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bri\Google Drive\Unioeste\Anos\2022\Organização e Arquitetura de Computadores\Trabalhos\Trabalho 304 - Cache\"/>
    </mc:Choice>
  </mc:AlternateContent>
  <xr:revisionPtr revIDLastSave="0" documentId="13_ncr:1_{FB8CA581-A7F3-4748-A6C0-EB43965932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7" i="1" l="1"/>
  <c r="AC37" i="1"/>
  <c r="AD37" i="1"/>
  <c r="AE37" i="1"/>
  <c r="AF37" i="1"/>
  <c r="AG37" i="1"/>
  <c r="AH37" i="1"/>
  <c r="AI37" i="1"/>
  <c r="AJ37" i="1"/>
  <c r="AA37" i="1"/>
  <c r="AB36" i="1"/>
  <c r="AC36" i="1"/>
  <c r="AD36" i="1"/>
  <c r="AE36" i="1"/>
  <c r="AF36" i="1"/>
  <c r="AG36" i="1"/>
  <c r="AH36" i="1"/>
  <c r="AI36" i="1"/>
  <c r="AJ36" i="1"/>
  <c r="AA36" i="1"/>
  <c r="AN30" i="1"/>
  <c r="AO30" i="1"/>
  <c r="AP30" i="1"/>
  <c r="AQ30" i="1"/>
  <c r="AR30" i="1"/>
  <c r="AS30" i="1"/>
  <c r="AT30" i="1"/>
  <c r="AU30" i="1"/>
  <c r="AV30" i="1"/>
  <c r="AM30" i="1"/>
  <c r="AN29" i="1"/>
  <c r="AO29" i="1"/>
  <c r="AP29" i="1"/>
  <c r="AQ29" i="1"/>
  <c r="AR29" i="1"/>
  <c r="AS29" i="1"/>
  <c r="AT29" i="1"/>
  <c r="AU29" i="1"/>
  <c r="AV29" i="1"/>
  <c r="AM29" i="1"/>
  <c r="AN15" i="1"/>
  <c r="AO15" i="1"/>
  <c r="AP15" i="1"/>
  <c r="AQ15" i="1"/>
  <c r="AR15" i="1"/>
  <c r="AS15" i="1"/>
  <c r="AT15" i="1"/>
  <c r="AU15" i="1"/>
  <c r="AV15" i="1"/>
  <c r="AM15" i="1"/>
  <c r="AN14" i="1"/>
  <c r="AO14" i="1"/>
  <c r="AP14" i="1"/>
  <c r="AQ14" i="1"/>
  <c r="AR14" i="1"/>
  <c r="AS14" i="1"/>
  <c r="AT14" i="1"/>
  <c r="AU14" i="1"/>
  <c r="AV14" i="1"/>
  <c r="AM14" i="1"/>
  <c r="AB30" i="1"/>
  <c r="AC30" i="1"/>
  <c r="AD30" i="1"/>
  <c r="AE30" i="1"/>
  <c r="AF30" i="1"/>
  <c r="AG30" i="1"/>
  <c r="AH30" i="1"/>
  <c r="AI30" i="1"/>
  <c r="AJ30" i="1"/>
  <c r="AA30" i="1"/>
  <c r="AB29" i="1"/>
  <c r="AC29" i="1"/>
  <c r="AD29" i="1"/>
  <c r="AE29" i="1"/>
  <c r="AF29" i="1"/>
  <c r="AG29" i="1"/>
  <c r="AH29" i="1"/>
  <c r="AI29" i="1"/>
  <c r="AJ29" i="1"/>
  <c r="AA29" i="1"/>
  <c r="AB15" i="1"/>
  <c r="AC15" i="1"/>
  <c r="AD15" i="1"/>
  <c r="AE15" i="1"/>
  <c r="AF15" i="1"/>
  <c r="AG15" i="1"/>
  <c r="AH15" i="1"/>
  <c r="AI15" i="1"/>
  <c r="AJ15" i="1"/>
  <c r="AA15" i="1"/>
  <c r="AB14" i="1"/>
  <c r="AC14" i="1"/>
  <c r="AD14" i="1"/>
  <c r="AE14" i="1"/>
  <c r="AF14" i="1"/>
  <c r="AG14" i="1"/>
  <c r="AH14" i="1"/>
  <c r="AI14" i="1"/>
  <c r="AJ14" i="1"/>
  <c r="AA14" i="1"/>
  <c r="I36" i="1"/>
  <c r="W30" i="1"/>
  <c r="O30" i="1"/>
  <c r="P30" i="1"/>
  <c r="Q30" i="1"/>
  <c r="R30" i="1"/>
  <c r="S30" i="1"/>
  <c r="T30" i="1"/>
  <c r="U30" i="1"/>
  <c r="V30" i="1"/>
  <c r="N30" i="1"/>
  <c r="O29" i="1"/>
  <c r="P29" i="1"/>
  <c r="Q29" i="1"/>
  <c r="R29" i="1"/>
  <c r="S29" i="1"/>
  <c r="T29" i="1"/>
  <c r="U29" i="1"/>
  <c r="V29" i="1"/>
  <c r="W29" i="1"/>
  <c r="N29" i="1"/>
  <c r="O15" i="1"/>
  <c r="P15" i="1"/>
  <c r="Q15" i="1"/>
  <c r="R15" i="1"/>
  <c r="S15" i="1"/>
  <c r="T15" i="1"/>
  <c r="U15" i="1"/>
  <c r="V15" i="1"/>
  <c r="W15" i="1"/>
  <c r="N15" i="1"/>
  <c r="O14" i="1"/>
  <c r="P14" i="1"/>
  <c r="Q14" i="1"/>
  <c r="R14" i="1"/>
  <c r="S14" i="1"/>
  <c r="T14" i="1"/>
  <c r="U14" i="1"/>
  <c r="V14" i="1"/>
  <c r="W14" i="1"/>
  <c r="N14" i="1"/>
  <c r="C30" i="1"/>
  <c r="D30" i="1"/>
  <c r="E30" i="1"/>
  <c r="F30" i="1"/>
  <c r="G30" i="1"/>
  <c r="H30" i="1"/>
  <c r="I30" i="1"/>
  <c r="J30" i="1"/>
  <c r="K30" i="1"/>
  <c r="B30" i="1"/>
  <c r="C29" i="1"/>
  <c r="C36" i="1" s="1"/>
  <c r="D29" i="1"/>
  <c r="D36" i="1" s="1"/>
  <c r="E29" i="1"/>
  <c r="F29" i="1"/>
  <c r="G29" i="1"/>
  <c r="H29" i="1"/>
  <c r="H36" i="1" s="1"/>
  <c r="I29" i="1"/>
  <c r="J29" i="1"/>
  <c r="K29" i="1"/>
  <c r="K36" i="1" s="1"/>
  <c r="B29" i="1"/>
  <c r="B36" i="1" s="1"/>
  <c r="C15" i="1"/>
  <c r="D15" i="1"/>
  <c r="E15" i="1"/>
  <c r="F15" i="1"/>
  <c r="H15" i="1"/>
  <c r="I15" i="1"/>
  <c r="J15" i="1"/>
  <c r="K15" i="1"/>
  <c r="B15" i="1"/>
  <c r="C14" i="1"/>
  <c r="D14" i="1"/>
  <c r="E14" i="1"/>
  <c r="E36" i="1" s="1"/>
  <c r="F14" i="1"/>
  <c r="H14" i="1"/>
  <c r="I14" i="1"/>
  <c r="J14" i="1"/>
  <c r="K14" i="1"/>
  <c r="B14" i="1"/>
  <c r="G5" i="1"/>
  <c r="G4" i="1"/>
  <c r="G15" i="1" s="1"/>
  <c r="B37" i="1" l="1"/>
  <c r="H37" i="1"/>
  <c r="D37" i="1"/>
  <c r="K37" i="1"/>
  <c r="C37" i="1"/>
  <c r="J36" i="1"/>
  <c r="F36" i="1"/>
  <c r="J37" i="1"/>
  <c r="F37" i="1"/>
  <c r="G37" i="1"/>
  <c r="I37" i="1"/>
  <c r="E37" i="1"/>
  <c r="G14" i="1"/>
  <c r="G36" i="1" s="1"/>
</calcChain>
</file>

<file path=xl/sharedStrings.xml><?xml version="1.0" encoding="utf-8"?>
<sst xmlns="http://schemas.openxmlformats.org/spreadsheetml/2006/main" count="40" uniqueCount="15">
  <si>
    <t>Média</t>
  </si>
  <si>
    <t>Tempo segundos</t>
  </si>
  <si>
    <t>Execuções</t>
  </si>
  <si>
    <t>Multiplicação normal (PC - Mazzuco)</t>
  </si>
  <si>
    <t>Multiplicação normal (PC - Heloisa)</t>
  </si>
  <si>
    <t>Multiplicação com M2 transposta (PC - Mazzuco)</t>
  </si>
  <si>
    <t>Multiplicação com M2 transposta (PC - Heloisa)</t>
  </si>
  <si>
    <t>Multiplicação normal (PC - Heloisa) - PERFORMACE</t>
  </si>
  <si>
    <t>Multiplicação com M2 transposta (PC - Heloisa) - PERFORMACE</t>
  </si>
  <si>
    <t>SpeedUp (PC - Mazzuco)</t>
  </si>
  <si>
    <t>Normal</t>
  </si>
  <si>
    <t>SpeedUp (PC - Heloisa)</t>
  </si>
  <si>
    <t>Multiplicação normal (PC - Mazzuco) - PERFORMANCE</t>
  </si>
  <si>
    <t>Multiplicação com M2 transposta (PC - Mazzuco) - PERFORMANCE</t>
  </si>
  <si>
    <t>Performace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</si>
</sst>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2" fontId="3" fillId="5" borderId="4" xfId="5" applyNumberFormat="1" applyBorder="1" applyAlignment="1">
      <alignment horizontal="center" vertical="center"/>
    </xf>
    <xf numFmtId="166" fontId="3" fillId="5" borderId="2" xfId="5" applyNumberFormat="1" applyBorder="1" applyAlignment="1">
      <alignment horizontal="center" vertical="center"/>
    </xf>
    <xf numFmtId="4" fontId="3" fillId="5" borderId="4" xfId="5" applyNumberFormat="1" applyBorder="1" applyAlignment="1">
      <alignment horizontal="center" vertical="center"/>
    </xf>
    <xf numFmtId="0" fontId="3" fillId="3" borderId="8" xfId="3" applyFont="1" applyBorder="1" applyAlignment="1">
      <alignment horizontal="center" vertical="center"/>
    </xf>
    <xf numFmtId="0" fontId="3" fillId="4" borderId="9" xfId="4" applyBorder="1" applyAlignment="1">
      <alignment horizontal="center" vertical="center"/>
    </xf>
    <xf numFmtId="0" fontId="3" fillId="4" borderId="10" xfId="4" applyBorder="1" applyAlignment="1">
      <alignment horizontal="center" vertical="center" wrapText="1"/>
    </xf>
    <xf numFmtId="0" fontId="3" fillId="5" borderId="9" xfId="5" applyBorder="1" applyAlignment="1">
      <alignment horizontal="center" vertical="center"/>
    </xf>
    <xf numFmtId="0" fontId="3" fillId="5" borderId="10" xfId="5" applyBorder="1" applyAlignment="1">
      <alignment horizontal="center" vertical="center" wrapText="1"/>
    </xf>
    <xf numFmtId="0" fontId="3" fillId="3" borderId="12" xfId="3" applyFont="1" applyBorder="1" applyAlignment="1">
      <alignment horizontal="center" vertical="center"/>
    </xf>
    <xf numFmtId="0" fontId="3" fillId="3" borderId="13" xfId="3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9" fontId="3" fillId="5" borderId="2" xfId="1" applyFont="1" applyFill="1" applyBorder="1" applyAlignment="1">
      <alignment horizontal="center"/>
    </xf>
    <xf numFmtId="0" fontId="3" fillId="3" borderId="14" xfId="3" applyFont="1" applyBorder="1" applyAlignment="1">
      <alignment horizontal="center" vertical="center"/>
    </xf>
    <xf numFmtId="9" fontId="3" fillId="5" borderId="2" xfId="1" applyFont="1" applyFill="1" applyBorder="1" applyAlignment="1">
      <alignment horizontal="center" vertical="center"/>
    </xf>
    <xf numFmtId="164" fontId="3" fillId="6" borderId="1" xfId="6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3" fillId="7" borderId="1" xfId="7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3" fillId="7" borderId="1" xfId="7" applyNumberFormat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3" fillId="3" borderId="9" xfId="3" applyFont="1" applyBorder="1" applyAlignment="1">
      <alignment horizontal="center" vertical="center" wrapText="1"/>
    </xf>
    <xf numFmtId="0" fontId="3" fillId="3" borderId="10" xfId="3" applyFont="1" applyBorder="1" applyAlignment="1">
      <alignment horizontal="center" wrapText="1"/>
    </xf>
    <xf numFmtId="164" fontId="3" fillId="7" borderId="2" xfId="7" applyNumberFormat="1" applyFont="1" applyBorder="1" applyAlignment="1">
      <alignment horizontal="center"/>
    </xf>
    <xf numFmtId="0" fontId="3" fillId="3" borderId="15" xfId="3" applyFont="1" applyBorder="1" applyAlignment="1">
      <alignment horizontal="center" vertical="center"/>
    </xf>
    <xf numFmtId="0" fontId="3" fillId="3" borderId="16" xfId="3" applyFont="1" applyBorder="1" applyAlignment="1">
      <alignment horizontal="center" vertical="center"/>
    </xf>
    <xf numFmtId="164" fontId="3" fillId="6" borderId="2" xfId="6" applyNumberFormat="1" applyFont="1" applyBorder="1" applyAlignment="1">
      <alignment horizontal="center"/>
    </xf>
    <xf numFmtId="165" fontId="3" fillId="7" borderId="2" xfId="7" applyNumberFormat="1" applyFont="1" applyBorder="1" applyAlignment="1">
      <alignment horizontal="center"/>
    </xf>
    <xf numFmtId="0" fontId="3" fillId="3" borderId="17" xfId="3" applyFont="1" applyBorder="1" applyAlignment="1">
      <alignment horizontal="center" vertical="center"/>
    </xf>
    <xf numFmtId="165" fontId="3" fillId="7" borderId="18" xfId="7" applyNumberFormat="1" applyFont="1" applyBorder="1" applyAlignment="1">
      <alignment horizontal="center"/>
    </xf>
    <xf numFmtId="165" fontId="3" fillId="7" borderId="19" xfId="7" applyNumberFormat="1" applyFont="1" applyBorder="1" applyAlignment="1">
      <alignment horizontal="center"/>
    </xf>
    <xf numFmtId="164" fontId="3" fillId="7" borderId="18" xfId="7" applyNumberFormat="1" applyFont="1" applyBorder="1" applyAlignment="1">
      <alignment horizontal="center"/>
    </xf>
    <xf numFmtId="164" fontId="3" fillId="7" borderId="19" xfId="7" applyNumberFormat="1" applyFont="1" applyBorder="1" applyAlignment="1">
      <alignment horizontal="center"/>
    </xf>
    <xf numFmtId="164" fontId="3" fillId="6" borderId="18" xfId="6" applyNumberFormat="1" applyFont="1" applyBorder="1" applyAlignment="1">
      <alignment horizontal="center"/>
    </xf>
    <xf numFmtId="164" fontId="3" fillId="6" borderId="19" xfId="6" applyNumberFormat="1" applyFont="1" applyBorder="1" applyAlignment="1">
      <alignment horizontal="center"/>
    </xf>
    <xf numFmtId="0" fontId="3" fillId="2" borderId="5" xfId="2" applyBorder="1" applyAlignment="1">
      <alignment horizontal="center" vertical="center"/>
    </xf>
    <xf numFmtId="0" fontId="3" fillId="2" borderId="6" xfId="2" applyBorder="1" applyAlignment="1">
      <alignment horizontal="center" vertical="center"/>
    </xf>
    <xf numFmtId="0" fontId="3" fillId="2" borderId="7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7" borderId="2" xfId="7" applyFont="1" applyBorder="1"/>
    <xf numFmtId="164" fontId="3" fillId="7" borderId="2" xfId="7" applyNumberFormat="1" applyFont="1" applyBorder="1"/>
  </cellXfs>
  <cellStyles count="8">
    <cellStyle name="60% - Ênfase1" xfId="3" builtinId="32"/>
    <cellStyle name="60% - Ênfase3" xfId="6" builtinId="40"/>
    <cellStyle name="60% - Ênfase4" xfId="7" builtinId="44"/>
    <cellStyle name="Ênfase1" xfId="2" builtinId="29"/>
    <cellStyle name="Ênfase2" xfId="4" builtinId="33"/>
    <cellStyle name="Ênfase3" xfId="5" builtinId="37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5817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em segundo de execução - MAZZUCO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Multiplicação normal (PC - Mazzuco)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Plan1!$N$3:$W$3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Plan1!$B$15:$K$15</c:f>
              <c:numCache>
                <c:formatCode>0.0</c:formatCode>
                <c:ptCount val="10"/>
                <c:pt idx="0">
                  <c:v>0.28050000000000003</c:v>
                </c:pt>
                <c:pt idx="1">
                  <c:v>2.5438000000000001</c:v>
                </c:pt>
                <c:pt idx="2">
                  <c:v>11.981499999999999</c:v>
                </c:pt>
                <c:pt idx="3">
                  <c:v>26.756800000000002</c:v>
                </c:pt>
                <c:pt idx="4">
                  <c:v>55.902400000000014</c:v>
                </c:pt>
                <c:pt idx="5">
                  <c:v>117.4825</c:v>
                </c:pt>
                <c:pt idx="6">
                  <c:v>207.90469999999999</c:v>
                </c:pt>
                <c:pt idx="7">
                  <c:v>383.66969999999998</c:v>
                </c:pt>
                <c:pt idx="8">
                  <c:v>638.35569999999996</c:v>
                </c:pt>
                <c:pt idx="9">
                  <c:v>906.38419999999996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51-41EB-96AA-19463BBC4004}"/>
            </c:ext>
          </c:extLst>
        </c:ser>
        <c:ser>
          <c:idx val="1"/>
          <c:order val="1"/>
          <c:tx>
            <c:strRef>
              <c:f>Plan1!$M$2</c:f>
              <c:strCache>
                <c:ptCount val="1"/>
                <c:pt idx="0">
                  <c:v>Multiplicação com M2 transposta (PC - Mazzuco)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Plan1!$N$3:$W$3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Plan1!$N$15:$W$15</c:f>
              <c:numCache>
                <c:formatCode>0.0</c:formatCode>
                <c:ptCount val="10"/>
                <c:pt idx="0">
                  <c:v>0.16969999999999999</c:v>
                </c:pt>
                <c:pt idx="1">
                  <c:v>2.4628000000000001</c:v>
                </c:pt>
                <c:pt idx="2">
                  <c:v>11.8094</c:v>
                </c:pt>
                <c:pt idx="3">
                  <c:v>26.705899999999996</c:v>
                </c:pt>
                <c:pt idx="4">
                  <c:v>58.166400000000003</c:v>
                </c:pt>
                <c:pt idx="5">
                  <c:v>111.54379999999999</c:v>
                </c:pt>
                <c:pt idx="6">
                  <c:v>209.9153</c:v>
                </c:pt>
                <c:pt idx="7">
                  <c:v>369.38240000000002</c:v>
                </c:pt>
                <c:pt idx="8">
                  <c:v>600.38530000000003</c:v>
                </c:pt>
                <c:pt idx="9">
                  <c:v>877.98560000000009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51-41EB-96AA-19463BBC4004}"/>
            </c:ext>
          </c:extLst>
        </c:ser>
        <c:ser>
          <c:idx val="2"/>
          <c:order val="2"/>
          <c:tx>
            <c:strRef>
              <c:f>Plan1!$A$17</c:f>
              <c:strCache>
                <c:ptCount val="1"/>
                <c:pt idx="0">
                  <c:v>Multiplicação normal (PC - Mazzuco) - PERFORMANCE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Plan1!$B$30:$K$30</c:f>
              <c:numCache>
                <c:formatCode>0.0</c:formatCode>
                <c:ptCount val="10"/>
                <c:pt idx="0">
                  <c:v>0.10879999999999999</c:v>
                </c:pt>
                <c:pt idx="1">
                  <c:v>1.2873000000000001</c:v>
                </c:pt>
                <c:pt idx="2">
                  <c:v>5.0248999999999997</c:v>
                </c:pt>
                <c:pt idx="3">
                  <c:v>11.641300000000001</c:v>
                </c:pt>
                <c:pt idx="4">
                  <c:v>22.038899999999998</c:v>
                </c:pt>
                <c:pt idx="5">
                  <c:v>43.294629999999998</c:v>
                </c:pt>
                <c:pt idx="6">
                  <c:v>85.305299999999988</c:v>
                </c:pt>
                <c:pt idx="7">
                  <c:v>141.61240000000001</c:v>
                </c:pt>
                <c:pt idx="8">
                  <c:v>249.613</c:v>
                </c:pt>
                <c:pt idx="9">
                  <c:v>406.29770000000002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2-4BD7-8667-54151D33A34E}"/>
            </c:ext>
          </c:extLst>
        </c:ser>
        <c:ser>
          <c:idx val="3"/>
          <c:order val="3"/>
          <c:tx>
            <c:strRef>
              <c:f>Plan1!$M$17</c:f>
              <c:strCache>
                <c:ptCount val="1"/>
                <c:pt idx="0">
                  <c:v>Multiplicação com M2 transposta (PC - Mazzuco) - PERFORMANCE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Plan1!$N$30:$W$30</c:f>
              <c:numCache>
                <c:formatCode>0.0</c:formatCode>
                <c:ptCount val="10"/>
                <c:pt idx="0">
                  <c:v>0.10919999999999998</c:v>
                </c:pt>
                <c:pt idx="1">
                  <c:v>1.1864000000000001</c:v>
                </c:pt>
                <c:pt idx="2">
                  <c:v>4.9349000000000007</c:v>
                </c:pt>
                <c:pt idx="3">
                  <c:v>11.069200000000002</c:v>
                </c:pt>
                <c:pt idx="4">
                  <c:v>24.855300000000003</c:v>
                </c:pt>
                <c:pt idx="5">
                  <c:v>41.921499999999995</c:v>
                </c:pt>
                <c:pt idx="6">
                  <c:v>88.932199999999995</c:v>
                </c:pt>
                <c:pt idx="7">
                  <c:v>107.30000000000001</c:v>
                </c:pt>
                <c:pt idx="8">
                  <c:v>241.47330000000002</c:v>
                </c:pt>
                <c:pt idx="9">
                  <c:v>405.44909999999999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2-4BD7-8667-54151D33A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3480031"/>
        <c:axId val="1973482527"/>
      </c:barChart>
      <c:catAx>
        <c:axId val="19734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482527"/>
        <c:crosses val="autoZero"/>
        <c:auto val="1"/>
        <c:lblAlgn val="ctr"/>
        <c:lblOffset val="100"/>
        <c:noMultiLvlLbl val="0"/>
      </c:catAx>
      <c:valAx>
        <c:axId val="19734825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segundo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crossAx val="1973480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SpeedUp (PC - Heloisa)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Plan1!$Z$36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Plan1!$AA$35:$AJ$35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Plan1!$AA$36:$AJ$36</c:f>
              <c:numCache>
                <c:formatCode>0%</c:formatCode>
                <c:ptCount val="10"/>
                <c:pt idx="0">
                  <c:v>0.33746736292428198</c:v>
                </c:pt>
                <c:pt idx="1">
                  <c:v>0.32267960333880286</c:v>
                </c:pt>
                <c:pt idx="2">
                  <c:v>0.33518148457653602</c:v>
                </c:pt>
                <c:pt idx="3">
                  <c:v>0.33502823485074146</c:v>
                </c:pt>
                <c:pt idx="4">
                  <c:v>0.34266823384818185</c:v>
                </c:pt>
                <c:pt idx="5">
                  <c:v>0.37187385060457173</c:v>
                </c:pt>
                <c:pt idx="6">
                  <c:v>0.45980004773891775</c:v>
                </c:pt>
                <c:pt idx="7">
                  <c:v>0.63516184436779022</c:v>
                </c:pt>
                <c:pt idx="8">
                  <c:v>0.84955795827193759</c:v>
                </c:pt>
                <c:pt idx="9">
                  <c:v>0.93574389392301749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EBB-AA95-97E63CBAFA4F}"/>
            </c:ext>
          </c:extLst>
        </c:ser>
        <c:ser>
          <c:idx val="1"/>
          <c:order val="1"/>
          <c:tx>
            <c:strRef>
              <c:f>Plan1!$Z$37</c:f>
              <c:strCache>
                <c:ptCount val="1"/>
                <c:pt idx="0">
                  <c:v>Performace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Plan1!$AA$35:$AJ$35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Plan1!$AA$37:$AJ$37</c:f>
              <c:numCache>
                <c:formatCode>0%</c:formatCode>
                <c:ptCount val="10"/>
                <c:pt idx="0">
                  <c:v>0.37213342599027105</c:v>
                </c:pt>
                <c:pt idx="1">
                  <c:v>0.3402201197142305</c:v>
                </c:pt>
                <c:pt idx="2">
                  <c:v>0.33801821249942982</c:v>
                </c:pt>
                <c:pt idx="3">
                  <c:v>0.3354837422435637</c:v>
                </c:pt>
                <c:pt idx="4">
                  <c:v>0.34146019618613099</c:v>
                </c:pt>
                <c:pt idx="5">
                  <c:v>0.35648846207754803</c:v>
                </c:pt>
                <c:pt idx="6">
                  <c:v>0.46211689713571424</c:v>
                </c:pt>
                <c:pt idx="7">
                  <c:v>0.67525505515912387</c:v>
                </c:pt>
                <c:pt idx="8">
                  <c:v>0.84348645067507522</c:v>
                </c:pt>
                <c:pt idx="9">
                  <c:v>0.92223507265556137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EBB-AA95-97E63CBAFA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980376095"/>
        <c:axId val="980376511"/>
      </c:lineChart>
      <c:catAx>
        <c:axId val="9803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376511"/>
        <c:crosses val="autoZero"/>
        <c:auto val="1"/>
        <c:lblAlgn val="ctr"/>
        <c:lblOffset val="100"/>
        <c:noMultiLvlLbl val="0"/>
      </c:catAx>
      <c:valAx>
        <c:axId val="9803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3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em segundo de execução - HELOISA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Plan1!$Z$2</c:f>
              <c:strCache>
                <c:ptCount val="1"/>
                <c:pt idx="0">
                  <c:v>Multiplicação normal (PC - Heloisa)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Plan1!$N$3:$W$3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Plan1!$AA$15:$AJ$15</c:f>
              <c:numCache>
                <c:formatCode>0.0</c:formatCode>
                <c:ptCount val="10"/>
                <c:pt idx="0">
                  <c:v>0.30640000000000001</c:v>
                </c:pt>
                <c:pt idx="1">
                  <c:v>2.8033999999999999</c:v>
                </c:pt>
                <c:pt idx="2">
                  <c:v>13.7615</c:v>
                </c:pt>
                <c:pt idx="3">
                  <c:v>32.902599999999993</c:v>
                </c:pt>
                <c:pt idx="4">
                  <c:v>60.567330000000005</c:v>
                </c:pt>
                <c:pt idx="5">
                  <c:v>121.2594</c:v>
                </c:pt>
                <c:pt idx="6">
                  <c:v>214.08109999999996</c:v>
                </c:pt>
                <c:pt idx="7">
                  <c:v>403.94980000000004</c:v>
                </c:pt>
                <c:pt idx="8">
                  <c:v>614.79489999999998</c:v>
                </c:pt>
                <c:pt idx="9">
                  <c:v>889.85939999999994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D-4A6F-82EC-F3FBE5C9DA21}"/>
            </c:ext>
          </c:extLst>
        </c:ser>
        <c:ser>
          <c:idx val="1"/>
          <c:order val="1"/>
          <c:tx>
            <c:strRef>
              <c:f>Plan1!$AL$2</c:f>
              <c:strCache>
                <c:ptCount val="1"/>
                <c:pt idx="0">
                  <c:v>Multiplicação com M2 transposta (PC - Heloisa)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Plan1!$N$3:$W$3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Plan1!$AM$15:$AV$15</c:f>
              <c:numCache>
                <c:formatCode>0.0</c:formatCode>
                <c:ptCount val="10"/>
                <c:pt idx="0">
                  <c:v>0.2878</c:v>
                </c:pt>
                <c:pt idx="1">
                  <c:v>2.5895000000000001</c:v>
                </c:pt>
                <c:pt idx="2">
                  <c:v>13.155800000000001</c:v>
                </c:pt>
                <c:pt idx="3">
                  <c:v>30.0718</c:v>
                </c:pt>
                <c:pt idx="4">
                  <c:v>60.626100000000001</c:v>
                </c:pt>
                <c:pt idx="5">
                  <c:v>117.7205</c:v>
                </c:pt>
                <c:pt idx="6">
                  <c:v>211.03339999999997</c:v>
                </c:pt>
                <c:pt idx="7">
                  <c:v>380.89800000000002</c:v>
                </c:pt>
                <c:pt idx="8">
                  <c:v>606.48040000000015</c:v>
                </c:pt>
                <c:pt idx="9">
                  <c:v>884.70859999999982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D-4A6F-82EC-F3FBE5C9DA21}"/>
            </c:ext>
          </c:extLst>
        </c:ser>
        <c:ser>
          <c:idx val="2"/>
          <c:order val="2"/>
          <c:tx>
            <c:strRef>
              <c:f>Plan1!$Z$17</c:f>
              <c:strCache>
                <c:ptCount val="1"/>
                <c:pt idx="0">
                  <c:v>Multiplicação normal (PC - Heloisa) - PERFORMACE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Plan1!$AA$30:$AJ$30</c:f>
              <c:numCache>
                <c:formatCode>0.0</c:formatCode>
                <c:ptCount val="10"/>
                <c:pt idx="0">
                  <c:v>0.10340000000000001</c:v>
                </c:pt>
                <c:pt idx="1">
                  <c:v>0.90459999999999985</c:v>
                </c:pt>
                <c:pt idx="2">
                  <c:v>4.6126000000000005</c:v>
                </c:pt>
                <c:pt idx="3">
                  <c:v>11.023300000000003</c:v>
                </c:pt>
                <c:pt idx="4">
                  <c:v>20.7545</c:v>
                </c:pt>
                <c:pt idx="5">
                  <c:v>45.093200000000003</c:v>
                </c:pt>
                <c:pt idx="6">
                  <c:v>98.4345</c:v>
                </c:pt>
                <c:pt idx="7">
                  <c:v>256.57350000000002</c:v>
                </c:pt>
                <c:pt idx="8">
                  <c:v>522.3039</c:v>
                </c:pt>
                <c:pt idx="9">
                  <c:v>832.68050000000005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A6F-82EC-F3FBE5C9DA21}"/>
            </c:ext>
          </c:extLst>
        </c:ser>
        <c:ser>
          <c:idx val="3"/>
          <c:order val="3"/>
          <c:tx>
            <c:strRef>
              <c:f>Plan1!$AL$17</c:f>
              <c:strCache>
                <c:ptCount val="1"/>
                <c:pt idx="0">
                  <c:v>Multiplicação com M2 transposta (PC - Heloisa) - PERFORMACE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Plan1!$AM$30:$AV$30</c:f>
              <c:numCache>
                <c:formatCode>0.0</c:formatCode>
                <c:ptCount val="10"/>
                <c:pt idx="0">
                  <c:v>0.1071</c:v>
                </c:pt>
                <c:pt idx="1">
                  <c:v>0.88100000000000001</c:v>
                </c:pt>
                <c:pt idx="2">
                  <c:v>4.4468999999999994</c:v>
                </c:pt>
                <c:pt idx="3">
                  <c:v>10.088599999999998</c:v>
                </c:pt>
                <c:pt idx="4">
                  <c:v>20.7014</c:v>
                </c:pt>
                <c:pt idx="5">
                  <c:v>41.965999999999994</c:v>
                </c:pt>
                <c:pt idx="6">
                  <c:v>97.522100000000009</c:v>
                </c:pt>
                <c:pt idx="7">
                  <c:v>257.20329999999996</c:v>
                </c:pt>
                <c:pt idx="8">
                  <c:v>511.55799999999999</c:v>
                </c:pt>
                <c:pt idx="9">
                  <c:v>815.90929999999992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D-4A6F-82EC-F3FBE5C9D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3480031"/>
        <c:axId val="1973482527"/>
      </c:barChart>
      <c:catAx>
        <c:axId val="19734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482527"/>
        <c:crosses val="autoZero"/>
        <c:auto val="1"/>
        <c:lblAlgn val="ctr"/>
        <c:lblOffset val="100"/>
        <c:noMultiLvlLbl val="0"/>
      </c:catAx>
      <c:valAx>
        <c:axId val="19734825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segundo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crossAx val="1973480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Multiplicação normal (PC - Mazzuco)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Plan1!$N$3:$W$3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Plan1!$N$14:$W$14</c:f>
              <c:numCache>
                <c:formatCode>0.00</c:formatCode>
                <c:ptCount val="10"/>
                <c:pt idx="0">
                  <c:v>1.6969999999999999E-2</c:v>
                </c:pt>
                <c:pt idx="1">
                  <c:v>0.24628</c:v>
                </c:pt>
                <c:pt idx="2">
                  <c:v>1.1809400000000001</c:v>
                </c:pt>
                <c:pt idx="3">
                  <c:v>2.6705899999999998</c:v>
                </c:pt>
                <c:pt idx="4">
                  <c:v>5.8166400000000005</c:v>
                </c:pt>
                <c:pt idx="5">
                  <c:v>11.15438</c:v>
                </c:pt>
                <c:pt idx="6">
                  <c:v>20.991530000000001</c:v>
                </c:pt>
                <c:pt idx="7">
                  <c:v>36.93824</c:v>
                </c:pt>
                <c:pt idx="8">
                  <c:v>60.038530000000002</c:v>
                </c:pt>
                <c:pt idx="9">
                  <c:v>87.798560000000009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7-4478-98B1-545E0C1AD478}"/>
            </c:ext>
          </c:extLst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Multiplicação normal (PC - Mazzuco) - PERFORMANCE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Plan1!$B$18:$K$18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Plan1!$B$29:$K$29</c:f>
              <c:numCache>
                <c:formatCode>0.00</c:formatCode>
                <c:ptCount val="10"/>
                <c:pt idx="0">
                  <c:v>1.0879999999999999E-2</c:v>
                </c:pt>
                <c:pt idx="1">
                  <c:v>0.12873000000000001</c:v>
                </c:pt>
                <c:pt idx="2">
                  <c:v>0.50248999999999999</c:v>
                </c:pt>
                <c:pt idx="3">
                  <c:v>1.1641300000000001</c:v>
                </c:pt>
                <c:pt idx="4">
                  <c:v>2.2038899999999999</c:v>
                </c:pt>
                <c:pt idx="5">
                  <c:v>4.3294629999999996</c:v>
                </c:pt>
                <c:pt idx="6">
                  <c:v>8.5305299999999988</c:v>
                </c:pt>
                <c:pt idx="7">
                  <c:v>14.161240000000001</c:v>
                </c:pt>
                <c:pt idx="8">
                  <c:v>24.961300000000001</c:v>
                </c:pt>
                <c:pt idx="9">
                  <c:v>40.629770000000001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7-4478-98B1-545E0C1A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44480"/>
        <c:axId val="16181357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Plan1!$M$2</c15:sqref>
                        </c15:formulaRef>
                      </c:ext>
                    </c:extLst>
                    <c:strCache>
                      <c:ptCount val="1"/>
                      <c:pt idx="0">
                        <c:v>Multiplicação com M2 transposta (PC - Mazzuco)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Plan1!$N$14:$W$14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1.6969999999999999E-2</c:v>
                      </c:pt>
                      <c:pt idx="1">
                        <c:v>0.24628</c:v>
                      </c:pt>
                      <c:pt idx="2">
                        <c:v>1.1809400000000001</c:v>
                      </c:pt>
                      <c:pt idx="3">
                        <c:v>2.6705899999999998</c:v>
                      </c:pt>
                      <c:pt idx="4">
                        <c:v>5.8166400000000005</c:v>
                      </c:pt>
                      <c:pt idx="5">
                        <c:v>11.15438</c:v>
                      </c:pt>
                      <c:pt idx="6">
                        <c:v>20.991530000000001</c:v>
                      </c:pt>
                      <c:pt idx="7">
                        <c:v>36.93824</c:v>
                      </c:pt>
                      <c:pt idx="8">
                        <c:v>60.038530000000002</c:v>
                      </c:pt>
                      <c:pt idx="9">
                        <c:v>87.798560000000009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Plan1!$N$3:$W$3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117-4478-98B1-545E0C1AD47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Plan1!$M$17</c15:sqref>
                        </c15:formulaRef>
                      </c:ext>
                    </c:extLst>
                    <c:strCache>
                      <c:ptCount val="1"/>
                      <c:pt idx="0">
                        <c:v>Multiplicação com M2 transposta (PC - Mazzuco) - PERFORMANCE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Plan1!$N$29:$W$29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1.0919999999999997E-2</c:v>
                      </c:pt>
                      <c:pt idx="1">
                        <c:v>0.11864000000000001</c:v>
                      </c:pt>
                      <c:pt idx="2">
                        <c:v>0.4934900000000001</c:v>
                      </c:pt>
                      <c:pt idx="3">
                        <c:v>1.1069200000000001</c:v>
                      </c:pt>
                      <c:pt idx="4">
                        <c:v>2.4855300000000002</c:v>
                      </c:pt>
                      <c:pt idx="5">
                        <c:v>4.1921499999999998</c:v>
                      </c:pt>
                      <c:pt idx="6">
                        <c:v>8.8932199999999995</c:v>
                      </c:pt>
                      <c:pt idx="7">
                        <c:v>10.73</c:v>
                      </c:pt>
                      <c:pt idx="8">
                        <c:v>24.147330000000004</c:v>
                      </c:pt>
                      <c:pt idx="9">
                        <c:v>40.544910000000002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Plan1!$N$18:$W$18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17-4478-98B1-545E0C1AD478}"/>
                  </c:ext>
                </c:extLst>
              </c15:ser>
            </c15:filteredScatterSeries>
          </c:ext>
        </c:extLst>
      </c:scatterChart>
      <c:valAx>
        <c:axId val="16181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35744"/>
        <c:crosses val="autoZero"/>
        <c:crossBetween val="midCat"/>
      </c:valAx>
      <c:valAx>
        <c:axId val="1618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Plan1!$M$2</c:f>
              <c:strCache>
                <c:ptCount val="1"/>
                <c:pt idx="0">
                  <c:v>Multiplicação com M2 transposta (PC - Mazzuco)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Plan1!$N$3:$W$3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Plan1!$N$14:$W$14</c:f>
              <c:numCache>
                <c:formatCode>0.00</c:formatCode>
                <c:ptCount val="10"/>
                <c:pt idx="0">
                  <c:v>1.6969999999999999E-2</c:v>
                </c:pt>
                <c:pt idx="1">
                  <c:v>0.24628</c:v>
                </c:pt>
                <c:pt idx="2">
                  <c:v>1.1809400000000001</c:v>
                </c:pt>
                <c:pt idx="3">
                  <c:v>2.6705899999999998</c:v>
                </c:pt>
                <c:pt idx="4">
                  <c:v>5.8166400000000005</c:v>
                </c:pt>
                <c:pt idx="5">
                  <c:v>11.15438</c:v>
                </c:pt>
                <c:pt idx="6">
                  <c:v>20.991530000000001</c:v>
                </c:pt>
                <c:pt idx="7">
                  <c:v>36.93824</c:v>
                </c:pt>
                <c:pt idx="8">
                  <c:v>60.038530000000002</c:v>
                </c:pt>
                <c:pt idx="9">
                  <c:v>87.798560000000009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C-48CD-8CBC-3DE03CD904AF}"/>
            </c:ext>
          </c:extLst>
        </c:ser>
        <c:ser>
          <c:idx val="1"/>
          <c:order val="1"/>
          <c:tx>
            <c:strRef>
              <c:f>Plan1!$M$17</c:f>
              <c:strCache>
                <c:ptCount val="1"/>
                <c:pt idx="0">
                  <c:v>Multiplicação com M2 transposta (PC - Mazzuco) - PERFORMANCE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Plan1!$N$18:$W$18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Plan1!$N$29:$W$29</c:f>
              <c:numCache>
                <c:formatCode>0.00</c:formatCode>
                <c:ptCount val="10"/>
                <c:pt idx="0">
                  <c:v>1.0919999999999997E-2</c:v>
                </c:pt>
                <c:pt idx="1">
                  <c:v>0.11864000000000001</c:v>
                </c:pt>
                <c:pt idx="2">
                  <c:v>0.4934900000000001</c:v>
                </c:pt>
                <c:pt idx="3">
                  <c:v>1.1069200000000001</c:v>
                </c:pt>
                <c:pt idx="4">
                  <c:v>2.4855300000000002</c:v>
                </c:pt>
                <c:pt idx="5">
                  <c:v>4.1921499999999998</c:v>
                </c:pt>
                <c:pt idx="6">
                  <c:v>8.8932199999999995</c:v>
                </c:pt>
                <c:pt idx="7">
                  <c:v>10.73</c:v>
                </c:pt>
                <c:pt idx="8">
                  <c:v>24.147330000000004</c:v>
                </c:pt>
                <c:pt idx="9">
                  <c:v>40.544910000000002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C-48CD-8CBC-3DE03CD9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45728"/>
        <c:axId val="1618139072"/>
      </c:scatterChart>
      <c:valAx>
        <c:axId val="16181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39072"/>
        <c:crosses val="autoZero"/>
        <c:crossBetween val="midCat"/>
      </c:valAx>
      <c:valAx>
        <c:axId val="1618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Plan1!$Z$2</c:f>
              <c:strCache>
                <c:ptCount val="1"/>
                <c:pt idx="0">
                  <c:v>Multiplicação normal (PC - Heloisa)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Plan1!$AA$3:$AJ$3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Plan1!$AA$14:$AJ$14</c:f>
              <c:numCache>
                <c:formatCode>0.00</c:formatCode>
                <c:ptCount val="10"/>
                <c:pt idx="0">
                  <c:v>3.0640000000000001E-2</c:v>
                </c:pt>
                <c:pt idx="1">
                  <c:v>0.28033999999999998</c:v>
                </c:pt>
                <c:pt idx="2">
                  <c:v>1.37615</c:v>
                </c:pt>
                <c:pt idx="3">
                  <c:v>3.2902599999999991</c:v>
                </c:pt>
                <c:pt idx="4">
                  <c:v>6.0567330000000004</c:v>
                </c:pt>
                <c:pt idx="5">
                  <c:v>12.12594</c:v>
                </c:pt>
                <c:pt idx="6">
                  <c:v>21.408109999999997</c:v>
                </c:pt>
                <c:pt idx="7">
                  <c:v>40.394980000000004</c:v>
                </c:pt>
                <c:pt idx="8">
                  <c:v>61.479489999999998</c:v>
                </c:pt>
                <c:pt idx="9">
                  <c:v>88.985939999999999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7-4A3B-BCE8-5EA63DE328EC}"/>
            </c:ext>
          </c:extLst>
        </c:ser>
        <c:ser>
          <c:idx val="1"/>
          <c:order val="1"/>
          <c:tx>
            <c:strRef>
              <c:f>Plan1!$Z$17</c:f>
              <c:strCache>
                <c:ptCount val="1"/>
                <c:pt idx="0">
                  <c:v>Multiplicação normal (PC - Heloisa) - PERFORMACE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Plan1!$AA$18:$AJ$18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Plan1!$AA$29:$AJ$29</c:f>
              <c:numCache>
                <c:formatCode>#,##0.00</c:formatCode>
                <c:ptCount val="10"/>
                <c:pt idx="0">
                  <c:v>1.034E-2</c:v>
                </c:pt>
                <c:pt idx="1">
                  <c:v>9.0459999999999985E-2</c:v>
                </c:pt>
                <c:pt idx="2">
                  <c:v>0.46126000000000006</c:v>
                </c:pt>
                <c:pt idx="3">
                  <c:v>1.1023300000000003</c:v>
                </c:pt>
                <c:pt idx="4">
                  <c:v>2.07545</c:v>
                </c:pt>
                <c:pt idx="5">
                  <c:v>4.5093200000000007</c:v>
                </c:pt>
                <c:pt idx="6">
                  <c:v>9.8434500000000007</c:v>
                </c:pt>
                <c:pt idx="7">
                  <c:v>25.657350000000001</c:v>
                </c:pt>
                <c:pt idx="8">
                  <c:v>52.23039</c:v>
                </c:pt>
                <c:pt idx="9">
                  <c:v>83.268050000000002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27-4A3B-BCE8-5EA63DE3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01632"/>
        <c:axId val="1767502464"/>
      </c:scatterChart>
      <c:valAx>
        <c:axId val="17675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502464"/>
        <c:crosses val="autoZero"/>
        <c:crossBetween val="midCat"/>
      </c:valAx>
      <c:valAx>
        <c:axId val="1767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5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Plan1!$AL$2</c:f>
              <c:strCache>
                <c:ptCount val="1"/>
                <c:pt idx="0">
                  <c:v>Multiplicação com M2 transposta (PC - Heloisa)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Plan1!$AM$3:$AV$3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Plan1!$AM$14:$AV$14</c:f>
              <c:numCache>
                <c:formatCode>0.00</c:formatCode>
                <c:ptCount val="10"/>
                <c:pt idx="0">
                  <c:v>2.878E-2</c:v>
                </c:pt>
                <c:pt idx="1">
                  <c:v>0.25895000000000001</c:v>
                </c:pt>
                <c:pt idx="2">
                  <c:v>1.3155800000000002</c:v>
                </c:pt>
                <c:pt idx="3">
                  <c:v>3.00718</c:v>
                </c:pt>
                <c:pt idx="4">
                  <c:v>6.0626100000000003</c:v>
                </c:pt>
                <c:pt idx="5">
                  <c:v>11.77205</c:v>
                </c:pt>
                <c:pt idx="6">
                  <c:v>21.103339999999996</c:v>
                </c:pt>
                <c:pt idx="7">
                  <c:v>38.089800000000004</c:v>
                </c:pt>
                <c:pt idx="8">
                  <c:v>60.648040000000016</c:v>
                </c:pt>
                <c:pt idx="9">
                  <c:v>88.470859999999988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5-4720-AA0F-F704B27386ED}"/>
            </c:ext>
          </c:extLst>
        </c:ser>
        <c:ser>
          <c:idx val="1"/>
          <c:order val="1"/>
          <c:tx>
            <c:strRef>
              <c:f>Plan1!$AL$17</c:f>
              <c:strCache>
                <c:ptCount val="1"/>
                <c:pt idx="0">
                  <c:v>Multiplicação com M2 transposta (PC - Heloisa) - PERFORMACE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Plan1!$AM$18:$AV$18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Plan1!$AM$29:$AV$29</c:f>
              <c:numCache>
                <c:formatCode>0.00</c:formatCode>
                <c:ptCount val="10"/>
                <c:pt idx="0">
                  <c:v>1.0710000000000001E-2</c:v>
                </c:pt>
                <c:pt idx="1">
                  <c:v>8.8099999999999998E-2</c:v>
                </c:pt>
                <c:pt idx="2">
                  <c:v>0.44468999999999992</c:v>
                </c:pt>
                <c:pt idx="3">
                  <c:v>1.0088599999999999</c:v>
                </c:pt>
                <c:pt idx="4">
                  <c:v>2.0701399999999999</c:v>
                </c:pt>
                <c:pt idx="5">
                  <c:v>4.1965999999999992</c:v>
                </c:pt>
                <c:pt idx="6">
                  <c:v>9.7522100000000016</c:v>
                </c:pt>
                <c:pt idx="7">
                  <c:v>25.720329999999997</c:v>
                </c:pt>
                <c:pt idx="8">
                  <c:v>51.155799999999999</c:v>
                </c:pt>
                <c:pt idx="9">
                  <c:v>81.590929999999986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5-4720-AA0F-F704B273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66000"/>
        <c:axId val="1055460592"/>
      </c:scatterChart>
      <c:valAx>
        <c:axId val="10554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460592"/>
        <c:crosses val="autoZero"/>
        <c:crossBetween val="midCat"/>
      </c:valAx>
      <c:valAx>
        <c:axId val="1055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4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tempo da multiplicação normal nos dois computadores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Plan1!$Z$17</c:f>
              <c:strCache>
                <c:ptCount val="1"/>
                <c:pt idx="0">
                  <c:v>Multiplicação normal (PC - Heloisa) - PERFORMACE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Plan1!$AA$30:$AJ$30</c:f>
              <c:numCache>
                <c:formatCode>0.0</c:formatCode>
                <c:ptCount val="10"/>
                <c:pt idx="0">
                  <c:v>0.10340000000000001</c:v>
                </c:pt>
                <c:pt idx="1">
                  <c:v>0.90459999999999985</c:v>
                </c:pt>
                <c:pt idx="2">
                  <c:v>4.6126000000000005</c:v>
                </c:pt>
                <c:pt idx="3">
                  <c:v>11.023300000000003</c:v>
                </c:pt>
                <c:pt idx="4">
                  <c:v>20.7545</c:v>
                </c:pt>
                <c:pt idx="5">
                  <c:v>45.093200000000003</c:v>
                </c:pt>
                <c:pt idx="6">
                  <c:v>98.4345</c:v>
                </c:pt>
                <c:pt idx="7">
                  <c:v>256.57350000000002</c:v>
                </c:pt>
                <c:pt idx="8">
                  <c:v>522.3039</c:v>
                </c:pt>
                <c:pt idx="9">
                  <c:v>832.68050000000005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AC-422C-9440-3FA92262232D}"/>
            </c:ext>
          </c:extLst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Multiplicação normal (PC - Mazzuco) -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Plan1!$B$30:$K$30</c:f>
              <c:numCache>
                <c:formatCode>0.0</c:formatCode>
                <c:ptCount val="10"/>
                <c:pt idx="0">
                  <c:v>0.10879999999999999</c:v>
                </c:pt>
                <c:pt idx="1">
                  <c:v>1.2873000000000001</c:v>
                </c:pt>
                <c:pt idx="2">
                  <c:v>5.0248999999999997</c:v>
                </c:pt>
                <c:pt idx="3">
                  <c:v>11.641300000000001</c:v>
                </c:pt>
                <c:pt idx="4">
                  <c:v>22.038899999999998</c:v>
                </c:pt>
                <c:pt idx="5">
                  <c:v>43.294629999999998</c:v>
                </c:pt>
                <c:pt idx="6">
                  <c:v>85.305299999999988</c:v>
                </c:pt>
                <c:pt idx="7">
                  <c:v>141.61240000000001</c:v>
                </c:pt>
                <c:pt idx="8">
                  <c:v>249.613</c:v>
                </c:pt>
                <c:pt idx="9">
                  <c:v>406.29770000000002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C-422C-9440-3FA92262232D}"/>
            </c:ext>
          </c:extLst>
        </c:ser>
        <c:ser>
          <c:idx val="2"/>
          <c:order val="2"/>
          <c:tx>
            <c:strRef>
              <c:f>Plan1!$Z$2</c:f>
              <c:strCache>
                <c:ptCount val="1"/>
                <c:pt idx="0">
                  <c:v>Multiplicação normal (PC - Heloisa)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Plan1!$AA$15:$AJ$15</c:f>
              <c:numCache>
                <c:formatCode>0.0</c:formatCode>
                <c:ptCount val="10"/>
                <c:pt idx="0">
                  <c:v>0.30640000000000001</c:v>
                </c:pt>
                <c:pt idx="1">
                  <c:v>2.8033999999999999</c:v>
                </c:pt>
                <c:pt idx="2">
                  <c:v>13.7615</c:v>
                </c:pt>
                <c:pt idx="3">
                  <c:v>32.902599999999993</c:v>
                </c:pt>
                <c:pt idx="4">
                  <c:v>60.567330000000005</c:v>
                </c:pt>
                <c:pt idx="5">
                  <c:v>121.2594</c:v>
                </c:pt>
                <c:pt idx="6">
                  <c:v>214.08109999999996</c:v>
                </c:pt>
                <c:pt idx="7">
                  <c:v>403.94980000000004</c:v>
                </c:pt>
                <c:pt idx="8">
                  <c:v>614.79489999999998</c:v>
                </c:pt>
                <c:pt idx="9">
                  <c:v>889.85939999999994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AC-422C-9440-3FA92262232D}"/>
            </c:ext>
          </c:extLst>
        </c:ser>
        <c:ser>
          <c:idx val="0"/>
          <c:order val="3"/>
          <c:tx>
            <c:strRef>
              <c:f>Plan1!$A$2</c:f>
              <c:strCache>
                <c:ptCount val="1"/>
                <c:pt idx="0">
                  <c:v>Multiplicação normal (PC - Mazzuco)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Plan1!$B$15:$K$15</c:f>
              <c:numCache>
                <c:formatCode>0.0</c:formatCode>
                <c:ptCount val="10"/>
                <c:pt idx="0">
                  <c:v>0.28050000000000003</c:v>
                </c:pt>
                <c:pt idx="1">
                  <c:v>2.5438000000000001</c:v>
                </c:pt>
                <c:pt idx="2">
                  <c:v>11.981499999999999</c:v>
                </c:pt>
                <c:pt idx="3">
                  <c:v>26.756800000000002</c:v>
                </c:pt>
                <c:pt idx="4">
                  <c:v>55.902400000000014</c:v>
                </c:pt>
                <c:pt idx="5">
                  <c:v>117.4825</c:v>
                </c:pt>
                <c:pt idx="6">
                  <c:v>207.90469999999999</c:v>
                </c:pt>
                <c:pt idx="7">
                  <c:v>383.66969999999998</c:v>
                </c:pt>
                <c:pt idx="8">
                  <c:v>638.35569999999996</c:v>
                </c:pt>
                <c:pt idx="9">
                  <c:v>906.38419999999996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C-422C-9440-3FA922622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5867728"/>
        <c:axId val="1725862320"/>
      </c:barChart>
      <c:catAx>
        <c:axId val="172586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862320"/>
        <c:crosses val="autoZero"/>
        <c:auto val="1"/>
        <c:lblAlgn val="ctr"/>
        <c:lblOffset val="100"/>
        <c:noMultiLvlLbl val="0"/>
      </c:catAx>
      <c:valAx>
        <c:axId val="17258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em segundos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8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tempo da multiplicação com M2 transposta nos dois computadores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Plan1!$AL$17</c:f>
              <c:strCache>
                <c:ptCount val="1"/>
                <c:pt idx="0">
                  <c:v>Multiplicação com M2 transposta (PC - Heloisa) - PERFORMACE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Plan1!$AM$30:$AV$30</c:f>
              <c:numCache>
                <c:formatCode>0.0</c:formatCode>
                <c:ptCount val="10"/>
                <c:pt idx="0">
                  <c:v>0.1071</c:v>
                </c:pt>
                <c:pt idx="1">
                  <c:v>0.88100000000000001</c:v>
                </c:pt>
                <c:pt idx="2">
                  <c:v>4.4468999999999994</c:v>
                </c:pt>
                <c:pt idx="3">
                  <c:v>10.088599999999998</c:v>
                </c:pt>
                <c:pt idx="4">
                  <c:v>20.7014</c:v>
                </c:pt>
                <c:pt idx="5">
                  <c:v>41.965999999999994</c:v>
                </c:pt>
                <c:pt idx="6">
                  <c:v>97.522100000000009</c:v>
                </c:pt>
                <c:pt idx="7">
                  <c:v>257.20329999999996</c:v>
                </c:pt>
                <c:pt idx="8">
                  <c:v>511.55799999999999</c:v>
                </c:pt>
                <c:pt idx="9">
                  <c:v>815.90929999999992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3-4307-8432-8997F9CD5A08}"/>
            </c:ext>
          </c:extLst>
        </c:ser>
        <c:ser>
          <c:idx val="1"/>
          <c:order val="1"/>
          <c:tx>
            <c:strRef>
              <c:f>Plan1!$M$17</c:f>
              <c:strCache>
                <c:ptCount val="1"/>
                <c:pt idx="0">
                  <c:v>Multiplicação com M2 transposta (PC - Mazzuco) -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Plan1!$N$30:$W$30</c:f>
              <c:numCache>
                <c:formatCode>0.0</c:formatCode>
                <c:ptCount val="10"/>
                <c:pt idx="0">
                  <c:v>0.10919999999999998</c:v>
                </c:pt>
                <c:pt idx="1">
                  <c:v>1.1864000000000001</c:v>
                </c:pt>
                <c:pt idx="2">
                  <c:v>4.9349000000000007</c:v>
                </c:pt>
                <c:pt idx="3">
                  <c:v>11.069200000000002</c:v>
                </c:pt>
                <c:pt idx="4">
                  <c:v>24.855300000000003</c:v>
                </c:pt>
                <c:pt idx="5">
                  <c:v>41.921499999999995</c:v>
                </c:pt>
                <c:pt idx="6">
                  <c:v>88.932199999999995</c:v>
                </c:pt>
                <c:pt idx="7">
                  <c:v>107.30000000000001</c:v>
                </c:pt>
                <c:pt idx="8">
                  <c:v>241.47330000000002</c:v>
                </c:pt>
                <c:pt idx="9">
                  <c:v>405.44909999999999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3-4307-8432-8997F9CD5A08}"/>
            </c:ext>
          </c:extLst>
        </c:ser>
        <c:ser>
          <c:idx val="2"/>
          <c:order val="2"/>
          <c:tx>
            <c:strRef>
              <c:f>Plan1!$AL$2</c:f>
              <c:strCache>
                <c:ptCount val="1"/>
                <c:pt idx="0">
                  <c:v>Multiplicação com M2 transposta (PC - Heloisa)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Plan1!$AM$15:$AV$15</c:f>
              <c:numCache>
                <c:formatCode>0.0</c:formatCode>
                <c:ptCount val="10"/>
                <c:pt idx="0">
                  <c:v>0.2878</c:v>
                </c:pt>
                <c:pt idx="1">
                  <c:v>2.5895000000000001</c:v>
                </c:pt>
                <c:pt idx="2">
                  <c:v>13.155800000000001</c:v>
                </c:pt>
                <c:pt idx="3">
                  <c:v>30.0718</c:v>
                </c:pt>
                <c:pt idx="4">
                  <c:v>60.626100000000001</c:v>
                </c:pt>
                <c:pt idx="5">
                  <c:v>117.7205</c:v>
                </c:pt>
                <c:pt idx="6">
                  <c:v>211.03339999999997</c:v>
                </c:pt>
                <c:pt idx="7">
                  <c:v>380.89800000000002</c:v>
                </c:pt>
                <c:pt idx="8">
                  <c:v>606.48040000000015</c:v>
                </c:pt>
                <c:pt idx="9">
                  <c:v>884.70859999999982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F3-4307-8432-8997F9CD5A08}"/>
            </c:ext>
          </c:extLst>
        </c:ser>
        <c:ser>
          <c:idx val="0"/>
          <c:order val="3"/>
          <c:tx>
            <c:strRef>
              <c:f>Plan1!$M$2</c:f>
              <c:strCache>
                <c:ptCount val="1"/>
                <c:pt idx="0">
                  <c:v>Multiplicação com M2 transposta (PC - Mazzuco)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Plan1!$N$15:$W$15</c:f>
              <c:numCache>
                <c:formatCode>0.0</c:formatCode>
                <c:ptCount val="10"/>
                <c:pt idx="0">
                  <c:v>0.16969999999999999</c:v>
                </c:pt>
                <c:pt idx="1">
                  <c:v>2.4628000000000001</c:v>
                </c:pt>
                <c:pt idx="2">
                  <c:v>11.8094</c:v>
                </c:pt>
                <c:pt idx="3">
                  <c:v>26.705899999999996</c:v>
                </c:pt>
                <c:pt idx="4">
                  <c:v>58.166400000000003</c:v>
                </c:pt>
                <c:pt idx="5">
                  <c:v>111.54379999999999</c:v>
                </c:pt>
                <c:pt idx="6">
                  <c:v>209.9153</c:v>
                </c:pt>
                <c:pt idx="7">
                  <c:v>369.38240000000002</c:v>
                </c:pt>
                <c:pt idx="8">
                  <c:v>600.38530000000003</c:v>
                </c:pt>
                <c:pt idx="9">
                  <c:v>877.98560000000009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F3-4307-8432-8997F9CD5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5867728"/>
        <c:axId val="1725862320"/>
      </c:barChart>
      <c:catAx>
        <c:axId val="172586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862320"/>
        <c:crosses val="autoZero"/>
        <c:auto val="1"/>
        <c:lblAlgn val="ctr"/>
        <c:lblOffset val="100"/>
        <c:noMultiLvlLbl val="0"/>
      </c:catAx>
      <c:valAx>
        <c:axId val="17258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em segundos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8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  <a:r>
              <a:rPr lang="pt-BR" baseline="0"/>
              <a:t> (PC - Mazzuco)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Plan1!$A$36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D35-44E2-8598-1FE0AE7F5F6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D35-44E2-8598-1FE0AE7F5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Plan1!$B$35:$K$35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Plan1!$B$36:$K$36</c:f>
              <c:numCache>
                <c:formatCode>0%</c:formatCode>
                <c:ptCount val="10"/>
                <c:pt idx="0">
                  <c:v>0.38787878787878782</c:v>
                </c:pt>
                <c:pt idx="1">
                  <c:v>0.50605393505778762</c:v>
                </c:pt>
                <c:pt idx="2">
                  <c:v>0.41938822351124655</c:v>
                </c:pt>
                <c:pt idx="3">
                  <c:v>0.43507818573222506</c:v>
                </c:pt>
                <c:pt idx="4">
                  <c:v>0.39423888777583777</c:v>
                </c:pt>
                <c:pt idx="5">
                  <c:v>0.36851982210116396</c:v>
                </c:pt>
                <c:pt idx="6">
                  <c:v>0.41030962743987986</c:v>
                </c:pt>
                <c:pt idx="7">
                  <c:v>0.36909977514513143</c:v>
                </c:pt>
                <c:pt idx="8">
                  <c:v>0.39102494111041858</c:v>
                </c:pt>
                <c:pt idx="9">
                  <c:v>0.44826211666090388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5-44E2-8598-1FE0AE7F5F66}"/>
            </c:ext>
          </c:extLst>
        </c:ser>
        <c:ser>
          <c:idx val="1"/>
          <c:order val="1"/>
          <c:tx>
            <c:strRef>
              <c:f>Plan1!$A$37</c:f>
              <c:strCache>
                <c:ptCount val="1"/>
                <c:pt idx="0">
                  <c:v>Performace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35-44E2-8598-1FE0AE7F5F6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D35-44E2-8598-1FE0AE7F5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Plan1!$B$35:$K$35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Plan1!$B$37:$K$37</c:f>
              <c:numCache>
                <c:formatCode>0%</c:formatCode>
                <c:ptCount val="10"/>
                <c:pt idx="0">
                  <c:v>0.64348850913376532</c:v>
                </c:pt>
                <c:pt idx="1">
                  <c:v>0.48172811434140006</c:v>
                </c:pt>
                <c:pt idx="2">
                  <c:v>0.4178789777634766</c:v>
                </c:pt>
                <c:pt idx="3">
                  <c:v>0.41448518866617495</c:v>
                </c:pt>
                <c:pt idx="4">
                  <c:v>0.42731370688232384</c:v>
                </c:pt>
                <c:pt idx="5">
                  <c:v>0.37582994303582984</c:v>
                </c:pt>
                <c:pt idx="6">
                  <c:v>0.42365754187522298</c:v>
                </c:pt>
                <c:pt idx="7">
                  <c:v>0.29048487421165708</c:v>
                </c:pt>
                <c:pt idx="8">
                  <c:v>0.40219722235038069</c:v>
                </c:pt>
                <c:pt idx="9">
                  <c:v>0.46179470369445691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5-44E2-8598-1FE0AE7F5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6596207"/>
        <c:axId val="1186606191"/>
      </c:lineChart>
      <c:catAx>
        <c:axId val="11865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606191"/>
        <c:crosses val="autoZero"/>
        <c:auto val="1"/>
        <c:lblAlgn val="ctr"/>
        <c:lblOffset val="100"/>
        <c:noMultiLvlLbl val="0"/>
      </c:catAx>
      <c:valAx>
        <c:axId val="11866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5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38405</xdr:colOff>
      <xdr:row>94</xdr:row>
      <xdr:rowOff>157411</xdr:rowOff>
    </xdr:from>
    <xdr:to>
      <xdr:col>24</xdr:col>
      <xdr:colOff>610338</xdr:colOff>
      <xdr:row>130</xdr:row>
      <xdr:rowOff>32472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CB4D77-AA84-4E4F-A5AB-C7FD4E27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130</xdr:row>
      <xdr:rowOff>171018</xdr:rowOff>
    </xdr:from>
    <xdr:to>
      <xdr:col>24</xdr:col>
      <xdr:colOff>594726</xdr:colOff>
      <xdr:row>166</xdr:row>
      <xdr:rowOff>46079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622906-3F5A-485D-BDD1-AAAC10A5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612884</xdr:colOff>
      <xdr:row>95</xdr:row>
      <xdr:rowOff>154310</xdr:rowOff>
    </xdr:from>
    <xdr:to>
      <xdr:col>35</xdr:col>
      <xdr:colOff>589658</xdr:colOff>
      <xdr:row>113</xdr:row>
      <xdr:rowOff>30485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C4A5A4-F78B-4B03-826F-2C82F639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575702</xdr:colOff>
      <xdr:row>95</xdr:row>
      <xdr:rowOff>148707</xdr:rowOff>
    </xdr:from>
    <xdr:to>
      <xdr:col>46</xdr:col>
      <xdr:colOff>530879</xdr:colOff>
      <xdr:row>113</xdr:row>
      <xdr:rowOff>24322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193162-9256-4E4A-953E-BCCB129D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606627</xdr:colOff>
      <xdr:row>114</xdr:row>
      <xdr:rowOff>29008</xdr:rowOff>
    </xdr:from>
    <xdr:to>
      <xdr:col>35</xdr:col>
      <xdr:colOff>558383</xdr:colOff>
      <xdr:row>131</xdr:row>
      <xdr:rowOff>148752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F6BFDB9-E109-495B-851E-687CF573D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606624</xdr:colOff>
      <xdr:row>114</xdr:row>
      <xdr:rowOff>556</xdr:rowOff>
    </xdr:from>
    <xdr:to>
      <xdr:col>46</xdr:col>
      <xdr:colOff>593019</xdr:colOff>
      <xdr:row>131</xdr:row>
      <xdr:rowOff>52263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EF437CF-719A-4E32-9229-A2B125EF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</xdr:colOff>
      <xdr:row>62</xdr:row>
      <xdr:rowOff>155801</xdr:rowOff>
    </xdr:from>
    <xdr:to>
      <xdr:col>16</xdr:col>
      <xdr:colOff>544287</xdr:colOff>
      <xdr:row>93</xdr:row>
      <xdr:rowOff>125866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330288-39B9-4B9E-BCAC-4D8FB86BC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3400</xdr:colOff>
      <xdr:row>62</xdr:row>
      <xdr:rowOff>139474</xdr:rowOff>
    </xdr:from>
    <xdr:to>
      <xdr:col>34</xdr:col>
      <xdr:colOff>37418</xdr:colOff>
      <xdr:row>93</xdr:row>
      <xdr:rowOff>109539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CDA482-4EDC-4372-A743-D930A9D4C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28574</xdr:colOff>
      <xdr:row>39</xdr:row>
      <xdr:rowOff>4761</xdr:rowOff>
    </xdr:from>
    <xdr:to>
      <xdr:col>10</xdr:col>
      <xdr:colOff>761999</xdr:colOff>
      <xdr:row>55</xdr:row>
      <xdr:rowOff>161924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ECB8084-CB07-4E50-A9B3-35FD97478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597476</xdr:colOff>
      <xdr:row>38</xdr:row>
      <xdr:rowOff>187036</xdr:rowOff>
    </xdr:from>
    <xdr:to>
      <xdr:col>36</xdr:col>
      <xdr:colOff>173181</xdr:colOff>
      <xdr:row>56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8F9AB7-B6A5-452D-B608-97A1A1A10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topLeftCell="A22" zoomScale="85" zoomScaleNormal="85" workbookViewId="0">
      <selection activeCell="AA37" sqref="AA37:AJ37"/>
    </sheetView>
  </sheetViews>
  <sheetFormatPr defaultRowHeight="15" x14ac:dyDescent="0.25"/>
  <cols>
    <col min="1" max="1" width="10" customWidth="1"/>
    <col min="2" max="3" width="9.42578125" bestFit="1" customWidth="1"/>
    <col min="4" max="4" width="9.5703125" bestFit="1" customWidth="1"/>
    <col min="5" max="6" width="10.5703125" customWidth="1"/>
    <col min="7" max="7" width="11.7109375" bestFit="1" customWidth="1"/>
    <col min="8" max="9" width="10.5703125" bestFit="1" customWidth="1"/>
    <col min="10" max="11" width="11.5703125" bestFit="1" customWidth="1"/>
    <col min="12" max="12" width="9.140625" customWidth="1"/>
    <col min="13" max="13" width="10.7109375" customWidth="1"/>
    <col min="14" max="18" width="9.5703125" bestFit="1" customWidth="1"/>
    <col min="19" max="19" width="11.28515625" bestFit="1" customWidth="1"/>
    <col min="20" max="22" width="10.5703125" bestFit="1" customWidth="1"/>
    <col min="23" max="23" width="11.5703125" bestFit="1" customWidth="1"/>
    <col min="26" max="26" width="10.7109375" customWidth="1"/>
    <col min="32" max="34" width="9" customWidth="1"/>
    <col min="38" max="38" width="10.7109375" customWidth="1"/>
  </cols>
  <sheetData>
    <row r="1" spans="1:48" ht="15.75" thickBot="1" x14ac:dyDescent="0.3"/>
    <row r="2" spans="1:48" ht="15.75" thickBot="1" x14ac:dyDescent="0.3">
      <c r="A2" s="43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2"/>
      <c r="M2" s="46" t="s">
        <v>5</v>
      </c>
      <c r="N2" s="44"/>
      <c r="O2" s="44"/>
      <c r="P2" s="44"/>
      <c r="Q2" s="44"/>
      <c r="R2" s="44"/>
      <c r="S2" s="44"/>
      <c r="T2" s="44"/>
      <c r="U2" s="44"/>
      <c r="V2" s="44"/>
      <c r="W2" s="45"/>
      <c r="X2" s="22"/>
      <c r="Y2" s="22"/>
      <c r="Z2" s="43" t="s">
        <v>4</v>
      </c>
      <c r="AA2" s="44"/>
      <c r="AB2" s="44"/>
      <c r="AC2" s="44"/>
      <c r="AD2" s="44"/>
      <c r="AE2" s="44"/>
      <c r="AF2" s="44"/>
      <c r="AG2" s="44"/>
      <c r="AH2" s="44"/>
      <c r="AI2" s="44"/>
      <c r="AJ2" s="45"/>
      <c r="AK2" s="22"/>
      <c r="AL2" s="46" t="s">
        <v>6</v>
      </c>
      <c r="AM2" s="44"/>
      <c r="AN2" s="44"/>
      <c r="AO2" s="44"/>
      <c r="AP2" s="44"/>
      <c r="AQ2" s="44"/>
      <c r="AR2" s="44"/>
      <c r="AS2" s="44"/>
      <c r="AT2" s="44"/>
      <c r="AU2" s="44"/>
      <c r="AV2" s="45"/>
    </row>
    <row r="3" spans="1:48" ht="15.75" thickBot="1" x14ac:dyDescent="0.3">
      <c r="A3" s="32" t="s">
        <v>2</v>
      </c>
      <c r="B3" s="4">
        <v>200</v>
      </c>
      <c r="C3" s="5">
        <v>400</v>
      </c>
      <c r="D3" s="5">
        <v>600</v>
      </c>
      <c r="E3" s="5">
        <v>800</v>
      </c>
      <c r="F3" s="5">
        <v>1000</v>
      </c>
      <c r="G3" s="5">
        <v>1200</v>
      </c>
      <c r="H3" s="5">
        <v>1400</v>
      </c>
      <c r="I3" s="5">
        <v>1600</v>
      </c>
      <c r="J3" s="5">
        <v>1800</v>
      </c>
      <c r="K3" s="5">
        <v>2000</v>
      </c>
      <c r="L3" s="2"/>
      <c r="M3" s="32" t="s">
        <v>2</v>
      </c>
      <c r="N3" s="4">
        <v>200</v>
      </c>
      <c r="O3" s="5">
        <v>400</v>
      </c>
      <c r="P3" s="5">
        <v>600</v>
      </c>
      <c r="Q3" s="5">
        <v>800</v>
      </c>
      <c r="R3" s="5">
        <v>1000</v>
      </c>
      <c r="S3" s="5">
        <v>1200</v>
      </c>
      <c r="T3" s="5">
        <v>1400</v>
      </c>
      <c r="U3" s="5">
        <v>1600</v>
      </c>
      <c r="V3" s="5">
        <v>1800</v>
      </c>
      <c r="W3" s="5">
        <v>2000</v>
      </c>
      <c r="X3" s="22"/>
      <c r="Y3" s="22"/>
      <c r="Z3" s="9" t="s">
        <v>2</v>
      </c>
      <c r="AA3" s="4">
        <v>200</v>
      </c>
      <c r="AB3" s="5">
        <v>400</v>
      </c>
      <c r="AC3" s="5">
        <v>600</v>
      </c>
      <c r="AD3" s="5">
        <v>800</v>
      </c>
      <c r="AE3" s="5">
        <v>1000</v>
      </c>
      <c r="AF3" s="5">
        <v>1200</v>
      </c>
      <c r="AG3" s="5">
        <v>1400</v>
      </c>
      <c r="AH3" s="5">
        <v>1600</v>
      </c>
      <c r="AI3" s="5">
        <v>1800</v>
      </c>
      <c r="AJ3" s="5">
        <v>2000</v>
      </c>
      <c r="AK3" s="22"/>
      <c r="AL3" s="9" t="s">
        <v>2</v>
      </c>
      <c r="AM3" s="4">
        <v>200</v>
      </c>
      <c r="AN3" s="5">
        <v>400</v>
      </c>
      <c r="AO3" s="5">
        <v>600</v>
      </c>
      <c r="AP3" s="5">
        <v>800</v>
      </c>
      <c r="AQ3" s="5">
        <v>1000</v>
      </c>
      <c r="AR3" s="5">
        <v>1200</v>
      </c>
      <c r="AS3" s="5">
        <v>1400</v>
      </c>
      <c r="AT3" s="5">
        <v>1600</v>
      </c>
      <c r="AU3" s="5">
        <v>1800</v>
      </c>
      <c r="AV3" s="5">
        <v>2000</v>
      </c>
    </row>
    <row r="4" spans="1:48" x14ac:dyDescent="0.25">
      <c r="A4" s="9">
        <v>1</v>
      </c>
      <c r="B4" s="34">
        <v>3.0800000000000001E-2</v>
      </c>
      <c r="C4" s="21">
        <v>0.25819999999999999</v>
      </c>
      <c r="D4" s="21">
        <v>0.92410000000000003</v>
      </c>
      <c r="E4" s="21">
        <v>2.7528000000000001</v>
      </c>
      <c r="F4" s="21">
        <v>5.4450000000000003</v>
      </c>
      <c r="G4" s="21">
        <f>117410/10000</f>
        <v>11.741</v>
      </c>
      <c r="H4" s="21">
        <v>21.3325</v>
      </c>
      <c r="I4" s="21">
        <v>37.991599999999998</v>
      </c>
      <c r="J4" s="21">
        <v>62.951700000000002</v>
      </c>
      <c r="K4" s="21">
        <v>89.4696</v>
      </c>
      <c r="L4" s="2"/>
      <c r="M4" s="9">
        <v>1</v>
      </c>
      <c r="N4" s="31">
        <v>1.5800000000000002E-2</v>
      </c>
      <c r="O4" s="23">
        <v>0.25</v>
      </c>
      <c r="P4" s="23">
        <v>1.2152000000000001</v>
      </c>
      <c r="Q4" s="23">
        <v>2.7056</v>
      </c>
      <c r="R4" s="23">
        <v>5.6112000000000002</v>
      </c>
      <c r="S4" s="23">
        <v>11.119</v>
      </c>
      <c r="T4" s="23">
        <v>20.064800000000002</v>
      </c>
      <c r="U4" s="23">
        <v>36.386600000000001</v>
      </c>
      <c r="V4" s="23">
        <v>58.324599999999997</v>
      </c>
      <c r="W4" s="23">
        <v>85.456199999999995</v>
      </c>
      <c r="X4" s="22"/>
      <c r="Y4" s="22"/>
      <c r="Z4" s="14">
        <v>1</v>
      </c>
      <c r="AA4" s="23">
        <v>2.86E-2</v>
      </c>
      <c r="AB4" s="23">
        <v>0.25130000000000002</v>
      </c>
      <c r="AC4" s="23">
        <v>1.3752</v>
      </c>
      <c r="AD4" s="23">
        <v>3.2077</v>
      </c>
      <c r="AE4" s="23">
        <v>6.1230000000000002</v>
      </c>
      <c r="AF4" s="23">
        <v>11.9924</v>
      </c>
      <c r="AG4" s="23">
        <v>21.366099999999999</v>
      </c>
      <c r="AH4" s="23">
        <v>37.275599999999997</v>
      </c>
      <c r="AI4" s="23">
        <v>61.860999999999997</v>
      </c>
      <c r="AJ4" s="23">
        <v>93.386899999999997</v>
      </c>
      <c r="AK4" s="22"/>
      <c r="AL4" s="33">
        <v>1</v>
      </c>
      <c r="AM4" s="47">
        <v>3.15E-2</v>
      </c>
      <c r="AN4" s="23">
        <v>0.2702</v>
      </c>
      <c r="AO4" s="23">
        <v>1.3364</v>
      </c>
      <c r="AP4" s="23">
        <v>3.0072999999999999</v>
      </c>
      <c r="AQ4" s="23">
        <v>6.1962000000000002</v>
      </c>
      <c r="AR4" s="23">
        <v>11.7858</v>
      </c>
      <c r="AS4" s="23">
        <v>20.840299999999999</v>
      </c>
      <c r="AT4" s="23">
        <v>37.61</v>
      </c>
      <c r="AU4" s="23">
        <v>61.131300000000003</v>
      </c>
      <c r="AV4" s="23">
        <v>86.293400000000005</v>
      </c>
    </row>
    <row r="5" spans="1:48" x14ac:dyDescent="0.25">
      <c r="A5" s="33">
        <v>2</v>
      </c>
      <c r="B5" s="34">
        <v>2.81E-2</v>
      </c>
      <c r="C5" s="21">
        <v>0.25530000000000003</v>
      </c>
      <c r="D5" s="21">
        <v>1.3382000000000001</v>
      </c>
      <c r="E5" s="21">
        <v>2.7503000000000002</v>
      </c>
      <c r="F5" s="21">
        <v>5.8048000000000002</v>
      </c>
      <c r="G5" s="21">
        <f>117534/10000</f>
        <v>11.753399999999999</v>
      </c>
      <c r="H5" s="21">
        <v>21.078299999999999</v>
      </c>
      <c r="I5" s="21">
        <v>38.8962</v>
      </c>
      <c r="J5" s="21">
        <v>60.395499999999998</v>
      </c>
      <c r="K5" s="21">
        <v>88.9452</v>
      </c>
      <c r="L5" s="2"/>
      <c r="M5" s="33">
        <v>2</v>
      </c>
      <c r="N5" s="31">
        <v>1.34E-2</v>
      </c>
      <c r="O5" s="23">
        <v>0.24349999999999999</v>
      </c>
      <c r="P5" s="23">
        <v>1.1755</v>
      </c>
      <c r="Q5" s="23">
        <v>2.7587999999999999</v>
      </c>
      <c r="R5" s="23">
        <v>5.5925000000000002</v>
      </c>
      <c r="S5" s="23">
        <v>11.243</v>
      </c>
      <c r="T5" s="23">
        <v>23.2943</v>
      </c>
      <c r="U5" s="23">
        <v>36.776299999999999</v>
      </c>
      <c r="V5" s="23">
        <v>60.761200000000002</v>
      </c>
      <c r="W5" s="23">
        <v>90.037599999999998</v>
      </c>
      <c r="X5" s="22"/>
      <c r="Y5" s="22"/>
      <c r="Z5" s="14">
        <v>2</v>
      </c>
      <c r="AA5" s="23">
        <v>4.2900000000000001E-2</v>
      </c>
      <c r="AB5" s="23">
        <v>0.26379999999999998</v>
      </c>
      <c r="AC5" s="23">
        <v>1.2999000000000001</v>
      </c>
      <c r="AD5" s="23">
        <v>3.3757999999999999</v>
      </c>
      <c r="AE5" s="23">
        <v>6.0922299999999998</v>
      </c>
      <c r="AF5" s="23">
        <v>11.9344</v>
      </c>
      <c r="AG5" s="23">
        <v>21.0046</v>
      </c>
      <c r="AH5" s="23">
        <v>38.030999999999999</v>
      </c>
      <c r="AI5" s="23">
        <v>62.184600000000003</v>
      </c>
      <c r="AJ5" s="23">
        <v>88.662099999999995</v>
      </c>
      <c r="AK5" s="22"/>
      <c r="AL5" s="33">
        <v>2</v>
      </c>
      <c r="AM5" s="47">
        <v>3.0800000000000001E-2</v>
      </c>
      <c r="AN5" s="23">
        <v>0.25659999999999999</v>
      </c>
      <c r="AO5" s="23">
        <v>1.3018000000000001</v>
      </c>
      <c r="AP5" s="23">
        <v>3.1208</v>
      </c>
      <c r="AQ5" s="23">
        <v>6.0601000000000003</v>
      </c>
      <c r="AR5" s="23">
        <v>12.054500000000001</v>
      </c>
      <c r="AS5" s="23">
        <v>21.264099999999999</v>
      </c>
      <c r="AT5" s="23">
        <v>37.999200000000002</v>
      </c>
      <c r="AU5" s="23">
        <v>60.4773</v>
      </c>
      <c r="AV5" s="23">
        <v>87.52</v>
      </c>
    </row>
    <row r="6" spans="1:48" x14ac:dyDescent="0.25">
      <c r="A6" s="33">
        <v>3</v>
      </c>
      <c r="B6" s="34">
        <v>2.8000000000000001E-2</v>
      </c>
      <c r="C6" s="21">
        <v>0.23680000000000001</v>
      </c>
      <c r="D6" s="21">
        <v>1.2689999999999999</v>
      </c>
      <c r="E6" s="21">
        <v>2.4660000000000002</v>
      </c>
      <c r="F6" s="21">
        <v>5.3940999999999999</v>
      </c>
      <c r="G6" s="21">
        <v>12.678599999999999</v>
      </c>
      <c r="H6" s="21">
        <v>20.890799999999999</v>
      </c>
      <c r="I6" s="21">
        <v>35.895299999999999</v>
      </c>
      <c r="J6" s="21">
        <v>60.3142</v>
      </c>
      <c r="K6" s="21">
        <v>88.575599999999994</v>
      </c>
      <c r="L6" s="2"/>
      <c r="M6" s="33">
        <v>3</v>
      </c>
      <c r="N6" s="31">
        <v>1.37E-2</v>
      </c>
      <c r="O6" s="23">
        <v>0.25219999999999998</v>
      </c>
      <c r="P6" s="23">
        <v>1.1240000000000001</v>
      </c>
      <c r="Q6" s="23">
        <v>2.8037999999999998</v>
      </c>
      <c r="R6" s="23">
        <v>5.5335999999999999</v>
      </c>
      <c r="S6" s="23">
        <v>10.9453</v>
      </c>
      <c r="T6" s="23">
        <v>23.263400000000001</v>
      </c>
      <c r="U6" s="23">
        <v>37.222999999999999</v>
      </c>
      <c r="V6" s="23">
        <v>60.023699999999998</v>
      </c>
      <c r="W6" s="23">
        <v>86.167400000000001</v>
      </c>
      <c r="X6" s="22"/>
      <c r="Y6" s="22"/>
      <c r="Z6" s="14">
        <v>3</v>
      </c>
      <c r="AA6" s="23">
        <v>3.56E-2</v>
      </c>
      <c r="AB6" s="23">
        <v>0.25169999999999998</v>
      </c>
      <c r="AC6" s="23">
        <v>1.4226000000000001</v>
      </c>
      <c r="AD6" s="23">
        <v>3.3894000000000002</v>
      </c>
      <c r="AE6" s="23">
        <v>6.0347999999999997</v>
      </c>
      <c r="AF6" s="23">
        <v>12.408300000000001</v>
      </c>
      <c r="AG6" s="23">
        <v>21.488399999999999</v>
      </c>
      <c r="AH6" s="23">
        <v>39.173000000000002</v>
      </c>
      <c r="AI6" s="23">
        <v>61.404000000000003</v>
      </c>
      <c r="AJ6" s="23">
        <v>87.711299999999994</v>
      </c>
      <c r="AK6" s="22"/>
      <c r="AL6" s="33">
        <v>3</v>
      </c>
      <c r="AM6" s="47">
        <v>2.8199999999999999E-2</v>
      </c>
      <c r="AN6" s="23">
        <v>0.26040000000000002</v>
      </c>
      <c r="AO6" s="23">
        <v>1.3367</v>
      </c>
      <c r="AP6" s="23">
        <v>3.0242</v>
      </c>
      <c r="AQ6" s="23">
        <v>6.1759000000000004</v>
      </c>
      <c r="AR6" s="23">
        <v>11.778600000000001</v>
      </c>
      <c r="AS6" s="23">
        <v>21.091899999999999</v>
      </c>
      <c r="AT6" s="23">
        <v>38.360100000000003</v>
      </c>
      <c r="AU6" s="23">
        <v>60.102200000000003</v>
      </c>
      <c r="AV6" s="23">
        <v>88.708399999999997</v>
      </c>
    </row>
    <row r="7" spans="1:48" x14ac:dyDescent="0.25">
      <c r="A7" s="33">
        <v>4</v>
      </c>
      <c r="B7" s="34">
        <v>2.8899999999999999E-2</v>
      </c>
      <c r="C7" s="21">
        <v>0.25080000000000002</v>
      </c>
      <c r="D7" s="21">
        <v>1.2537</v>
      </c>
      <c r="E7" s="21">
        <v>2.7176</v>
      </c>
      <c r="F7" s="21">
        <v>5.5414000000000003</v>
      </c>
      <c r="G7" s="21">
        <v>12.0976</v>
      </c>
      <c r="H7" s="21">
        <v>20.7684</v>
      </c>
      <c r="I7" s="21">
        <v>37.584800000000001</v>
      </c>
      <c r="J7" s="21">
        <v>67.203699999999998</v>
      </c>
      <c r="K7" s="21">
        <v>88.747100000000003</v>
      </c>
      <c r="L7" s="2"/>
      <c r="M7" s="33">
        <v>4</v>
      </c>
      <c r="N7" s="31">
        <v>1.6899999999999998E-2</v>
      </c>
      <c r="O7" s="23">
        <v>0.24260000000000001</v>
      </c>
      <c r="P7" s="23">
        <v>1.1558999999999999</v>
      </c>
      <c r="Q7" s="23">
        <v>2.5884</v>
      </c>
      <c r="R7" s="23">
        <v>5.6786000000000003</v>
      </c>
      <c r="S7" s="23">
        <v>11.2157</v>
      </c>
      <c r="T7" s="23">
        <v>21.698</v>
      </c>
      <c r="U7" s="23">
        <v>36.619199999999999</v>
      </c>
      <c r="V7" s="23">
        <v>59.748199999999997</v>
      </c>
      <c r="W7" s="23">
        <v>86.018699999999995</v>
      </c>
      <c r="X7" s="22"/>
      <c r="Y7" s="22"/>
      <c r="Z7" s="14">
        <v>4</v>
      </c>
      <c r="AA7" s="23">
        <v>2.8500000000000001E-2</v>
      </c>
      <c r="AB7" s="23">
        <v>0.26100000000000001</v>
      </c>
      <c r="AC7" s="23">
        <v>1.3994</v>
      </c>
      <c r="AD7" s="23">
        <v>3.1145</v>
      </c>
      <c r="AE7" s="23">
        <v>6.0185000000000004</v>
      </c>
      <c r="AF7" s="23">
        <v>12.220700000000001</v>
      </c>
      <c r="AG7" s="23">
        <v>21.5351</v>
      </c>
      <c r="AH7" s="23">
        <v>38.856200000000001</v>
      </c>
      <c r="AI7" s="23">
        <v>61.568199999999997</v>
      </c>
      <c r="AJ7" s="23">
        <v>87.663700000000006</v>
      </c>
      <c r="AK7" s="22"/>
      <c r="AL7" s="33">
        <v>4</v>
      </c>
      <c r="AM7" s="47">
        <v>2.8799999999999999E-2</v>
      </c>
      <c r="AN7" s="23">
        <v>0.25950000000000001</v>
      </c>
      <c r="AO7" s="23">
        <v>1.3425</v>
      </c>
      <c r="AP7" s="23">
        <v>2.9824999999999999</v>
      </c>
      <c r="AQ7" s="23">
        <v>5.8891999999999998</v>
      </c>
      <c r="AR7" s="23">
        <v>11.6591</v>
      </c>
      <c r="AS7" s="23">
        <v>21.0883</v>
      </c>
      <c r="AT7" s="23">
        <v>37.736499999999999</v>
      </c>
      <c r="AU7" s="23">
        <v>60.651200000000003</v>
      </c>
      <c r="AV7" s="23">
        <v>89.9285</v>
      </c>
    </row>
    <row r="8" spans="1:48" x14ac:dyDescent="0.25">
      <c r="A8" s="33">
        <v>5</v>
      </c>
      <c r="B8" s="34">
        <v>2.7300000000000001E-2</v>
      </c>
      <c r="C8" s="21">
        <v>0.25159999999999999</v>
      </c>
      <c r="D8" s="21">
        <v>1.3203</v>
      </c>
      <c r="E8" s="21">
        <v>2.7972000000000001</v>
      </c>
      <c r="F8" s="21">
        <v>5.7054</v>
      </c>
      <c r="G8" s="21">
        <v>11.700100000000001</v>
      </c>
      <c r="H8" s="21">
        <v>20.758900000000001</v>
      </c>
      <c r="I8" s="21">
        <v>40.522799999999997</v>
      </c>
      <c r="J8" s="21">
        <v>61.646799999999999</v>
      </c>
      <c r="K8" s="21">
        <v>92.489900000000006</v>
      </c>
      <c r="L8" s="2"/>
      <c r="M8" s="33">
        <v>5</v>
      </c>
      <c r="N8" s="31">
        <v>1.5800000000000002E-2</v>
      </c>
      <c r="O8" s="23">
        <v>0.24299999999999999</v>
      </c>
      <c r="P8" s="23">
        <v>1.1884999999999999</v>
      </c>
      <c r="Q8" s="23">
        <v>2.7081</v>
      </c>
      <c r="R8" s="23">
        <v>6.2709999999999999</v>
      </c>
      <c r="S8" s="23">
        <v>11.4848</v>
      </c>
      <c r="T8" s="23">
        <v>18.900500000000001</v>
      </c>
      <c r="U8" s="23">
        <v>37.434899999999999</v>
      </c>
      <c r="V8" s="23">
        <v>58.614400000000003</v>
      </c>
      <c r="W8" s="23">
        <v>87.238200000000006</v>
      </c>
      <c r="X8" s="22"/>
      <c r="Y8" s="22"/>
      <c r="Z8" s="14">
        <v>5</v>
      </c>
      <c r="AA8" s="23">
        <v>2.7900000000000001E-2</v>
      </c>
      <c r="AB8" s="23">
        <v>0.25650000000000001</v>
      </c>
      <c r="AC8" s="23">
        <v>1.4674</v>
      </c>
      <c r="AD8" s="23">
        <v>3.3243999999999998</v>
      </c>
      <c r="AE8" s="23">
        <v>6.1009000000000002</v>
      </c>
      <c r="AF8" s="23">
        <v>11.7677</v>
      </c>
      <c r="AG8" s="23">
        <v>21.472799999999999</v>
      </c>
      <c r="AH8" s="23">
        <v>37.196599999999997</v>
      </c>
      <c r="AI8" s="23">
        <v>60.732999999999997</v>
      </c>
      <c r="AJ8" s="23">
        <v>87.671300000000002</v>
      </c>
      <c r="AK8" s="22"/>
      <c r="AL8" s="33">
        <v>5</v>
      </c>
      <c r="AM8" s="47">
        <v>2.8199999999999999E-2</v>
      </c>
      <c r="AN8" s="23">
        <v>0.25609999999999999</v>
      </c>
      <c r="AO8" s="23">
        <v>1.3151999999999999</v>
      </c>
      <c r="AP8" s="23">
        <v>3.0550999999999999</v>
      </c>
      <c r="AQ8" s="23">
        <v>6.1421000000000001</v>
      </c>
      <c r="AR8" s="23">
        <v>11.8284</v>
      </c>
      <c r="AS8" s="23">
        <v>21.4727</v>
      </c>
      <c r="AT8" s="23">
        <v>37.5608</v>
      </c>
      <c r="AU8" s="23">
        <v>60.408000000000001</v>
      </c>
      <c r="AV8" s="23">
        <v>87.317300000000003</v>
      </c>
    </row>
    <row r="9" spans="1:48" x14ac:dyDescent="0.25">
      <c r="A9" s="33">
        <v>6</v>
      </c>
      <c r="B9" s="34">
        <v>2.75E-2</v>
      </c>
      <c r="C9" s="21">
        <v>0.2427</v>
      </c>
      <c r="D9" s="21">
        <v>1.2951999999999999</v>
      </c>
      <c r="E9" s="21">
        <v>2.7240000000000002</v>
      </c>
      <c r="F9" s="21">
        <v>5.5628000000000002</v>
      </c>
      <c r="G9" s="21">
        <v>11.4503</v>
      </c>
      <c r="H9" s="21">
        <v>20.635100000000001</v>
      </c>
      <c r="I9" s="21">
        <v>38.438600000000001</v>
      </c>
      <c r="J9" s="21">
        <v>59.7136</v>
      </c>
      <c r="K9" s="21">
        <v>91.527299999999997</v>
      </c>
      <c r="L9" s="2"/>
      <c r="M9" s="33">
        <v>6</v>
      </c>
      <c r="N9" s="31">
        <v>1.9900000000000001E-2</v>
      </c>
      <c r="O9" s="23">
        <v>0.24690000000000001</v>
      </c>
      <c r="P9" s="23">
        <v>1.2511000000000001</v>
      </c>
      <c r="Q9" s="23">
        <v>2.6638000000000002</v>
      </c>
      <c r="R9" s="23">
        <v>6.6189999999999998</v>
      </c>
      <c r="S9" s="23">
        <v>10.869899999999999</v>
      </c>
      <c r="T9" s="23">
        <v>20.497399999999999</v>
      </c>
      <c r="U9" s="23">
        <v>36.405000000000001</v>
      </c>
      <c r="V9" s="23">
        <v>62.261800000000001</v>
      </c>
      <c r="W9" s="23">
        <v>86.372299999999996</v>
      </c>
      <c r="X9" s="22"/>
      <c r="Y9" s="22"/>
      <c r="Z9" s="14">
        <v>6</v>
      </c>
      <c r="AA9" s="23">
        <v>2.8400000000000002E-2</v>
      </c>
      <c r="AB9" s="23">
        <v>0.37140000000000001</v>
      </c>
      <c r="AC9" s="23">
        <v>1.4000999999999999</v>
      </c>
      <c r="AD9" s="23">
        <v>3.3984000000000001</v>
      </c>
      <c r="AE9" s="23">
        <v>5.9497</v>
      </c>
      <c r="AF9" s="23">
        <v>12.171099999999999</v>
      </c>
      <c r="AG9" s="23">
        <v>22.093699999999998</v>
      </c>
      <c r="AH9" s="23">
        <v>38.066000000000003</v>
      </c>
      <c r="AI9" s="23">
        <v>61.319699999999997</v>
      </c>
      <c r="AJ9" s="23">
        <v>88.392799999999994</v>
      </c>
      <c r="AK9" s="22"/>
      <c r="AL9" s="33">
        <v>6</v>
      </c>
      <c r="AM9" s="48">
        <v>2.8000000000000001E-2</v>
      </c>
      <c r="AN9" s="23">
        <v>0.25230000000000002</v>
      </c>
      <c r="AO9" s="23">
        <v>1.3333999999999999</v>
      </c>
      <c r="AP9" s="23">
        <v>2.964</v>
      </c>
      <c r="AQ9" s="23">
        <v>5.9641999999999999</v>
      </c>
      <c r="AR9" s="23">
        <v>11.5694</v>
      </c>
      <c r="AS9" s="23">
        <v>21.091000000000001</v>
      </c>
      <c r="AT9" s="23">
        <v>38.099699999999999</v>
      </c>
      <c r="AU9" s="23">
        <v>60.273000000000003</v>
      </c>
      <c r="AV9" s="23">
        <v>87.752099999999999</v>
      </c>
    </row>
    <row r="10" spans="1:48" x14ac:dyDescent="0.25">
      <c r="A10" s="33">
        <v>7</v>
      </c>
      <c r="B10" s="34">
        <v>2.7199999999999998E-2</v>
      </c>
      <c r="C10" s="21">
        <v>0.24110000000000001</v>
      </c>
      <c r="D10" s="21">
        <v>1.2115</v>
      </c>
      <c r="E10" s="21">
        <v>2.4045999999999998</v>
      </c>
      <c r="F10" s="21">
        <v>5.6554000000000002</v>
      </c>
      <c r="G10" s="21">
        <v>11.486700000000001</v>
      </c>
      <c r="H10" s="21">
        <v>20.902799999999999</v>
      </c>
      <c r="I10" s="21">
        <v>37.379100000000001</v>
      </c>
      <c r="J10" s="21">
        <v>59.7971</v>
      </c>
      <c r="K10" s="21">
        <v>94.741</v>
      </c>
      <c r="L10" s="2"/>
      <c r="M10" s="33">
        <v>7</v>
      </c>
      <c r="N10" s="31">
        <v>1.37E-2</v>
      </c>
      <c r="O10" s="23">
        <v>0.25590000000000002</v>
      </c>
      <c r="P10" s="23">
        <v>1.1065</v>
      </c>
      <c r="Q10" s="23">
        <v>2.6421000000000001</v>
      </c>
      <c r="R10" s="23">
        <v>6.1764000000000001</v>
      </c>
      <c r="S10" s="23">
        <v>11.1614</v>
      </c>
      <c r="T10" s="23">
        <v>19.730499999999999</v>
      </c>
      <c r="U10" s="23">
        <v>36.7027</v>
      </c>
      <c r="V10" s="23">
        <v>59.232199999999999</v>
      </c>
      <c r="W10" s="23">
        <v>90.1113</v>
      </c>
      <c r="X10" s="22"/>
      <c r="Y10" s="22"/>
      <c r="Z10" s="14">
        <v>7</v>
      </c>
      <c r="AA10" s="23">
        <v>2.93E-2</v>
      </c>
      <c r="AB10" s="23">
        <v>0.3251</v>
      </c>
      <c r="AC10" s="23">
        <v>1.3643000000000001</v>
      </c>
      <c r="AD10" s="23">
        <v>3.1715</v>
      </c>
      <c r="AE10" s="23">
        <v>5.9645000000000001</v>
      </c>
      <c r="AF10" s="23">
        <v>11.756399999999999</v>
      </c>
      <c r="AG10" s="23">
        <v>21.4054</v>
      </c>
      <c r="AH10" s="23">
        <v>58.119399999999999</v>
      </c>
      <c r="AI10" s="23">
        <v>61.232500000000002</v>
      </c>
      <c r="AJ10" s="23">
        <v>90.064899999999994</v>
      </c>
      <c r="AK10" s="22"/>
      <c r="AL10" s="33">
        <v>7</v>
      </c>
      <c r="AM10" s="47">
        <v>2.8199999999999999E-2</v>
      </c>
      <c r="AN10" s="23">
        <v>0.25640000000000002</v>
      </c>
      <c r="AO10" s="23">
        <v>1.381</v>
      </c>
      <c r="AP10" s="23">
        <v>3.0261999999999998</v>
      </c>
      <c r="AQ10" s="23">
        <v>6.1765999999999996</v>
      </c>
      <c r="AR10" s="23">
        <v>11.7232</v>
      </c>
      <c r="AS10" s="23">
        <v>20.6008</v>
      </c>
      <c r="AT10" s="23">
        <v>39.061999999999998</v>
      </c>
      <c r="AU10" s="23">
        <v>60.834400000000002</v>
      </c>
      <c r="AV10" s="23">
        <v>88.966200000000001</v>
      </c>
    </row>
    <row r="11" spans="1:48" x14ac:dyDescent="0.25">
      <c r="A11" s="33">
        <v>8</v>
      </c>
      <c r="B11" s="34">
        <v>2.7400000000000001E-2</v>
      </c>
      <c r="C11" s="21">
        <v>0.2445</v>
      </c>
      <c r="D11" s="21">
        <v>1.1859</v>
      </c>
      <c r="E11" s="21">
        <v>2.7040000000000002</v>
      </c>
      <c r="F11" s="21">
        <v>5.6116000000000001</v>
      </c>
      <c r="G11" s="21">
        <v>11.6264</v>
      </c>
      <c r="H11" s="21">
        <v>20.598299999999998</v>
      </c>
      <c r="I11" s="21">
        <v>37.682299999999998</v>
      </c>
      <c r="J11" s="21">
        <v>60.073</v>
      </c>
      <c r="K11" s="21">
        <v>94.540800000000004</v>
      </c>
      <c r="L11" s="2"/>
      <c r="M11" s="33">
        <v>8</v>
      </c>
      <c r="N11" s="31">
        <v>2.29E-2</v>
      </c>
      <c r="O11" s="23">
        <v>0.23960000000000001</v>
      </c>
      <c r="P11" s="23">
        <v>1.2707999999999999</v>
      </c>
      <c r="Q11" s="23">
        <v>2.5265</v>
      </c>
      <c r="R11" s="23">
        <v>5.5612000000000004</v>
      </c>
      <c r="S11" s="23">
        <v>11.131500000000001</v>
      </c>
      <c r="T11" s="23">
        <v>20.520299999999999</v>
      </c>
      <c r="U11" s="23">
        <v>37.299999999999997</v>
      </c>
      <c r="V11" s="23">
        <v>61.344999999999999</v>
      </c>
      <c r="W11" s="23">
        <v>86.388800000000003</v>
      </c>
      <c r="X11" s="22"/>
      <c r="Y11" s="22"/>
      <c r="Z11" s="14">
        <v>8</v>
      </c>
      <c r="AA11" s="23">
        <v>2.8000000000000001E-2</v>
      </c>
      <c r="AB11" s="23">
        <v>0.29509999999999997</v>
      </c>
      <c r="AC11" s="23">
        <v>1.2499</v>
      </c>
      <c r="AD11" s="23">
        <v>3.3717999999999999</v>
      </c>
      <c r="AE11" s="23">
        <v>6.1055000000000001</v>
      </c>
      <c r="AF11" s="23">
        <v>12.2921</v>
      </c>
      <c r="AG11" s="23">
        <v>21.488299999999999</v>
      </c>
      <c r="AH11" s="23">
        <v>40.227699999999999</v>
      </c>
      <c r="AI11" s="23">
        <v>61.1663</v>
      </c>
      <c r="AJ11" s="23">
        <v>88.9666</v>
      </c>
      <c r="AK11" s="22"/>
      <c r="AL11" s="33">
        <v>8</v>
      </c>
      <c r="AM11" s="47">
        <v>2.81E-2</v>
      </c>
      <c r="AN11" s="23">
        <v>0.26050000000000001</v>
      </c>
      <c r="AO11" s="23">
        <v>1.2291000000000001</v>
      </c>
      <c r="AP11" s="23">
        <v>2.8</v>
      </c>
      <c r="AQ11" s="23">
        <v>6.1092000000000004</v>
      </c>
      <c r="AR11" s="23">
        <v>11.8725</v>
      </c>
      <c r="AS11" s="23">
        <v>21.3004</v>
      </c>
      <c r="AT11" s="23">
        <v>37.893000000000001</v>
      </c>
      <c r="AU11" s="23">
        <v>60.768000000000001</v>
      </c>
      <c r="AV11" s="23">
        <v>88.020399999999995</v>
      </c>
    </row>
    <row r="12" spans="1:48" x14ac:dyDescent="0.25">
      <c r="A12" s="33">
        <v>9</v>
      </c>
      <c r="B12" s="34">
        <v>2.7699999999999999E-2</v>
      </c>
      <c r="C12" s="21">
        <v>0.32540000000000002</v>
      </c>
      <c r="D12" s="21">
        <v>0.95579999999999998</v>
      </c>
      <c r="E12" s="21">
        <v>2.7755000000000001</v>
      </c>
      <c r="F12" s="21">
        <v>5.7015000000000002</v>
      </c>
      <c r="G12" s="21">
        <v>11.3886</v>
      </c>
      <c r="H12" s="21">
        <v>20.611799999999999</v>
      </c>
      <c r="I12" s="21">
        <v>39.485700000000001</v>
      </c>
      <c r="J12" s="21">
        <v>80.875100000000003</v>
      </c>
      <c r="K12" s="21">
        <v>87.911299999999997</v>
      </c>
      <c r="L12" s="2"/>
      <c r="M12" s="33">
        <v>9</v>
      </c>
      <c r="N12" s="31">
        <v>1.9E-2</v>
      </c>
      <c r="O12" s="23">
        <v>0.24610000000000001</v>
      </c>
      <c r="P12" s="23">
        <v>1.1347</v>
      </c>
      <c r="Q12" s="23">
        <v>2.653</v>
      </c>
      <c r="R12" s="23">
        <v>5.5140000000000002</v>
      </c>
      <c r="S12" s="23">
        <v>11.092000000000001</v>
      </c>
      <c r="T12" s="23">
        <v>20.9346</v>
      </c>
      <c r="U12" s="23">
        <v>36.927999999999997</v>
      </c>
      <c r="V12" s="23">
        <v>60.645800000000001</v>
      </c>
      <c r="W12" s="23">
        <v>88.569699999999997</v>
      </c>
      <c r="X12" s="22"/>
      <c r="Y12" s="22"/>
      <c r="Z12" s="14">
        <v>9</v>
      </c>
      <c r="AA12" s="23">
        <v>2.81E-2</v>
      </c>
      <c r="AB12" s="23">
        <v>0.26219999999999999</v>
      </c>
      <c r="AC12" s="23">
        <v>1.3900999999999999</v>
      </c>
      <c r="AD12" s="23">
        <v>3.3433999999999999</v>
      </c>
      <c r="AE12" s="23">
        <v>6.0800999999999998</v>
      </c>
      <c r="AF12" s="23">
        <v>12.4518</v>
      </c>
      <c r="AG12" s="23">
        <v>21.0746</v>
      </c>
      <c r="AH12" s="23">
        <v>38.493699999999997</v>
      </c>
      <c r="AI12" s="23">
        <v>61.387300000000003</v>
      </c>
      <c r="AJ12" s="23">
        <v>88.083100000000002</v>
      </c>
      <c r="AK12" s="22"/>
      <c r="AL12" s="33">
        <v>9</v>
      </c>
      <c r="AM12" s="47">
        <v>2.7900000000000001E-2</v>
      </c>
      <c r="AN12" s="23">
        <v>0.27300000000000002</v>
      </c>
      <c r="AO12" s="23">
        <v>1.306</v>
      </c>
      <c r="AP12" s="23">
        <v>3.0373999999999999</v>
      </c>
      <c r="AQ12" s="23">
        <v>5.8616999999999999</v>
      </c>
      <c r="AR12" s="23">
        <v>11.7845</v>
      </c>
      <c r="AS12" s="23">
        <v>21.350999999999999</v>
      </c>
      <c r="AT12" s="23">
        <v>37.904299999999999</v>
      </c>
      <c r="AU12" s="23">
        <v>61.011800000000001</v>
      </c>
      <c r="AV12" s="23">
        <v>90.562299999999993</v>
      </c>
    </row>
    <row r="13" spans="1:48" ht="15.75" thickBot="1" x14ac:dyDescent="0.3">
      <c r="A13" s="36">
        <v>10</v>
      </c>
      <c r="B13" s="41">
        <v>2.76E-2</v>
      </c>
      <c r="C13" s="42">
        <v>0.2374</v>
      </c>
      <c r="D13" s="42">
        <v>1.2278</v>
      </c>
      <c r="E13" s="42">
        <v>2.6648000000000001</v>
      </c>
      <c r="F13" s="42">
        <v>5.4804000000000004</v>
      </c>
      <c r="G13" s="42">
        <v>11.559799999999999</v>
      </c>
      <c r="H13" s="42">
        <v>20.3278</v>
      </c>
      <c r="I13" s="42">
        <v>39.793300000000002</v>
      </c>
      <c r="J13" s="42">
        <v>65.385000000000005</v>
      </c>
      <c r="K13" s="42">
        <v>89.436400000000006</v>
      </c>
      <c r="L13" s="2"/>
      <c r="M13" s="36">
        <v>10</v>
      </c>
      <c r="N13" s="39">
        <v>1.8599999999999998E-2</v>
      </c>
      <c r="O13" s="40">
        <v>0.24299999999999999</v>
      </c>
      <c r="P13" s="40">
        <v>1.1872</v>
      </c>
      <c r="Q13" s="40">
        <v>2.6558000000000002</v>
      </c>
      <c r="R13" s="40">
        <v>5.6089000000000002</v>
      </c>
      <c r="S13" s="40">
        <v>11.2812</v>
      </c>
      <c r="T13" s="40">
        <v>21.011500000000002</v>
      </c>
      <c r="U13" s="40">
        <v>37.606699999999996</v>
      </c>
      <c r="V13" s="40">
        <v>59.428400000000003</v>
      </c>
      <c r="W13" s="40">
        <v>91.625399999999999</v>
      </c>
      <c r="X13" s="22"/>
      <c r="Y13" s="22"/>
      <c r="Z13" s="15">
        <v>10</v>
      </c>
      <c r="AA13" s="23">
        <v>2.9100000000000001E-2</v>
      </c>
      <c r="AB13" s="23">
        <v>0.26529999999999998</v>
      </c>
      <c r="AC13" s="23">
        <v>1.3926000000000001</v>
      </c>
      <c r="AD13" s="23">
        <v>3.2057000000000002</v>
      </c>
      <c r="AE13" s="23">
        <v>6.0980999999999996</v>
      </c>
      <c r="AF13" s="23">
        <v>12.2645</v>
      </c>
      <c r="AG13" s="23">
        <v>21.152100000000001</v>
      </c>
      <c r="AH13" s="23">
        <v>38.510599999999997</v>
      </c>
      <c r="AI13" s="23">
        <v>61.938299999999998</v>
      </c>
      <c r="AJ13" s="23">
        <v>89.256699999999995</v>
      </c>
      <c r="AK13" s="22"/>
      <c r="AL13" s="36">
        <v>10</v>
      </c>
      <c r="AM13" s="47">
        <v>2.81E-2</v>
      </c>
      <c r="AN13" s="23">
        <v>0.2445</v>
      </c>
      <c r="AO13" s="23">
        <v>1.2737000000000001</v>
      </c>
      <c r="AP13" s="23">
        <v>3.0543</v>
      </c>
      <c r="AQ13" s="23">
        <v>6.0509000000000004</v>
      </c>
      <c r="AR13" s="23">
        <v>11.6645</v>
      </c>
      <c r="AS13" s="23">
        <v>20.9329</v>
      </c>
      <c r="AT13" s="23">
        <v>38.672400000000003</v>
      </c>
      <c r="AU13" s="23">
        <v>60.8232</v>
      </c>
      <c r="AV13" s="23">
        <v>89.64</v>
      </c>
    </row>
    <row r="14" spans="1:48" ht="15.75" thickTop="1" x14ac:dyDescent="0.25">
      <c r="A14" s="12" t="s">
        <v>0</v>
      </c>
      <c r="B14" s="6">
        <f>AVERAGE(B4:B13)</f>
        <v>2.8050000000000002E-2</v>
      </c>
      <c r="C14" s="6">
        <f t="shared" ref="C14:K14" si="0">AVERAGE(C4:C13)</f>
        <v>0.25438</v>
      </c>
      <c r="D14" s="6">
        <f t="shared" si="0"/>
        <v>1.1981499999999998</v>
      </c>
      <c r="E14" s="6">
        <f t="shared" si="0"/>
        <v>2.6756800000000003</v>
      </c>
      <c r="F14" s="6">
        <f t="shared" si="0"/>
        <v>5.5902400000000014</v>
      </c>
      <c r="G14" s="6">
        <f t="shared" si="0"/>
        <v>11.748250000000001</v>
      </c>
      <c r="H14" s="6">
        <f t="shared" si="0"/>
        <v>20.790469999999999</v>
      </c>
      <c r="I14" s="6">
        <f t="shared" si="0"/>
        <v>38.366969999999995</v>
      </c>
      <c r="J14" s="6">
        <f t="shared" si="0"/>
        <v>63.835569999999997</v>
      </c>
      <c r="K14" s="6">
        <f t="shared" si="0"/>
        <v>90.638419999999996</v>
      </c>
      <c r="L14" s="2"/>
      <c r="M14" s="10" t="s">
        <v>0</v>
      </c>
      <c r="N14" s="6">
        <f>AVERAGE(N4:N13)</f>
        <v>1.6969999999999999E-2</v>
      </c>
      <c r="O14" s="6">
        <f t="shared" ref="O14:W14" si="1">AVERAGE(O4:O13)</f>
        <v>0.24628</v>
      </c>
      <c r="P14" s="6">
        <f t="shared" si="1"/>
        <v>1.1809400000000001</v>
      </c>
      <c r="Q14" s="6">
        <f t="shared" si="1"/>
        <v>2.6705899999999998</v>
      </c>
      <c r="R14" s="6">
        <f t="shared" si="1"/>
        <v>5.8166400000000005</v>
      </c>
      <c r="S14" s="6">
        <f t="shared" si="1"/>
        <v>11.15438</v>
      </c>
      <c r="T14" s="6">
        <f t="shared" si="1"/>
        <v>20.991530000000001</v>
      </c>
      <c r="U14" s="6">
        <f t="shared" si="1"/>
        <v>36.93824</v>
      </c>
      <c r="V14" s="6">
        <f t="shared" si="1"/>
        <v>60.038530000000002</v>
      </c>
      <c r="W14" s="6">
        <f t="shared" si="1"/>
        <v>87.798560000000009</v>
      </c>
      <c r="X14" s="22"/>
      <c r="Y14" s="22"/>
      <c r="Z14" s="10" t="s">
        <v>0</v>
      </c>
      <c r="AA14" s="6">
        <f>AVERAGE(AA4:AA13)</f>
        <v>3.0640000000000001E-2</v>
      </c>
      <c r="AB14" s="6">
        <f t="shared" ref="AB14:AJ14" si="2">AVERAGE(AB4:AB13)</f>
        <v>0.28033999999999998</v>
      </c>
      <c r="AC14" s="6">
        <f t="shared" si="2"/>
        <v>1.37615</v>
      </c>
      <c r="AD14" s="6">
        <f t="shared" si="2"/>
        <v>3.2902599999999991</v>
      </c>
      <c r="AE14" s="6">
        <f t="shared" si="2"/>
        <v>6.0567330000000004</v>
      </c>
      <c r="AF14" s="6">
        <f t="shared" si="2"/>
        <v>12.12594</v>
      </c>
      <c r="AG14" s="6">
        <f t="shared" si="2"/>
        <v>21.408109999999997</v>
      </c>
      <c r="AH14" s="6">
        <f t="shared" si="2"/>
        <v>40.394980000000004</v>
      </c>
      <c r="AI14" s="6">
        <f t="shared" si="2"/>
        <v>61.479489999999998</v>
      </c>
      <c r="AJ14" s="6">
        <f t="shared" si="2"/>
        <v>88.985939999999999</v>
      </c>
      <c r="AK14" s="22"/>
      <c r="AL14" s="10" t="s">
        <v>0</v>
      </c>
      <c r="AM14" s="6">
        <f>AVERAGE(AM4:AM13)</f>
        <v>2.878E-2</v>
      </c>
      <c r="AN14" s="6">
        <f t="shared" ref="AN14:AV14" si="3">AVERAGE(AN4:AN13)</f>
        <v>0.25895000000000001</v>
      </c>
      <c r="AO14" s="6">
        <f t="shared" si="3"/>
        <v>1.3155800000000002</v>
      </c>
      <c r="AP14" s="6">
        <f t="shared" si="3"/>
        <v>3.00718</v>
      </c>
      <c r="AQ14" s="6">
        <f t="shared" si="3"/>
        <v>6.0626100000000003</v>
      </c>
      <c r="AR14" s="6">
        <f t="shared" si="3"/>
        <v>11.77205</v>
      </c>
      <c r="AS14" s="6">
        <f t="shared" si="3"/>
        <v>21.103339999999996</v>
      </c>
      <c r="AT14" s="6">
        <f t="shared" si="3"/>
        <v>38.089800000000004</v>
      </c>
      <c r="AU14" s="6">
        <f t="shared" si="3"/>
        <v>60.648040000000016</v>
      </c>
      <c r="AV14" s="6">
        <f t="shared" si="3"/>
        <v>88.470859999999988</v>
      </c>
    </row>
    <row r="15" spans="1:48" ht="30.75" customHeight="1" thickBot="1" x14ac:dyDescent="0.3">
      <c r="A15" s="13" t="s">
        <v>1</v>
      </c>
      <c r="B15" s="7">
        <f>SUM(B4:B13)</f>
        <v>0.28050000000000003</v>
      </c>
      <c r="C15" s="7">
        <f t="shared" ref="C15:K15" si="4">SUM(C4:C13)</f>
        <v>2.5438000000000001</v>
      </c>
      <c r="D15" s="7">
        <f t="shared" si="4"/>
        <v>11.981499999999999</v>
      </c>
      <c r="E15" s="7">
        <f t="shared" si="4"/>
        <v>26.756800000000002</v>
      </c>
      <c r="F15" s="7">
        <f t="shared" si="4"/>
        <v>55.902400000000014</v>
      </c>
      <c r="G15" s="7">
        <f t="shared" si="4"/>
        <v>117.4825</v>
      </c>
      <c r="H15" s="7">
        <f t="shared" si="4"/>
        <v>207.90469999999999</v>
      </c>
      <c r="I15" s="7">
        <f t="shared" si="4"/>
        <v>383.66969999999998</v>
      </c>
      <c r="J15" s="7">
        <f t="shared" si="4"/>
        <v>638.35569999999996</v>
      </c>
      <c r="K15" s="7">
        <f t="shared" si="4"/>
        <v>906.38419999999996</v>
      </c>
      <c r="L15" s="2"/>
      <c r="M15" s="11" t="s">
        <v>1</v>
      </c>
      <c r="N15" s="7">
        <f>SUM(N4:N13)</f>
        <v>0.16969999999999999</v>
      </c>
      <c r="O15" s="7">
        <f t="shared" ref="O15:W15" si="5">SUM(O4:O13)</f>
        <v>2.4628000000000001</v>
      </c>
      <c r="P15" s="7">
        <f t="shared" si="5"/>
        <v>11.8094</v>
      </c>
      <c r="Q15" s="7">
        <f t="shared" si="5"/>
        <v>26.705899999999996</v>
      </c>
      <c r="R15" s="7">
        <f t="shared" si="5"/>
        <v>58.166400000000003</v>
      </c>
      <c r="S15" s="7">
        <f t="shared" si="5"/>
        <v>111.54379999999999</v>
      </c>
      <c r="T15" s="7">
        <f t="shared" si="5"/>
        <v>209.9153</v>
      </c>
      <c r="U15" s="7">
        <f t="shared" si="5"/>
        <v>369.38240000000002</v>
      </c>
      <c r="V15" s="7">
        <f t="shared" si="5"/>
        <v>600.38530000000003</v>
      </c>
      <c r="W15" s="7">
        <f t="shared" si="5"/>
        <v>877.98560000000009</v>
      </c>
      <c r="X15" s="22"/>
      <c r="Y15" s="22"/>
      <c r="Z15" s="11" t="s">
        <v>1</v>
      </c>
      <c r="AA15" s="7">
        <f>SUM(AA4:AA13)</f>
        <v>0.30640000000000001</v>
      </c>
      <c r="AB15" s="7">
        <f t="shared" ref="AB15:AJ15" si="6">SUM(AB4:AB13)</f>
        <v>2.8033999999999999</v>
      </c>
      <c r="AC15" s="7">
        <f t="shared" si="6"/>
        <v>13.7615</v>
      </c>
      <c r="AD15" s="7">
        <f t="shared" si="6"/>
        <v>32.902599999999993</v>
      </c>
      <c r="AE15" s="7">
        <f t="shared" si="6"/>
        <v>60.567330000000005</v>
      </c>
      <c r="AF15" s="7">
        <f t="shared" si="6"/>
        <v>121.2594</v>
      </c>
      <c r="AG15" s="7">
        <f t="shared" si="6"/>
        <v>214.08109999999996</v>
      </c>
      <c r="AH15" s="7">
        <f t="shared" si="6"/>
        <v>403.94980000000004</v>
      </c>
      <c r="AI15" s="7">
        <f t="shared" si="6"/>
        <v>614.79489999999998</v>
      </c>
      <c r="AJ15" s="7">
        <f t="shared" si="6"/>
        <v>889.85939999999994</v>
      </c>
      <c r="AK15" s="22"/>
      <c r="AL15" s="11" t="s">
        <v>1</v>
      </c>
      <c r="AM15" s="7">
        <f>SUM(AM4:AM13)</f>
        <v>0.2878</v>
      </c>
      <c r="AN15" s="7">
        <f t="shared" ref="AN15:AV15" si="7">SUM(AN4:AN13)</f>
        <v>2.5895000000000001</v>
      </c>
      <c r="AO15" s="7">
        <f t="shared" si="7"/>
        <v>13.155800000000001</v>
      </c>
      <c r="AP15" s="7">
        <f t="shared" si="7"/>
        <v>30.0718</v>
      </c>
      <c r="AQ15" s="7">
        <f t="shared" si="7"/>
        <v>60.626100000000001</v>
      </c>
      <c r="AR15" s="7">
        <f t="shared" si="7"/>
        <v>117.7205</v>
      </c>
      <c r="AS15" s="7">
        <f t="shared" si="7"/>
        <v>211.03339999999997</v>
      </c>
      <c r="AT15" s="7">
        <f t="shared" si="7"/>
        <v>380.89800000000002</v>
      </c>
      <c r="AU15" s="7">
        <f t="shared" si="7"/>
        <v>606.48040000000015</v>
      </c>
      <c r="AV15" s="7">
        <f t="shared" si="7"/>
        <v>884.70859999999982</v>
      </c>
    </row>
    <row r="16" spans="1:48" ht="15" customHeight="1" thickBo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"/>
      <c r="M16" s="24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 ht="15.75" thickBot="1" x14ac:dyDescent="0.3">
      <c r="A17" s="43" t="s">
        <v>12</v>
      </c>
      <c r="B17" s="44"/>
      <c r="C17" s="44"/>
      <c r="D17" s="44"/>
      <c r="E17" s="44"/>
      <c r="F17" s="44"/>
      <c r="G17" s="44"/>
      <c r="H17" s="44"/>
      <c r="I17" s="44"/>
      <c r="J17" s="44"/>
      <c r="K17" s="45"/>
      <c r="L17" s="2"/>
      <c r="M17" s="46" t="s">
        <v>13</v>
      </c>
      <c r="N17" s="44"/>
      <c r="O17" s="44"/>
      <c r="P17" s="44"/>
      <c r="Q17" s="44"/>
      <c r="R17" s="44"/>
      <c r="S17" s="44"/>
      <c r="T17" s="44"/>
      <c r="U17" s="44"/>
      <c r="V17" s="44"/>
      <c r="W17" s="45"/>
      <c r="X17" s="22"/>
      <c r="Y17" s="22"/>
      <c r="Z17" s="43" t="s">
        <v>7</v>
      </c>
      <c r="AA17" s="44"/>
      <c r="AB17" s="44"/>
      <c r="AC17" s="44"/>
      <c r="AD17" s="44"/>
      <c r="AE17" s="44"/>
      <c r="AF17" s="44"/>
      <c r="AG17" s="44"/>
      <c r="AH17" s="44"/>
      <c r="AI17" s="44"/>
      <c r="AJ17" s="45"/>
      <c r="AK17" s="2"/>
      <c r="AL17" s="46" t="s">
        <v>8</v>
      </c>
      <c r="AM17" s="44"/>
      <c r="AN17" s="44"/>
      <c r="AO17" s="44"/>
      <c r="AP17" s="44"/>
      <c r="AQ17" s="44"/>
      <c r="AR17" s="44"/>
      <c r="AS17" s="44"/>
      <c r="AT17" s="44"/>
      <c r="AU17" s="44"/>
      <c r="AV17" s="45"/>
    </row>
    <row r="18" spans="1:48" ht="15.75" thickBot="1" x14ac:dyDescent="0.3">
      <c r="A18" s="32" t="s">
        <v>2</v>
      </c>
      <c r="B18" s="4">
        <v>200</v>
      </c>
      <c r="C18" s="5">
        <v>400</v>
      </c>
      <c r="D18" s="5">
        <v>600</v>
      </c>
      <c r="E18" s="5">
        <v>800</v>
      </c>
      <c r="F18" s="5">
        <v>1000</v>
      </c>
      <c r="G18" s="5">
        <v>1200</v>
      </c>
      <c r="H18" s="5">
        <v>1400</v>
      </c>
      <c r="I18" s="5">
        <v>1600</v>
      </c>
      <c r="J18" s="5">
        <v>1800</v>
      </c>
      <c r="K18" s="5">
        <v>2000</v>
      </c>
      <c r="L18" s="2"/>
      <c r="M18" s="32" t="s">
        <v>2</v>
      </c>
      <c r="N18" s="4">
        <v>200</v>
      </c>
      <c r="O18" s="5">
        <v>400</v>
      </c>
      <c r="P18" s="5">
        <v>600</v>
      </c>
      <c r="Q18" s="5">
        <v>800</v>
      </c>
      <c r="R18" s="5">
        <v>1000</v>
      </c>
      <c r="S18" s="5">
        <v>1200</v>
      </c>
      <c r="T18" s="5">
        <v>1400</v>
      </c>
      <c r="U18" s="5">
        <v>1600</v>
      </c>
      <c r="V18" s="5">
        <v>1800</v>
      </c>
      <c r="W18" s="5">
        <v>2000</v>
      </c>
      <c r="X18" s="22"/>
      <c r="Y18" s="22"/>
      <c r="Z18" s="9" t="s">
        <v>2</v>
      </c>
      <c r="AA18" s="4">
        <v>200</v>
      </c>
      <c r="AB18" s="5">
        <v>400</v>
      </c>
      <c r="AC18" s="5">
        <v>600</v>
      </c>
      <c r="AD18" s="5">
        <v>800</v>
      </c>
      <c r="AE18" s="5">
        <v>1000</v>
      </c>
      <c r="AF18" s="5">
        <v>1200</v>
      </c>
      <c r="AG18" s="5">
        <v>1400</v>
      </c>
      <c r="AH18" s="5">
        <v>1600</v>
      </c>
      <c r="AI18" s="5">
        <v>1800</v>
      </c>
      <c r="AJ18" s="5">
        <v>2000</v>
      </c>
      <c r="AK18" s="2"/>
      <c r="AL18" s="9" t="s">
        <v>2</v>
      </c>
      <c r="AM18" s="4">
        <v>200</v>
      </c>
      <c r="AN18" s="5">
        <v>400</v>
      </c>
      <c r="AO18" s="5">
        <v>600</v>
      </c>
      <c r="AP18" s="5">
        <v>800</v>
      </c>
      <c r="AQ18" s="5">
        <v>1000</v>
      </c>
      <c r="AR18" s="5">
        <v>1200</v>
      </c>
      <c r="AS18" s="5">
        <v>1400</v>
      </c>
      <c r="AT18" s="5">
        <v>1600</v>
      </c>
      <c r="AU18" s="5">
        <v>1800</v>
      </c>
      <c r="AV18" s="5">
        <v>2000</v>
      </c>
    </row>
    <row r="19" spans="1:48" x14ac:dyDescent="0.25">
      <c r="A19" s="9">
        <v>1</v>
      </c>
      <c r="B19" s="31">
        <v>1.2E-2</v>
      </c>
      <c r="C19" s="23">
        <v>0.1082</v>
      </c>
      <c r="D19" s="23">
        <v>0.495</v>
      </c>
      <c r="E19" s="23">
        <v>1.2586999999999999</v>
      </c>
      <c r="F19" s="23">
        <v>2.2400000000000002</v>
      </c>
      <c r="G19" s="23">
        <v>4.6395299999999997</v>
      </c>
      <c r="H19" s="23">
        <v>6.3612000000000002</v>
      </c>
      <c r="I19" s="23">
        <v>16.603899999999999</v>
      </c>
      <c r="J19" s="23">
        <v>24.4343</v>
      </c>
      <c r="K19" s="23">
        <v>38.562199999999997</v>
      </c>
      <c r="L19" s="2"/>
      <c r="M19" s="9">
        <v>1</v>
      </c>
      <c r="N19" s="35">
        <v>1.14E-2</v>
      </c>
      <c r="O19" s="27">
        <v>9.8500000000000004E-2</v>
      </c>
      <c r="P19" s="27">
        <v>0.54530000000000001</v>
      </c>
      <c r="Q19" s="27">
        <v>1.1707000000000001</v>
      </c>
      <c r="R19" s="27">
        <v>2.3054999999999999</v>
      </c>
      <c r="S19" s="27">
        <v>4.0720000000000001</v>
      </c>
      <c r="T19" s="27">
        <v>9.5197000000000003</v>
      </c>
      <c r="U19" s="27">
        <v>9.8869000000000007</v>
      </c>
      <c r="V19" s="27">
        <v>27.6206</v>
      </c>
      <c r="W19" s="27">
        <v>38.628599999999999</v>
      </c>
      <c r="X19" s="2"/>
      <c r="Y19" s="2"/>
      <c r="Z19" s="14">
        <v>1</v>
      </c>
      <c r="AA19" s="23">
        <v>1.04E-2</v>
      </c>
      <c r="AB19" s="23">
        <v>9.3200000000000005E-2</v>
      </c>
      <c r="AC19" s="23">
        <v>0.4466</v>
      </c>
      <c r="AD19" s="23">
        <v>1.079</v>
      </c>
      <c r="AE19" s="23">
        <v>2.0903</v>
      </c>
      <c r="AF19" s="23">
        <v>4.3133999999999997</v>
      </c>
      <c r="AG19" s="23">
        <v>9.7590000000000003</v>
      </c>
      <c r="AH19" s="23">
        <v>24.479099999999999</v>
      </c>
      <c r="AI19" s="23">
        <v>49.642699999999998</v>
      </c>
      <c r="AJ19" s="23">
        <v>81.448800000000006</v>
      </c>
      <c r="AK19" s="2"/>
      <c r="AL19" s="14">
        <v>1</v>
      </c>
      <c r="AM19" s="23">
        <v>1.12E-2</v>
      </c>
      <c r="AN19" s="23">
        <v>9.01E-2</v>
      </c>
      <c r="AO19" s="23">
        <v>0.42859999999999998</v>
      </c>
      <c r="AP19" s="23">
        <v>0.98350000000000004</v>
      </c>
      <c r="AQ19" s="23">
        <v>2.0628000000000002</v>
      </c>
      <c r="AR19" s="23">
        <v>4.4071999999999996</v>
      </c>
      <c r="AS19" s="23">
        <v>9.5299999999999994</v>
      </c>
      <c r="AT19" s="23">
        <v>24.6189</v>
      </c>
      <c r="AU19" s="23">
        <v>49.959800000000001</v>
      </c>
      <c r="AV19" s="23">
        <v>78.789100000000005</v>
      </c>
    </row>
    <row r="20" spans="1:48" x14ac:dyDescent="0.25">
      <c r="A20" s="33">
        <v>2</v>
      </c>
      <c r="B20" s="31">
        <v>1.24E-2</v>
      </c>
      <c r="C20" s="23">
        <v>0.1211</v>
      </c>
      <c r="D20" s="23">
        <v>0.5827</v>
      </c>
      <c r="E20" s="23">
        <v>1.2259</v>
      </c>
      <c r="F20" s="23">
        <v>2.2130000000000001</v>
      </c>
      <c r="G20" s="23">
        <v>3.7905000000000002</v>
      </c>
      <c r="H20" s="23">
        <v>7.6144999999999996</v>
      </c>
      <c r="I20" s="23">
        <v>13.059799999999999</v>
      </c>
      <c r="J20" s="23">
        <v>21.599499999999999</v>
      </c>
      <c r="K20" s="23">
        <v>40.3626</v>
      </c>
      <c r="L20" s="2"/>
      <c r="M20" s="33">
        <v>2</v>
      </c>
      <c r="N20" s="35">
        <v>1.1599999999999999E-2</v>
      </c>
      <c r="O20" s="27">
        <v>0.15179999999999999</v>
      </c>
      <c r="P20" s="27">
        <v>0.56120000000000003</v>
      </c>
      <c r="Q20" s="27">
        <v>1.0940000000000001</v>
      </c>
      <c r="R20" s="27">
        <v>2.2370999999999999</v>
      </c>
      <c r="S20" s="27">
        <v>4.3525</v>
      </c>
      <c r="T20" s="27">
        <v>9.1389999999999993</v>
      </c>
      <c r="U20" s="27">
        <v>9.9779999999999998</v>
      </c>
      <c r="V20" s="27">
        <v>22.202200000000001</v>
      </c>
      <c r="W20" s="27">
        <v>39.430999999999997</v>
      </c>
      <c r="X20" s="2"/>
      <c r="Y20" s="2"/>
      <c r="Z20" s="14">
        <v>2</v>
      </c>
      <c r="AA20" s="23">
        <v>1.03E-2</v>
      </c>
      <c r="AB20" s="23">
        <v>0.09</v>
      </c>
      <c r="AC20" s="23">
        <v>0.43819999999999998</v>
      </c>
      <c r="AD20" s="23">
        <v>1.1076999999999999</v>
      </c>
      <c r="AE20" s="23">
        <v>2.0777000000000001</v>
      </c>
      <c r="AF20" s="23">
        <v>4.5183</v>
      </c>
      <c r="AG20" s="23">
        <v>9.6120000000000001</v>
      </c>
      <c r="AH20" s="23">
        <v>25.575900000000001</v>
      </c>
      <c r="AI20" s="23">
        <v>49.968699999999998</v>
      </c>
      <c r="AJ20" s="23">
        <v>80.839799999999997</v>
      </c>
      <c r="AK20" s="2"/>
      <c r="AL20" s="14">
        <v>2</v>
      </c>
      <c r="AM20" s="23">
        <v>1.11E-2</v>
      </c>
      <c r="AN20" s="23">
        <v>8.6999999999999994E-2</v>
      </c>
      <c r="AO20" s="23">
        <v>0.45900000000000002</v>
      </c>
      <c r="AP20" s="23">
        <v>1.0005999999999999</v>
      </c>
      <c r="AQ20" s="23">
        <v>2.0546000000000002</v>
      </c>
      <c r="AR20" s="23">
        <v>4.2584999999999997</v>
      </c>
      <c r="AS20" s="23">
        <v>9.5004000000000008</v>
      </c>
      <c r="AT20" s="23">
        <v>25.261800000000001</v>
      </c>
      <c r="AU20" s="23">
        <v>49.295099999999998</v>
      </c>
      <c r="AV20" s="23">
        <v>79.886600000000001</v>
      </c>
    </row>
    <row r="21" spans="1:48" x14ac:dyDescent="0.25">
      <c r="A21" s="33">
        <v>3</v>
      </c>
      <c r="B21" s="31">
        <v>1.04E-2</v>
      </c>
      <c r="C21" s="23">
        <v>9.4600000000000004E-2</v>
      </c>
      <c r="D21" s="23">
        <v>0.4703</v>
      </c>
      <c r="E21" s="23">
        <v>1.1422000000000001</v>
      </c>
      <c r="F21" s="23">
        <v>2.1743999999999999</v>
      </c>
      <c r="G21" s="23">
        <v>4.5980999999999996</v>
      </c>
      <c r="H21" s="23">
        <v>8.5244</v>
      </c>
      <c r="I21" s="23">
        <v>11.4054</v>
      </c>
      <c r="J21" s="23">
        <v>27.3049</v>
      </c>
      <c r="K21" s="23">
        <v>40.895499999999998</v>
      </c>
      <c r="L21" s="2"/>
      <c r="M21" s="33">
        <v>3</v>
      </c>
      <c r="N21" s="35">
        <v>1.0800000000000001E-2</v>
      </c>
      <c r="O21" s="27">
        <v>0.11409999999999999</v>
      </c>
      <c r="P21" s="27">
        <v>0.50990000000000002</v>
      </c>
      <c r="Q21" s="27">
        <v>1.0738000000000001</v>
      </c>
      <c r="R21" s="27">
        <v>2.1857000000000002</v>
      </c>
      <c r="S21" s="27">
        <v>4.2934000000000001</v>
      </c>
      <c r="T21" s="27">
        <v>9.3292999999999999</v>
      </c>
      <c r="U21" s="27">
        <v>10.3095</v>
      </c>
      <c r="V21" s="27">
        <v>21.7666</v>
      </c>
      <c r="W21" s="27">
        <v>41.476500000000001</v>
      </c>
      <c r="X21" s="2"/>
      <c r="Y21" s="2"/>
      <c r="Z21" s="14">
        <v>3</v>
      </c>
      <c r="AA21" s="23">
        <v>1.03E-2</v>
      </c>
      <c r="AB21" s="23">
        <v>8.9599999999999999E-2</v>
      </c>
      <c r="AC21" s="23">
        <v>0.48110000000000003</v>
      </c>
      <c r="AD21" s="23">
        <v>1.1128</v>
      </c>
      <c r="AE21" s="23">
        <v>2.0493000000000001</v>
      </c>
      <c r="AF21" s="23">
        <v>4.2130000000000001</v>
      </c>
      <c r="AG21" s="23">
        <v>9.8279999999999994</v>
      </c>
      <c r="AH21" s="23">
        <v>24.863</v>
      </c>
      <c r="AI21" s="23">
        <v>50.684600000000003</v>
      </c>
      <c r="AJ21" s="23">
        <v>81.893600000000006</v>
      </c>
      <c r="AK21" s="2"/>
      <c r="AL21" s="14">
        <v>3</v>
      </c>
      <c r="AM21" s="23">
        <v>1.0500000000000001E-2</v>
      </c>
      <c r="AN21" s="23">
        <v>8.9499999999999996E-2</v>
      </c>
      <c r="AO21" s="23">
        <v>0.46400000000000002</v>
      </c>
      <c r="AP21" s="23">
        <v>1.0029999999999999</v>
      </c>
      <c r="AQ21" s="23">
        <v>2.0215000000000001</v>
      </c>
      <c r="AR21" s="23">
        <v>4.2279</v>
      </c>
      <c r="AS21" s="23">
        <v>9.6915999999999993</v>
      </c>
      <c r="AT21" s="23">
        <v>25.009499999999999</v>
      </c>
      <c r="AU21" s="23">
        <v>49.674799999999998</v>
      </c>
      <c r="AV21" s="23">
        <v>80.964500000000001</v>
      </c>
    </row>
    <row r="22" spans="1:48" x14ac:dyDescent="0.25">
      <c r="A22" s="33">
        <v>4</v>
      </c>
      <c r="B22" s="31">
        <v>1.03E-2</v>
      </c>
      <c r="C22" s="23">
        <v>0.1017</v>
      </c>
      <c r="D22" s="23">
        <v>0.48849999999999999</v>
      </c>
      <c r="E22" s="23">
        <v>1.1080000000000001</v>
      </c>
      <c r="F22" s="23">
        <v>2.2707999999999999</v>
      </c>
      <c r="G22" s="23">
        <v>4.3215000000000003</v>
      </c>
      <c r="H22" s="23">
        <v>9.0208999999999993</v>
      </c>
      <c r="I22" s="23">
        <v>16.152200000000001</v>
      </c>
      <c r="J22" s="23">
        <v>24.349699999999999</v>
      </c>
      <c r="K22" s="23">
        <v>41.623600000000003</v>
      </c>
      <c r="L22" s="2"/>
      <c r="M22" s="33">
        <v>4</v>
      </c>
      <c r="N22" s="35">
        <v>1.2E-2</v>
      </c>
      <c r="O22" s="27">
        <v>0.1055</v>
      </c>
      <c r="P22" s="27">
        <v>0.4612</v>
      </c>
      <c r="Q22" s="27">
        <v>1.1131</v>
      </c>
      <c r="R22" s="27">
        <v>2.2663000000000002</v>
      </c>
      <c r="S22" s="27">
        <v>4.2207999999999997</v>
      </c>
      <c r="T22" s="27">
        <v>9.8491</v>
      </c>
      <c r="U22" s="27">
        <v>10.432600000000001</v>
      </c>
      <c r="V22" s="27">
        <v>27.0093</v>
      </c>
      <c r="W22" s="27">
        <v>40.122399999999999</v>
      </c>
      <c r="X22" s="2"/>
      <c r="Y22" s="2"/>
      <c r="Z22" s="14">
        <v>4</v>
      </c>
      <c r="AA22" s="23">
        <v>1.04E-2</v>
      </c>
      <c r="AB22" s="23">
        <v>8.7499999999999994E-2</v>
      </c>
      <c r="AC22" s="23">
        <v>0.48060000000000003</v>
      </c>
      <c r="AD22" s="23">
        <v>1.0791999999999999</v>
      </c>
      <c r="AE22" s="23">
        <v>2.0905</v>
      </c>
      <c r="AF22" s="23">
        <v>4.8089000000000004</v>
      </c>
      <c r="AG22" s="23">
        <v>10.1639</v>
      </c>
      <c r="AH22" s="23">
        <v>26.002800000000001</v>
      </c>
      <c r="AI22" s="23">
        <v>51.0974</v>
      </c>
      <c r="AJ22" s="23">
        <v>83.976600000000005</v>
      </c>
      <c r="AK22" s="2"/>
      <c r="AL22" s="14">
        <v>4</v>
      </c>
      <c r="AM22" s="23">
        <v>1.12E-2</v>
      </c>
      <c r="AN22" s="23">
        <v>8.6400000000000005E-2</v>
      </c>
      <c r="AO22" s="23">
        <v>0.39789999999999998</v>
      </c>
      <c r="AP22" s="23">
        <v>0.98629999999999995</v>
      </c>
      <c r="AQ22" s="23">
        <v>2.1240000000000001</v>
      </c>
      <c r="AR22" s="23">
        <v>4.0948000000000002</v>
      </c>
      <c r="AS22" s="23">
        <v>9.5617000000000001</v>
      </c>
      <c r="AT22" s="23">
        <v>26.048100000000002</v>
      </c>
      <c r="AU22" s="23">
        <v>49.655799999999999</v>
      </c>
      <c r="AV22" s="23">
        <v>83.046800000000005</v>
      </c>
    </row>
    <row r="23" spans="1:48" x14ac:dyDescent="0.25">
      <c r="A23" s="33">
        <v>5</v>
      </c>
      <c r="B23" s="31">
        <v>1.03E-2</v>
      </c>
      <c r="C23" s="23">
        <v>0.21290000000000001</v>
      </c>
      <c r="D23" s="23">
        <v>0.46060000000000001</v>
      </c>
      <c r="E23" s="23">
        <v>1.1313</v>
      </c>
      <c r="F23" s="23">
        <v>2.2256</v>
      </c>
      <c r="G23" s="23">
        <v>4.5022000000000002</v>
      </c>
      <c r="H23" s="23">
        <v>10.7127</v>
      </c>
      <c r="I23" s="23">
        <v>12.4901</v>
      </c>
      <c r="J23" s="23">
        <v>27.885999999999999</v>
      </c>
      <c r="K23" s="23">
        <v>39.292000000000002</v>
      </c>
      <c r="L23" s="2"/>
      <c r="M23" s="33">
        <v>5</v>
      </c>
      <c r="N23" s="35">
        <v>1.06E-2</v>
      </c>
      <c r="O23" s="27">
        <v>0.1019</v>
      </c>
      <c r="P23" s="27">
        <v>0.49859999999999999</v>
      </c>
      <c r="Q23" s="27">
        <v>1.0749</v>
      </c>
      <c r="R23" s="27">
        <v>2.4121000000000001</v>
      </c>
      <c r="S23" s="27">
        <v>4.2607999999999997</v>
      </c>
      <c r="T23" s="27">
        <v>9.6354000000000006</v>
      </c>
      <c r="U23" s="27">
        <v>10.1424</v>
      </c>
      <c r="V23" s="27">
        <v>24.005400000000002</v>
      </c>
      <c r="W23" s="27">
        <v>40.675899999999999</v>
      </c>
      <c r="X23" s="2"/>
      <c r="Y23" s="2"/>
      <c r="Z23" s="14">
        <v>5</v>
      </c>
      <c r="AA23" s="23">
        <v>1.03E-2</v>
      </c>
      <c r="AB23" s="23">
        <v>8.6999999999999994E-2</v>
      </c>
      <c r="AC23" s="23">
        <v>0.4471</v>
      </c>
      <c r="AD23" s="23">
        <v>1.083</v>
      </c>
      <c r="AE23" s="23">
        <v>2.0745</v>
      </c>
      <c r="AF23" s="23">
        <v>4.4604999999999997</v>
      </c>
      <c r="AG23" s="23">
        <v>10.085000000000001</v>
      </c>
      <c r="AH23" s="23">
        <v>25.279299999999999</v>
      </c>
      <c r="AI23" s="23">
        <v>51.311900000000001</v>
      </c>
      <c r="AJ23" s="23">
        <v>88.180199999999999</v>
      </c>
      <c r="AK23" s="2"/>
      <c r="AL23" s="14">
        <v>5</v>
      </c>
      <c r="AM23" s="23">
        <v>1.0500000000000001E-2</v>
      </c>
      <c r="AN23" s="23">
        <v>8.5800000000000001E-2</v>
      </c>
      <c r="AO23" s="23">
        <v>0.46879999999999999</v>
      </c>
      <c r="AP23" s="23">
        <v>0.98199999999999998</v>
      </c>
      <c r="AQ23" s="23">
        <v>2.0436000000000001</v>
      </c>
      <c r="AR23" s="23">
        <v>4.1329000000000002</v>
      </c>
      <c r="AS23" s="23">
        <v>10.0124</v>
      </c>
      <c r="AT23" s="23">
        <v>24.7227</v>
      </c>
      <c r="AU23" s="23">
        <v>51.202399999999997</v>
      </c>
      <c r="AV23" s="23">
        <v>84.640199999999993</v>
      </c>
    </row>
    <row r="24" spans="1:48" x14ac:dyDescent="0.25">
      <c r="A24" s="33">
        <v>6</v>
      </c>
      <c r="B24" s="31">
        <v>1.1900000000000001E-2</v>
      </c>
      <c r="C24" s="23">
        <v>0.1258</v>
      </c>
      <c r="D24" s="23">
        <v>0.49220000000000003</v>
      </c>
      <c r="E24" s="23">
        <v>1.2076</v>
      </c>
      <c r="F24" s="23">
        <v>2.1919</v>
      </c>
      <c r="G24" s="23">
        <v>4.3906999999999998</v>
      </c>
      <c r="H24" s="23">
        <v>11.2234</v>
      </c>
      <c r="I24" s="23">
        <v>11.3185</v>
      </c>
      <c r="J24" s="23">
        <v>24.9617</v>
      </c>
      <c r="K24" s="23">
        <v>41.106000000000002</v>
      </c>
      <c r="L24" s="2"/>
      <c r="M24" s="33">
        <v>6</v>
      </c>
      <c r="N24" s="35">
        <v>1.0500000000000001E-2</v>
      </c>
      <c r="O24" s="27">
        <v>9.5200000000000007E-2</v>
      </c>
      <c r="P24" s="27">
        <v>0.45710000000000001</v>
      </c>
      <c r="Q24" s="27">
        <v>1.1264000000000001</v>
      </c>
      <c r="R24" s="27">
        <v>2.5905</v>
      </c>
      <c r="S24" s="27">
        <v>3.9438</v>
      </c>
      <c r="T24" s="27">
        <v>6.2560000000000002</v>
      </c>
      <c r="U24" s="27">
        <v>9.9365000000000006</v>
      </c>
      <c r="V24" s="27">
        <v>27.6861</v>
      </c>
      <c r="W24" s="27">
        <v>41.263500000000001</v>
      </c>
      <c r="X24" s="2"/>
      <c r="Y24" s="2"/>
      <c r="Z24" s="14">
        <v>6</v>
      </c>
      <c r="AA24" s="23">
        <v>1.0699999999999999E-2</v>
      </c>
      <c r="AB24" s="23">
        <v>8.7099999999999997E-2</v>
      </c>
      <c r="AC24" s="23">
        <v>0.44969999999999999</v>
      </c>
      <c r="AD24" s="23">
        <v>1.0697000000000001</v>
      </c>
      <c r="AE24" s="23">
        <v>2.0682</v>
      </c>
      <c r="AF24" s="23">
        <v>4.2984999999999998</v>
      </c>
      <c r="AG24" s="23">
        <v>10.0518</v>
      </c>
      <c r="AH24" s="23">
        <v>26.069600000000001</v>
      </c>
      <c r="AI24" s="23">
        <v>53.4465</v>
      </c>
      <c r="AJ24" s="23">
        <v>82.839500000000001</v>
      </c>
      <c r="AK24" s="2"/>
      <c r="AL24" s="14">
        <v>6</v>
      </c>
      <c r="AM24" s="23">
        <v>1.06E-2</v>
      </c>
      <c r="AN24" s="23">
        <v>8.9300000000000004E-2</v>
      </c>
      <c r="AO24" s="23">
        <v>0.4471</v>
      </c>
      <c r="AP24" s="23">
        <v>0.98299999999999998</v>
      </c>
      <c r="AQ24" s="23">
        <v>2.0632999999999999</v>
      </c>
      <c r="AR24" s="23">
        <v>4.1719999999999997</v>
      </c>
      <c r="AS24" s="23">
        <v>9.6663999999999994</v>
      </c>
      <c r="AT24" s="23">
        <v>25.770099999999999</v>
      </c>
      <c r="AU24" s="23">
        <v>53.173499999999997</v>
      </c>
      <c r="AV24" s="23">
        <v>84.752600000000001</v>
      </c>
    </row>
    <row r="25" spans="1:48" x14ac:dyDescent="0.25">
      <c r="A25" s="33">
        <v>7</v>
      </c>
      <c r="B25" s="31">
        <v>1.04E-2</v>
      </c>
      <c r="C25" s="23">
        <v>9.4100000000000003E-2</v>
      </c>
      <c r="D25" s="23">
        <v>0.47299999999999998</v>
      </c>
      <c r="E25" s="23">
        <v>1.1627000000000001</v>
      </c>
      <c r="F25" s="23">
        <v>2.1768000000000001</v>
      </c>
      <c r="G25" s="23">
        <v>4.4474999999999998</v>
      </c>
      <c r="H25" s="23">
        <v>9.4013000000000009</v>
      </c>
      <c r="I25" s="23">
        <v>16.163499999999999</v>
      </c>
      <c r="J25" s="23">
        <v>26.036000000000001</v>
      </c>
      <c r="K25" s="23">
        <v>39.295699999999997</v>
      </c>
      <c r="L25" s="2"/>
      <c r="M25" s="33">
        <v>7</v>
      </c>
      <c r="N25" s="35">
        <v>1.0800000000000001E-2</v>
      </c>
      <c r="O25" s="27">
        <v>9.7699999999999995E-2</v>
      </c>
      <c r="P25" s="27">
        <v>0.47210000000000002</v>
      </c>
      <c r="Q25" s="27">
        <v>1.1519999999999999</v>
      </c>
      <c r="R25" s="27">
        <v>2.4016000000000002</v>
      </c>
      <c r="S25" s="27">
        <v>4.1436999999999999</v>
      </c>
      <c r="T25" s="27">
        <v>8.5972000000000008</v>
      </c>
      <c r="U25" s="27">
        <v>9.9865999999999993</v>
      </c>
      <c r="V25" s="27">
        <v>22.362500000000001</v>
      </c>
      <c r="W25" s="27">
        <v>40.956200000000003</v>
      </c>
      <c r="X25" s="2"/>
      <c r="Y25" s="2"/>
      <c r="Z25" s="14">
        <v>7</v>
      </c>
      <c r="AA25" s="23">
        <v>1.0200000000000001E-2</v>
      </c>
      <c r="AB25" s="23">
        <v>9.2999999999999999E-2</v>
      </c>
      <c r="AC25" s="23">
        <v>0.4526</v>
      </c>
      <c r="AD25" s="23">
        <v>1.0649999999999999</v>
      </c>
      <c r="AE25" s="23">
        <v>2.0764</v>
      </c>
      <c r="AF25" s="23">
        <v>4.3207000000000004</v>
      </c>
      <c r="AG25" s="23">
        <v>10.1096</v>
      </c>
      <c r="AH25" s="23">
        <v>24.6799</v>
      </c>
      <c r="AI25" s="23">
        <v>53.559600000000003</v>
      </c>
      <c r="AJ25" s="23">
        <v>84.254099999999994</v>
      </c>
      <c r="AK25" s="2"/>
      <c r="AL25" s="14">
        <v>7</v>
      </c>
      <c r="AM25" s="23">
        <v>1.0500000000000001E-2</v>
      </c>
      <c r="AN25" s="23">
        <v>8.9300000000000004E-2</v>
      </c>
      <c r="AO25" s="23">
        <v>0.4743</v>
      </c>
      <c r="AP25" s="23">
        <v>1.0657000000000001</v>
      </c>
      <c r="AQ25" s="23">
        <v>2.0579000000000001</v>
      </c>
      <c r="AR25" s="23">
        <v>4.2256</v>
      </c>
      <c r="AS25" s="23">
        <v>10.2273</v>
      </c>
      <c r="AT25" s="23">
        <v>24.814800000000002</v>
      </c>
      <c r="AU25" s="23">
        <v>52.708599999999997</v>
      </c>
      <c r="AV25" s="23">
        <v>85.296999999999997</v>
      </c>
    </row>
    <row r="26" spans="1:48" x14ac:dyDescent="0.25">
      <c r="A26" s="33">
        <v>8</v>
      </c>
      <c r="B26" s="31">
        <v>1.03E-2</v>
      </c>
      <c r="C26" s="23">
        <v>0.13900000000000001</v>
      </c>
      <c r="D26" s="23">
        <v>0.51829999999999998</v>
      </c>
      <c r="E26" s="23">
        <v>1.1369</v>
      </c>
      <c r="F26" s="23">
        <v>2.1802999999999999</v>
      </c>
      <c r="G26" s="23">
        <v>4.4043000000000001</v>
      </c>
      <c r="H26" s="23">
        <v>8.5496999999999996</v>
      </c>
      <c r="I26" s="23">
        <v>14.867900000000001</v>
      </c>
      <c r="J26" s="23">
        <v>23.543299999999999</v>
      </c>
      <c r="K26" s="23">
        <v>42.564399999999999</v>
      </c>
      <c r="L26" s="2"/>
      <c r="M26" s="33">
        <v>8</v>
      </c>
      <c r="N26" s="35">
        <v>1.0500000000000001E-2</v>
      </c>
      <c r="O26" s="27">
        <v>0.11749999999999999</v>
      </c>
      <c r="P26" s="27">
        <v>0.47060000000000002</v>
      </c>
      <c r="Q26" s="27">
        <v>1.0817000000000001</v>
      </c>
      <c r="R26" s="27">
        <v>3.0434999999999999</v>
      </c>
      <c r="S26" s="27">
        <v>4.0617999999999999</v>
      </c>
      <c r="T26" s="27">
        <v>9.4628999999999994</v>
      </c>
      <c r="U26" s="27">
        <v>10.738099999999999</v>
      </c>
      <c r="V26" s="27">
        <v>20.944600000000001</v>
      </c>
      <c r="W26" s="27">
        <v>40.200600000000001</v>
      </c>
      <c r="X26" s="2"/>
      <c r="Y26" s="2"/>
      <c r="Z26" s="14">
        <v>8</v>
      </c>
      <c r="AA26" s="23">
        <v>1.03E-2</v>
      </c>
      <c r="AB26" s="23">
        <v>8.8099999999999998E-2</v>
      </c>
      <c r="AC26" s="23">
        <v>0.48330000000000001</v>
      </c>
      <c r="AD26" s="23">
        <v>1.0861000000000001</v>
      </c>
      <c r="AE26" s="23">
        <v>2.0638999999999998</v>
      </c>
      <c r="AF26" s="23">
        <v>4.8932000000000002</v>
      </c>
      <c r="AG26" s="23">
        <v>9.7043999999999997</v>
      </c>
      <c r="AH26" s="23">
        <v>25.988399999999999</v>
      </c>
      <c r="AI26" s="23">
        <v>54.914099999999998</v>
      </c>
      <c r="AJ26" s="23">
        <v>83.670299999999997</v>
      </c>
      <c r="AK26" s="2"/>
      <c r="AL26" s="14">
        <v>8</v>
      </c>
      <c r="AM26" s="23">
        <v>1.0500000000000001E-2</v>
      </c>
      <c r="AN26" s="23">
        <v>8.7400000000000005E-2</v>
      </c>
      <c r="AO26" s="23">
        <v>0.4168</v>
      </c>
      <c r="AP26" s="23">
        <v>1.0688</v>
      </c>
      <c r="AQ26" s="23">
        <v>2.1368</v>
      </c>
      <c r="AR26" s="23">
        <v>4.2638999999999996</v>
      </c>
      <c r="AS26" s="23">
        <v>9.5462000000000007</v>
      </c>
      <c r="AT26" s="23">
        <v>26.134799999999998</v>
      </c>
      <c r="AU26" s="23">
        <v>51.460299999999997</v>
      </c>
      <c r="AV26" s="23">
        <v>79.141300000000001</v>
      </c>
    </row>
    <row r="27" spans="1:48" x14ac:dyDescent="0.25">
      <c r="A27" s="33">
        <v>9</v>
      </c>
      <c r="B27" s="31">
        <v>1.0500000000000001E-2</v>
      </c>
      <c r="C27" s="23">
        <v>0.18540000000000001</v>
      </c>
      <c r="D27" s="23">
        <v>0.52359999999999995</v>
      </c>
      <c r="E27" s="23">
        <v>1.1471</v>
      </c>
      <c r="F27" s="23">
        <v>2.1846000000000001</v>
      </c>
      <c r="G27" s="23">
        <v>3.8462999999999998</v>
      </c>
      <c r="H27" s="23">
        <v>6.2767999999999997</v>
      </c>
      <c r="I27" s="23">
        <v>16.007400000000001</v>
      </c>
      <c r="J27" s="23">
        <v>27.182700000000001</v>
      </c>
      <c r="K27" s="23">
        <v>40.771500000000003</v>
      </c>
      <c r="L27" s="2"/>
      <c r="M27" s="33">
        <v>9</v>
      </c>
      <c r="N27" s="35">
        <v>1.0500000000000001E-2</v>
      </c>
      <c r="O27" s="27">
        <v>0.21010000000000001</v>
      </c>
      <c r="P27" s="27">
        <v>0.51119999999999999</v>
      </c>
      <c r="Q27" s="27">
        <v>1.0912999999999999</v>
      </c>
      <c r="R27" s="27">
        <v>2.7530000000000001</v>
      </c>
      <c r="S27" s="27">
        <v>4.3796999999999997</v>
      </c>
      <c r="T27" s="27">
        <v>8.4039999999999999</v>
      </c>
      <c r="U27" s="27">
        <v>10.295</v>
      </c>
      <c r="V27" s="27">
        <v>20.867699999999999</v>
      </c>
      <c r="W27" s="27">
        <v>42.496400000000001</v>
      </c>
      <c r="X27" s="2"/>
      <c r="Y27" s="2"/>
      <c r="Z27" s="14">
        <v>9</v>
      </c>
      <c r="AA27" s="23">
        <v>1.0200000000000001E-2</v>
      </c>
      <c r="AB27" s="23">
        <v>9.3899999999999997E-2</v>
      </c>
      <c r="AC27" s="23">
        <v>0.44540000000000002</v>
      </c>
      <c r="AD27" s="23">
        <v>1.1872</v>
      </c>
      <c r="AE27" s="23">
        <v>2.0760999999999998</v>
      </c>
      <c r="AF27" s="23">
        <v>4.6136999999999997</v>
      </c>
      <c r="AG27" s="23">
        <v>9.7951999999999995</v>
      </c>
      <c r="AH27" s="23">
        <v>25.34</v>
      </c>
      <c r="AI27" s="23">
        <v>54.376199999999997</v>
      </c>
      <c r="AJ27" s="23">
        <v>81.693100000000001</v>
      </c>
      <c r="AK27" s="2"/>
      <c r="AL27" s="14">
        <v>9</v>
      </c>
      <c r="AM27" s="23">
        <v>1.04E-2</v>
      </c>
      <c r="AN27" s="23">
        <v>8.5999999999999993E-2</v>
      </c>
      <c r="AO27" s="23">
        <v>0.44579999999999997</v>
      </c>
      <c r="AP27" s="23">
        <v>0.98509999999999998</v>
      </c>
      <c r="AQ27" s="23">
        <v>2.0733999999999999</v>
      </c>
      <c r="AR27" s="23">
        <v>4.0145999999999997</v>
      </c>
      <c r="AS27" s="23">
        <v>9.6188000000000002</v>
      </c>
      <c r="AT27" s="23">
        <v>25.373699999999999</v>
      </c>
      <c r="AU27" s="23">
        <v>52.617699999999999</v>
      </c>
      <c r="AV27" s="23">
        <v>79.290099999999995</v>
      </c>
    </row>
    <row r="28" spans="1:48" ht="15.75" thickBot="1" x14ac:dyDescent="0.3">
      <c r="A28" s="36">
        <v>10</v>
      </c>
      <c r="B28" s="39">
        <v>1.03E-2</v>
      </c>
      <c r="C28" s="40">
        <v>0.1045</v>
      </c>
      <c r="D28" s="40">
        <v>0.52070000000000005</v>
      </c>
      <c r="E28" s="40">
        <v>1.1209</v>
      </c>
      <c r="F28" s="40">
        <v>2.1815000000000002</v>
      </c>
      <c r="G28" s="40">
        <v>4.3540000000000001</v>
      </c>
      <c r="H28" s="40">
        <v>7.6204000000000001</v>
      </c>
      <c r="I28" s="40">
        <v>13.543699999999999</v>
      </c>
      <c r="J28" s="40">
        <v>22.314900000000002</v>
      </c>
      <c r="K28" s="40">
        <v>41.824199999999998</v>
      </c>
      <c r="L28" s="2"/>
      <c r="M28" s="36">
        <v>10</v>
      </c>
      <c r="N28" s="37">
        <v>1.0500000000000001E-2</v>
      </c>
      <c r="O28" s="38">
        <v>9.4100000000000003E-2</v>
      </c>
      <c r="P28" s="38">
        <v>0.44769999999999999</v>
      </c>
      <c r="Q28" s="38">
        <v>1.0912999999999999</v>
      </c>
      <c r="R28" s="38">
        <v>2.66</v>
      </c>
      <c r="S28" s="38">
        <v>4.1929999999999996</v>
      </c>
      <c r="T28" s="38">
        <v>8.7395999999999994</v>
      </c>
      <c r="U28" s="38">
        <v>15.5944</v>
      </c>
      <c r="V28" s="38">
        <v>27.008299999999998</v>
      </c>
      <c r="W28" s="38">
        <v>40.198</v>
      </c>
      <c r="X28" s="2"/>
      <c r="Y28" s="2"/>
      <c r="Z28" s="15">
        <v>10</v>
      </c>
      <c r="AA28" s="23">
        <v>1.03E-2</v>
      </c>
      <c r="AB28" s="23">
        <v>9.5200000000000007E-2</v>
      </c>
      <c r="AC28" s="23">
        <v>0.48799999999999999</v>
      </c>
      <c r="AD28" s="23">
        <v>1.1536</v>
      </c>
      <c r="AE28" s="23">
        <v>2.0876000000000001</v>
      </c>
      <c r="AF28" s="23">
        <v>4.6529999999999996</v>
      </c>
      <c r="AG28" s="23">
        <v>9.3255999999999997</v>
      </c>
      <c r="AH28" s="23">
        <v>28.295500000000001</v>
      </c>
      <c r="AI28" s="23">
        <v>53.302199999999999</v>
      </c>
      <c r="AJ28" s="23">
        <v>83.884500000000003</v>
      </c>
      <c r="AK28" s="2"/>
      <c r="AL28" s="15">
        <v>10</v>
      </c>
      <c r="AM28" s="23">
        <v>1.06E-2</v>
      </c>
      <c r="AN28" s="23">
        <v>9.0200000000000002E-2</v>
      </c>
      <c r="AO28" s="23">
        <v>0.4446</v>
      </c>
      <c r="AP28" s="23">
        <v>1.0306</v>
      </c>
      <c r="AQ28" s="23">
        <v>2.0634999999999999</v>
      </c>
      <c r="AR28" s="23">
        <v>4.1685999999999996</v>
      </c>
      <c r="AS28" s="23">
        <v>10.167299999999999</v>
      </c>
      <c r="AT28" s="23">
        <v>29.448899999999998</v>
      </c>
      <c r="AU28" s="23">
        <v>51.81</v>
      </c>
      <c r="AV28" s="23">
        <v>80.101100000000002</v>
      </c>
    </row>
    <row r="29" spans="1:48" ht="15.75" thickTop="1" x14ac:dyDescent="0.25">
      <c r="A29" s="12" t="s">
        <v>0</v>
      </c>
      <c r="B29" s="6">
        <f>AVERAGE(B19:B28)</f>
        <v>1.0879999999999999E-2</v>
      </c>
      <c r="C29" s="6">
        <f t="shared" ref="C29:K29" si="8">AVERAGE(C19:C28)</f>
        <v>0.12873000000000001</v>
      </c>
      <c r="D29" s="6">
        <f t="shared" si="8"/>
        <v>0.50248999999999999</v>
      </c>
      <c r="E29" s="6">
        <f t="shared" si="8"/>
        <v>1.1641300000000001</v>
      </c>
      <c r="F29" s="6">
        <f t="shared" si="8"/>
        <v>2.2038899999999999</v>
      </c>
      <c r="G29" s="6">
        <f t="shared" si="8"/>
        <v>4.3294629999999996</v>
      </c>
      <c r="H29" s="6">
        <f t="shared" si="8"/>
        <v>8.5305299999999988</v>
      </c>
      <c r="I29" s="6">
        <f t="shared" si="8"/>
        <v>14.161240000000001</v>
      </c>
      <c r="J29" s="6">
        <f t="shared" si="8"/>
        <v>24.961300000000001</v>
      </c>
      <c r="K29" s="6">
        <f t="shared" si="8"/>
        <v>40.629770000000001</v>
      </c>
      <c r="L29" s="2"/>
      <c r="M29" s="10" t="s">
        <v>0</v>
      </c>
      <c r="N29" s="6">
        <f>AVERAGE(N19:N28)</f>
        <v>1.0919999999999997E-2</v>
      </c>
      <c r="O29" s="6">
        <f t="shared" ref="O29:W29" si="9">AVERAGE(O19:O28)</f>
        <v>0.11864000000000001</v>
      </c>
      <c r="P29" s="6">
        <f t="shared" si="9"/>
        <v>0.4934900000000001</v>
      </c>
      <c r="Q29" s="6">
        <f t="shared" si="9"/>
        <v>1.1069200000000001</v>
      </c>
      <c r="R29" s="6">
        <f t="shared" si="9"/>
        <v>2.4855300000000002</v>
      </c>
      <c r="S29" s="6">
        <f t="shared" si="9"/>
        <v>4.1921499999999998</v>
      </c>
      <c r="T29" s="6">
        <f t="shared" si="9"/>
        <v>8.8932199999999995</v>
      </c>
      <c r="U29" s="6">
        <f t="shared" si="9"/>
        <v>10.73</v>
      </c>
      <c r="V29" s="6">
        <f t="shared" si="9"/>
        <v>24.147330000000004</v>
      </c>
      <c r="W29" s="6">
        <f t="shared" si="9"/>
        <v>40.544910000000002</v>
      </c>
      <c r="X29" s="2"/>
      <c r="Y29" s="2"/>
      <c r="Z29" s="12" t="s">
        <v>0</v>
      </c>
      <c r="AA29" s="8">
        <f>AVERAGE(AA19:AA28)</f>
        <v>1.034E-2</v>
      </c>
      <c r="AB29" s="8">
        <f t="shared" ref="AB29:AJ29" si="10">AVERAGE(AB19:AB28)</f>
        <v>9.0459999999999985E-2</v>
      </c>
      <c r="AC29" s="8">
        <f t="shared" si="10"/>
        <v>0.46126000000000006</v>
      </c>
      <c r="AD29" s="8">
        <f t="shared" si="10"/>
        <v>1.1023300000000003</v>
      </c>
      <c r="AE29" s="8">
        <f t="shared" si="10"/>
        <v>2.07545</v>
      </c>
      <c r="AF29" s="8">
        <f t="shared" si="10"/>
        <v>4.5093200000000007</v>
      </c>
      <c r="AG29" s="8">
        <f t="shared" si="10"/>
        <v>9.8434500000000007</v>
      </c>
      <c r="AH29" s="8">
        <f t="shared" si="10"/>
        <v>25.657350000000001</v>
      </c>
      <c r="AI29" s="8">
        <f t="shared" si="10"/>
        <v>52.23039</v>
      </c>
      <c r="AJ29" s="8">
        <f t="shared" si="10"/>
        <v>83.268050000000002</v>
      </c>
      <c r="AK29" s="2"/>
      <c r="AL29" s="10" t="s">
        <v>0</v>
      </c>
      <c r="AM29" s="6">
        <f>AVERAGE(AM19:AM28)</f>
        <v>1.0710000000000001E-2</v>
      </c>
      <c r="AN29" s="6">
        <f t="shared" ref="AN29:AV29" si="11">AVERAGE(AN19:AN28)</f>
        <v>8.8099999999999998E-2</v>
      </c>
      <c r="AO29" s="6">
        <f t="shared" si="11"/>
        <v>0.44468999999999992</v>
      </c>
      <c r="AP29" s="6">
        <f t="shared" si="11"/>
        <v>1.0088599999999999</v>
      </c>
      <c r="AQ29" s="6">
        <f t="shared" si="11"/>
        <v>2.0701399999999999</v>
      </c>
      <c r="AR29" s="6">
        <f t="shared" si="11"/>
        <v>4.1965999999999992</v>
      </c>
      <c r="AS29" s="6">
        <f t="shared" si="11"/>
        <v>9.7522100000000016</v>
      </c>
      <c r="AT29" s="6">
        <f t="shared" si="11"/>
        <v>25.720329999999997</v>
      </c>
      <c r="AU29" s="6">
        <f t="shared" si="11"/>
        <v>51.155799999999999</v>
      </c>
      <c r="AV29" s="6">
        <f t="shared" si="11"/>
        <v>81.590929999999986</v>
      </c>
    </row>
    <row r="30" spans="1:48" ht="30.75" thickBot="1" x14ac:dyDescent="0.3">
      <c r="A30" s="13" t="s">
        <v>1</v>
      </c>
      <c r="B30" s="7">
        <f>SUM(B19:B28)</f>
        <v>0.10879999999999999</v>
      </c>
      <c r="C30" s="7">
        <f t="shared" ref="C30:K30" si="12">SUM(C19:C28)</f>
        <v>1.2873000000000001</v>
      </c>
      <c r="D30" s="7">
        <f t="shared" si="12"/>
        <v>5.0248999999999997</v>
      </c>
      <c r="E30" s="7">
        <f t="shared" si="12"/>
        <v>11.641300000000001</v>
      </c>
      <c r="F30" s="7">
        <f t="shared" si="12"/>
        <v>22.038899999999998</v>
      </c>
      <c r="G30" s="7">
        <f t="shared" si="12"/>
        <v>43.294629999999998</v>
      </c>
      <c r="H30" s="7">
        <f t="shared" si="12"/>
        <v>85.305299999999988</v>
      </c>
      <c r="I30" s="7">
        <f t="shared" si="12"/>
        <v>141.61240000000001</v>
      </c>
      <c r="J30" s="7">
        <f t="shared" si="12"/>
        <v>249.613</v>
      </c>
      <c r="K30" s="7">
        <f t="shared" si="12"/>
        <v>406.29770000000002</v>
      </c>
      <c r="L30" s="2"/>
      <c r="M30" s="11" t="s">
        <v>1</v>
      </c>
      <c r="N30" s="7">
        <f>SUM(N19:N28)</f>
        <v>0.10919999999999998</v>
      </c>
      <c r="O30" s="7">
        <f t="shared" ref="O30:V30" si="13">SUM(O19:O28)</f>
        <v>1.1864000000000001</v>
      </c>
      <c r="P30" s="7">
        <f t="shared" si="13"/>
        <v>4.9349000000000007</v>
      </c>
      <c r="Q30" s="7">
        <f t="shared" si="13"/>
        <v>11.069200000000002</v>
      </c>
      <c r="R30" s="7">
        <f t="shared" si="13"/>
        <v>24.855300000000003</v>
      </c>
      <c r="S30" s="7">
        <f t="shared" si="13"/>
        <v>41.921499999999995</v>
      </c>
      <c r="T30" s="7">
        <f t="shared" si="13"/>
        <v>88.932199999999995</v>
      </c>
      <c r="U30" s="7">
        <f t="shared" si="13"/>
        <v>107.30000000000001</v>
      </c>
      <c r="V30" s="7">
        <f t="shared" si="13"/>
        <v>241.47330000000002</v>
      </c>
      <c r="W30" s="7">
        <f>SUM(W19:W28)</f>
        <v>405.44909999999999</v>
      </c>
      <c r="X30" s="2"/>
      <c r="Y30" s="2"/>
      <c r="Z30" s="13" t="s">
        <v>1</v>
      </c>
      <c r="AA30" s="7">
        <f>SUM(AA19:AA28)</f>
        <v>0.10340000000000001</v>
      </c>
      <c r="AB30" s="7">
        <f t="shared" ref="AB30:AJ30" si="14">SUM(AB19:AB28)</f>
        <v>0.90459999999999985</v>
      </c>
      <c r="AC30" s="7">
        <f t="shared" si="14"/>
        <v>4.6126000000000005</v>
      </c>
      <c r="AD30" s="7">
        <f t="shared" si="14"/>
        <v>11.023300000000003</v>
      </c>
      <c r="AE30" s="7">
        <f t="shared" si="14"/>
        <v>20.7545</v>
      </c>
      <c r="AF30" s="7">
        <f t="shared" si="14"/>
        <v>45.093200000000003</v>
      </c>
      <c r="AG30" s="7">
        <f t="shared" si="14"/>
        <v>98.4345</v>
      </c>
      <c r="AH30" s="7">
        <f t="shared" si="14"/>
        <v>256.57350000000002</v>
      </c>
      <c r="AI30" s="7">
        <f t="shared" si="14"/>
        <v>522.3039</v>
      </c>
      <c r="AJ30" s="7">
        <f t="shared" si="14"/>
        <v>832.68050000000005</v>
      </c>
      <c r="AK30" s="2"/>
      <c r="AL30" s="11" t="s">
        <v>1</v>
      </c>
      <c r="AM30" s="7">
        <f>SUM(AM19:AM28)</f>
        <v>0.1071</v>
      </c>
      <c r="AN30" s="7">
        <f t="shared" ref="AN30:AV30" si="15">SUM(AN19:AN28)</f>
        <v>0.88100000000000001</v>
      </c>
      <c r="AO30" s="7">
        <f t="shared" si="15"/>
        <v>4.4468999999999994</v>
      </c>
      <c r="AP30" s="7">
        <f t="shared" si="15"/>
        <v>10.088599999999998</v>
      </c>
      <c r="AQ30" s="7">
        <f t="shared" si="15"/>
        <v>20.7014</v>
      </c>
      <c r="AR30" s="7">
        <f t="shared" si="15"/>
        <v>41.965999999999994</v>
      </c>
      <c r="AS30" s="7">
        <f t="shared" si="15"/>
        <v>97.522100000000009</v>
      </c>
      <c r="AT30" s="7">
        <f t="shared" si="15"/>
        <v>257.20329999999996</v>
      </c>
      <c r="AU30" s="7">
        <f t="shared" si="15"/>
        <v>511.55799999999999</v>
      </c>
      <c r="AV30" s="7">
        <f t="shared" si="15"/>
        <v>815.90929999999992</v>
      </c>
    </row>
    <row r="31" spans="1:4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</row>
    <row r="32" spans="1:48" x14ac:dyDescent="0.25">
      <c r="A32" s="22"/>
      <c r="B32" s="2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</row>
    <row r="33" spans="1:48" ht="15.75" thickBot="1" x14ac:dyDescent="0.3">
      <c r="A33" s="22"/>
      <c r="B33" s="2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8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O33" s="22"/>
      <c r="AP33" s="22"/>
      <c r="AQ33" s="22"/>
      <c r="AR33" s="22"/>
      <c r="AS33" s="22"/>
      <c r="AT33" s="22"/>
      <c r="AU33" s="22"/>
      <c r="AV33" s="22"/>
    </row>
    <row r="34" spans="1:48" ht="15.75" thickBot="1" x14ac:dyDescent="0.3">
      <c r="A34" s="43" t="s">
        <v>9</v>
      </c>
      <c r="B34" s="44"/>
      <c r="C34" s="44"/>
      <c r="D34" s="44"/>
      <c r="E34" s="44"/>
      <c r="F34" s="44"/>
      <c r="G34" s="44"/>
      <c r="H34" s="44"/>
      <c r="I34" s="44"/>
      <c r="J34" s="44"/>
      <c r="K34" s="45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43" t="s">
        <v>11</v>
      </c>
      <c r="AA34" s="44"/>
      <c r="AB34" s="44"/>
      <c r="AC34" s="44"/>
      <c r="AD34" s="44"/>
      <c r="AE34" s="44"/>
      <c r="AF34" s="44"/>
      <c r="AG34" s="44"/>
      <c r="AH34" s="44"/>
      <c r="AI34" s="44"/>
      <c r="AJ34" s="45"/>
      <c r="AK34" s="22"/>
      <c r="AL34" s="22"/>
      <c r="AM34" s="22"/>
      <c r="AO34" s="22"/>
      <c r="AP34" s="22"/>
      <c r="AQ34" s="22"/>
      <c r="AR34" s="22"/>
      <c r="AS34" s="22"/>
      <c r="AT34" s="22"/>
      <c r="AU34" s="22"/>
      <c r="AV34" s="22"/>
    </row>
    <row r="35" spans="1:48" ht="15" customHeight="1" thickBot="1" x14ac:dyDescent="0.3">
      <c r="A35" s="19" t="s">
        <v>2</v>
      </c>
      <c r="B35" s="4">
        <v>200</v>
      </c>
      <c r="C35" s="5">
        <v>400</v>
      </c>
      <c r="D35" s="5">
        <v>600</v>
      </c>
      <c r="E35" s="5">
        <v>800</v>
      </c>
      <c r="F35" s="5">
        <v>1000</v>
      </c>
      <c r="G35" s="5">
        <v>1200</v>
      </c>
      <c r="H35" s="5">
        <v>1400</v>
      </c>
      <c r="I35" s="5">
        <v>1600</v>
      </c>
      <c r="J35" s="5">
        <v>1800</v>
      </c>
      <c r="K35" s="5">
        <v>2000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19" t="s">
        <v>2</v>
      </c>
      <c r="AA35" s="4">
        <v>200</v>
      </c>
      <c r="AB35" s="5">
        <v>400</v>
      </c>
      <c r="AC35" s="5">
        <v>600</v>
      </c>
      <c r="AD35" s="5">
        <v>800</v>
      </c>
      <c r="AE35" s="5">
        <v>1000</v>
      </c>
      <c r="AF35" s="5">
        <v>1200</v>
      </c>
      <c r="AG35" s="5">
        <v>1400</v>
      </c>
      <c r="AH35" s="5">
        <v>1600</v>
      </c>
      <c r="AI35" s="5">
        <v>1800</v>
      </c>
      <c r="AJ35" s="5">
        <v>2000</v>
      </c>
      <c r="AK35" s="22"/>
      <c r="AL35" s="22"/>
      <c r="AM35" s="22"/>
      <c r="AO35" s="22"/>
      <c r="AP35" s="22"/>
      <c r="AQ35" s="22"/>
      <c r="AR35" s="22"/>
      <c r="AS35" s="22"/>
      <c r="AT35" s="22"/>
      <c r="AU35" s="22"/>
      <c r="AV35" s="22"/>
    </row>
    <row r="36" spans="1:48" x14ac:dyDescent="0.25">
      <c r="A36" s="29" t="s">
        <v>10</v>
      </c>
      <c r="B36" s="20">
        <f>B29/B14</f>
        <v>0.38787878787878782</v>
      </c>
      <c r="C36" s="20">
        <f t="shared" ref="C36:J36" si="16">C29/C14</f>
        <v>0.50605393505778762</v>
      </c>
      <c r="D36" s="20">
        <f t="shared" si="16"/>
        <v>0.41938822351124655</v>
      </c>
      <c r="E36" s="20">
        <f t="shared" si="16"/>
        <v>0.43507818573222506</v>
      </c>
      <c r="F36" s="20">
        <f t="shared" si="16"/>
        <v>0.39423888777583777</v>
      </c>
      <c r="G36" s="20">
        <f t="shared" si="16"/>
        <v>0.36851982210116396</v>
      </c>
      <c r="H36" s="20">
        <f t="shared" si="16"/>
        <v>0.41030962743987986</v>
      </c>
      <c r="I36" s="20">
        <f t="shared" si="16"/>
        <v>0.36909977514513143</v>
      </c>
      <c r="J36" s="20">
        <f t="shared" si="16"/>
        <v>0.39102494111041858</v>
      </c>
      <c r="K36" s="20">
        <f>K29/K14</f>
        <v>0.44826211666090388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9" t="s">
        <v>10</v>
      </c>
      <c r="AA36" s="18">
        <f>AA29/AA14</f>
        <v>0.33746736292428198</v>
      </c>
      <c r="AB36" s="18">
        <f t="shared" ref="AB36:AJ36" si="17">AB29/AB14</f>
        <v>0.32267960333880286</v>
      </c>
      <c r="AC36" s="18">
        <f t="shared" si="17"/>
        <v>0.33518148457653602</v>
      </c>
      <c r="AD36" s="18">
        <f t="shared" si="17"/>
        <v>0.33502823485074146</v>
      </c>
      <c r="AE36" s="18">
        <f t="shared" si="17"/>
        <v>0.34266823384818185</v>
      </c>
      <c r="AF36" s="18">
        <f t="shared" si="17"/>
        <v>0.37187385060457173</v>
      </c>
      <c r="AG36" s="18">
        <f t="shared" si="17"/>
        <v>0.45980004773891775</v>
      </c>
      <c r="AH36" s="18">
        <f t="shared" si="17"/>
        <v>0.63516184436779022</v>
      </c>
      <c r="AI36" s="18">
        <f t="shared" si="17"/>
        <v>0.84955795827193759</v>
      </c>
      <c r="AJ36" s="18">
        <f t="shared" si="17"/>
        <v>0.93574389392301749</v>
      </c>
      <c r="AK36" s="22"/>
      <c r="AL36" s="22"/>
      <c r="AM36" s="22"/>
      <c r="AO36" s="22"/>
      <c r="AP36" s="22"/>
      <c r="AQ36" s="22"/>
      <c r="AR36" s="22"/>
      <c r="AS36" s="22"/>
      <c r="AT36" s="22"/>
      <c r="AU36" s="22"/>
      <c r="AV36" s="22"/>
    </row>
    <row r="37" spans="1:48" ht="15" customHeight="1" thickBot="1" x14ac:dyDescent="0.3">
      <c r="A37" s="30" t="s">
        <v>14</v>
      </c>
      <c r="B37" s="20">
        <f>N29/N14</f>
        <v>0.64348850913376532</v>
      </c>
      <c r="C37" s="20">
        <f t="shared" ref="C37:K37" si="18">O29/O14</f>
        <v>0.48172811434140006</v>
      </c>
      <c r="D37" s="20">
        <f t="shared" si="18"/>
        <v>0.4178789777634766</v>
      </c>
      <c r="E37" s="20">
        <f t="shared" si="18"/>
        <v>0.41448518866617495</v>
      </c>
      <c r="F37" s="20">
        <f t="shared" si="18"/>
        <v>0.42731370688232384</v>
      </c>
      <c r="G37" s="20">
        <f t="shared" si="18"/>
        <v>0.37582994303582984</v>
      </c>
      <c r="H37" s="20">
        <f t="shared" si="18"/>
        <v>0.42365754187522298</v>
      </c>
      <c r="I37" s="20">
        <f t="shared" si="18"/>
        <v>0.29048487421165708</v>
      </c>
      <c r="J37" s="20">
        <f t="shared" si="18"/>
        <v>0.40219722235038069</v>
      </c>
      <c r="K37" s="20">
        <f t="shared" si="18"/>
        <v>0.46179470369445691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30" t="s">
        <v>14</v>
      </c>
      <c r="AA37" s="18">
        <f>AM29/AM14</f>
        <v>0.37213342599027105</v>
      </c>
      <c r="AB37" s="18">
        <f t="shared" ref="AB37:AJ37" si="19">AN29/AN14</f>
        <v>0.3402201197142305</v>
      </c>
      <c r="AC37" s="18">
        <f t="shared" si="19"/>
        <v>0.33801821249942982</v>
      </c>
      <c r="AD37" s="18">
        <f t="shared" si="19"/>
        <v>0.3354837422435637</v>
      </c>
      <c r="AE37" s="18">
        <f t="shared" si="19"/>
        <v>0.34146019618613099</v>
      </c>
      <c r="AF37" s="18">
        <f t="shared" si="19"/>
        <v>0.35648846207754803</v>
      </c>
      <c r="AG37" s="18">
        <f t="shared" si="19"/>
        <v>0.46211689713571424</v>
      </c>
      <c r="AH37" s="18">
        <f t="shared" si="19"/>
        <v>0.67525505515912387</v>
      </c>
      <c r="AI37" s="18">
        <f t="shared" si="19"/>
        <v>0.84348645067507522</v>
      </c>
      <c r="AJ37" s="18">
        <f t="shared" si="19"/>
        <v>0.92223507265556137</v>
      </c>
      <c r="AK37" s="22"/>
      <c r="AL37" s="22"/>
      <c r="AM37" s="22"/>
      <c r="AO37" s="22"/>
      <c r="AP37" s="22"/>
      <c r="AQ37" s="22"/>
      <c r="AR37" s="22"/>
      <c r="AS37" s="22"/>
      <c r="AT37" s="22"/>
      <c r="AU37" s="22"/>
      <c r="AV37" s="22"/>
    </row>
    <row r="38" spans="1:48" x14ac:dyDescent="0.25">
      <c r="A38" s="3"/>
      <c r="B38" s="16"/>
      <c r="C38" s="16"/>
      <c r="D38" s="16"/>
      <c r="E38" s="16"/>
      <c r="F38" s="16"/>
      <c r="G38" s="16"/>
      <c r="H38" s="16"/>
      <c r="I38" s="16"/>
      <c r="J38" s="16"/>
      <c r="K38" s="16"/>
      <c r="M38" s="22"/>
      <c r="AP38" s="22"/>
    </row>
    <row r="39" spans="1:48" ht="15" customHeight="1" x14ac:dyDescent="0.25">
      <c r="M39" s="22"/>
      <c r="AP39" s="22"/>
    </row>
    <row r="40" spans="1:48" x14ac:dyDescent="0.25">
      <c r="A40" s="17"/>
      <c r="M40" s="22"/>
      <c r="AP40" s="22"/>
    </row>
    <row r="41" spans="1:48" x14ac:dyDescent="0.25">
      <c r="M41" s="22"/>
      <c r="AP41" s="22"/>
    </row>
    <row r="42" spans="1:48" x14ac:dyDescent="0.25">
      <c r="AP42" s="22"/>
    </row>
    <row r="43" spans="1:48" x14ac:dyDescent="0.25">
      <c r="AP43" s="22"/>
    </row>
    <row r="44" spans="1:48" x14ac:dyDescent="0.25">
      <c r="AP44" s="22"/>
    </row>
    <row r="45" spans="1:48" x14ac:dyDescent="0.25">
      <c r="AP45" s="22"/>
    </row>
    <row r="46" spans="1:48" x14ac:dyDescent="0.25">
      <c r="AP46" s="22"/>
    </row>
    <row r="48" spans="1:48" x14ac:dyDescent="0.25">
      <c r="AM48" s="1"/>
    </row>
  </sheetData>
  <mergeCells count="10">
    <mergeCell ref="AL2:AV2"/>
    <mergeCell ref="M17:W17"/>
    <mergeCell ref="AL17:AV17"/>
    <mergeCell ref="A17:K17"/>
    <mergeCell ref="Z17:AJ17"/>
    <mergeCell ref="Z34:AJ34"/>
    <mergeCell ref="A34:K34"/>
    <mergeCell ref="A2:K2"/>
    <mergeCell ref="M2:W2"/>
    <mergeCell ref="Z2:AJ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Mazzuco</dc:creator>
  <cp:lastModifiedBy>Gabriel Mazzuco</cp:lastModifiedBy>
  <dcterms:created xsi:type="dcterms:W3CDTF">2015-06-05T18:19:34Z</dcterms:created>
  <dcterms:modified xsi:type="dcterms:W3CDTF">2022-05-29T17:16:24Z</dcterms:modified>
</cp:coreProperties>
</file>