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/Desktop/INFO 7390/"/>
    </mc:Choice>
  </mc:AlternateContent>
  <xr:revisionPtr revIDLastSave="0" documentId="8_{462BC2BC-B6B4-954D-9041-CBA4C90AE35A}" xr6:coauthVersionLast="45" xr6:coauthVersionMax="45" xr10:uidLastSave="{00000000-0000-0000-0000-000000000000}"/>
  <bookViews>
    <workbookView xWindow="0" yWindow="0" windowWidth="28800" windowHeight="18000" activeTab="1" xr2:uid="{93648F45-12E8-794A-8B4E-E223F3BA415A}"/>
  </bookViews>
  <sheets>
    <sheet name="basic_setup" sheetId="2" r:id="rId1"/>
    <sheet name="optimizer" sheetId="3" r:id="rId2"/>
  </sheets>
  <definedNames>
    <definedName name="solver_adj" localSheetId="1" hidden="1">optimizer!$A$15:$C$18,optimizer!$F$10:$J$12</definedName>
    <definedName name="solver_cvg" localSheetId="1" hidden="1">0.01</definedName>
    <definedName name="solver_drv" localSheetId="1" hidden="1">2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opt" localSheetId="1" hidden="1">optimizer!$B$9</definedName>
    <definedName name="solver_pre" localSheetId="1" hidden="1">0.000001</definedName>
    <definedName name="solver_rbv" localSheetId="1" hidden="1">2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3" l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J25" i="2" a="1"/>
  <c r="J25" i="2" s="1"/>
  <c r="J24" i="2" a="1"/>
  <c r="J24" i="2" s="1"/>
  <c r="J23" i="2" a="1"/>
  <c r="J23" i="2" s="1"/>
  <c r="J22" i="2" a="1"/>
  <c r="J22" i="2"/>
  <c r="J21" i="2" a="1"/>
  <c r="J21" i="2" s="1"/>
  <c r="I25" i="2" a="1"/>
  <c r="I25" i="2" s="1"/>
  <c r="I24" i="2" a="1"/>
  <c r="I24" i="2" s="1"/>
  <c r="I23" i="2" a="1"/>
  <c r="I23" i="2" s="1"/>
  <c r="I22" i="2" a="1"/>
  <c r="I22" i="2" s="1"/>
  <c r="I21" i="2" a="1"/>
  <c r="I21" i="2" s="1"/>
  <c r="H25" i="2" a="1"/>
  <c r="H25" i="2" s="1"/>
  <c r="H24" i="2" a="1"/>
  <c r="H24" i="2" s="1"/>
  <c r="H23" i="2" a="1"/>
  <c r="H23" i="2" s="1"/>
  <c r="H22" i="2" a="1"/>
  <c r="H22" i="2" s="1"/>
  <c r="H21" i="2" a="1"/>
  <c r="H21" i="2" s="1"/>
  <c r="G25" i="2" a="1"/>
  <c r="G25" i="2" s="1"/>
  <c r="G24" i="2" a="1"/>
  <c r="G24" i="2" s="1"/>
  <c r="G23" i="2" a="1"/>
  <c r="G23" i="2" s="1"/>
  <c r="G21" i="2" a="1"/>
  <c r="G21" i="2"/>
  <c r="G22" i="2" a="1"/>
  <c r="G2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<sst xmlns="http://schemas.openxmlformats.org/spreadsheetml/2006/main" count="53" uniqueCount="15">
  <si>
    <t>Parasite</t>
  </si>
  <si>
    <t>Haunted</t>
  </si>
  <si>
    <t>Frozen</t>
  </si>
  <si>
    <t>Sonic</t>
  </si>
  <si>
    <t>M.I.B</t>
  </si>
  <si>
    <t>Steve</t>
  </si>
  <si>
    <t>Sheldon</t>
  </si>
  <si>
    <t>Dmitriv</t>
  </si>
  <si>
    <t>Roshan</t>
  </si>
  <si>
    <t>Saheed</t>
  </si>
  <si>
    <t>Unknown</t>
  </si>
  <si>
    <r>
      <rPr>
        <sz val="12"/>
        <color rgb="FFFF0000"/>
        <rFont val="Calibri (Body)"/>
      </rPr>
      <t>Use dot product (u.v = u1.v1 + u2.v2</t>
    </r>
    <r>
      <rPr>
        <sz val="12"/>
        <color theme="1"/>
        <rFont val="Calibri"/>
        <family val="2"/>
        <scheme val="minor"/>
      </rPr>
      <t>)</t>
    </r>
  </si>
  <si>
    <t>Users ↓</t>
  </si>
  <si>
    <t>Movies →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</si>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</sst>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48EF-BE40-2D4B-8592-4AAA07FEAC12}">
  <dimension ref="B5:K25"/>
  <sheetViews>
    <sheetView topLeftCell="A12" zoomScale="183" zoomScaleNormal="183" workbookViewId="0">
      <selection activeCell="C8" sqref="C8"/>
    </sheetView>
  </sheetViews>
  <sheetFormatPr baseColWidth="10" defaultRowHeight="16"/>
  <sheetData>
    <row r="5" spans="5:11">
      <c r="F5" t="s">
        <v>13</v>
      </c>
      <c r="G5" t="s">
        <v>0</v>
      </c>
      <c r="H5" t="s">
        <v>1</v>
      </c>
      <c r="I5" t="s">
        <v>2</v>
      </c>
      <c r="J5" t="s">
        <v>3</v>
      </c>
      <c r="K5" t="s">
        <v>4</v>
      </c>
    </row>
    <row r="6" spans="5:11">
      <c r="E6" t="s">
        <v>12</v>
      </c>
    </row>
    <row r="7" spans="5:11">
      <c r="E7" t="s">
        <v>5</v>
      </c>
      <c r="G7">
        <v>3</v>
      </c>
      <c r="H7">
        <v>4</v>
      </c>
      <c r="I7">
        <v>1</v>
      </c>
      <c r="J7" t="s">
        <v>10</v>
      </c>
      <c r="K7">
        <v>5</v>
      </c>
    </row>
    <row r="8" spans="5:11">
      <c r="E8" t="s">
        <v>6</v>
      </c>
      <c r="G8">
        <v>4</v>
      </c>
      <c r="H8">
        <v>5</v>
      </c>
      <c r="I8">
        <v>4</v>
      </c>
      <c r="J8">
        <v>4</v>
      </c>
      <c r="K8">
        <v>4</v>
      </c>
    </row>
    <row r="9" spans="5:11">
      <c r="E9" t="s">
        <v>7</v>
      </c>
      <c r="G9">
        <v>4</v>
      </c>
      <c r="H9" t="s">
        <v>10</v>
      </c>
      <c r="I9">
        <v>3</v>
      </c>
      <c r="J9">
        <v>2</v>
      </c>
      <c r="K9">
        <v>3</v>
      </c>
    </row>
    <row r="10" spans="5:11">
      <c r="E10" t="s">
        <v>8</v>
      </c>
      <c r="G10">
        <v>1</v>
      </c>
      <c r="H10">
        <v>3</v>
      </c>
      <c r="I10" t="s">
        <v>10</v>
      </c>
      <c r="J10">
        <v>5</v>
      </c>
      <c r="K10">
        <v>3</v>
      </c>
    </row>
    <row r="11" spans="5:11">
      <c r="E11" t="s">
        <v>9</v>
      </c>
      <c r="G11">
        <v>4</v>
      </c>
      <c r="H11">
        <v>4</v>
      </c>
      <c r="I11">
        <v>2</v>
      </c>
      <c r="J11">
        <v>2</v>
      </c>
      <c r="K11">
        <v>4</v>
      </c>
    </row>
    <row r="13" spans="5:11">
      <c r="F13" t="s">
        <v>11</v>
      </c>
    </row>
    <row r="16" spans="5:11">
      <c r="G16">
        <v>0.41697557185698486</v>
      </c>
      <c r="H16">
        <v>0.1073166789782698</v>
      </c>
      <c r="I16">
        <v>0.86837237873974615</v>
      </c>
      <c r="J16">
        <v>0.19445139486743246</v>
      </c>
      <c r="K16">
        <v>3.8719864076430799E-2</v>
      </c>
    </row>
    <row r="17" spans="2:11">
      <c r="G17">
        <v>0.39614344485954456</v>
      </c>
      <c r="H17">
        <v>0.71779915592601529</v>
      </c>
      <c r="I17">
        <v>0.15357851603275563</v>
      </c>
      <c r="J17">
        <v>0.11922562660902836</v>
      </c>
      <c r="K17">
        <v>0.68880217701849455</v>
      </c>
    </row>
    <row r="18" spans="2:11">
      <c r="G18">
        <v>3.3418084761794864E-2</v>
      </c>
      <c r="H18">
        <v>0.25776939914963382</v>
      </c>
      <c r="I18">
        <v>0.72470763430732144</v>
      </c>
      <c r="J18">
        <v>0.58244909799212297</v>
      </c>
      <c r="K18">
        <v>0.71452483508662312</v>
      </c>
    </row>
    <row r="19" spans="2:11">
      <c r="F19" t="s">
        <v>13</v>
      </c>
      <c r="G19" t="s">
        <v>0</v>
      </c>
      <c r="H19" t="s">
        <v>1</v>
      </c>
      <c r="I19" t="s">
        <v>2</v>
      </c>
      <c r="J19" t="s">
        <v>3</v>
      </c>
      <c r="K19" t="s">
        <v>4</v>
      </c>
    </row>
    <row r="20" spans="2:11">
      <c r="E20" t="s">
        <v>12</v>
      </c>
    </row>
    <row r="21" spans="2:11">
      <c r="B21">
        <v>0.95667791070430108</v>
      </c>
      <c r="C21">
        <v>0.2769896312259934</v>
      </c>
      <c r="D21">
        <v>4.0170419173865435E-2</v>
      </c>
      <c r="E21" t="s">
        <v>5</v>
      </c>
      <c r="G21" cm="1">
        <f t="array" ref="G21">(IF(G7=" ",0,MMULT(B21:D21,G16:G18)))</f>
        <v>0.50998136407598038</v>
      </c>
      <c r="H21" cm="1">
        <f t="array" ref="H21">(IF(H7=" ",0,MMULT(B21:D21,H16:H18)))</f>
        <v>0.31184512453696789</v>
      </c>
      <c r="I21" cm="1">
        <f t="array" ref="I21">(IF(I7=" ",0,MMULT(B21:D21,I16:I18)))</f>
        <v>0.90240413897483818</v>
      </c>
      <c r="J21" cm="1">
        <f t="array" ref="J21">(IF(J7=" ",0,MMULT(B21:D21,J16:J18)))</f>
        <v>0.24244884093621849</v>
      </c>
      <c r="K21" cm="1">
        <f t="array" ref="K21">(IF(K7=" ",0,MMULT(B21:D21,K16:K18)))</f>
        <v>0.25653626180297529</v>
      </c>
    </row>
    <row r="22" spans="2:11">
      <c r="B22">
        <v>0.54302960560231295</v>
      </c>
      <c r="C22">
        <v>0.37366364673805852</v>
      </c>
      <c r="D22">
        <v>6.1928120642533724E-2</v>
      </c>
      <c r="E22" t="s">
        <v>6</v>
      </c>
      <c r="G22" cm="1">
        <f t="array" ref="G22">IF(G8=" ",0,MMULT(B22:D22,G16:G18))</f>
        <v>0.37652400375366263</v>
      </c>
      <c r="H22" cm="1">
        <f t="array" ref="H22">(IF(H8=" ",0,MMULT(B22:D22,H16:H18)))</f>
        <v>0.34245475853742696</v>
      </c>
      <c r="I22" cm="1">
        <f t="array" ref="I22">(IF(I8=" ",0,MMULT(B22:D22,I16:I18)))</f>
        <v>0.57381840051235455</v>
      </c>
      <c r="J22" cm="1">
        <f t="array" ref="J22">(IF(J8=" ",0,MMULT(B22:D22,J16:J18)))</f>
        <v>0.18621312469563225</v>
      </c>
      <c r="K22" cm="1">
        <f t="array" ref="K22">(IF(K8=" ",0,MMULT(B22:D22,K16:K18)))</f>
        <v>0.32265554605357472</v>
      </c>
    </row>
    <row r="23" spans="2:11">
      <c r="B23">
        <v>0.20434411000822972</v>
      </c>
      <c r="C23">
        <v>0.8482941594277138</v>
      </c>
      <c r="D23">
        <v>0.15796233479857946</v>
      </c>
      <c r="E23" t="s">
        <v>7</v>
      </c>
      <c r="G23" cm="1">
        <f t="array" ref="G23">IF(G9 = " ",0,MMULT(B23:D23,G16:G18))</f>
        <v>0.42653147138968439</v>
      </c>
      <c r="H23" cm="1">
        <f t="array" ref="H23">(IF(H9=" ",0,MMULT(B23:D23,H16:H18)))</f>
        <v>0.67155221899833817</v>
      </c>
      <c r="I23" cm="1">
        <f t="array" ref="I23">(IF(I9=" ",0,MMULT(B23:D23,I16:I18)))</f>
        <v>0.42220304901500449</v>
      </c>
      <c r="J23" cm="1">
        <f t="array" ref="J23">(IF(J9=" ",0,MMULT(B23:D23,J16:J18)))</f>
        <v>0.23287841935075485</v>
      </c>
      <c r="K23" cm="1">
        <f t="array" ref="K23">(IF(K9=" ",0,MMULT(B23:D23,K16:K18)))</f>
        <v>0.70508705115207404</v>
      </c>
    </row>
    <row r="24" spans="2:11">
      <c r="B24">
        <v>4.0440614507431083E-2</v>
      </c>
      <c r="C24">
        <v>3.8010745664407208E-2</v>
      </c>
      <c r="D24">
        <v>0.35449898348362552</v>
      </c>
      <c r="E24" t="s">
        <v>8</v>
      </c>
      <c r="G24" cm="1">
        <f t="array" ref="G24" xml:space="preserve"> IF(G10=" ",0,MMULT(B24:D24,G16:G18))</f>
        <v>4.3767133167688141E-2</v>
      </c>
      <c r="H24" cm="1">
        <f t="array" ref="H24">(IF(H10=" ",0,MMULT(B24:D24,H16:H18)))</f>
        <v>0.12300302357053799</v>
      </c>
      <c r="I24" cm="1">
        <f t="array" ref="I24">(IF(I10=" ",0,MMULT(B24:D24,I16:I18)))</f>
        <v>0.29786326621472164</v>
      </c>
      <c r="J24" cm="1">
        <f t="array" ref="J24">(IF(J10=" ",0,MMULT(B24:D24,J16:J18)))</f>
        <v>0.21887320203914365</v>
      </c>
      <c r="K24" cm="1">
        <f t="array" ref="K24">(IF(K10=" ",0,MMULT(B24:D24,K16:K18)))</f>
        <v>0.28104606717264813</v>
      </c>
    </row>
    <row r="25" spans="2:11">
      <c r="B25">
        <v>0.21168100704541248</v>
      </c>
      <c r="C25">
        <v>0.72435139241088731</v>
      </c>
      <c r="D25">
        <v>0.48023124245580073</v>
      </c>
      <c r="E25" t="s">
        <v>9</v>
      </c>
      <c r="G25" cm="1">
        <f t="array" ref="G25">IF(G11=" ",0,MMULT(B25:D25,G16:G18))</f>
        <v>0.39126127320812998</v>
      </c>
      <c r="H25" cm="1">
        <f t="array" ref="H25">(IF(H11=" ",0,MMULT(B25:D25,H16:H18)))</f>
        <v>0.666444639565972</v>
      </c>
      <c r="I25" cm="1">
        <f t="array" ref="I25">(IF(I11=" ",0,MMULT(B25:D25,I16:I18)))</f>
        <v>0.64308999919538312</v>
      </c>
      <c r="J25" cm="1">
        <f t="array" ref="J25">(IF(J11=" ",0,MMULT(B25:D25,J16:J18)))</f>
        <v>0.40723316972825108</v>
      </c>
      <c r="K25" cm="1">
        <f t="array" ref="K25">(IF(K11=" ",0,MMULT(B25:D25,K16:K18)))</f>
        <v>0.85026822515853251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C013-AF94-5E42-89EC-531F3DA72E75}">
  <dimension ref="A1:K19"/>
  <sheetViews>
    <sheetView tabSelected="1" topLeftCell="A3" zoomScale="201" zoomScaleNormal="201" workbookViewId="0">
      <selection activeCell="B9" sqref="B9"/>
    </sheetView>
  </sheetViews>
  <sheetFormatPr baseColWidth="10" defaultRowHeight="16"/>
  <sheetData>
    <row r="1" spans="1:11">
      <c r="F1" t="s">
        <v>13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>
      <c r="E2" t="s">
        <v>12</v>
      </c>
    </row>
    <row r="3" spans="1:11">
      <c r="E3" t="s">
        <v>5</v>
      </c>
      <c r="G3">
        <v>3</v>
      </c>
      <c r="H3">
        <v>4</v>
      </c>
      <c r="I3">
        <v>1</v>
      </c>
      <c r="K3">
        <v>5</v>
      </c>
    </row>
    <row r="4" spans="1:11">
      <c r="E4" t="s">
        <v>6</v>
      </c>
      <c r="G4">
        <v>4</v>
      </c>
      <c r="H4">
        <v>5</v>
      </c>
      <c r="I4">
        <v>4</v>
      </c>
      <c r="J4">
        <v>4</v>
      </c>
      <c r="K4">
        <v>4</v>
      </c>
    </row>
    <row r="5" spans="1:11">
      <c r="E5" t="s">
        <v>7</v>
      </c>
      <c r="G5">
        <v>4</v>
      </c>
      <c r="I5">
        <v>3</v>
      </c>
      <c r="J5">
        <v>2</v>
      </c>
      <c r="K5">
        <v>3</v>
      </c>
    </row>
    <row r="6" spans="1:11">
      <c r="E6" t="s">
        <v>8</v>
      </c>
      <c r="G6">
        <v>1</v>
      </c>
      <c r="H6">
        <v>3</v>
      </c>
      <c r="J6">
        <v>5</v>
      </c>
      <c r="K6">
        <v>3</v>
      </c>
    </row>
    <row r="7" spans="1:11">
      <c r="E7" t="s">
        <v>9</v>
      </c>
      <c r="G7">
        <v>4</v>
      </c>
      <c r="H7">
        <v>4</v>
      </c>
      <c r="I7">
        <v>2</v>
      </c>
      <c r="J7">
        <v>2</v>
      </c>
      <c r="K7">
        <v>4</v>
      </c>
    </row>
    <row r="8" spans="1:11">
      <c r="B8" s="1" t="s">
        <v>14</v>
      </c>
    </row>
    <row r="9" spans="1:11">
      <c r="B9">
        <f xml:space="preserve"> SQRT(SUMX2MY2(G3:K7,F15:J19)/COUNT(G3:K7))</f>
        <v>3.5231722319865857</v>
      </c>
    </row>
    <row r="10" spans="1:11">
      <c r="F10">
        <v>0.41697557185698486</v>
      </c>
      <c r="G10">
        <v>0.1073166789782698</v>
      </c>
      <c r="H10">
        <v>0.86837237873974615</v>
      </c>
      <c r="I10">
        <v>0.19445139486743246</v>
      </c>
      <c r="J10">
        <v>3.8719864076430799E-2</v>
      </c>
    </row>
    <row r="11" spans="1:11">
      <c r="F11">
        <v>0.39614344485954456</v>
      </c>
      <c r="G11">
        <v>0.71779915592601529</v>
      </c>
      <c r="H11">
        <v>0.15357851603275563</v>
      </c>
      <c r="I11">
        <v>0.11922562660902836</v>
      </c>
      <c r="J11">
        <v>0.68880217701849455</v>
      </c>
    </row>
    <row r="12" spans="1:11">
      <c r="F12">
        <v>3.3418084761794864E-2</v>
      </c>
      <c r="G12">
        <v>0.25776939914963382</v>
      </c>
      <c r="H12">
        <v>0.72470763430732144</v>
      </c>
      <c r="I12">
        <v>0.58244909799212297</v>
      </c>
      <c r="J12">
        <v>0.71452483508662312</v>
      </c>
    </row>
    <row r="13" spans="1:11">
      <c r="E13" t="s">
        <v>13</v>
      </c>
      <c r="F13" t="s">
        <v>0</v>
      </c>
      <c r="G13" t="s">
        <v>1</v>
      </c>
      <c r="H13" t="s">
        <v>2</v>
      </c>
      <c r="I13" t="s">
        <v>3</v>
      </c>
      <c r="J13" t="s">
        <v>4</v>
      </c>
    </row>
    <row r="14" spans="1:11">
      <c r="D14" t="s">
        <v>12</v>
      </c>
    </row>
    <row r="15" spans="1:11">
      <c r="A15">
        <v>0.95667791070430108</v>
      </c>
      <c r="B15">
        <v>0.2769896312259934</v>
      </c>
      <c r="C15">
        <v>4.0170419173865435E-2</v>
      </c>
      <c r="D15" t="s">
        <v>5</v>
      </c>
      <c r="F15">
        <v>0.50998136407598038</v>
      </c>
      <c r="G15">
        <v>0.31184512453696789</v>
      </c>
      <c r="H15">
        <v>0.90240413897483818</v>
      </c>
      <c r="I15">
        <v>0.24244884093621849</v>
      </c>
      <c r="J15">
        <v>0.25653626180297529</v>
      </c>
    </row>
    <row r="16" spans="1:11">
      <c r="A16">
        <v>0.54302960560231295</v>
      </c>
      <c r="B16">
        <v>0.37366364673805852</v>
      </c>
      <c r="C16">
        <v>6.1928120642533724E-2</v>
      </c>
      <c r="D16" t="s">
        <v>6</v>
      </c>
      <c r="F16">
        <v>0.37652400375366263</v>
      </c>
      <c r="G16">
        <v>0.34245475853742696</v>
      </c>
      <c r="H16">
        <v>0.57381840051235455</v>
      </c>
      <c r="I16">
        <v>0.18621312469563225</v>
      </c>
      <c r="J16">
        <v>0.32265554605357472</v>
      </c>
    </row>
    <row r="17" spans="1:10">
      <c r="A17">
        <v>0.20434411000822972</v>
      </c>
      <c r="B17">
        <v>0.8482941594277138</v>
      </c>
      <c r="C17">
        <v>0.15796233479857946</v>
      </c>
      <c r="D17" t="s">
        <v>7</v>
      </c>
      <c r="F17">
        <v>0.42653147138968439</v>
      </c>
      <c r="G17">
        <v>0.67155221899833817</v>
      </c>
      <c r="H17">
        <v>0.42220304901500449</v>
      </c>
      <c r="I17">
        <v>0.23287841935075485</v>
      </c>
      <c r="J17">
        <v>0.70508705115207404</v>
      </c>
    </row>
    <row r="18" spans="1:10">
      <c r="A18">
        <v>4.0440614507431083E-2</v>
      </c>
      <c r="B18">
        <v>3.8010745664407208E-2</v>
      </c>
      <c r="C18">
        <v>0.35449898348362552</v>
      </c>
      <c r="D18" t="s">
        <v>8</v>
      </c>
      <c r="F18">
        <v>4.3767133167688141E-2</v>
      </c>
      <c r="G18">
        <v>0.12300302357053799</v>
      </c>
      <c r="H18">
        <v>0.29786326621472164</v>
      </c>
      <c r="I18">
        <v>0.21887320203914365</v>
      </c>
      <c r="J18">
        <v>0.28104606717264813</v>
      </c>
    </row>
    <row r="19" spans="1:10">
      <c r="A19">
        <v>0.21168100704541248</v>
      </c>
      <c r="B19">
        <v>0.72435139241088731</v>
      </c>
      <c r="C19">
        <v>0.48023124245580073</v>
      </c>
      <c r="D19" t="s">
        <v>9</v>
      </c>
      <c r="F19">
        <v>0.39126127320812998</v>
      </c>
      <c r="G19">
        <v>0.666444639565972</v>
      </c>
      <c r="H19">
        <v>0.64308999919538312</v>
      </c>
      <c r="I19">
        <v>0.40723316972825108</v>
      </c>
      <c r="J19">
        <v>0.85026822515853251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basic_setup</vt:lpstr>
      <vt:lpstr>optimizer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2020-03-06T23:28:09Z</dcterms:created>
  <dcterms:modified xsi:type="dcterms:W3CDTF">2020-03-11T02:08:18Z</dcterms:modified>
</cp:coreProperties>
</file>