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4f9a445ae9899/Desktop/"/>
    </mc:Choice>
  </mc:AlternateContent>
  <xr:revisionPtr revIDLastSave="0" documentId="8_{2AB297F1-11D1-4D53-8C53-4BB47C8277B1}" xr6:coauthVersionLast="47" xr6:coauthVersionMax="47" xr10:uidLastSave="{00000000-0000-0000-0000-000000000000}"/>
  <bookViews>
    <workbookView xWindow="-110" yWindow="-110" windowWidth="19420" windowHeight="10420" activeTab="1" xr2:uid="{B4D248B4-983D-4F1D-8154-B997854BF113}"/>
  </bookViews>
  <sheets>
    <sheet name="Sheet2" sheetId="2" r:id="rId1"/>
    <sheet name="Sheet1" sheetId="1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10" i="1" a="1"/>
  <c r="F10" i="1"/>
  <c r="F9" i="1" a="1"/>
  <c r="F9" i="1"/>
  <c r="F8" i="1" a="1"/>
  <c r="F8" i="1"/>
  <c r="F7" i="1" a="1"/>
  <c r="F7" i="1"/>
  <c r="F6" i="1" a="1"/>
  <c r="F6" i="1"/>
  <c r="F4" i="1" a="1"/>
  <c r="F4" i="1"/>
  <c r="F3" i="1" a="1"/>
  <c r="F3" i="1"/>
  <c r="F2" i="1" a="1"/>
  <c r="F2" i="1"/>
  <c r="F5" i="1" a="1"/>
  <c r="F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<sst xmlns="http://schemas.openxmlformats.org/spreadsheetml/2006/main" count="58" uniqueCount="21">
  <si>
    <t>Department</t>
  </si>
  <si>
    <t>Sum of No</t>
  </si>
  <si>
    <t>Sum of Overtime Hours</t>
  </si>
  <si>
    <t>Sum of Job Rate</t>
  </si>
  <si>
    <t>Sum of Annual Salary</t>
  </si>
  <si>
    <t>Account Management</t>
  </si>
  <si>
    <t>Facilities/Engineering</t>
  </si>
  <si>
    <t>Green Building</t>
  </si>
  <si>
    <t>IT</t>
  </si>
  <si>
    <t>Major Mfg Projects</t>
  </si>
  <si>
    <t>Manufacturing</t>
  </si>
  <si>
    <t>Marketing</t>
  </si>
  <si>
    <t>Product Development</t>
  </si>
  <si>
    <t>Quality Control</t>
  </si>
  <si>
    <t>Sales</t>
  </si>
  <si>
    <t>Grand Total</t>
  </si>
  <si>
    <t>No</t>
  </si>
  <si>
    <t>Annual Salary</t>
  </si>
  <si>
    <t>Job Rate</t>
  </si>
  <si>
    <t>Overtime Hours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</si>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</sst>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indexed="8"/>
      <name val="Calibri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pivotButt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B2-420A-93EC-677495C221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B2-420A-93EC-677495C221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B2-420A-93EC-677495C221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7B2-420A-93EC-677495C221B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7B2-420A-93EC-677495C221B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7B2-420A-93EC-677495C221B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7B2-420A-93EC-677495C221B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7B2-420A-93EC-677495C221B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7B2-420A-93EC-677495C221B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7B2-420A-93EC-677495C221B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7B2-420A-93EC-677495C221B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7B2-420A-93EC-677495C221B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7B2-420A-93EC-677495C221B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7B2-420A-93EC-677495C221B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7B2-420A-93EC-677495C221B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7B2-420A-93EC-677495C221B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7B2-420A-93EC-677495C221B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7B2-420A-93EC-677495C221B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7B2-420A-93EC-677495C221B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7B2-420A-93EC-677495C221BA}"/>
              </c:ext>
            </c:extLst>
          </c:dPt>
          <c:val>
            <c:numRef>
              <c:f>Sheet1!$D$2:$D$21</c:f>
              <c:numCache>
                <c:formatCode>General</c:formatCode>
                <c:ptCount val="20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4.5</c:v>
                </c:pt>
                <c:pt idx="9">
                  <c:v>4.5</c:v>
                </c:pt>
                <c:pt idx="10">
                  <c:v>2</c:v>
                </c:pt>
                <c:pt idx="11">
                  <c:v>1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4.5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0E-406F-85AC-4A36D48FC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SET nm project hema latha.xlsx]Sheet1!PivotTable2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Sum of 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Sheet1!$A$25:$A$35</c:f>
              <c:strCache>
                <c:ptCount val="10"/>
                <c:pt idx="0">
                  <c:v>Account Management</c:v>
                </c:pt>
                <c:pt idx="1">
                  <c:v>Facilities/Engineering</c:v>
                </c:pt>
                <c:pt idx="2">
                  <c:v>Green Building</c:v>
                </c:pt>
                <c:pt idx="3">
                  <c:v>IT</c:v>
                </c:pt>
                <c:pt idx="4">
                  <c:v>Major Mfg Projects</c:v>
                </c:pt>
                <c:pt idx="5">
                  <c:v>Manufacturing</c:v>
                </c:pt>
                <c:pt idx="6">
                  <c:v>Marketing</c:v>
                </c:pt>
                <c:pt idx="7">
                  <c:v>Product Development</c:v>
                </c:pt>
                <c:pt idx="8">
                  <c:v>Quality Control</c:v>
                </c:pt>
                <c:pt idx="9">
                  <c:v>Sales</c:v>
                </c:pt>
              </c:strCache>
            </c:strRef>
          </c:cat>
          <c:val>
            <c:numRef>
              <c:f>Sheet1!$B$25:$B$35</c:f>
              <c:numCache>
                <c:formatCode>General</c:formatCode>
                <c:ptCount val="10"/>
                <c:pt idx="0">
                  <c:v>35</c:v>
                </c:pt>
                <c:pt idx="1">
                  <c:v>27</c:v>
                </c:pt>
                <c:pt idx="2">
                  <c:v>9</c:v>
                </c:pt>
                <c:pt idx="3">
                  <c:v>12</c:v>
                </c:pt>
                <c:pt idx="4">
                  <c:v>3</c:v>
                </c:pt>
                <c:pt idx="5">
                  <c:v>20</c:v>
                </c:pt>
                <c:pt idx="6">
                  <c:v>15</c:v>
                </c:pt>
                <c:pt idx="7">
                  <c:v>26</c:v>
                </c:pt>
                <c:pt idx="8">
                  <c:v>40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E6-4D0B-870B-DD85597E3E14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Sum of Overtime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Sheet1!$A$25:$A$35</c:f>
              <c:strCache>
                <c:ptCount val="10"/>
                <c:pt idx="0">
                  <c:v>Account Management</c:v>
                </c:pt>
                <c:pt idx="1">
                  <c:v>Facilities/Engineering</c:v>
                </c:pt>
                <c:pt idx="2">
                  <c:v>Green Building</c:v>
                </c:pt>
                <c:pt idx="3">
                  <c:v>IT</c:v>
                </c:pt>
                <c:pt idx="4">
                  <c:v>Major Mfg Projects</c:v>
                </c:pt>
                <c:pt idx="5">
                  <c:v>Manufacturing</c:v>
                </c:pt>
                <c:pt idx="6">
                  <c:v>Marketing</c:v>
                </c:pt>
                <c:pt idx="7">
                  <c:v>Product Development</c:v>
                </c:pt>
                <c:pt idx="8">
                  <c:v>Quality Control</c:v>
                </c:pt>
                <c:pt idx="9">
                  <c:v>Sales</c:v>
                </c:pt>
              </c:strCache>
            </c:strRef>
          </c:cat>
          <c:val>
            <c:numRef>
              <c:f>Sheet1!$C$25:$C$35</c:f>
              <c:numCache>
                <c:formatCode>General</c:formatCode>
                <c:ptCount val="10"/>
                <c:pt idx="0">
                  <c:v>253</c:v>
                </c:pt>
                <c:pt idx="1">
                  <c:v>93</c:v>
                </c:pt>
                <c:pt idx="2">
                  <c:v>105</c:v>
                </c:pt>
                <c:pt idx="3">
                  <c:v>70</c:v>
                </c:pt>
                <c:pt idx="4">
                  <c:v>192</c:v>
                </c:pt>
                <c:pt idx="5">
                  <c:v>140</c:v>
                </c:pt>
                <c:pt idx="6">
                  <c:v>8</c:v>
                </c:pt>
                <c:pt idx="7">
                  <c:v>18</c:v>
                </c:pt>
                <c:pt idx="8">
                  <c:v>542</c:v>
                </c:pt>
                <c:pt idx="9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E6-4D0B-870B-DD85597E3E14}"/>
            </c:ext>
          </c:extLst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Sum of Job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Sheet1!$A$25:$A$35</c:f>
              <c:strCache>
                <c:ptCount val="10"/>
                <c:pt idx="0">
                  <c:v>Account Management</c:v>
                </c:pt>
                <c:pt idx="1">
                  <c:v>Facilities/Engineering</c:v>
                </c:pt>
                <c:pt idx="2">
                  <c:v>Green Building</c:v>
                </c:pt>
                <c:pt idx="3">
                  <c:v>IT</c:v>
                </c:pt>
                <c:pt idx="4">
                  <c:v>Major Mfg Projects</c:v>
                </c:pt>
                <c:pt idx="5">
                  <c:v>Manufacturing</c:v>
                </c:pt>
                <c:pt idx="6">
                  <c:v>Marketing</c:v>
                </c:pt>
                <c:pt idx="7">
                  <c:v>Product Development</c:v>
                </c:pt>
                <c:pt idx="8">
                  <c:v>Quality Control</c:v>
                </c:pt>
                <c:pt idx="9">
                  <c:v>Sales</c:v>
                </c:pt>
              </c:strCache>
            </c:strRef>
          </c:cat>
          <c:val>
            <c:numRef>
              <c:f>Sheet1!$D$25:$D$35</c:f>
              <c:numCache>
                <c:formatCode>General</c:formatCode>
                <c:ptCount val="10"/>
                <c:pt idx="0">
                  <c:v>14</c:v>
                </c:pt>
                <c:pt idx="1">
                  <c:v>10</c:v>
                </c:pt>
                <c:pt idx="2">
                  <c:v>4.5</c:v>
                </c:pt>
                <c:pt idx="3">
                  <c:v>1</c:v>
                </c:pt>
                <c:pt idx="4">
                  <c:v>2</c:v>
                </c:pt>
                <c:pt idx="5">
                  <c:v>10</c:v>
                </c:pt>
                <c:pt idx="6">
                  <c:v>3</c:v>
                </c:pt>
                <c:pt idx="7">
                  <c:v>5</c:v>
                </c:pt>
                <c:pt idx="8">
                  <c:v>10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E6-4D0B-870B-DD85597E3E14}"/>
            </c:ext>
          </c:extLst>
        </c:ser>
        <c:ser>
          <c:idx val="3"/>
          <c:order val="3"/>
          <c:tx>
            <c:strRef>
              <c:f>Sheet1!$E$24</c:f>
              <c:strCache>
                <c:ptCount val="1"/>
                <c:pt idx="0">
                  <c:v>Sum of Annual Salary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Sheet1!$A$25:$A$35</c:f>
              <c:strCache>
                <c:ptCount val="10"/>
                <c:pt idx="0">
                  <c:v>Account Management</c:v>
                </c:pt>
                <c:pt idx="1">
                  <c:v>Facilities/Engineering</c:v>
                </c:pt>
                <c:pt idx="2">
                  <c:v>Green Building</c:v>
                </c:pt>
                <c:pt idx="3">
                  <c:v>IT</c:v>
                </c:pt>
                <c:pt idx="4">
                  <c:v>Major Mfg Projects</c:v>
                </c:pt>
                <c:pt idx="5">
                  <c:v>Manufacturing</c:v>
                </c:pt>
                <c:pt idx="6">
                  <c:v>Marketing</c:v>
                </c:pt>
                <c:pt idx="7">
                  <c:v>Product Development</c:v>
                </c:pt>
                <c:pt idx="8">
                  <c:v>Quality Control</c:v>
                </c:pt>
                <c:pt idx="9">
                  <c:v>Sales</c:v>
                </c:pt>
              </c:strCache>
            </c:strRef>
          </c:cat>
          <c:val>
            <c:numRef>
              <c:f>Sheet1!$E$25:$E$35</c:f>
              <c:numCache>
                <c:formatCode>General</c:formatCode>
                <c:ptCount val="10"/>
                <c:pt idx="0">
                  <c:v>92748</c:v>
                </c:pt>
                <c:pt idx="1">
                  <c:v>64836</c:v>
                </c:pt>
                <c:pt idx="2">
                  <c:v>17748</c:v>
                </c:pt>
                <c:pt idx="3">
                  <c:v>24192</c:v>
                </c:pt>
                <c:pt idx="4">
                  <c:v>30072</c:v>
                </c:pt>
                <c:pt idx="5">
                  <c:v>51396</c:v>
                </c:pt>
                <c:pt idx="6">
                  <c:v>10668</c:v>
                </c:pt>
                <c:pt idx="7">
                  <c:v>54144</c:v>
                </c:pt>
                <c:pt idx="8">
                  <c:v>99168</c:v>
                </c:pt>
                <c:pt idx="9">
                  <c:v>34668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CE6-4D0B-870B-DD85597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4823176"/>
        <c:axId val="1114825224"/>
      </c:lineChart>
      <c:catAx>
        <c:axId val="1114823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825224"/>
        <c:crosses val="autoZero"/>
        <c:auto val="1"/>
        <c:lblAlgn val="ctr"/>
        <c:lblOffset val="100"/>
        <c:noMultiLvlLbl val="0"/>
      </c:catAx>
      <c:valAx>
        <c:axId val="111482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8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9</xdr:row>
      <xdr:rowOff>174625</xdr:rowOff>
    </xdr:from>
    <xdr:to>
      <xdr:col>14</xdr:col>
      <xdr:colOff>139700</xdr:colOff>
      <xdr:row>24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B7D2C7-6B34-B3CE-7835-E37B5C4BB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561975</xdr:colOff>
      <xdr:row>30</xdr:row>
      <xdr:rowOff>0</xdr:rowOff>
    </xdr:from>
    <xdr:to>
      <xdr:col>12</xdr:col>
      <xdr:colOff>409575</xdr:colOff>
      <xdr:row>44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F5BCAA-EAB7-300A-9522-4E5C473E6A06}"/>
            </a:ext>
            <a:ext uri="{147F2762-F138-4A5C-976F-8EAC2B608ADB}">
              <a16:predDERef xmlns:a16="http://schemas.microsoft.com/office/drawing/2014/main" pred="{F0B7D2C7-6B34-B3CE-7835-E37B5C4BB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6.46720428241" createdVersion="8" refreshedVersion="8" minRefreshableVersion="3" recordCount="20" xr:uid="{71C55D10-F2A4-48C2-870D-FF0EFA70C475}">
  <cacheSource type="worksheet">
    <worksheetSource name="Table1"/>
  </cacheSource>
  <cacheFields count="6">
    <cacheField name="No" numFmtId="0">
      <sharedItems containsSemiMixedTypes="0" containsString="0" containsNumber="1" containsInteger="1" minValue="1" maxValue="20"/>
    </cacheField>
    <cacheField name="Department" numFmtId="0">
      <sharedItems count="10">
        <s v="Quality Control"/>
        <s v="Major Mfg Projects"/>
        <s v="Manufacturing"/>
        <s v="Product Development"/>
        <s v="Sales"/>
        <s v="Account Management"/>
        <s v="Green Building"/>
        <s v="IT"/>
        <s v="Facilities/Engineering"/>
        <s v="Marketing"/>
      </sharedItems>
    </cacheField>
    <cacheField name="Annual Salary" numFmtId="0">
      <sharedItems containsSemiMixedTypes="0" containsString="0" containsNumber="1" containsInteger="1" minValue="10668" maxValue="40848"/>
    </cacheField>
    <cacheField name="Job Rate" numFmtId="0">
      <sharedItems containsSemiMixedTypes="0" containsString="0" containsNumber="1" minValue="1" maxValue="5"/>
    </cacheField>
    <cacheField name="Overtime Hours" numFmtId="0">
      <sharedItems containsSemiMixedTypes="0" containsString="0" containsNumber="1" containsInteger="1" minValue="7" maxValue="198"/>
    </cacheField>
    <cacheField name="performance" numFmtId="0">
      <sharedItems count="4">
        <s v="Medium"/>
        <s v="LOW"/>
        <s v="Very High 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n v="18720"/>
    <n v="3"/>
    <n v="183"/>
    <x v="0"/>
  </r>
  <r>
    <n v="2"/>
    <x v="0"/>
    <n v="38964"/>
    <n v="1"/>
    <n v="198"/>
    <x v="1"/>
  </r>
  <r>
    <n v="3"/>
    <x v="1"/>
    <n v="30072"/>
    <n v="2"/>
    <n v="192"/>
    <x v="1"/>
  </r>
  <r>
    <n v="4"/>
    <x v="2"/>
    <n v="21936"/>
    <n v="3"/>
    <n v="7"/>
    <x v="0"/>
  </r>
  <r>
    <n v="5"/>
    <x v="2"/>
    <n v="11640"/>
    <n v="5"/>
    <n v="121"/>
    <x v="2"/>
  </r>
  <r>
    <n v="6"/>
    <x v="3"/>
    <n v="27984"/>
    <n v="3"/>
    <n v="8"/>
    <x v="0"/>
  </r>
  <r>
    <n v="7"/>
    <x v="4"/>
    <n v="23508"/>
    <n v="3"/>
    <n v="116"/>
    <x v="0"/>
  </r>
  <r>
    <n v="8"/>
    <x v="5"/>
    <n v="40728"/>
    <n v="5"/>
    <n v="7"/>
    <x v="2"/>
  </r>
  <r>
    <n v="9"/>
    <x v="6"/>
    <n v="17748"/>
    <n v="4.5"/>
    <n v="105"/>
    <x v="3"/>
  </r>
  <r>
    <n v="10"/>
    <x v="5"/>
    <n v="14232"/>
    <n v="4.5"/>
    <n v="153"/>
    <x v="3"/>
  </r>
  <r>
    <n v="11"/>
    <x v="2"/>
    <n v="17820"/>
    <n v="2"/>
    <n v="12"/>
    <x v="1"/>
  </r>
  <r>
    <n v="12"/>
    <x v="7"/>
    <n v="24192"/>
    <n v="1"/>
    <n v="70"/>
    <x v="1"/>
  </r>
  <r>
    <n v="13"/>
    <x v="8"/>
    <n v="23988"/>
    <n v="5"/>
    <n v="85"/>
    <x v="2"/>
  </r>
  <r>
    <n v="14"/>
    <x v="8"/>
    <n v="40848"/>
    <n v="5"/>
    <n v="8"/>
    <x v="2"/>
  </r>
  <r>
    <n v="15"/>
    <x v="9"/>
    <n v="10668"/>
    <n v="3"/>
    <n v="8"/>
    <x v="0"/>
  </r>
  <r>
    <n v="16"/>
    <x v="4"/>
    <n v="11160"/>
    <n v="3"/>
    <n v="77"/>
    <x v="0"/>
  </r>
  <r>
    <n v="17"/>
    <x v="5"/>
    <n v="37788"/>
    <n v="4.5"/>
    <n v="93"/>
    <x v="3"/>
  </r>
  <r>
    <n v="18"/>
    <x v="0"/>
    <n v="15540"/>
    <n v="3"/>
    <n v="153"/>
    <x v="0"/>
  </r>
  <r>
    <n v="19"/>
    <x v="0"/>
    <n v="25944"/>
    <n v="3"/>
    <n v="8"/>
    <x v="0"/>
  </r>
  <r>
    <n v="20"/>
    <x v="3"/>
    <n v="26160"/>
    <n v="2"/>
    <n v="1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E82A91-5732-4051-9B0B-0F36BFAF1F1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14" firstHeaderRow="0" firstDataRow="1" firstDataCol="1"/>
  <pivotFields count="6">
    <pivotField dataField="1" compact="0" outline="0" showAll="0"/>
    <pivotField axis="axisRow" compact="0" outline="0" showAll="0">
      <items count="11">
        <item x="5"/>
        <item x="8"/>
        <item x="6"/>
        <item x="7"/>
        <item x="1"/>
        <item x="2"/>
        <item x="9"/>
        <item x="3"/>
        <item x="0"/>
        <item x="4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compact="0" outline="0" showAll="0">
      <items count="5">
        <item x="3"/>
        <item x="1"/>
        <item x="0"/>
        <item x="2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o" fld="0" baseField="0" baseItem="0"/>
    <dataField name="Sum of Overtime Hours" fld="4" baseField="0" baseItem="0"/>
    <dataField name="Sum of Job Rate" fld="3" baseField="0" baseItem="0"/>
    <dataField name="Sum of Annual Salar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DB29F-3CDB-4389-BA83-576D5709231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4:E35" firstHeaderRow="0" firstDataRow="1" firstDataCol="1"/>
  <pivotFields count="6">
    <pivotField dataField="1" compact="0" outline="0" showAll="0"/>
    <pivotField axis="axisRow" compact="0" outline="0" showAll="0">
      <items count="11">
        <item x="5"/>
        <item x="8"/>
        <item x="6"/>
        <item x="7"/>
        <item x="1"/>
        <item x="2"/>
        <item x="9"/>
        <item x="3"/>
        <item x="0"/>
        <item x="4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compact="0" outline="0" showAll="0">
      <items count="5">
        <item x="3"/>
        <item x="1"/>
        <item x="0"/>
        <item x="2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o" fld="0" baseField="0" baseItem="0"/>
    <dataField name="Sum of Overtime Hours" fld="4" baseField="0" baseItem="0"/>
    <dataField name="Sum of Job Rate" fld="3" baseField="0" baseItem="0"/>
    <dataField name="Sum of Annual Salary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A61AE3-EBF9-413D-8FBC-7CEFEE6DB9DF}" name="Table1" displayName="Table1" ref="A1:F21" totalsRowShown="0" headerRowDxfId="6" dataDxfId="5">
  <autoFilter ref="A1:F21" xr:uid="{7EA61AE3-EBF9-413D-8FBC-7CEFEE6DB9DF}"/>
  <tableColumns count="6">
    <tableColumn id="1" xr3:uid="{2B2456C5-F7C8-4CC6-AAC1-13A15ADC6CC9}" name="No" dataDxfId="4"/>
    <tableColumn id="2" xr3:uid="{8A580B90-11BE-429A-B4D0-CCFE04146C4E}" name="Department" dataDxfId="3"/>
    <tableColumn id="3" xr3:uid="{D85EA560-D7F0-46FB-8EF1-8A83E60B0DD4}" name="Annual Salary" dataDxfId="2"/>
    <tableColumn id="4" xr3:uid="{6F99D73B-C127-479A-870B-96EE44FD15EF}" name="Job Rate" dataDxfId="1"/>
    <tableColumn id="5" xr3:uid="{10637CEF-5740-4478-A713-60EAD5A31CF1}" name="Overtime Hours" dataDxfId="0"/>
    <tableColumn id="6" xr3:uid="{E89973FE-EF15-42F3-AD94-B2935856759F}" name="performance">
      <calculatedColumnFormula array="1">_xlfn.IFS(D2&gt;=5,"Very High ",D2&gt;=4,"High",D2&gt;=3,"Medium",TRUE,"LOW")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BFE5-94FF-4EC8-9398-528F16A711A3}">
  <dimension ref="A3:E14"/>
  <sheetViews>
    <sheetView workbookViewId="0">
      <selection activeCell="A3" sqref="A3:E14"/>
    </sheetView>
  </sheetViews>
  <sheetFormatPr defaultRowHeight="14.5"/>
  <cols>
    <col min="1" max="1" width="20.7265625" bestFit="1" customWidth="1"/>
    <col min="2" max="2" width="10.453125" bestFit="1" customWidth="1"/>
    <col min="3" max="3" width="22.453125" bestFit="1" customWidth="1"/>
    <col min="4" max="4" width="15.54296875" bestFit="1" customWidth="1"/>
    <col min="5" max="5" width="20.453125" bestFit="1" customWidth="1"/>
  </cols>
  <sheetData>
    <row r="3" spans="1:5">
      <c r="A3" s="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  <c r="B4">
        <v>35</v>
      </c>
      <c r="C4">
        <v>253</v>
      </c>
      <c r="D4">
        <v>14</v>
      </c>
      <c r="E4">
        <v>92748</v>
      </c>
    </row>
    <row r="5" spans="1:5">
      <c r="A5" t="s">
        <v>6</v>
      </c>
      <c r="B5">
        <v>27</v>
      </c>
      <c r="C5">
        <v>93</v>
      </c>
      <c r="D5">
        <v>10</v>
      </c>
      <c r="E5">
        <v>64836</v>
      </c>
    </row>
    <row r="6" spans="1:5">
      <c r="A6" t="s">
        <v>7</v>
      </c>
      <c r="B6">
        <v>9</v>
      </c>
      <c r="C6">
        <v>105</v>
      </c>
      <c r="D6">
        <v>4.5</v>
      </c>
      <c r="E6">
        <v>17748</v>
      </c>
    </row>
    <row r="7" spans="1:5">
      <c r="A7" t="s">
        <v>8</v>
      </c>
      <c r="B7">
        <v>12</v>
      </c>
      <c r="C7">
        <v>70</v>
      </c>
      <c r="D7">
        <v>1</v>
      </c>
      <c r="E7">
        <v>24192</v>
      </c>
    </row>
    <row r="8" spans="1:5">
      <c r="A8" t="s">
        <v>9</v>
      </c>
      <c r="B8">
        <v>3</v>
      </c>
      <c r="C8">
        <v>192</v>
      </c>
      <c r="D8">
        <v>2</v>
      </c>
      <c r="E8">
        <v>30072</v>
      </c>
    </row>
    <row r="9" spans="1:5">
      <c r="A9" t="s">
        <v>10</v>
      </c>
      <c r="B9">
        <v>20</v>
      </c>
      <c r="C9">
        <v>140</v>
      </c>
      <c r="D9">
        <v>10</v>
      </c>
      <c r="E9">
        <v>51396</v>
      </c>
    </row>
    <row r="10" spans="1:5">
      <c r="A10" t="s">
        <v>11</v>
      </c>
      <c r="B10">
        <v>15</v>
      </c>
      <c r="C10">
        <v>8</v>
      </c>
      <c r="D10">
        <v>3</v>
      </c>
      <c r="E10">
        <v>10668</v>
      </c>
    </row>
    <row r="11" spans="1:5">
      <c r="A11" t="s">
        <v>12</v>
      </c>
      <c r="B11">
        <v>26</v>
      </c>
      <c r="C11">
        <v>18</v>
      </c>
      <c r="D11">
        <v>5</v>
      </c>
      <c r="E11">
        <v>54144</v>
      </c>
    </row>
    <row r="12" spans="1:5">
      <c r="A12" t="s">
        <v>13</v>
      </c>
      <c r="B12">
        <v>40</v>
      </c>
      <c r="C12">
        <v>542</v>
      </c>
      <c r="D12">
        <v>10</v>
      </c>
      <c r="E12">
        <v>99168</v>
      </c>
    </row>
    <row r="13" spans="1:5">
      <c r="A13" t="s">
        <v>14</v>
      </c>
      <c r="B13">
        <v>23</v>
      </c>
      <c r="C13">
        <v>193</v>
      </c>
      <c r="D13">
        <v>6</v>
      </c>
      <c r="E13">
        <v>34668</v>
      </c>
    </row>
    <row r="14" spans="1:5">
      <c r="A14" t="s">
        <v>15</v>
      </c>
      <c r="B14">
        <v>210</v>
      </c>
      <c r="C14">
        <v>1614</v>
      </c>
      <c r="D14">
        <v>65.5</v>
      </c>
      <c r="E14">
        <v>479640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D8CA-A61D-4074-AC8E-DA23CD3DFBCD}">
  <dimension ref="A1:F35"/>
  <sheetViews>
    <sheetView tabSelected="1" workbookViewId="0">
      <selection activeCell="H9" sqref="H9"/>
    </sheetView>
  </sheetViews>
  <sheetFormatPr defaultRowHeight="14.5"/>
  <cols>
    <col min="2" max="2" width="22" bestFit="1" customWidth="1"/>
    <col min="3" max="3" width="16.7265625" bestFit="1" customWidth="1"/>
    <col min="4" max="4" width="11.81640625" bestFit="1" customWidth="1"/>
    <col min="5" max="5" width="18.81640625" bestFit="1" customWidth="1"/>
    <col min="6" max="6" width="16" bestFit="1" customWidth="1"/>
  </cols>
  <sheetData>
    <row r="1" spans="1:6" ht="15.5">
      <c r="A1" s="1" t="s">
        <v>16</v>
      </c>
      <c r="B1" s="1" t="s">
        <v>0</v>
      </c>
      <c r="C1" s="1" t="s">
        <v>17</v>
      </c>
      <c r="D1" s="1" t="s">
        <v>18</v>
      </c>
      <c r="E1" s="2" t="s">
        <v>19</v>
      </c>
      <c r="F1" s="1" t="s">
        <v>20</v>
      </c>
    </row>
    <row r="2" spans="1:6" ht="15.5">
      <c r="A2" s="1">
        <v>1</v>
      </c>
      <c r="B2" s="1" t="s">
        <v>13</v>
      </c>
      <c r="C2" s="1">
        <v>18720</v>
      </c>
      <c r="D2" s="1">
        <v>3</v>
      </c>
      <c r="E2" s="2">
        <v>183</v>
      </c>
      <c r="F2" t="str" cm="1">
        <f t="array" ref="F2">_xlfn.IFS(D2&gt;=5,"Very High ",D2&gt;=4,"High",D2&gt;=3,"Medium",TRUE,"LOW")</f>
        <v>Medium</v>
      </c>
    </row>
    <row r="3" spans="1:6" ht="15.5">
      <c r="A3" s="1">
        <v>2</v>
      </c>
      <c r="B3" s="1" t="s">
        <v>13</v>
      </c>
      <c r="C3" s="1">
        <v>38964</v>
      </c>
      <c r="D3" s="1">
        <v>1</v>
      </c>
      <c r="E3" s="2">
        <v>198</v>
      </c>
      <c r="F3" t="str" cm="1">
        <f t="array" ref="F3">_xlfn.IFS(D3&gt;=5,"Very High ",D3&gt;=4,"High",D3&gt;=3,"Medium",TRUE,"LOW")</f>
        <v>LOW</v>
      </c>
    </row>
    <row r="4" spans="1:6" ht="15.5">
      <c r="A4" s="1">
        <v>3</v>
      </c>
      <c r="B4" s="1" t="s">
        <v>9</v>
      </c>
      <c r="C4" s="1">
        <v>30072</v>
      </c>
      <c r="D4" s="1">
        <v>2</v>
      </c>
      <c r="E4" s="2">
        <v>192</v>
      </c>
      <c r="F4" t="str" cm="1">
        <f t="array" ref="F4">_xlfn.IFS(D4&gt;=5,"Very High ",D4&gt;=4,"High",D4&gt;=3,"Medium",TRUE,"LOW")</f>
        <v>LOW</v>
      </c>
    </row>
    <row r="5" spans="1:6" ht="15.5">
      <c r="A5" s="1">
        <v>4</v>
      </c>
      <c r="B5" s="1" t="s">
        <v>10</v>
      </c>
      <c r="C5" s="1">
        <v>21936</v>
      </c>
      <c r="D5" s="1">
        <v>3</v>
      </c>
      <c r="E5" s="2">
        <v>7</v>
      </c>
      <c r="F5" t="str" cm="1">
        <f t="array" ref="F5">_xlfn.IFS(D5&gt;=5,"Very High ",D5&gt;=4,"High",D5&gt;=3,"Medium",TRUE,"LOW")</f>
        <v>Medium</v>
      </c>
    </row>
    <row r="6" spans="1:6" ht="15.5">
      <c r="A6" s="1">
        <v>5</v>
      </c>
      <c r="B6" s="1" t="s">
        <v>10</v>
      </c>
      <c r="C6" s="1">
        <v>11640</v>
      </c>
      <c r="D6" s="1">
        <v>5</v>
      </c>
      <c r="E6" s="2">
        <v>121</v>
      </c>
      <c r="F6" t="str" cm="1">
        <f t="array" ref="F6">_xlfn.IFS(D6&gt;=5,"Very High ",D6&gt;=4,"High",D6&gt;=3,"Medium",TRUE,"LOW")</f>
        <v xml:space="preserve">Very High </v>
      </c>
    </row>
    <row r="7" spans="1:6" ht="15.5">
      <c r="A7" s="1">
        <v>6</v>
      </c>
      <c r="B7" s="1" t="s">
        <v>12</v>
      </c>
      <c r="C7" s="1">
        <v>27984</v>
      </c>
      <c r="D7" s="1">
        <v>3</v>
      </c>
      <c r="E7" s="2">
        <v>8</v>
      </c>
      <c r="F7" t="str" cm="1">
        <f t="array" ref="F7">_xlfn.IFS(D7&gt;=5,"Very High ",D7 &gt;=4,"High",D7  &gt;=3,"Medium",TRUE,"LOW")</f>
        <v>Medium</v>
      </c>
    </row>
    <row r="8" spans="1:6" ht="15.5">
      <c r="A8" s="1">
        <v>7</v>
      </c>
      <c r="B8" s="1" t="s">
        <v>14</v>
      </c>
      <c r="C8" s="1">
        <v>23508</v>
      </c>
      <c r="D8" s="1">
        <v>3</v>
      </c>
      <c r="E8" s="2">
        <v>116</v>
      </c>
      <c r="F8" t="str" cm="1">
        <f t="array" ref="F8">_xlfn.IFS(D8&gt;=5,"Very High ",D8  &gt;=4,"High",D8 &gt;=3,"Medium",TRUE,"LOW")</f>
        <v>Medium</v>
      </c>
    </row>
    <row r="9" spans="1:6" ht="15.5">
      <c r="A9" s="1">
        <v>8</v>
      </c>
      <c r="B9" s="1" t="s">
        <v>5</v>
      </c>
      <c r="C9" s="1">
        <v>40728</v>
      </c>
      <c r="D9" s="1">
        <v>5</v>
      </c>
      <c r="E9" s="2">
        <v>7</v>
      </c>
      <c r="F9" t="str" cm="1">
        <f t="array" ref="F9">_xlfn.IFS(D9&gt;=5,"Very High ",D9 &gt;=4,"High",D9 &gt;=3,"Medium",TRUE,"LOW")</f>
        <v xml:space="preserve">Very High </v>
      </c>
    </row>
    <row r="10" spans="1:6" ht="15.5">
      <c r="A10" s="1">
        <v>9</v>
      </c>
      <c r="B10" s="1" t="s">
        <v>7</v>
      </c>
      <c r="C10" s="1">
        <v>17748</v>
      </c>
      <c r="D10" s="1">
        <v>4.5</v>
      </c>
      <c r="E10" s="2">
        <v>105</v>
      </c>
      <c r="F10" t="str" cm="1">
        <f t="array" ref="F10">_xlfn.IFS(D10&gt;=5,"Very High ",D10&gt;=4,"High",D10&gt;=3,"Medium",TRUE,"LOW")</f>
        <v>High</v>
      </c>
    </row>
    <row r="11" spans="1:6" ht="15.5">
      <c r="A11" s="1">
        <v>10</v>
      </c>
      <c r="B11" s="1" t="s">
        <v>5</v>
      </c>
      <c r="C11" s="1">
        <v>14232</v>
      </c>
      <c r="D11" s="1">
        <v>4.5</v>
      </c>
      <c r="E11" s="2">
        <v>153</v>
      </c>
      <c r="F11" t="str" cm="1">
        <f t="array" ref="F11">_xlfn.IFS(D11&gt;=5,"Very High ",D11&gt;=4,"High",D11&gt;=3,"Medium",TRUE,"LOW")</f>
        <v>High</v>
      </c>
    </row>
    <row r="12" spans="1:6" ht="15.5">
      <c r="A12" s="1">
        <v>11</v>
      </c>
      <c r="B12" s="1" t="s">
        <v>10</v>
      </c>
      <c r="C12" s="1">
        <v>17820</v>
      </c>
      <c r="D12" s="1">
        <v>2</v>
      </c>
      <c r="E12" s="2">
        <v>12</v>
      </c>
      <c r="F12" t="str" cm="1">
        <f t="array" ref="F12">_xlfn.IFS(D12&gt;=5,"Very High ",D12&gt;=4,"High",D12&gt;=3,"Medium",TRUE,"LOW")</f>
        <v>LOW</v>
      </c>
    </row>
    <row r="13" spans="1:6" ht="15.5">
      <c r="A13" s="1">
        <v>12</v>
      </c>
      <c r="B13" s="1" t="s">
        <v>8</v>
      </c>
      <c r="C13" s="1">
        <v>24192</v>
      </c>
      <c r="D13" s="1">
        <v>1</v>
      </c>
      <c r="E13" s="2">
        <v>70</v>
      </c>
      <c r="F13" t="str" cm="1">
        <f t="array" ref="F13">_xlfn.IFS(D13&gt;=5,"Very High ",D13&gt;=4,"High",D13&gt;=3,"Medium",TRUE,"LOW")</f>
        <v>LOW</v>
      </c>
    </row>
    <row r="14" spans="1:6" ht="15.5">
      <c r="A14" s="1">
        <v>13</v>
      </c>
      <c r="B14" s="1" t="s">
        <v>6</v>
      </c>
      <c r="C14" s="1">
        <v>23988</v>
      </c>
      <c r="D14" s="1">
        <v>5</v>
      </c>
      <c r="E14" s="2">
        <v>85</v>
      </c>
      <c r="F14" t="str" cm="1">
        <f t="array" ref="F14">_xlfn.IFS(D14&gt;=5,"Very High ",D14&gt;=4,"High",D14&gt;=3,"Medium",TRUE,"LOW")</f>
        <v xml:space="preserve">Very High </v>
      </c>
    </row>
    <row r="15" spans="1:6" ht="15.5">
      <c r="A15" s="1">
        <v>14</v>
      </c>
      <c r="B15" s="1" t="s">
        <v>6</v>
      </c>
      <c r="C15" s="1">
        <v>40848</v>
      </c>
      <c r="D15" s="1">
        <v>5</v>
      </c>
      <c r="E15" s="2">
        <v>8</v>
      </c>
      <c r="F15" t="str" cm="1">
        <f t="array" ref="F15">_xlfn.IFS(D15&gt;=5,"Very High ",D15&gt;=4,"High",D15&gt;=3,"Medium",TRUE,"LOW")</f>
        <v xml:space="preserve">Very High </v>
      </c>
    </row>
    <row r="16" spans="1:6" ht="15.5">
      <c r="A16" s="1">
        <v>15</v>
      </c>
      <c r="B16" s="1" t="s">
        <v>11</v>
      </c>
      <c r="C16" s="1">
        <v>10668</v>
      </c>
      <c r="D16" s="1">
        <v>3</v>
      </c>
      <c r="E16" s="2">
        <v>8</v>
      </c>
      <c r="F16" t="str" cm="1">
        <f t="array" ref="F16">_xlfn.IFS(D16&gt;=5,"Very High ",D16&gt;=4,"High",D16&gt;=3,"Medium",TRUE,"LOW")</f>
        <v>Medium</v>
      </c>
    </row>
    <row r="17" spans="1:6" ht="15.5">
      <c r="A17" s="1">
        <v>16</v>
      </c>
      <c r="B17" s="1" t="s">
        <v>14</v>
      </c>
      <c r="C17" s="1">
        <v>11160</v>
      </c>
      <c r="D17" s="1">
        <v>3</v>
      </c>
      <c r="E17" s="2">
        <v>77</v>
      </c>
      <c r="F17" t="str" cm="1">
        <f t="array" ref="F17">_xlfn.IFS(D17&gt;=5,"Very High ",D17&gt;=4,"High",D17&gt;=3,"Medium",TRUE,"LOW")</f>
        <v>Medium</v>
      </c>
    </row>
    <row r="18" spans="1:6" ht="15.5">
      <c r="A18" s="1">
        <v>17</v>
      </c>
      <c r="B18" s="1" t="s">
        <v>5</v>
      </c>
      <c r="C18" s="1">
        <v>37788</v>
      </c>
      <c r="D18" s="1">
        <v>4.5</v>
      </c>
      <c r="E18" s="2">
        <v>93</v>
      </c>
      <c r="F18" t="str" cm="1">
        <f t="array" ref="F18">_xlfn.IFS(D18&gt;=5,"Very High ",D18&gt;=4,"High",D18&gt;=3,"Medium",TRUE,"LOW")</f>
        <v>High</v>
      </c>
    </row>
    <row r="19" spans="1:6" ht="15.5">
      <c r="A19" s="1">
        <v>18</v>
      </c>
      <c r="B19" s="1" t="s">
        <v>13</v>
      </c>
      <c r="C19" s="1">
        <v>15540</v>
      </c>
      <c r="D19" s="1">
        <v>3</v>
      </c>
      <c r="E19" s="2">
        <v>153</v>
      </c>
      <c r="F19" t="str" cm="1">
        <f t="array" ref="F19">_xlfn.IFS(D19&gt;=5,"Very High ",D19&gt;=4,"High",D19&gt;=3,"Medium",TRUE,"LOW")</f>
        <v>Medium</v>
      </c>
    </row>
    <row r="20" spans="1:6" ht="15.5">
      <c r="A20" s="1">
        <v>19</v>
      </c>
      <c r="B20" s="1" t="s">
        <v>13</v>
      </c>
      <c r="C20" s="1">
        <v>25944</v>
      </c>
      <c r="D20" s="1">
        <v>3</v>
      </c>
      <c r="E20" s="2">
        <v>8</v>
      </c>
      <c r="F20" t="str" cm="1">
        <f t="array" ref="F20">_xlfn.IFS(D20&gt;=5,"Very High ",D20&gt;=4,"High",D20&gt;=3,"Medium",TRUE,"LOW")</f>
        <v>Medium</v>
      </c>
    </row>
    <row r="21" spans="1:6" ht="15.5">
      <c r="A21" s="1">
        <v>20</v>
      </c>
      <c r="B21" s="1" t="s">
        <v>12</v>
      </c>
      <c r="C21" s="1">
        <v>26160</v>
      </c>
      <c r="D21" s="1">
        <v>2</v>
      </c>
      <c r="E21" s="2">
        <v>10</v>
      </c>
      <c r="F21" t="str" cm="1">
        <f t="array" ref="F21">_xlfn.IFS(D21&gt;=5,"Very High ",D21&gt;=4,"High",D21&gt;=3,"Medium",TRUE,"LOW")</f>
        <v>LOW</v>
      </c>
    </row>
    <row r="24" spans="1:6">
      <c r="A24" s="3" t="s">
        <v>0</v>
      </c>
      <c r="B24" s="3" t="s">
        <v>1</v>
      </c>
      <c r="C24" t="s">
        <v>2</v>
      </c>
      <c r="D24" t="s">
        <v>3</v>
      </c>
      <c r="E24" t="s">
        <v>4</v>
      </c>
    </row>
    <row r="25" spans="1:6">
      <c r="A25" t="s">
        <v>5</v>
      </c>
      <c r="B25">
        <v>35</v>
      </c>
      <c r="C25">
        <v>253</v>
      </c>
      <c r="D25">
        <v>14</v>
      </c>
      <c r="E25">
        <v>92748</v>
      </c>
    </row>
    <row r="26" spans="1:6">
      <c r="A26" t="s">
        <v>6</v>
      </c>
      <c r="B26">
        <v>27</v>
      </c>
      <c r="C26">
        <v>93</v>
      </c>
      <c r="D26">
        <v>10</v>
      </c>
      <c r="E26">
        <v>64836</v>
      </c>
    </row>
    <row r="27" spans="1:6">
      <c r="A27" t="s">
        <v>7</v>
      </c>
      <c r="B27">
        <v>9</v>
      </c>
      <c r="C27">
        <v>105</v>
      </c>
      <c r="D27">
        <v>4.5</v>
      </c>
      <c r="E27">
        <v>17748</v>
      </c>
    </row>
    <row r="28" spans="1:6">
      <c r="A28" t="s">
        <v>8</v>
      </c>
      <c r="B28">
        <v>12</v>
      </c>
      <c r="C28">
        <v>70</v>
      </c>
      <c r="D28">
        <v>1</v>
      </c>
      <c r="E28">
        <v>24192</v>
      </c>
    </row>
    <row r="29" spans="1:6">
      <c r="A29" t="s">
        <v>9</v>
      </c>
      <c r="B29">
        <v>3</v>
      </c>
      <c r="C29">
        <v>192</v>
      </c>
      <c r="D29">
        <v>2</v>
      </c>
      <c r="E29">
        <v>30072</v>
      </c>
    </row>
    <row r="30" spans="1:6">
      <c r="A30" t="s">
        <v>10</v>
      </c>
      <c r="B30">
        <v>20</v>
      </c>
      <c r="C30">
        <v>140</v>
      </c>
      <c r="D30">
        <v>10</v>
      </c>
      <c r="E30">
        <v>51396</v>
      </c>
    </row>
    <row r="31" spans="1:6">
      <c r="A31" t="s">
        <v>11</v>
      </c>
      <c r="B31">
        <v>15</v>
      </c>
      <c r="C31">
        <v>8</v>
      </c>
      <c r="D31">
        <v>3</v>
      </c>
      <c r="E31">
        <v>10668</v>
      </c>
    </row>
    <row r="32" spans="1:6">
      <c r="A32" t="s">
        <v>12</v>
      </c>
      <c r="B32">
        <v>26</v>
      </c>
      <c r="C32">
        <v>18</v>
      </c>
      <c r="D32">
        <v>5</v>
      </c>
      <c r="E32">
        <v>54144</v>
      </c>
    </row>
    <row r="33" spans="1:5">
      <c r="A33" t="s">
        <v>13</v>
      </c>
      <c r="B33">
        <v>40</v>
      </c>
      <c r="C33">
        <v>542</v>
      </c>
      <c r="D33">
        <v>10</v>
      </c>
      <c r="E33">
        <v>99168</v>
      </c>
    </row>
    <row r="34" spans="1:5">
      <c r="A34" t="s">
        <v>14</v>
      </c>
      <c r="B34">
        <v>23</v>
      </c>
      <c r="C34">
        <v>193</v>
      </c>
      <c r="D34">
        <v>6</v>
      </c>
      <c r="E34">
        <v>34668</v>
      </c>
    </row>
    <row r="35" spans="1:5">
      <c r="A35" t="s">
        <v>15</v>
      </c>
      <c r="B35">
        <v>210</v>
      </c>
      <c r="C35">
        <v>1614</v>
      </c>
      <c r="D35">
        <v>65.5</v>
      </c>
      <c r="E35">
        <v>479640</v>
      </c>
    </row>
  </sheetData>
  <phoneticPr fontId="2" type="noConversion"/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 Latha</dc:creator>
  <cp:keywords/>
  <dc:description/>
  <cp:lastModifiedBy>Hema Latha</cp:lastModifiedBy>
  <cp:revision/>
  <dcterms:created xsi:type="dcterms:W3CDTF">2024-09-01T05:20:52Z</dcterms:created>
  <dcterms:modified xsi:type="dcterms:W3CDTF">2024-09-01T06:26:24Z</dcterms:modified>
  <cp:category/>
  <cp:contentStatus/>
</cp:coreProperties>
</file>