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3040" windowHeight="9192"/>
  </bookViews>
  <sheets>
    <sheet name="Sheet1" sheetId="1" r:id="rId1"/>
    <sheet name="Sheet2" sheetId="2" r:id="rId2"/>
  </sheets>
  <definedNames>
    <definedName name="_xlnm._FilterDatabase" localSheetId="0" hidden="1">Sheet1!$A$2:$N$9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3" i="1"/>
  <c r="M4" i="1"/>
  <c r="M5" i="1"/>
  <c r="M6" i="1"/>
  <c r="M7" i="1"/>
  <c r="M8" i="1"/>
  <c r="M3" i="1"/>
  <c r="L4" i="1"/>
  <c r="L5" i="1"/>
  <c r="L6" i="1"/>
  <c r="L7" i="1"/>
  <c r="L8" i="1"/>
  <c r="L3" i="1"/>
  <c r="K3" i="1"/>
  <c r="F4" i="1"/>
  <c r="F5" i="1"/>
  <c r="F6" i="1"/>
  <c r="F7" i="1"/>
  <c r="F8" i="1"/>
  <c r="F3" i="1"/>
  <c r="G6" i="1"/>
  <c r="H6" i="1"/>
  <c r="I6" i="1"/>
  <c r="J6" i="1"/>
  <c r="G8" i="1"/>
  <c r="H8" i="1"/>
  <c r="I8" i="1"/>
  <c r="J8" i="1"/>
  <c r="J3" i="1"/>
  <c r="J5" i="1"/>
  <c r="J7" i="1"/>
  <c r="J4" i="1"/>
  <c r="I3" i="1"/>
  <c r="I5" i="1"/>
  <c r="I7" i="1"/>
  <c r="I4" i="1"/>
  <c r="H3" i="1"/>
  <c r="H5" i="1"/>
  <c r="H7" i="1"/>
  <c r="H4" i="1"/>
  <c r="G3" i="1"/>
  <c r="G5" i="1"/>
  <c r="G7" i="1"/>
  <c r="G4" i="1"/>
  <c r="K5" i="1" l="1"/>
  <c r="K7" i="1"/>
  <c r="K4" i="1"/>
  <c r="K6" i="1"/>
  <c r="K8" i="1"/>
</calcChain>
</file>

<file path=xl/sharedStrings.xml><?xml version="1.0" encoding="utf-8"?>
<sst xmlns="http://schemas.openxmlformats.org/spreadsheetml/2006/main" count="43" uniqueCount="32">
  <si>
    <t>SR NO</t>
  </si>
  <si>
    <t xml:space="preserve">NAME OF STUDENT </t>
  </si>
  <si>
    <t xml:space="preserve">SUB1 </t>
  </si>
  <si>
    <t xml:space="preserve">SUB2 </t>
  </si>
  <si>
    <t xml:space="preserve">SUB3 </t>
  </si>
  <si>
    <t>TOTAL</t>
  </si>
  <si>
    <t>MAX</t>
  </si>
  <si>
    <t>MIN</t>
  </si>
  <si>
    <t>COUNT</t>
  </si>
  <si>
    <t>AVG</t>
  </si>
  <si>
    <t>%AVG</t>
  </si>
  <si>
    <t>RESULT</t>
  </si>
  <si>
    <t>GRADE</t>
  </si>
  <si>
    <t xml:space="preserve">STUDENT RECORD </t>
  </si>
  <si>
    <t xml:space="preserve">AJAY VERMA </t>
  </si>
  <si>
    <t xml:space="preserve">VINOD SHARMA </t>
  </si>
  <si>
    <t xml:space="preserve">AKASH KALE </t>
  </si>
  <si>
    <t xml:space="preserve">RAMESH DHAWALE </t>
  </si>
  <si>
    <t xml:space="preserve">SANDEEP SHARMA </t>
  </si>
  <si>
    <t xml:space="preserve">RAHUL BHOR </t>
  </si>
  <si>
    <t>SR.NO</t>
  </si>
  <si>
    <t xml:space="preserve">NAME OF EMP </t>
  </si>
  <si>
    <t xml:space="preserve">DEPART </t>
  </si>
  <si>
    <t>LOCATION</t>
  </si>
  <si>
    <t>SALES</t>
  </si>
  <si>
    <t>PURCHASE</t>
  </si>
  <si>
    <t>MUMBAI</t>
  </si>
  <si>
    <t>SHIRUN</t>
  </si>
  <si>
    <t>PUNE</t>
  </si>
  <si>
    <t>NAGPUR</t>
  </si>
  <si>
    <t>AHMEDABAD</t>
  </si>
  <si>
    <t>RESULT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</si>
</sst>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9" fontId="0" fillId="0" borderId="0" xfId="1" applyFont="1"/>
    <xf numFmtId="2" fontId="0" fillId="0" borderId="1" xfId="0" applyNumberFormat="1" applyBorder="1"/>
  </cellXfs>
  <cellStyles count="2">
    <cellStyle name="Normal" xfId="0" builtinId="0"/>
    <cellStyle name="Percent" xfId="1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B0F0"/>
      </font>
    </dxf>
    <dxf>
      <font>
        <b/>
        <i/>
        <color rgb="FFFF0000"/>
      </font>
    </dxf>
    <dxf>
      <font>
        <b val="0"/>
        <i/>
      </font>
    </dxf>
    <dxf>
      <font>
        <color theme="4"/>
      </font>
    </dxf>
    <dxf>
      <font>
        <b val="0"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STUDENT</a:t>
            </a:r>
            <a:r>
              <a:rPr lang="en-US" baseline="0"/>
              <a:t> PROGRAM 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SUB1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Sheet1!$B$3:$B$8</c:f>
              <c:strCache>
                <c:ptCount val="6"/>
                <c:pt idx="0">
                  <c:v>AJAY VERMA </c:v>
                </c:pt>
                <c:pt idx="1">
                  <c:v>VINOD SHARMA </c:v>
                </c:pt>
                <c:pt idx="2">
                  <c:v>AKASH KALE </c:v>
                </c:pt>
                <c:pt idx="3">
                  <c:v>RAMESH DHAWALE </c:v>
                </c:pt>
                <c:pt idx="4">
                  <c:v>SANDEEP SHARMA </c:v>
                </c:pt>
                <c:pt idx="5">
                  <c:v>RAHUL BHOR 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>
                  <c:v>45</c:v>
                </c:pt>
                <c:pt idx="1">
                  <c:v>35</c:v>
                </c:pt>
                <c:pt idx="2">
                  <c:v>21</c:v>
                </c:pt>
                <c:pt idx="3">
                  <c:v>65</c:v>
                </c:pt>
                <c:pt idx="4">
                  <c:v>65</c:v>
                </c:pt>
                <c:pt idx="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6-45A7-9272-AC6328D142D0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SUB2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Sheet1!$B$3:$B$8</c:f>
              <c:strCache>
                <c:ptCount val="6"/>
                <c:pt idx="0">
                  <c:v>AJAY VERMA </c:v>
                </c:pt>
                <c:pt idx="1">
                  <c:v>VINOD SHARMA </c:v>
                </c:pt>
                <c:pt idx="2">
                  <c:v>AKASH KALE </c:v>
                </c:pt>
                <c:pt idx="3">
                  <c:v>RAMESH DHAWALE </c:v>
                </c:pt>
                <c:pt idx="4">
                  <c:v>SANDEEP SHARMA </c:v>
                </c:pt>
                <c:pt idx="5">
                  <c:v>RAHUL BHOR </c:v>
                </c:pt>
              </c:strCache>
            </c:strRef>
          </c:cat>
          <c:val>
            <c:numRef>
              <c:f>Sheet1!$D$3:$D$8</c:f>
              <c:numCache>
                <c:formatCode>General</c:formatCode>
                <c:ptCount val="6"/>
                <c:pt idx="0">
                  <c:v>65</c:v>
                </c:pt>
                <c:pt idx="1">
                  <c:v>50</c:v>
                </c:pt>
                <c:pt idx="2">
                  <c:v>65</c:v>
                </c:pt>
                <c:pt idx="3">
                  <c:v>32</c:v>
                </c:pt>
                <c:pt idx="4">
                  <c:v>35</c:v>
                </c:pt>
                <c:pt idx="5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6-45A7-9272-AC6328D142D0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SUB3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Sheet1!$B$3:$B$8</c:f>
              <c:strCache>
                <c:ptCount val="6"/>
                <c:pt idx="0">
                  <c:v>AJAY VERMA </c:v>
                </c:pt>
                <c:pt idx="1">
                  <c:v>VINOD SHARMA </c:v>
                </c:pt>
                <c:pt idx="2">
                  <c:v>AKASH KALE </c:v>
                </c:pt>
                <c:pt idx="3">
                  <c:v>RAMESH DHAWALE </c:v>
                </c:pt>
                <c:pt idx="4">
                  <c:v>SANDEEP SHARMA </c:v>
                </c:pt>
                <c:pt idx="5">
                  <c:v>RAHUL BHOR </c:v>
                </c:pt>
              </c:strCache>
            </c:strRef>
          </c:cat>
          <c:val>
            <c:numRef>
              <c:f>Sheet1!$E$3:$E$8</c:f>
              <c:numCache>
                <c:formatCode>General</c:formatCode>
                <c:ptCount val="6"/>
                <c:pt idx="0">
                  <c:v>98</c:v>
                </c:pt>
                <c:pt idx="1">
                  <c:v>100</c:v>
                </c:pt>
                <c:pt idx="2">
                  <c:v>65</c:v>
                </c:pt>
                <c:pt idx="3">
                  <c:v>23</c:v>
                </c:pt>
                <c:pt idx="4">
                  <c:v>65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6-45A7-9272-AC6328D14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8160912"/>
        <c:axId val="1308156336"/>
      </c:barChart>
      <c:catAx>
        <c:axId val="130816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156336"/>
        <c:crosses val="autoZero"/>
        <c:auto val="1"/>
        <c:lblAlgn val="ctr"/>
        <c:lblOffset val="100"/>
        <c:noMultiLvlLbl val="0"/>
      </c:catAx>
      <c:valAx>
        <c:axId val="130815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16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611908</xdr:colOff>
      <xdr:row>14</xdr:row>
      <xdr:rowOff>8082</xdr:rowOff>
    </xdr:from>
    <xdr:to>
      <xdr:col>6</xdr:col>
      <xdr:colOff>473363</xdr:colOff>
      <xdr:row>28</xdr:row>
      <xdr:rowOff>165100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zoomScale="66" zoomScaleNormal="96" workbookViewId="0">
      <selection activeCell="N12" sqref="N12"/>
    </sheetView>
  </sheetViews>
  <sheetFormatPr defaultRowHeight="14.4" x14ac:dyDescent="0.3"/>
  <cols>
    <col min="2" max="2" width="20.21875" customWidth="1"/>
    <col min="3" max="3" width="9.77734375" bestFit="1" customWidth="1"/>
    <col min="4" max="4" width="11.88671875" bestFit="1" customWidth="1"/>
    <col min="8" max="8" width="13.21875" bestFit="1" customWidth="1"/>
    <col min="9" max="9" width="12.77734375" customWidth="1"/>
    <col min="10" max="10" width="9.88671875" bestFit="1" customWidth="1"/>
    <col min="11" max="11" width="10.5546875" bestFit="1" customWidth="1"/>
    <col min="12" max="12" width="9.21875" customWidth="1"/>
    <col min="13" max="13" width="10.88671875" bestFit="1" customWidth="1"/>
    <col min="14" max="14" width="9" customWidth="1"/>
  </cols>
  <sheetData>
    <row r="1" spans="1:14" x14ac:dyDescent="0.3">
      <c r="A1" s="3" t="s">
        <v>13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5"/>
    </row>
    <row r="2" spans="1:14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31</v>
      </c>
      <c r="N2" s="1" t="s">
        <v>12</v>
      </c>
    </row>
    <row r="3" spans="1:14" x14ac:dyDescent="0.3">
      <c r="A3" s="1">
        <v>1</v>
      </c>
      <c r="B3" s="1" t="s">
        <v>14</v>
      </c>
      <c r="C3" s="1">
        <v>45</v>
      </c>
      <c r="D3" s="1">
        <v>65</v>
      </c>
      <c r="E3" s="1">
        <v>98</v>
      </c>
      <c r="F3" s="1">
        <f>SUM(C3:E3)</f>
        <v>208</v>
      </c>
      <c r="G3" s="1">
        <f>MAX(C3:E3)</f>
        <v>98</v>
      </c>
      <c r="H3" s="1">
        <f>MIN(C3:E3)</f>
        <v>45</v>
      </c>
      <c r="I3" s="1">
        <f>COUNT(C3:E3)</f>
        <v>3</v>
      </c>
      <c r="J3" s="7">
        <f>AVERAGE(C3:E3)</f>
        <v>69.333333333333329</v>
      </c>
      <c r="K3" s="7">
        <f>F3/300*100</f>
        <v>69.333333333333343</v>
      </c>
      <c r="L3" s="1" t="str">
        <f>IF(AND(C3&gt;=35,D3&gt;=35,E3&gt;=35),"PASS","FAIL")</f>
        <v>PASS</v>
      </c>
      <c r="M3" s="1" t="str">
        <f>IF(OR(C3&lt;35,D3&lt;35,E3&lt;35),"FAIL","PASS")</f>
        <v>PASS</v>
      </c>
      <c r="N3" s="1" t="str">
        <f>IF(L3="FAIL","FAIL",IF(K3&gt;=75,"A+",IF(K3&gt;=60,"A",IF(K3&gt;=45,"B",IF(K3&gt;=35,"C")))))</f>
        <v>A</v>
      </c>
    </row>
    <row r="4" spans="1:14" x14ac:dyDescent="0.3">
      <c r="A4" s="1">
        <v>2</v>
      </c>
      <c r="B4" s="1" t="s">
        <v>15</v>
      </c>
      <c r="C4" s="1">
        <v>35</v>
      </c>
      <c r="D4" s="1">
        <v>50</v>
      </c>
      <c r="E4" s="1">
        <v>100</v>
      </c>
      <c r="F4" s="1">
        <f t="shared" ref="F4:F8" si="0">SUM(C4:E4)</f>
        <v>185</v>
      </c>
      <c r="G4" s="1">
        <f>MAX(C4:E4)</f>
        <v>100</v>
      </c>
      <c r="H4" s="1">
        <f>MIN(C4:E4)</f>
        <v>35</v>
      </c>
      <c r="I4" s="1">
        <f>COUNT(C4:E4)</f>
        <v>3</v>
      </c>
      <c r="J4" s="7">
        <f>AVERAGE(C4:E4)</f>
        <v>61.666666666666664</v>
      </c>
      <c r="K4" s="7">
        <f>F4/300*100</f>
        <v>61.666666666666671</v>
      </c>
      <c r="L4" s="1" t="str">
        <f t="shared" ref="L4:L8" si="1">IF(AND(C4&gt;=35,D4&gt;=35,E4&gt;=35),"PASS","FAIL")</f>
        <v>PASS</v>
      </c>
      <c r="M4" s="1" t="str">
        <f t="shared" ref="M4:M8" si="2">IF(OR(C4&lt;35,D4&lt;35,E4&lt;35),"FAIL","PASS")</f>
        <v>PASS</v>
      </c>
      <c r="N4" s="1" t="str">
        <f t="shared" ref="N4:N8" si="3">IF(L4="FAIL","FAIL",IF(K4&gt;=75,"A+",IF(K4&gt;=60,"A",IF(K4&gt;=45,"B",IF(K4&gt;=35,"C")))))</f>
        <v>A</v>
      </c>
    </row>
    <row r="5" spans="1:14" x14ac:dyDescent="0.3">
      <c r="A5" s="1">
        <v>3</v>
      </c>
      <c r="B5" s="1" t="s">
        <v>16</v>
      </c>
      <c r="C5" s="1">
        <v>21</v>
      </c>
      <c r="D5" s="1">
        <v>65</v>
      </c>
      <c r="E5" s="1">
        <v>65</v>
      </c>
      <c r="F5" s="1">
        <f t="shared" si="0"/>
        <v>151</v>
      </c>
      <c r="G5" s="1">
        <f>MAX(C5:E5)</f>
        <v>65</v>
      </c>
      <c r="H5" s="1">
        <f>MIN(C5:E5)</f>
        <v>21</v>
      </c>
      <c r="I5" s="1">
        <f>COUNT(C5:E5)</f>
        <v>3</v>
      </c>
      <c r="J5" s="7">
        <f>AVERAGE(C5:E5)</f>
        <v>50.333333333333336</v>
      </c>
      <c r="K5" s="7">
        <f>F5/300*100</f>
        <v>50.333333333333329</v>
      </c>
      <c r="L5" s="1" t="str">
        <f t="shared" si="1"/>
        <v>FAIL</v>
      </c>
      <c r="M5" s="1" t="str">
        <f t="shared" si="2"/>
        <v>FAIL</v>
      </c>
      <c r="N5" s="1" t="str">
        <f t="shared" si="3"/>
        <v>FAIL</v>
      </c>
    </row>
    <row r="6" spans="1:14" x14ac:dyDescent="0.3">
      <c r="A6" s="1">
        <v>4</v>
      </c>
      <c r="B6" s="1" t="s">
        <v>17</v>
      </c>
      <c r="C6" s="1">
        <v>65</v>
      </c>
      <c r="D6" s="1">
        <v>32</v>
      </c>
      <c r="E6" s="1">
        <v>23</v>
      </c>
      <c r="F6" s="1">
        <f t="shared" si="0"/>
        <v>120</v>
      </c>
      <c r="G6" s="1">
        <f>MAX(C6:E6)</f>
        <v>65</v>
      </c>
      <c r="H6" s="1">
        <f>MIN(C6:E6)</f>
        <v>23</v>
      </c>
      <c r="I6" s="1">
        <f>COUNT(C6:E6)</f>
        <v>3</v>
      </c>
      <c r="J6" s="7">
        <f>AVERAGE(C6:E6)</f>
        <v>40</v>
      </c>
      <c r="K6" s="7">
        <f>F6/300*100</f>
        <v>40</v>
      </c>
      <c r="L6" s="1" t="str">
        <f t="shared" si="1"/>
        <v>FAIL</v>
      </c>
      <c r="M6" s="1" t="str">
        <f t="shared" si="2"/>
        <v>FAIL</v>
      </c>
      <c r="N6" s="1" t="str">
        <f t="shared" si="3"/>
        <v>FAIL</v>
      </c>
    </row>
    <row r="7" spans="1:14" x14ac:dyDescent="0.3">
      <c r="A7" s="1">
        <v>5</v>
      </c>
      <c r="B7" s="1" t="s">
        <v>18</v>
      </c>
      <c r="C7" s="1">
        <v>65</v>
      </c>
      <c r="D7" s="1">
        <v>35</v>
      </c>
      <c r="E7" s="1">
        <v>65</v>
      </c>
      <c r="F7" s="1">
        <f t="shared" si="0"/>
        <v>165</v>
      </c>
      <c r="G7" s="1">
        <f>MAX(C7:E7)</f>
        <v>65</v>
      </c>
      <c r="H7" s="1">
        <f>MIN(C7:E7)</f>
        <v>35</v>
      </c>
      <c r="I7" s="1">
        <f>COUNT(C7:E7)</f>
        <v>3</v>
      </c>
      <c r="J7" s="7">
        <f>AVERAGE(C7:E7)</f>
        <v>55</v>
      </c>
      <c r="K7" s="7">
        <f>F7/300*100</f>
        <v>55.000000000000007</v>
      </c>
      <c r="L7" s="1" t="str">
        <f t="shared" si="1"/>
        <v>PASS</v>
      </c>
      <c r="M7" s="1" t="str">
        <f t="shared" si="2"/>
        <v>PASS</v>
      </c>
      <c r="N7" s="1" t="str">
        <f t="shared" si="3"/>
        <v>B</v>
      </c>
    </row>
    <row r="8" spans="1:14" x14ac:dyDescent="0.3">
      <c r="A8" s="1">
        <v>6</v>
      </c>
      <c r="B8" s="1" t="s">
        <v>19</v>
      </c>
      <c r="C8" s="1">
        <v>32</v>
      </c>
      <c r="D8" s="1">
        <v>35</v>
      </c>
      <c r="E8" s="1">
        <v>12</v>
      </c>
      <c r="F8" s="1">
        <f t="shared" si="0"/>
        <v>79</v>
      </c>
      <c r="G8" s="1">
        <f>MAX(C8:E8)</f>
        <v>35</v>
      </c>
      <c r="H8" s="1">
        <f>MIN(C8:E8)</f>
        <v>12</v>
      </c>
      <c r="I8" s="1">
        <f>COUNT(C8:E8)</f>
        <v>3</v>
      </c>
      <c r="J8" s="7">
        <f>AVERAGE(C8:E8)</f>
        <v>26.333333333333332</v>
      </c>
      <c r="K8" s="7">
        <f>F8/300*100</f>
        <v>26.333333333333332</v>
      </c>
      <c r="L8" s="1" t="str">
        <f t="shared" si="1"/>
        <v>FAIL</v>
      </c>
      <c r="M8" s="1" t="str">
        <f t="shared" si="2"/>
        <v>FAIL</v>
      </c>
      <c r="N8" s="1" t="str">
        <f t="shared" si="3"/>
        <v>FAIL</v>
      </c>
    </row>
    <row r="11" spans="1:14" x14ac:dyDescent="0.3">
      <c r="C11" s="2"/>
      <c r="L11" s="6"/>
      <c r="M11" s="6"/>
    </row>
  </sheetData>
  <autoFilter ref="A2:N9">
    <sortState ref="A3:M9">
      <sortCondition descending="1" ref="F3"/>
    </sortState>
  </autoFilter>
  <mergeCells count="1">
    <mergeCell ref="A1:N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"/>
  <sheetViews>
    <sheetView workbookViewId="0">
      <selection activeCell="F12" sqref="F12"/>
    </sheetView>
  </sheetViews>
  <sheetFormatPr defaultRowHeight="14.4" x14ac:dyDescent="0.3"/>
  <cols>
    <col min="2" max="2" width="17.44140625" bestFit="1" customWidth="1"/>
    <col min="3" max="3" width="9.77734375" bestFit="1" customWidth="1"/>
    <col min="4" max="4" width="11.77734375" bestFit="1" customWidth="1"/>
  </cols>
  <sheetData>
    <row r="2" spans="1:4" x14ac:dyDescent="0.3">
      <c r="A2" s="1" t="s">
        <v>20</v>
      </c>
      <c r="B2" s="1" t="s">
        <v>21</v>
      </c>
      <c r="C2" s="1" t="s">
        <v>22</v>
      </c>
      <c r="D2" s="1" t="s">
        <v>23</v>
      </c>
    </row>
    <row r="3" spans="1:4" x14ac:dyDescent="0.3">
      <c r="A3" s="1">
        <v>1</v>
      </c>
      <c r="B3" s="1" t="s">
        <v>14</v>
      </c>
      <c r="C3" s="1" t="s">
        <v>24</v>
      </c>
      <c r="D3" s="1" t="s">
        <v>26</v>
      </c>
    </row>
    <row r="4" spans="1:4" x14ac:dyDescent="0.3">
      <c r="A4" s="1">
        <v>2</v>
      </c>
      <c r="B4" s="1" t="s">
        <v>15</v>
      </c>
      <c r="C4" s="1" t="s">
        <v>25</v>
      </c>
      <c r="D4" s="1" t="s">
        <v>27</v>
      </c>
    </row>
    <row r="5" spans="1:4" x14ac:dyDescent="0.3">
      <c r="A5" s="1">
        <v>3</v>
      </c>
      <c r="B5" s="1" t="s">
        <v>16</v>
      </c>
      <c r="C5" s="1" t="s">
        <v>25</v>
      </c>
      <c r="D5" s="1" t="s">
        <v>28</v>
      </c>
    </row>
    <row r="6" spans="1:4" x14ac:dyDescent="0.3">
      <c r="A6" s="1">
        <v>4</v>
      </c>
      <c r="B6" s="1" t="s">
        <v>17</v>
      </c>
      <c r="C6" s="1" t="s">
        <v>24</v>
      </c>
      <c r="D6" s="1" t="s">
        <v>29</v>
      </c>
    </row>
    <row r="7" spans="1:4" x14ac:dyDescent="0.3">
      <c r="A7" s="1">
        <v>5</v>
      </c>
      <c r="B7" s="1" t="s">
        <v>18</v>
      </c>
      <c r="C7" s="1" t="s">
        <v>25</v>
      </c>
      <c r="D7" s="1" t="s">
        <v>30</v>
      </c>
    </row>
    <row r="8" spans="1:4" x14ac:dyDescent="0.3">
      <c r="A8" s="1">
        <v>6</v>
      </c>
      <c r="B8" s="1" t="s">
        <v>19</v>
      </c>
      <c r="C8" s="1" t="s">
        <v>24</v>
      </c>
      <c r="D8" s="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2022-08-14T10:14:44Z</cp:lastPrinted>
  <dcterms:created xsi:type="dcterms:W3CDTF">2022-08-14T08:36:42Z</dcterms:created>
  <dcterms:modified xsi:type="dcterms:W3CDTF">2022-08-14T10:21:28Z</dcterms:modified>
</cp:coreProperties>
</file>