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pivotCache/pivotCacheDefinition18.xml" ContentType="application/vnd.openxmlformats-officedocument.spreadsheetml.pivotCacheDefinition+xml"/>
  <Override PartName="/xl/pivotCache/pivotCacheDefinition19.xml" ContentType="application/vnd.openxmlformats-officedocument.spreadsheetml.pivotCacheDefinition+xml"/>
  <Override PartName="/xl/pivotCache/pivotCacheDefinition20.xml" ContentType="application/vnd.openxmlformats-officedocument.spreadsheetml.pivotCacheDefinition+xml"/>
  <Override PartName="/xl/pivotCache/pivotCacheDefinition21.xml" ContentType="application/vnd.openxmlformats-officedocument.spreadsheetml.pivotCacheDefinition+xml"/>
  <Override PartName="/xl/pivotCache/pivotCacheDefinition22.xml" ContentType="application/vnd.openxmlformats-officedocument.spreadsheetml.pivotCacheDefinition+xml"/>
  <Override PartName="/xl/pivotCache/pivotCacheDefinition23.xml" ContentType="application/vnd.openxmlformats-officedocument.spreadsheetml.pivotCacheDefinition+xml"/>
  <Override PartName="/xl/pivotCache/pivotCacheDefinition24.xml" ContentType="application/vnd.openxmlformats-officedocument.spreadsheetml.pivotCacheDefinition+xml"/>
  <Override PartName="/xl/pivotCache/pivotCacheDefinition25.xml" ContentType="application/vnd.openxmlformats-officedocument.spreadsheetml.pivotCacheDefinition+xml"/>
  <Override PartName="/xl/pivotCache/pivotCacheDefinition26.xml" ContentType="application/vnd.openxmlformats-officedocument.spreadsheetml.pivotCacheDefinition+xml"/>
  <Override PartName="/xl/pivotCache/pivotCacheDefinition27.xml" ContentType="application/vnd.openxmlformats-officedocument.spreadsheetml.pivotCacheDefinition+xml"/>
  <Override PartName="/xl/pivotCache/pivotCacheDefinition28.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trlProps/ctrlProp1.xml" ContentType="application/vnd.ms-excel.controlproperties+xml"/>
  <Override PartName="/xl/ctrlProps/ctrlProp2.xml" ContentType="application/vnd.ms-excel.controlproperties+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2.xml" ContentType="application/vnd.openxmlformats-officedocument.drawing+xml"/>
  <Override PartName="/xl/ctrlProps/ctrlProp3.xml" ContentType="application/vnd.ms-excel.controlproperties+xml"/>
  <Override PartName="/xl/slicers/slicer2.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3.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13.xml" ContentType="application/vnd.openxmlformats-officedocument.spreadsheetml.pivotTable+xml"/>
  <Override PartName="/xl/pivotTables/pivotTable14.xml" ContentType="application/vnd.openxmlformats-officedocument.spreadsheetml.pivotTable+xml"/>
  <Override PartName="/xl/drawings/drawing4.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5.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drawings/drawing6.xml" ContentType="application/vnd.openxmlformats-officedocument.drawing+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pivotTables/pivotTable18.xml" ContentType="application/vnd.openxmlformats-officedocument.spreadsheetml.pivotTable+xml"/>
  <Override PartName="/xl/drawings/drawing7.xml" ContentType="application/vnd.openxmlformats-officedocument.drawing+xml"/>
  <Override PartName="/xl/pivotTables/pivotTable19.xml" ContentType="application/vnd.openxmlformats-officedocument.spreadsheetml.pivotTable+xml"/>
  <Override PartName="/xl/drawings/drawing8.xml" ContentType="application/vnd.openxmlformats-officedocument.drawing+xml"/>
  <Override PartName="/xl/slicers/slicer3.xml" ContentType="application/vnd.ms-excel.slicer+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pivotTables/pivotTable20.xml" ContentType="application/vnd.openxmlformats-officedocument.spreadsheetml.pivotTable+xml"/>
  <Override PartName="/xl/drawings/drawing9.xml" ContentType="application/vnd.openxmlformats-officedocument.drawing+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drawings/drawing10.xml" ContentType="application/vnd.openxmlformats-officedocument.drawing+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pivotTables/pivotTable24.xml" ContentType="application/vnd.openxmlformats-officedocument.spreadsheetml.pivotTable+xml"/>
  <Override PartName="/xl/pivotTables/pivotTable25.xml" ContentType="application/vnd.openxmlformats-officedocument.spreadsheetml.pivotTable+xml"/>
  <Override PartName="/xl/drawings/drawing11.xml" ContentType="application/vnd.openxmlformats-officedocument.drawing+xml"/>
  <Override PartName="/xl/drawings/drawing12.xml" ContentType="application/vnd.openxmlformats-officedocument.drawing+xml"/>
  <Override PartName="/xl/tables/table3.xml" ContentType="application/vnd.openxmlformats-officedocument.spreadsheetml.table+xml"/>
  <Override PartName="/xl/queryTables/queryTable1.xml" ContentType="application/vnd.openxmlformats-officedocument.spreadsheetml.queryTable+xml"/>
  <Override PartName="/xl/tables/table4.xml" ContentType="application/vnd.openxmlformats-officedocument.spreadsheetml.table+xml"/>
  <Override PartName="/xl/queryTables/queryTable2.xml" ContentType="application/vnd.openxmlformats-officedocument.spreadsheetml.queryTable+xml"/>
  <Override PartName="/xl/tables/table5.xml" ContentType="application/vnd.openxmlformats-officedocument.spreadsheetml.table+xml"/>
  <Override PartName="/xl/queryTables/queryTable3.xml" ContentType="application/vnd.openxmlformats-officedocument.spreadsheetml.queryTable+xml"/>
  <Override PartName="/xl/tables/table6.xml" ContentType="application/vnd.openxmlformats-officedocument.spreadsheetml.table+xml"/>
  <Override PartName="/xl/queryTables/queryTable4.xml" ContentType="application/vnd.openxmlformats-officedocument.spreadsheetml.queryTable+xml"/>
  <Override PartName="/xl/tables/table7.xml" ContentType="application/vnd.openxmlformats-officedocument.spreadsheetml.table+xml"/>
  <Override PartName="/xl/queryTables/queryTable5.xml" ContentType="application/vnd.openxmlformats-officedocument.spreadsheetml.queryTable+xml"/>
  <Override PartName="/xl/tables/table8.xml" ContentType="application/vnd.openxmlformats-officedocument.spreadsheetml.table+xml"/>
  <Override PartName="/xl/queryTables/queryTable6.xml" ContentType="application/vnd.openxmlformats-officedocument.spreadsheetml.queryTable+xml"/>
  <Override PartName="/xl/tables/table9.xml" ContentType="application/vnd.openxmlformats-officedocument.spreadsheetml.table+xml"/>
  <Override PartName="/xl/queryTables/queryTable7.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customXml/itemProps32.xml" ContentType="application/vnd.openxmlformats-officedocument.customXmlProperties+xml"/>
  <Override PartName="/customXml/itemProps33.xml" ContentType="application/vnd.openxmlformats-officedocument.customXmlProperties+xml"/>
  <Override PartName="/customXml/itemProps34.xml" ContentType="application/vnd.openxmlformats-officedocument.customXmlProperties+xml"/>
  <Override PartName="/customXml/itemProps35.xml" ContentType="application/vnd.openxmlformats-officedocument.customXmlProperties+xml"/>
  <Override PartName="/customXml/itemProps36.xml" ContentType="application/vnd.openxmlformats-officedocument.customXmlProperties+xml"/>
  <Override PartName="/customXml/itemProps37.xml" ContentType="application/vnd.openxmlformats-officedocument.customXmlProperties+xml"/>
  <Override PartName="/customXml/itemProps38.xml" ContentType="application/vnd.openxmlformats-officedocument.customXmlProperties+xml"/>
  <Override PartName="/customXml/itemProps39.xml" ContentType="application/vnd.openxmlformats-officedocument.customXmlProperties+xml"/>
  <Override PartName="/customXml/itemProps40.xml" ContentType="application/vnd.openxmlformats-officedocument.customXmlProperties+xml"/>
  <Override PartName="/customXml/itemProps41.xml" ContentType="application/vnd.openxmlformats-officedocument.customXmlProperties+xml"/>
  <Override PartName="/customXml/itemProps42.xml" ContentType="application/vnd.openxmlformats-officedocument.customXmlProperties+xml"/>
  <Override PartName="/customXml/itemProps43.xml" ContentType="application/vnd.openxmlformats-officedocument.customXmlProperties+xml"/>
  <Override PartName="/customXml/itemProps44.xml" ContentType="application/vnd.openxmlformats-officedocument.customXmlProperties+xml"/>
  <Override PartName="/customXml/itemProps45.xml" ContentType="application/vnd.openxmlformats-officedocument.customXmlProperties+xml"/>
  <Override PartName="/customXml/itemProps46.xml" ContentType="application/vnd.openxmlformats-officedocument.customXmlProperties+xml"/>
  <Override PartName="/customXml/itemProps47.xml" ContentType="application/vnd.openxmlformats-officedocument.customXmlProperties+xml"/>
  <Override PartName="/customXml/itemProps48.xml" ContentType="application/vnd.openxmlformats-officedocument.customXmlProperties+xml"/>
  <Override PartName="/customXml/itemProps49.xml" ContentType="application/vnd.openxmlformats-officedocument.customXmlProperties+xml"/>
  <Override PartName="/customXml/itemProps50.xml" ContentType="application/vnd.openxmlformats-officedocument.customXmlProperties+xml"/>
  <Override PartName="/customXml/itemProps51.xml" ContentType="application/vnd.openxmlformats-officedocument.customXmlProperties+xml"/>
  <Override PartName="/customXml/itemProps52.xml" ContentType="application/vnd.openxmlformats-officedocument.customXmlProperties+xml"/>
  <Override PartName="/customXml/itemProps53.xml" ContentType="application/vnd.openxmlformats-officedocument.customXmlProperties+xml"/>
  <Override PartName="/customXml/itemProps54.xml" ContentType="application/vnd.openxmlformats-officedocument.customXmlProperties+xml"/>
  <Override PartName="/customXml/itemProps55.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defaultThemeVersion="166925"/>
  <mc:AlternateContent xmlns:mc="http://schemas.openxmlformats.org/markup-compatibility/2006">
    <mc:Choice Requires="x15">
      <x15ac:absPath xmlns:x15ac="http://schemas.microsoft.com/office/spreadsheetml/2010/11/ac" url="C:\Serious Portfolio projects\1) Excel\Project - 6 EV market launch analysis\"/>
    </mc:Choice>
  </mc:AlternateContent>
  <xr:revisionPtr revIDLastSave="0" documentId="8_{42134775-C49A-43AB-BAE5-56728F285A24}" xr6:coauthVersionLast="47" xr6:coauthVersionMax="47" xr10:uidLastSave="{00000000-0000-0000-0000-000000000000}"/>
  <bookViews>
    <workbookView xWindow="-108" yWindow="-108" windowWidth="23256" windowHeight="12576" xr2:uid="{961A9EB4-EF3F-4ECD-BA17-9FDA02ED842F}"/>
  </bookViews>
  <sheets>
    <sheet name="Dashboard" sheetId="22" r:id="rId1"/>
    <sheet name="Sheet2" sheetId="24" state="hidden" r:id="rId2"/>
    <sheet name="Sheet3" sheetId="23" state="hidden" r:id="rId3"/>
    <sheet name="Q1" sheetId="9" r:id="rId4"/>
    <sheet name="Q2" sheetId="12" r:id="rId5"/>
    <sheet name="Q3" sheetId="14" r:id="rId6"/>
    <sheet name="Q4" sheetId="15" r:id="rId7"/>
    <sheet name="Q5" sheetId="16" r:id="rId8"/>
    <sheet name="Q6" sheetId="17" r:id="rId9"/>
    <sheet name="Q7" sheetId="18" r:id="rId10"/>
    <sheet name="Q8" sheetId="19" r:id="rId11"/>
    <sheet name="Q9" sheetId="20" r:id="rId12"/>
    <sheet name="Q10" sheetId="21" r:id="rId13"/>
    <sheet name="Secondary Q&amp;A" sheetId="25" r:id="rId14"/>
    <sheet name="Secondary Q&amp;A (2)" sheetId="26" r:id="rId15"/>
    <sheet name="fact_sales_by_state" sheetId="8" state="hidden" r:id="rId16"/>
    <sheet name="fact_sales_by_makers" sheetId="7" state="hidden" r:id="rId17"/>
    <sheet name="dim_vehicle_category" sheetId="6" state="hidden" r:id="rId18"/>
    <sheet name="dim_state" sheetId="5" state="hidden" r:id="rId19"/>
    <sheet name="dim_price" sheetId="4" state="hidden" r:id="rId20"/>
    <sheet name="dim_maker" sheetId="3" state="hidden" r:id="rId21"/>
    <sheet name="dim_date" sheetId="2" state="hidden" r:id="rId22"/>
    <sheet name="Sheet1" sheetId="1" state="hidden" r:id="rId23"/>
  </sheets>
  <definedNames>
    <definedName name="_xlnm._FilterDatabase" localSheetId="5" hidden="1">'Q3'!$K$5:$P$39</definedName>
    <definedName name="ExternalData_2" localSheetId="21" hidden="1">dim_date!$A$1:$E$37</definedName>
    <definedName name="ExternalData_3" localSheetId="20" hidden="1">dim_maker!$A$1:$B$27</definedName>
    <definedName name="ExternalData_4" localSheetId="19" hidden="1">dim_price!$A$1:$C$3</definedName>
    <definedName name="ExternalData_5" localSheetId="18" hidden="1">dim_state!$A$1:$B$35</definedName>
    <definedName name="ExternalData_6" localSheetId="17" hidden="1">dim_vehicle_category!$A$1:$B$3</definedName>
    <definedName name="ExternalData_7" localSheetId="16" hidden="1">fact_sales_by_makers!$A$1:$E$817</definedName>
    <definedName name="ExternalData_8" localSheetId="15" hidden="1">fact_sales_by_state!$A$1:$F$2446</definedName>
    <definedName name="Slicer_fiscal_year">#N/A</definedName>
    <definedName name="Slicer_fiscal_year1">#N/A</definedName>
    <definedName name="Slicer_Months">#N/A</definedName>
    <definedName name="Slicer_quarter">#N/A</definedName>
    <definedName name="Slicer_vehicle_category">#N/A</definedName>
  </definedNames>
  <calcPr calcId="191029"/>
  <pivotCaches>
    <pivotCache cacheId="0" r:id="rId24"/>
    <pivotCache cacheId="1" r:id="rId25"/>
    <pivotCache cacheId="2" r:id="rId26"/>
    <pivotCache cacheId="3" r:id="rId27"/>
    <pivotCache cacheId="4" r:id="rId28"/>
    <pivotCache cacheId="5" r:id="rId29"/>
    <pivotCache cacheId="6" r:id="rId30"/>
    <pivotCache cacheId="7" r:id="rId31"/>
    <pivotCache cacheId="8" r:id="rId32"/>
    <pivotCache cacheId="9" r:id="rId33"/>
    <pivotCache cacheId="10" r:id="rId34"/>
    <pivotCache cacheId="11" r:id="rId35"/>
    <pivotCache cacheId="12" r:id="rId36"/>
    <pivotCache cacheId="13" r:id="rId37"/>
    <pivotCache cacheId="14" r:id="rId38"/>
    <pivotCache cacheId="15" r:id="rId39"/>
    <pivotCache cacheId="16" r:id="rId40"/>
    <pivotCache cacheId="17" r:id="rId41"/>
    <pivotCache cacheId="18" r:id="rId42"/>
    <pivotCache cacheId="19" r:id="rId43"/>
    <pivotCache cacheId="20" r:id="rId44"/>
    <pivotCache cacheId="21" r:id="rId45"/>
    <pivotCache cacheId="22" r:id="rId46"/>
    <pivotCache cacheId="23" r:id="rId47"/>
    <pivotCache cacheId="24" r:id="rId48"/>
  </pivotCaches>
  <extLst>
    <ext xmlns:x14="http://schemas.microsoft.com/office/spreadsheetml/2009/9/main" uri="{876F7934-8845-4945-9796-88D515C7AA90}">
      <x14:pivotCaches>
        <pivotCache cacheId="25" r:id="rId49"/>
        <pivotCache cacheId="26" r:id="rId50"/>
        <pivotCache cacheId="27" r:id="rId51"/>
      </x14:pivotCaches>
    </ext>
    <ext xmlns:x14="http://schemas.microsoft.com/office/spreadsheetml/2009/9/main" uri="{BBE1A952-AA13-448e-AADC-164F8A28A991}">
      <x14:slicerCaches>
        <x14:slicerCache r:id="rId52"/>
        <x14:slicerCache r:id="rId53"/>
        <x14:slicerCache r:id="rId54"/>
        <x14:slicerCache r:id="rId55"/>
        <x14:slicerCache r:id="rId5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im_date_7a203e87-ede7-4526-8143-91dcc8448770" name="dim_date" connection="Query - dim_date"/>
          <x15:modelTable id="dim_maker_a2abf2e9-77d9-4977-8cfd-72c102655881" name="dim_maker" connection="Query - dim_maker"/>
          <x15:modelTable id="dim_price_7da89efd-0d1e-49b9-9d41-bdc89b6889e0" name="dim_price" connection="Query - dim_price"/>
          <x15:modelTable id="dim_state_77f83425-8180-431b-a7f9-4f3e1055f87e" name="dim_state" connection="Query - dim_state"/>
          <x15:modelTable id="dim_vehicle_category_60f56263-6a8a-4410-9a99-59eb835137d4" name="dim_vehicle_category" connection="Query - dim_vehicle_category"/>
          <x15:modelTable id="fact_sales_by_makers_a712d475-e9c2-434f-a536-bed7fe0ceb1a" name="fact_sales_by_makers" connection="Query - fact_sales_by_makers"/>
          <x15:modelTable id="fact_sales_by_state_24d63dbf-cd11-44ed-8e80-462aca289a77" name="fact_sales_by_state" connection="Query - fact_sales_by_state"/>
        </x15:modelTables>
        <x15:modelRelationships>
          <x15:modelRelationship fromTable="dim_vehicle_category" fromColumn="vehicle_category" toTable="dim_price" toColumn="vehicle_category"/>
          <x15:modelRelationship fromTable="fact_sales_by_makers" fromColumn="date" toTable="dim_date" toColumn="date"/>
          <x15:modelRelationship fromTable="fact_sales_by_makers" fromColumn="maker" toTable="dim_maker" toColumn="maker"/>
          <x15:modelRelationship fromTable="fact_sales_by_makers" fromColumn="vehicle_category" toTable="dim_vehicle_category" toColumn="vehicle_category"/>
          <x15:modelRelationship fromTable="fact_sales_by_state" fromColumn="date" toTable="dim_date" toColumn="date"/>
          <x15:modelRelationship fromTable="fact_sales_by_state" fromColumn="state" toTable="dim_state" toColumn="state"/>
          <x15:modelRelationship fromTable="fact_sales_by_state" fromColumn="vehicle_category" toTable="dim_vehicle_category" toColumn="vehicle_category"/>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G16" i="23" l="1" a="1"/>
  <c r="G16" i="23" s="1"/>
  <c r="G17" i="23" a="1"/>
  <c r="G17" i="23" s="1"/>
  <c r="G18" i="23" a="1"/>
  <c r="G18" i="23" s="1"/>
  <c r="G19" i="23" a="1"/>
  <c r="G19" i="23" s="1"/>
  <c r="G20" i="23" a="1"/>
  <c r="G20" i="23" s="1"/>
  <c r="F16" i="23" a="1"/>
  <c r="F16" i="23" s="1"/>
  <c r="F17" i="23" a="1"/>
  <c r="F17" i="23" s="1"/>
  <c r="F18" i="23" a="1"/>
  <c r="F18" i="23" s="1"/>
  <c r="F19" i="23" a="1"/>
  <c r="F19" i="23" s="1"/>
  <c r="F20" i="23" a="1"/>
  <c r="F20" i="23" s="1"/>
  <c r="G15" i="23" a="1"/>
  <c r="G15" i="23" s="1"/>
  <c r="F15" i="23" a="1"/>
  <c r="F15" i="23" s="1"/>
  <c r="W23" i="22"/>
  <c r="Q24" i="22" s="1" a="1"/>
  <c r="Q24" i="22" s="1"/>
  <c r="P23" i="22"/>
  <c r="R23" i="22"/>
  <c r="S23" i="22"/>
  <c r="Q23" i="22"/>
  <c r="O17" i="14"/>
  <c r="P17" i="14"/>
  <c r="O20" i="14"/>
  <c r="P20" i="14"/>
  <c r="O22" i="14"/>
  <c r="P22" i="14"/>
  <c r="O36" i="14"/>
  <c r="P36" i="14"/>
  <c r="O30" i="14"/>
  <c r="P30" i="14"/>
  <c r="O18" i="14"/>
  <c r="P18" i="14"/>
  <c r="O23" i="14"/>
  <c r="P23" i="14"/>
  <c r="O38" i="14"/>
  <c r="P38" i="14"/>
  <c r="O9" i="14"/>
  <c r="P9" i="14"/>
  <c r="O7" i="14"/>
  <c r="P7" i="14"/>
  <c r="O11" i="14"/>
  <c r="P11" i="14"/>
  <c r="O14" i="14"/>
  <c r="P14" i="14"/>
  <c r="O10" i="14"/>
  <c r="P10" i="14"/>
  <c r="O37" i="14"/>
  <c r="P37" i="14"/>
  <c r="O39" i="14"/>
  <c r="P39" i="14"/>
  <c r="O25" i="14"/>
  <c r="P25" i="14"/>
  <c r="O31" i="14"/>
  <c r="P31" i="14"/>
  <c r="O34" i="14"/>
  <c r="P34" i="14"/>
  <c r="O24" i="14"/>
  <c r="P24" i="14"/>
  <c r="O21" i="14"/>
  <c r="P21" i="14"/>
  <c r="O28" i="14"/>
  <c r="P28" i="14"/>
  <c r="O13" i="14"/>
  <c r="P13" i="14"/>
  <c r="O33" i="14"/>
  <c r="P33" i="14"/>
  <c r="O35" i="14"/>
  <c r="P35" i="14"/>
  <c r="O26" i="14"/>
  <c r="P26" i="14"/>
  <c r="O6" i="14"/>
  <c r="P6" i="14"/>
  <c r="O12" i="14"/>
  <c r="P12" i="14"/>
  <c r="O32" i="14"/>
  <c r="P32" i="14"/>
  <c r="O16" i="14"/>
  <c r="P16" i="14"/>
  <c r="O29" i="14"/>
  <c r="P29" i="14"/>
  <c r="O8" i="14"/>
  <c r="P8" i="14"/>
  <c r="O27" i="14"/>
  <c r="P27" i="14"/>
  <c r="O15" i="14"/>
  <c r="P15" i="14"/>
  <c r="P19" i="14"/>
  <c r="O19" i="14"/>
  <c r="I8" i="14"/>
  <c r="I31" i="14"/>
  <c r="I33" i="14"/>
  <c r="I18" i="14"/>
  <c r="I16" i="14"/>
  <c r="I20" i="14"/>
  <c r="I36" i="14"/>
  <c r="I24" i="14"/>
  <c r="I38" i="14"/>
  <c r="I34" i="14"/>
  <c r="I29" i="14"/>
  <c r="I14" i="14"/>
  <c r="I9" i="14"/>
  <c r="I15" i="14"/>
  <c r="I37" i="14"/>
  <c r="I7" i="14"/>
  <c r="I10" i="14"/>
  <c r="I25" i="14"/>
  <c r="I28" i="14"/>
  <c r="I6" i="14"/>
  <c r="I39" i="14"/>
  <c r="I32" i="14"/>
  <c r="I23" i="14"/>
  <c r="I21" i="14"/>
  <c r="I26" i="14"/>
  <c r="I22" i="14"/>
  <c r="I35" i="14"/>
  <c r="I13" i="14"/>
  <c r="I19" i="14"/>
  <c r="I17" i="14"/>
  <c r="I12" i="14"/>
  <c r="I27" i="14"/>
  <c r="I11" i="14"/>
  <c r="I30" i="14"/>
  <c r="P26" i="22" l="1" a="1"/>
  <c r="P26" i="22" s="1"/>
  <c r="P25" i="22" a="1"/>
  <c r="P25" i="22" s="1"/>
  <c r="R25" i="22" a="1"/>
  <c r="R25" i="22" s="1"/>
  <c r="Q35" i="22" a="1"/>
  <c r="Q35" i="22" s="1"/>
  <c r="S35" i="22" a="1"/>
  <c r="S35" i="22" s="1"/>
  <c r="S34" i="22" a="1"/>
  <c r="S34" i="22" s="1"/>
  <c r="R35" i="22" a="1"/>
  <c r="R35" i="22" s="1"/>
  <c r="Q34" i="22" a="1"/>
  <c r="Q34" i="22" s="1"/>
  <c r="S33" i="22" a="1"/>
  <c r="S33" i="22" s="1"/>
  <c r="P35" i="22" a="1"/>
  <c r="P35" i="22" s="1"/>
  <c r="R34" i="22" a="1"/>
  <c r="R34" i="22" s="1"/>
  <c r="Q33" i="22" a="1"/>
  <c r="Q33" i="22" s="1"/>
  <c r="S32" i="22" a="1"/>
  <c r="S32" i="22" s="1"/>
  <c r="P34" i="22" a="1"/>
  <c r="P34" i="22" s="1"/>
  <c r="R33" i="22" a="1"/>
  <c r="R33" i="22" s="1"/>
  <c r="Q32" i="22" a="1"/>
  <c r="Q32" i="22" s="1"/>
  <c r="S31" i="22" a="1"/>
  <c r="S31" i="22" s="1"/>
  <c r="P33" i="22" a="1"/>
  <c r="P33" i="22" s="1"/>
  <c r="R32" i="22" a="1"/>
  <c r="R32" i="22" s="1"/>
  <c r="Q31" i="22" a="1"/>
  <c r="Q31" i="22" s="1"/>
  <c r="P32" i="22" a="1"/>
  <c r="P32" i="22" s="1"/>
  <c r="R31" i="22" a="1"/>
  <c r="R31" i="22" s="1"/>
  <c r="Q30" i="22" a="1"/>
  <c r="Q30" i="22" s="1"/>
  <c r="S30" i="22" a="1"/>
  <c r="S30" i="22" s="1"/>
  <c r="P31" i="22" a="1"/>
  <c r="P31" i="22" s="1"/>
  <c r="R30" i="22" a="1"/>
  <c r="R30" i="22" s="1"/>
  <c r="Q29" i="22" a="1"/>
  <c r="Q29" i="22" s="1"/>
  <c r="S29" i="22" a="1"/>
  <c r="S29" i="22" s="1"/>
  <c r="P30" i="22" a="1"/>
  <c r="P30" i="22" s="1"/>
  <c r="R29" i="22" a="1"/>
  <c r="R29" i="22" s="1"/>
  <c r="Q28" i="22" a="1"/>
  <c r="Q28" i="22" s="1"/>
  <c r="S28" i="22" a="1"/>
  <c r="S28" i="22" s="1"/>
  <c r="P29" i="22" a="1"/>
  <c r="P29" i="22" s="1"/>
  <c r="R28" i="22" a="1"/>
  <c r="R28" i="22" s="1"/>
  <c r="Q27" i="22" a="1"/>
  <c r="Q27" i="22" s="1"/>
  <c r="S27" i="22" a="1"/>
  <c r="S27" i="22" s="1"/>
  <c r="P28" i="22" a="1"/>
  <c r="P28" i="22" s="1"/>
  <c r="R27" i="22" a="1"/>
  <c r="R27" i="22" s="1"/>
  <c r="Q26" i="22" a="1"/>
  <c r="Q26" i="22" s="1"/>
  <c r="S26" i="22" a="1"/>
  <c r="S26" i="22" s="1"/>
  <c r="P27" i="22" a="1"/>
  <c r="P27" i="22" s="1"/>
  <c r="R26" i="22" a="1"/>
  <c r="R26" i="22" s="1"/>
  <c r="Q25" i="22" a="1"/>
  <c r="Q25" i="22" s="1"/>
  <c r="S25" i="22" a="1"/>
  <c r="S25" i="22" s="1"/>
  <c r="P24" i="22" a="1"/>
  <c r="P24" i="22" s="1"/>
  <c r="S24" i="22" a="1"/>
  <c r="S24" i="22" s="1"/>
  <c r="R24" i="22" a="1"/>
  <c r="R24" i="22"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04E96EF-6B3C-423C-A214-5539B61CC31C}" keepAlive="1" name="ModelConnection_ExternalData_2" description="Data Model" type="5" refreshedVersion="8" minRefreshableVersion="5" saveData="1">
    <dbPr connection="Data Model Connection" command="dim_date" commandType="3"/>
    <extLst>
      <ext xmlns:x15="http://schemas.microsoft.com/office/spreadsheetml/2010/11/main" uri="{DE250136-89BD-433C-8126-D09CA5730AF9}">
        <x15:connection id="" model="1"/>
      </ext>
    </extLst>
  </connection>
  <connection id="2" xr16:uid="{F07E5768-EEF7-4042-8F52-59E05A239988}" keepAlive="1" name="ModelConnection_ExternalData_3" description="Data Model" type="5" refreshedVersion="8" minRefreshableVersion="5" saveData="1">
    <dbPr connection="Data Model Connection" command="dim_maker" commandType="3"/>
    <extLst>
      <ext xmlns:x15="http://schemas.microsoft.com/office/spreadsheetml/2010/11/main" uri="{DE250136-89BD-433C-8126-D09CA5730AF9}">
        <x15:connection id="" model="1"/>
      </ext>
    </extLst>
  </connection>
  <connection id="3" xr16:uid="{F5503C32-44E6-4ACD-94E6-EE3DC0F13D8E}" keepAlive="1" name="ModelConnection_ExternalData_4" description="Data Model" type="5" refreshedVersion="8" minRefreshableVersion="5" saveData="1">
    <dbPr connection="Data Model Connection" command="dim_price" commandType="3"/>
    <extLst>
      <ext xmlns:x15="http://schemas.microsoft.com/office/spreadsheetml/2010/11/main" uri="{DE250136-89BD-433C-8126-D09CA5730AF9}">
        <x15:connection id="" model="1"/>
      </ext>
    </extLst>
  </connection>
  <connection id="4" xr16:uid="{458154CE-FBAA-4084-8CE3-B7D2A2AEDC35}" keepAlive="1" name="ModelConnection_ExternalData_5" description="Data Model" type="5" refreshedVersion="8" minRefreshableVersion="5" saveData="1">
    <dbPr connection="Data Model Connection" command="dim_state" commandType="3"/>
    <extLst>
      <ext xmlns:x15="http://schemas.microsoft.com/office/spreadsheetml/2010/11/main" uri="{DE250136-89BD-433C-8126-D09CA5730AF9}">
        <x15:connection id="" model="1"/>
      </ext>
    </extLst>
  </connection>
  <connection id="5" xr16:uid="{DBC9852F-ED50-4040-9BE3-154DC83BC923}" keepAlive="1" name="ModelConnection_ExternalData_6" description="Data Model" type="5" refreshedVersion="8" minRefreshableVersion="5" saveData="1">
    <dbPr connection="Data Model Connection" command="dim_vehicle_category" commandType="3"/>
    <extLst>
      <ext xmlns:x15="http://schemas.microsoft.com/office/spreadsheetml/2010/11/main" uri="{DE250136-89BD-433C-8126-D09CA5730AF9}">
        <x15:connection id="" model="1"/>
      </ext>
    </extLst>
  </connection>
  <connection id="6" xr16:uid="{685A903F-8C97-4A99-AE11-9C6F0F9A088F}" keepAlive="1" name="ModelConnection_ExternalData_7" description="Data Model" type="5" refreshedVersion="8" minRefreshableVersion="5" saveData="1">
    <dbPr connection="Data Model Connection" command="fact_sales_by_makers" commandType="3"/>
    <extLst>
      <ext xmlns:x15="http://schemas.microsoft.com/office/spreadsheetml/2010/11/main" uri="{DE250136-89BD-433C-8126-D09CA5730AF9}">
        <x15:connection id="" model="1"/>
      </ext>
    </extLst>
  </connection>
  <connection id="7" xr16:uid="{C20986DA-3190-42CD-8900-E6842983FC92}" keepAlive="1" name="ModelConnection_ExternalData_8" description="Data Model" type="5" refreshedVersion="8" minRefreshableVersion="5" saveData="1">
    <dbPr connection="Data Model Connection" command="fact_sales_by_state" commandType="3"/>
    <extLst>
      <ext xmlns:x15="http://schemas.microsoft.com/office/spreadsheetml/2010/11/main" uri="{DE250136-89BD-433C-8126-D09CA5730AF9}">
        <x15:connection id="" model="1"/>
      </ext>
    </extLst>
  </connection>
  <connection id="8" xr16:uid="{DBB13EAD-C36D-44A4-B4B7-3EDA0CCDF71F}" name="Query - dim_date" description="Connection to the 'dim_date' query in the workbook." type="100" refreshedVersion="8" minRefreshableVersion="5">
    <extLst>
      <ext xmlns:x15="http://schemas.microsoft.com/office/spreadsheetml/2010/11/main" uri="{DE250136-89BD-433C-8126-D09CA5730AF9}">
        <x15:connection id="f7a4537d-1719-4981-8d3e-b9f294847f5e"/>
      </ext>
    </extLst>
  </connection>
  <connection id="9" xr16:uid="{3E12F2CA-9BD2-486F-ABBA-BA856A645921}" name="Query - dim_maker" description="Connection to the 'dim_maker' query in the workbook." type="100" refreshedVersion="8" minRefreshableVersion="5">
    <extLst>
      <ext xmlns:x15="http://schemas.microsoft.com/office/spreadsheetml/2010/11/main" uri="{DE250136-89BD-433C-8126-D09CA5730AF9}">
        <x15:connection id="e8b70b06-08eb-4032-8de6-215a41ca3c02"/>
      </ext>
    </extLst>
  </connection>
  <connection id="10" xr16:uid="{F9AA7A82-4846-423D-A99C-35EF8E20C64E}" name="Query - dim_price" description="Connection to the 'dim_price' query in the workbook." type="100" refreshedVersion="8" minRefreshableVersion="5">
    <extLst>
      <ext xmlns:x15="http://schemas.microsoft.com/office/spreadsheetml/2010/11/main" uri="{DE250136-89BD-433C-8126-D09CA5730AF9}">
        <x15:connection id="fab7f454-70b7-45e0-8b2a-09a70c79a134"/>
      </ext>
    </extLst>
  </connection>
  <connection id="11" xr16:uid="{27BE84D0-4D51-4F00-80F7-7DDB3CF38F0D}" name="Query - dim_state" description="Connection to the 'dim_state' query in the workbook." type="100" refreshedVersion="8" minRefreshableVersion="5">
    <extLst>
      <ext xmlns:x15="http://schemas.microsoft.com/office/spreadsheetml/2010/11/main" uri="{DE250136-89BD-433C-8126-D09CA5730AF9}">
        <x15:connection id="78173405-d0c4-4fbc-b2cf-0137812bcbec"/>
      </ext>
    </extLst>
  </connection>
  <connection id="12" xr16:uid="{F079507A-5F47-42BC-93E2-974B08BFE1D7}" name="Query - dim_vehicle_category" description="Connection to the 'dim_vehicle_category' query in the workbook." type="100" refreshedVersion="8" minRefreshableVersion="5">
    <extLst>
      <ext xmlns:x15="http://schemas.microsoft.com/office/spreadsheetml/2010/11/main" uri="{DE250136-89BD-433C-8126-D09CA5730AF9}">
        <x15:connection id="54a305c9-8305-42e6-96e6-df904fdb4a25"/>
      </ext>
    </extLst>
  </connection>
  <connection id="13" xr16:uid="{BB505546-E1F6-498B-872A-76F2DF0158CF}" name="Query - fact_sales_by_makers" description="Connection to the 'fact_sales_by_makers' query in the workbook." type="100" refreshedVersion="8" minRefreshableVersion="5">
    <extLst>
      <ext xmlns:x15="http://schemas.microsoft.com/office/spreadsheetml/2010/11/main" uri="{DE250136-89BD-433C-8126-D09CA5730AF9}">
        <x15:connection id="0390328c-7657-4e4a-b8f1-57a519c57191"/>
      </ext>
    </extLst>
  </connection>
  <connection id="14" xr16:uid="{8D6A4C64-B95A-4397-9B6E-0C1269F9392E}" name="Query - fact_sales_by_state" description="Connection to the 'fact_sales_by_state' query in the workbook." type="100" refreshedVersion="8" minRefreshableVersion="5">
    <extLst>
      <ext xmlns:x15="http://schemas.microsoft.com/office/spreadsheetml/2010/11/main" uri="{DE250136-89BD-433C-8126-D09CA5730AF9}">
        <x15:connection id="363c515f-75c8-472d-aac4-973939d56089"/>
      </ext>
    </extLst>
  </connection>
  <connection id="15" xr16:uid="{A5388CCC-F6AA-4C23-BB03-B30CAB284CB5}"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2">
    <metadataType name="XLMDX" minSupportedVersion="120000" copy="1" pasteAll="1" pasteValues="1" merge="1" splitFirst="1" rowColShift="1" clearFormats="1" clearComments="1" assign="1" coerce="1"/>
    <metadataType name="XLDAPR" minSupportedVersion="120000" copy="1" pasteAll="1" pasteValues="1" merge="1" splitFirst="1" rowColShift="1" clearFormats="1" clearComments="1" assign="1" coerce="1" cellMeta="1"/>
  </metadataTypes>
  <metadataStrings count="9">
    <s v="ThisWorkbookDataModel"/>
    <s v="{[dim_vehicle_category].[vehicle_category].[All]}"/>
    <s v="{[dim_vehicle_category].[vehicle_category].&amp;[4-Wheelers]}"/>
    <s v="{[dim_date].[fiscal_year].[All]}"/>
    <s v="{[dim_vehicle_category].[vehicle_category].&amp;[2-Wheelers]}"/>
    <s v="{[dim_date].[quarter].[All]}"/>
    <s v="{[dim_date].[fiscal_year].&amp;[2024]}"/>
    <s v="{[dim_maker].[maker].[All]}"/>
    <s v="{[dim_state].[state].[All]}"/>
  </metadataStrings>
  <mdxMetadata count="8">
    <mdx n="0" f="s">
      <ms ns="1" c="0"/>
    </mdx>
    <mdx n="0" f="s">
      <ms ns="2" c="0"/>
    </mdx>
    <mdx n="0" f="s">
      <ms ns="3" c="0"/>
    </mdx>
    <mdx n="0" f="s">
      <ms ns="4" c="0"/>
    </mdx>
    <mdx n="0" f="s">
      <ms ns="5" c="0"/>
    </mdx>
    <mdx n="0" f="s">
      <ms ns="6" c="0"/>
    </mdx>
    <mdx n="0" f="s">
      <ms ns="7" c="0"/>
    </mdx>
    <mdx n="0" f="s">
      <ms ns="8" c="0"/>
    </mdx>
  </mdxMetadata>
  <futureMetadata name="XLDAPR" count="1">
    <bk>
      <extLst>
        <ext uri="{bdbb8cdc-fa1e-496e-a857-3c3f30c029c3}">
          <xda:dynamicArrayProperties fDynamic="1" fCollapsed="0"/>
        </ext>
      </extLst>
    </bk>
  </futureMetadata>
  <cellMetadata count="1">
    <bk>
      <rc t="2" v="0"/>
    </bk>
  </cellMetadata>
  <valueMetadata count="8">
    <bk>
      <rc t="1" v="0"/>
    </bk>
    <bk>
      <rc t="1" v="1"/>
    </bk>
    <bk>
      <rc t="1" v="2"/>
    </bk>
    <bk>
      <rc t="1" v="3"/>
    </bk>
    <bk>
      <rc t="1" v="4"/>
    </bk>
    <bk>
      <rc t="1" v="5"/>
    </bk>
    <bk>
      <rc t="1" v="6"/>
    </bk>
    <bk>
      <rc t="1" v="7"/>
    </bk>
  </valueMetadata>
</metadata>
</file>

<file path=xl/sharedStrings.xml><?xml version="1.0" encoding="utf-8"?>
<sst xmlns="http://schemas.openxmlformats.org/spreadsheetml/2006/main" count="7148" uniqueCount="167">
  <si>
    <t>date</t>
  </si>
  <si>
    <t>fiscal_year</t>
  </si>
  <si>
    <t>quarter</t>
  </si>
  <si>
    <t>Q1</t>
  </si>
  <si>
    <t>Q2</t>
  </si>
  <si>
    <t>Q3</t>
  </si>
  <si>
    <t>Q4</t>
  </si>
  <si>
    <t>sr_no</t>
  </si>
  <si>
    <t>vehicle_category</t>
  </si>
  <si>
    <t>2-Wheelers</t>
  </si>
  <si>
    <t>4-Wheelers</t>
  </si>
  <si>
    <t>maker</t>
  </si>
  <si>
    <t>electric_vehicles_sold</t>
  </si>
  <si>
    <t>OLA ELECTRIC</t>
  </si>
  <si>
    <t>OKAYA EV</t>
  </si>
  <si>
    <t>BYD India</t>
  </si>
  <si>
    <t>PCA Automobiles</t>
  </si>
  <si>
    <t>BMW India</t>
  </si>
  <si>
    <t>Volvo Auto India</t>
  </si>
  <si>
    <t>KIA Motors</t>
  </si>
  <si>
    <t>Mercedes -Benz AG</t>
  </si>
  <si>
    <t>Tata Motors</t>
  </si>
  <si>
    <t>MG Motor</t>
  </si>
  <si>
    <t>Mahindra &amp; Mahindra</t>
  </si>
  <si>
    <t>Hyundai Motor</t>
  </si>
  <si>
    <t>HERO ELECTRIC</t>
  </si>
  <si>
    <t>OKINAWA</t>
  </si>
  <si>
    <t>AMPERE</t>
  </si>
  <si>
    <t>ATHER</t>
  </si>
  <si>
    <t>PURE EV</t>
  </si>
  <si>
    <t>TVS</t>
  </si>
  <si>
    <t>REVOLT</t>
  </si>
  <si>
    <t>BAJAJ</t>
  </si>
  <si>
    <t>BEING</t>
  </si>
  <si>
    <t>JITENDRA</t>
  </si>
  <si>
    <t>OTHERS</t>
  </si>
  <si>
    <t>BGAUSS</t>
  </si>
  <si>
    <t>BATTRE ELECTRIC</t>
  </si>
  <si>
    <t>KINETIC GREEN</t>
  </si>
  <si>
    <t>state</t>
  </si>
  <si>
    <t>total_vehicles_sold</t>
  </si>
  <si>
    <t>Sikkim</t>
  </si>
  <si>
    <t>Andaman &amp; Nicobar Island</t>
  </si>
  <si>
    <t>Arunachal Pradesh</t>
  </si>
  <si>
    <t>Assam</t>
  </si>
  <si>
    <t>Chhattisgarh</t>
  </si>
  <si>
    <t>DNH and DD</t>
  </si>
  <si>
    <t>Jammu and Kashmir</t>
  </si>
  <si>
    <t>Ladakh</t>
  </si>
  <si>
    <t>Manipur</t>
  </si>
  <si>
    <t>Meghalaya</t>
  </si>
  <si>
    <t>Mizoram</t>
  </si>
  <si>
    <t>Nagaland</t>
  </si>
  <si>
    <t>Puducherry</t>
  </si>
  <si>
    <t>Tripura</t>
  </si>
  <si>
    <t>Bihar</t>
  </si>
  <si>
    <t>Chandigarh</t>
  </si>
  <si>
    <t>Delhi</t>
  </si>
  <si>
    <t>Madhya Pradesh</t>
  </si>
  <si>
    <t>Odisha</t>
  </si>
  <si>
    <t>Punjab</t>
  </si>
  <si>
    <t>Uttarakhand</t>
  </si>
  <si>
    <t>Himachal Pradesh</t>
  </si>
  <si>
    <t>Haryana</t>
  </si>
  <si>
    <t>Jharkhand</t>
  </si>
  <si>
    <t>Andhra Pradesh</t>
  </si>
  <si>
    <t>Goa</t>
  </si>
  <si>
    <t>Gujarat</t>
  </si>
  <si>
    <t>Karnataka</t>
  </si>
  <si>
    <t>Kerala</t>
  </si>
  <si>
    <t>Maharashtra</t>
  </si>
  <si>
    <t>Rajasthan</t>
  </si>
  <si>
    <t>Tamil Nadu</t>
  </si>
  <si>
    <t>Uttar Pradesh</t>
  </si>
  <si>
    <t>West Bengal</t>
  </si>
  <si>
    <t>id</t>
  </si>
  <si>
    <t>Average Price</t>
  </si>
  <si>
    <t>Grand Total</t>
  </si>
  <si>
    <t>CAGR</t>
  </si>
  <si>
    <t>State</t>
  </si>
  <si>
    <t>2022</t>
  </si>
  <si>
    <t>2023</t>
  </si>
  <si>
    <t>2024</t>
  </si>
  <si>
    <t>states</t>
  </si>
  <si>
    <t>FY22 vs. FY23</t>
  </si>
  <si>
    <t>FY23 vs. FY24</t>
  </si>
  <si>
    <t>What are the Quarterly trends based on sales volume for the top 5 EV makers(4-wheelers) from 2022 to 2024?</t>
  </si>
  <si>
    <t>QuarterID</t>
  </si>
  <si>
    <t>All</t>
  </si>
  <si>
    <t>EV sales CAGR % (Maker)</t>
  </si>
  <si>
    <t>Vehicle Sales CAGR%(state)</t>
  </si>
  <si>
    <t>Apr</t>
  </si>
  <si>
    <t>May</t>
  </si>
  <si>
    <t>Jun</t>
  </si>
  <si>
    <t>Jul</t>
  </si>
  <si>
    <t>Aug</t>
  </si>
  <si>
    <t>Sep</t>
  </si>
  <si>
    <t>Oct</t>
  </si>
  <si>
    <t>Nov</t>
  </si>
  <si>
    <t>Dec</t>
  </si>
  <si>
    <t>Jan</t>
  </si>
  <si>
    <t>Feb</t>
  </si>
  <si>
    <t>Mar</t>
  </si>
  <si>
    <t>Months</t>
  </si>
  <si>
    <t>Total_sales</t>
  </si>
  <si>
    <t>List the top 3 and bottom 3 makers for the fiscal years 2023 and 2024 in terms of the number of 2-wheelers sold.</t>
  </si>
  <si>
    <t>Fiscal Year</t>
  </si>
  <si>
    <t>EV Maker</t>
  </si>
  <si>
    <t xml:space="preserve"> </t>
  </si>
  <si>
    <t>Vehicle Category</t>
  </si>
  <si>
    <t>Fiscal Quarter</t>
  </si>
  <si>
    <t>Top 3 Makers(2W) by unit sales</t>
  </si>
  <si>
    <t>Bottom 3 Makers(2W) by unit sales</t>
  </si>
  <si>
    <t>Identify the top 5 states with the highest penetration rate in 2-wheeler and 4-wheeler EV sales in FY 2024.</t>
  </si>
  <si>
    <t>EV Market penetration%</t>
  </si>
  <si>
    <t>Top 5 States with highest EV penetration(2W)</t>
  </si>
  <si>
    <t>Top 5 States with highest EV penetration(4W)</t>
  </si>
  <si>
    <t>List the states with negative penetration (decline) in EV sales from 2022 to 2024?</t>
  </si>
  <si>
    <t>FY2022</t>
  </si>
  <si>
    <t>FY2023</t>
  </si>
  <si>
    <t>FY2024</t>
  </si>
  <si>
    <t>EV Market Penetration FY22 vs FY23 &amp; FY23 vs FY24</t>
  </si>
  <si>
    <t>EV market Penetration% FY22 to FY24</t>
  </si>
  <si>
    <t>Top 5 EV Makers based on Quartly sales volume from FY22 to FY24</t>
  </si>
  <si>
    <t>Top 5 EV Makers based on Quarter over Quarter sales growth% from FY22 to FY24</t>
  </si>
  <si>
    <t>Top 5 EV Makers based on Year over Year sales growth% divided in Fiscal Quarter from FY22 to FY24</t>
  </si>
  <si>
    <t>How do the EV sales and penetration rates in Delhi compare to Karnataka for 2024?</t>
  </si>
  <si>
    <t>Dehli Vs Karnataka EV sales &amp; penetration%(FY24)</t>
  </si>
  <si>
    <t>Total EV sold By the States</t>
  </si>
  <si>
    <t>Total Vehicle sold By the States</t>
  </si>
  <si>
    <t>Maker</t>
  </si>
  <si>
    <t>List down the compounded annual growth rate (CAGR) in 4-wheeler units for the top 5 makers from 2022 to 2024</t>
  </si>
  <si>
    <t>Top 5 EV Makers by CAGR%</t>
  </si>
  <si>
    <t>List down the top 10 states that had the highest compounded annual growth rate (CAGR) from 2022 to 2024 in total vehicles sold.</t>
  </si>
  <si>
    <t>States</t>
  </si>
  <si>
    <t>Vehical Category</t>
  </si>
  <si>
    <t>Top 10 states by total Vehcle Sales CAGR% from FY22 to FY24</t>
  </si>
  <si>
    <t>What are the peak and low season months for EV sales based on the data from 2022 to 2024?</t>
  </si>
  <si>
    <t>Total EV Sold by Makers</t>
  </si>
  <si>
    <t>Total EV sold by state</t>
  </si>
  <si>
    <t>Peak 3 months for EV sales</t>
  </si>
  <si>
    <t>Low 3 months for EV sales</t>
  </si>
  <si>
    <t>What is the projected number of EV sales (including 2-wheelers and 4- wheelers) for the top 10 states by penetration rate in 2030, based on the compounded annual growth rate (CAGR) from previous years?</t>
  </si>
  <si>
    <t>EV Sales 2030</t>
  </si>
  <si>
    <t>Vehicle Sales 2030</t>
  </si>
  <si>
    <t>EV market penetration% 2030</t>
  </si>
  <si>
    <t>EV &amp; total Vehicle sales volume + EV penetration%</t>
  </si>
  <si>
    <t>EV Makers</t>
  </si>
  <si>
    <t>Revenue Growth% FY22 vs FY24</t>
  </si>
  <si>
    <t>Revenue Growth% FY23 vs FY24</t>
  </si>
  <si>
    <t>Estimate the revenue growth rate of 4-wheeler and 2-wheelers EVs in India for 2022 vs 2024 and 2023 vs 2024, assuming an average unit price, 2W = 85K, 4W = 1500K</t>
  </si>
  <si>
    <t>Revenue Growth% by Makers</t>
  </si>
  <si>
    <t>Revenue Growth% by state</t>
  </si>
  <si>
    <t>Problem Statement:</t>
  </si>
  <si>
    <t>Total_EV_sold_by_maker</t>
  </si>
  <si>
    <t>Total_vehicle_sold_by_state</t>
  </si>
  <si>
    <t>Total_revenue(state)</t>
  </si>
  <si>
    <t>YoY%(maker)</t>
  </si>
  <si>
    <t>Overall EV market penetration</t>
  </si>
  <si>
    <t>Row Labels</t>
  </si>
  <si>
    <t>Sr no</t>
  </si>
  <si>
    <t>Total EV sold</t>
  </si>
  <si>
    <t>Total Revenue</t>
  </si>
  <si>
    <t>scroll bar output</t>
  </si>
  <si>
    <t>scroll bar output(g)</t>
  </si>
  <si>
    <t>TOTAL EV SOLD BY STATES</t>
  </si>
  <si>
    <t>Secondary Questions &amp; Answers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</si>
</sst>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3">
    <numFmt numFmtId="164" formatCode="0.00%;\-0.00%;0.00%"/>
    <numFmt numFmtId="165" formatCode="&quot;₹&quot;\ .00,,,&quot; Bi&quot;"/>
    <numFmt numFmtId="166" formatCode="0%;\-0%;0%"/>
    <numFmt numFmtId="167" formatCode="#,##0.0,&quot; K&quot;"/>
    <numFmt numFmtId="168" formatCode="#,##0.00,,&quot;M&quot;"/>
    <numFmt numFmtId="169" formatCode="#,##0.0,&quot;K&quot;"/>
    <numFmt numFmtId="170" formatCode="#,##0,,&quot;M&quot;"/>
    <numFmt numFmtId="171" formatCode="#,##0.00,&quot;K&quot;"/>
    <numFmt numFmtId="172" formatCode="&quot;₹&quot;\ #,##0,,&quot;M&quot;"/>
    <numFmt numFmtId="173" formatCode="#,##0,&quot;K&quot;"/>
    <numFmt numFmtId="174" formatCode="&quot;₹&quot;\ #,##0.00,,,&quot;B&quot;;"/>
    <numFmt numFmtId="175" formatCode="&quot;₹&quot;\ #,##0.00,,,&quot;B&quot;"/>
    <numFmt numFmtId="176" formatCode="&quot;₹&quot;\ #,##0,,,&quot; B&quot;"/>
  </numFmts>
  <fonts count="8" x14ac:knownFonts="1">
    <font>
      <sz val="11"/>
      <color theme="1"/>
      <name val="Calibri"/>
      <family val="2"/>
      <scheme val="minor"/>
    </font>
    <font>
      <sz val="11"/>
      <color theme="1"/>
      <name val="Calibri"/>
      <family val="2"/>
      <scheme val="minor"/>
    </font>
    <font>
      <b/>
      <sz val="11"/>
      <color theme="1"/>
      <name val="Calibri"/>
      <family val="2"/>
      <scheme val="minor"/>
    </font>
    <font>
      <b/>
      <i/>
      <sz val="15"/>
      <color theme="1"/>
      <name val="Calibri"/>
      <family val="2"/>
      <scheme val="minor"/>
    </font>
    <font>
      <b/>
      <i/>
      <sz val="11"/>
      <color theme="1"/>
      <name val="Calibri"/>
      <family val="2"/>
      <scheme val="minor"/>
    </font>
    <font>
      <i/>
      <sz val="11"/>
      <color theme="1"/>
      <name val="Calibri"/>
      <family val="2"/>
      <scheme val="minor"/>
    </font>
    <font>
      <b/>
      <sz val="12"/>
      <color theme="0"/>
      <name val="Calibri"/>
      <family val="2"/>
      <scheme val="minor"/>
    </font>
    <font>
      <b/>
      <i/>
      <sz val="20"/>
      <color theme="0"/>
      <name val="Calibri"/>
      <family val="2"/>
      <scheme val="minor"/>
    </font>
  </fonts>
  <fills count="8">
    <fill>
      <patternFill patternType="none"/>
    </fill>
    <fill>
      <patternFill patternType="gray125"/>
    </fill>
    <fill>
      <patternFill patternType="solid">
        <fgColor theme="7" tint="0.39997558519241921"/>
        <bgColor indexed="64"/>
      </patternFill>
    </fill>
    <fill>
      <patternFill patternType="solid">
        <fgColor theme="8" tint="0.59999389629810485"/>
        <bgColor indexed="64"/>
      </patternFill>
    </fill>
    <fill>
      <patternFill patternType="solid">
        <fgColor theme="6" tint="0.59999389629810485"/>
        <bgColor indexed="64"/>
      </patternFill>
    </fill>
    <fill>
      <patternFill patternType="solid">
        <fgColor theme="0"/>
        <bgColor indexed="64"/>
      </patternFill>
    </fill>
    <fill>
      <patternFill patternType="solid">
        <fgColor theme="8" tint="-0.249977111117893"/>
        <bgColor indexed="64"/>
      </patternFill>
    </fill>
    <fill>
      <patternFill patternType="solid">
        <fgColor theme="1" tint="0.499984740745262"/>
        <bgColor indexed="64"/>
      </patternFill>
    </fill>
  </fills>
  <borders count="7">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right/>
      <top style="thin">
        <color indexed="64"/>
      </top>
      <bottom style="thin">
        <color indexed="64"/>
      </bottom>
      <diagonal/>
    </border>
    <border>
      <left/>
      <right style="thin">
        <color indexed="64"/>
      </right>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s>
  <cellStyleXfs count="2">
    <xf numFmtId="0" fontId="0" fillId="0" borderId="0"/>
    <xf numFmtId="9" fontId="1" fillId="0" borderId="0" applyFont="0" applyFill="0" applyBorder="0" applyAlignment="0" applyProtection="0"/>
  </cellStyleXfs>
  <cellXfs count="57">
    <xf numFmtId="0" fontId="0" fillId="0" borderId="0" xfId="0"/>
    <xf numFmtId="14" fontId="0" fillId="0" borderId="0" xfId="0" applyNumberFormat="1"/>
    <xf numFmtId="0" fontId="0" fillId="0" borderId="0" xfId="0" pivotButton="1"/>
    <xf numFmtId="0" fontId="0" fillId="0" borderId="0" xfId="0" applyAlignment="1">
      <alignment horizontal="left"/>
    </xf>
    <xf numFmtId="164" fontId="0" fillId="0" borderId="0" xfId="0" applyNumberFormat="1"/>
    <xf numFmtId="10" fontId="0" fillId="0" borderId="0" xfId="1" applyNumberFormat="1" applyFont="1"/>
    <xf numFmtId="10" fontId="0" fillId="0" borderId="0" xfId="0" applyNumberFormat="1"/>
    <xf numFmtId="165" fontId="0" fillId="0" borderId="0" xfId="0" applyNumberFormat="1"/>
    <xf numFmtId="166" fontId="0" fillId="0" borderId="0" xfId="0" applyNumberFormat="1"/>
    <xf numFmtId="167" fontId="0" fillId="0" borderId="0" xfId="0" applyNumberFormat="1"/>
    <xf numFmtId="0" fontId="4" fillId="2" borderId="0" xfId="0" applyFont="1" applyFill="1"/>
    <xf numFmtId="0" fontId="3" fillId="3" borderId="0" xfId="0" applyFont="1" applyFill="1"/>
    <xf numFmtId="0" fontId="0" fillId="3" borderId="0" xfId="0" applyFill="1"/>
    <xf numFmtId="0" fontId="3" fillId="0" borderId="0" xfId="0" applyFont="1"/>
    <xf numFmtId="0" fontId="0" fillId="2" borderId="0" xfId="0" applyFill="1"/>
    <xf numFmtId="0" fontId="2" fillId="0" borderId="1" xfId="0" applyFont="1" applyBorder="1"/>
    <xf numFmtId="10" fontId="0" fillId="0" borderId="1" xfId="1" applyNumberFormat="1" applyFont="1" applyBorder="1"/>
    <xf numFmtId="10" fontId="0" fillId="0" borderId="1" xfId="0" applyNumberFormat="1" applyBorder="1"/>
    <xf numFmtId="0" fontId="5" fillId="2" borderId="1" xfId="0" applyFont="1" applyFill="1" applyBorder="1"/>
    <xf numFmtId="0" fontId="0" fillId="0" borderId="0" xfId="0" applyAlignment="1">
      <alignment horizontal="right"/>
    </xf>
    <xf numFmtId="164" fontId="0" fillId="0" borderId="0" xfId="0" applyNumberFormat="1" applyAlignment="1">
      <alignment horizontal="right"/>
    </xf>
    <xf numFmtId="3" fontId="0" fillId="0" borderId="0" xfId="0" applyNumberFormat="1" applyAlignment="1">
      <alignment horizontal="right"/>
    </xf>
    <xf numFmtId="168" fontId="0" fillId="0" borderId="0" xfId="0" applyNumberFormat="1"/>
    <xf numFmtId="169" fontId="0" fillId="0" borderId="0" xfId="0" applyNumberFormat="1"/>
    <xf numFmtId="0" fontId="0" fillId="0" borderId="0" xfId="0" applyAlignment="1">
      <alignment wrapText="1"/>
    </xf>
    <xf numFmtId="0" fontId="5" fillId="2" borderId="0" xfId="0" applyFont="1" applyFill="1"/>
    <xf numFmtId="170" fontId="0" fillId="0" borderId="0" xfId="0" applyNumberFormat="1"/>
    <xf numFmtId="3" fontId="0" fillId="0" borderId="0" xfId="0" applyNumberFormat="1"/>
    <xf numFmtId="171" fontId="0" fillId="0" borderId="0" xfId="0" applyNumberFormat="1"/>
    <xf numFmtId="0" fontId="0" fillId="0" borderId="0" xfId="0" applyAlignment="1">
      <alignment horizontal="left" indent="1"/>
    </xf>
    <xf numFmtId="172" fontId="0" fillId="0" borderId="0" xfId="0" applyNumberFormat="1"/>
    <xf numFmtId="0" fontId="0" fillId="4" borderId="0" xfId="0" applyFill="1"/>
    <xf numFmtId="173" fontId="0" fillId="0" borderId="0" xfId="0" applyNumberFormat="1"/>
    <xf numFmtId="174" fontId="0" fillId="0" borderId="0" xfId="0" applyNumberFormat="1"/>
    <xf numFmtId="0" fontId="0" fillId="4" borderId="0" xfId="0" applyFill="1" applyAlignment="1">
      <alignment horizontal="left" vertical="center"/>
    </xf>
    <xf numFmtId="0" fontId="0" fillId="5" borderId="0" xfId="0" applyFill="1" applyAlignment="1">
      <alignment horizontal="center" vertical="center"/>
    </xf>
    <xf numFmtId="173" fontId="0" fillId="5" borderId="0" xfId="0" applyNumberFormat="1" applyFill="1" applyAlignment="1">
      <alignment horizontal="center" vertical="center"/>
    </xf>
    <xf numFmtId="175" fontId="0" fillId="5" borderId="0" xfId="0" applyNumberFormat="1" applyFill="1" applyAlignment="1">
      <alignment horizontal="center" vertical="center"/>
    </xf>
    <xf numFmtId="175" fontId="0" fillId="5" borderId="3" xfId="0" applyNumberFormat="1" applyFill="1" applyBorder="1" applyAlignment="1">
      <alignment horizontal="right" vertical="center"/>
    </xf>
    <xf numFmtId="0" fontId="4" fillId="5" borderId="2" xfId="0" applyFont="1" applyFill="1" applyBorder="1" applyAlignment="1">
      <alignment horizontal="right" vertical="center"/>
    </xf>
    <xf numFmtId="0" fontId="4" fillId="5" borderId="4" xfId="0" applyFont="1" applyFill="1" applyBorder="1" applyAlignment="1">
      <alignment horizontal="left" vertical="center"/>
    </xf>
    <xf numFmtId="0" fontId="0" fillId="5" borderId="5" xfId="0" applyFill="1" applyBorder="1" applyAlignment="1">
      <alignment horizontal="left" vertical="center"/>
    </xf>
    <xf numFmtId="0" fontId="4" fillId="5" borderId="6" xfId="0" applyFont="1" applyFill="1" applyBorder="1" applyAlignment="1">
      <alignment horizontal="left" vertical="center"/>
    </xf>
    <xf numFmtId="0" fontId="0" fillId="5" borderId="1" xfId="0" applyFill="1" applyBorder="1" applyAlignment="1">
      <alignment horizontal="left" vertical="center"/>
    </xf>
    <xf numFmtId="0" fontId="4" fillId="5" borderId="6" xfId="0" applyFont="1" applyFill="1" applyBorder="1" applyAlignment="1">
      <alignment horizontal="right" vertical="center"/>
    </xf>
    <xf numFmtId="171" fontId="0" fillId="5" borderId="1" xfId="0" applyNumberFormat="1" applyFill="1" applyBorder="1" applyAlignment="1">
      <alignment horizontal="right" vertical="center"/>
    </xf>
    <xf numFmtId="176" fontId="0" fillId="0" borderId="0" xfId="0" applyNumberFormat="1"/>
    <xf numFmtId="0" fontId="6" fillId="6" borderId="0" xfId="0" applyFont="1" applyFill="1" applyAlignment="1">
      <alignment horizontal="center" vertical="center"/>
    </xf>
    <xf numFmtId="0" fontId="3" fillId="3" borderId="0" xfId="0" applyFont="1" applyFill="1" applyAlignment="1">
      <alignment horizontal="left" vertical="center" wrapText="1"/>
    </xf>
    <xf numFmtId="0" fontId="5" fillId="2" borderId="1" xfId="0" applyFont="1" applyFill="1" applyBorder="1" applyAlignment="1">
      <alignment horizontal="center" vertical="center"/>
    </xf>
    <xf numFmtId="0" fontId="5" fillId="2" borderId="1" xfId="0" applyFont="1" applyFill="1" applyBorder="1" applyAlignment="1">
      <alignment horizontal="center" vertical="center" wrapText="1"/>
    </xf>
    <xf numFmtId="0" fontId="4" fillId="2" borderId="0" xfId="0" applyFont="1" applyFill="1" applyAlignment="1">
      <alignment horizontal="left" vertical="center" wrapText="1"/>
    </xf>
    <xf numFmtId="0" fontId="3" fillId="3" borderId="0" xfId="0" applyFont="1" applyFill="1" applyAlignment="1">
      <alignment horizontal="left"/>
    </xf>
    <xf numFmtId="0" fontId="3" fillId="3" borderId="0" xfId="0" applyFont="1" applyFill="1" applyAlignment="1">
      <alignment horizontal="left" wrapText="1"/>
    </xf>
    <xf numFmtId="0" fontId="3" fillId="3" borderId="0" xfId="0" applyFont="1" applyFill="1" applyAlignment="1">
      <alignment horizontal="left" vertical="center"/>
    </xf>
    <xf numFmtId="0" fontId="4" fillId="2" borderId="0" xfId="0" applyFont="1" applyFill="1" applyAlignment="1">
      <alignment horizontal="left"/>
    </xf>
    <xf numFmtId="0" fontId="7" fillId="7" borderId="0" xfId="0" applyFont="1" applyFill="1" applyAlignment="1">
      <alignment horizontal="center"/>
    </xf>
  </cellXfs>
  <cellStyles count="2">
    <cellStyle name="Normal" xfId="0" builtinId="0"/>
    <cellStyle name="Percent" xfId="1" builtinId="5"/>
  </cellStyles>
  <dxfs count="35">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19" formatCode="dd/mm/yyyy"/>
    </dxf>
    <dxf>
      <alignment wrapText="1"/>
    </dxf>
    <dxf>
      <numFmt numFmtId="168" formatCode="#,##0.00,,&quot;M&quot;"/>
    </dxf>
    <dxf>
      <numFmt numFmtId="168" formatCode="#,##0.00,,&quot;M&quo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numFmt numFmtId="14" formatCode="0.00%"/>
    </dxf>
    <dxf>
      <numFmt numFmtId="14" formatCode="0.00%"/>
    </dxf>
    <dxf>
      <font>
        <b val="0"/>
        <i val="0"/>
        <strike val="0"/>
        <condense val="0"/>
        <extend val="0"/>
        <outline val="0"/>
        <shadow val="0"/>
        <u val="none"/>
        <vertAlign val="baseline"/>
        <sz val="11"/>
        <color theme="1"/>
        <name val="Calibri"/>
        <family val="2"/>
        <scheme val="minor"/>
      </font>
      <numFmt numFmtId="14" formatCode="0.00%"/>
    </dxf>
    <dxf>
      <font>
        <b val="0"/>
        <i val="0"/>
        <strike val="0"/>
        <condense val="0"/>
        <extend val="0"/>
        <outline val="0"/>
        <shadow val="0"/>
        <u val="none"/>
        <vertAlign val="baseline"/>
        <sz val="11"/>
        <color theme="1"/>
        <name val="Calibri"/>
        <family val="2"/>
        <scheme val="minor"/>
      </font>
      <numFmt numFmtId="14" formatCode="0.00%"/>
    </dxf>
    <dxf>
      <font>
        <b val="0"/>
        <i val="0"/>
        <strike val="0"/>
        <condense val="0"/>
        <extend val="0"/>
        <outline val="0"/>
        <shadow val="0"/>
        <u val="none"/>
        <vertAlign val="baseline"/>
        <sz val="11"/>
        <color theme="1"/>
        <name val="Calibri"/>
        <family val="2"/>
        <scheme val="minor"/>
      </font>
      <numFmt numFmtId="14" formatCode="0.00%"/>
    </dxf>
    <dxf>
      <font>
        <b val="0"/>
        <i val="0"/>
        <strike val="0"/>
        <condense val="0"/>
        <extend val="0"/>
        <outline val="0"/>
        <shadow val="0"/>
        <u val="none"/>
        <vertAlign val="baseline"/>
        <sz val="11"/>
        <color theme="1"/>
        <name val="Calibri"/>
        <family val="2"/>
        <scheme val="minor"/>
      </font>
    </dxf>
    <dxf>
      <font>
        <b/>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numFmt numFmtId="14" formatCode="0.00%"/>
    </dxf>
    <dxf>
      <numFmt numFmtId="168" formatCode="#,##0.00,,&quot;M&quot;"/>
    </dxf>
    <dxf>
      <numFmt numFmtId="176" formatCode="&quot;₹&quot;\ #,##0,,,&quot; B&quot;"/>
    </dxf>
  </dxfs>
  <tableStyles count="1" defaultTableStyle="TableStyleMedium2" defaultPivotStyle="PivotStyleLight16">
    <tableStyle name="Invisible" pivot="0" table="0" count="0" xr9:uid="{C8F70ECD-6BBD-4C7B-8DAA-B7ACCA201C47}"/>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pivotCacheDefinition" Target="pivotCache/pivotCacheDefinition3.xml"/><Relationship Id="rId117" Type="http://schemas.openxmlformats.org/officeDocument/2006/relationships/customXml" Target="../customXml/item54.xml"/><Relationship Id="rId21" Type="http://schemas.openxmlformats.org/officeDocument/2006/relationships/worksheet" Target="worksheets/sheet21.xml"/><Relationship Id="rId42" Type="http://schemas.openxmlformats.org/officeDocument/2006/relationships/pivotCacheDefinition" Target="pivotCache/pivotCacheDefinition19.xml"/><Relationship Id="rId47" Type="http://schemas.openxmlformats.org/officeDocument/2006/relationships/pivotCacheDefinition" Target="pivotCache/pivotCacheDefinition24.xml"/><Relationship Id="rId63" Type="http://schemas.openxmlformats.org/officeDocument/2006/relationships/calcChain" Target="calcChain.xml"/><Relationship Id="rId68" Type="http://schemas.openxmlformats.org/officeDocument/2006/relationships/customXml" Target="../customXml/item5.xml"/><Relationship Id="rId84" Type="http://schemas.openxmlformats.org/officeDocument/2006/relationships/customXml" Target="../customXml/item21.xml"/><Relationship Id="rId89" Type="http://schemas.openxmlformats.org/officeDocument/2006/relationships/customXml" Target="../customXml/item26.xml"/><Relationship Id="rId112" Type="http://schemas.openxmlformats.org/officeDocument/2006/relationships/customXml" Target="../customXml/item49.xml"/><Relationship Id="rId16" Type="http://schemas.openxmlformats.org/officeDocument/2006/relationships/worksheet" Target="worksheets/sheet16.xml"/><Relationship Id="rId107" Type="http://schemas.openxmlformats.org/officeDocument/2006/relationships/customXml" Target="../customXml/item44.xml"/><Relationship Id="rId11" Type="http://schemas.openxmlformats.org/officeDocument/2006/relationships/worksheet" Target="worksheets/sheet11.xml"/><Relationship Id="rId32" Type="http://schemas.openxmlformats.org/officeDocument/2006/relationships/pivotCacheDefinition" Target="pivotCache/pivotCacheDefinition9.xml"/><Relationship Id="rId37" Type="http://schemas.openxmlformats.org/officeDocument/2006/relationships/pivotCacheDefinition" Target="pivotCache/pivotCacheDefinition14.xml"/><Relationship Id="rId53" Type="http://schemas.microsoft.com/office/2007/relationships/slicerCache" Target="slicerCaches/slicerCache2.xml"/><Relationship Id="rId58" Type="http://schemas.openxmlformats.org/officeDocument/2006/relationships/connections" Target="connections.xml"/><Relationship Id="rId74" Type="http://schemas.openxmlformats.org/officeDocument/2006/relationships/customXml" Target="../customXml/item11.xml"/><Relationship Id="rId79" Type="http://schemas.openxmlformats.org/officeDocument/2006/relationships/customXml" Target="../customXml/item16.xml"/><Relationship Id="rId102" Type="http://schemas.openxmlformats.org/officeDocument/2006/relationships/customXml" Target="../customXml/item39.xml"/><Relationship Id="rId5" Type="http://schemas.openxmlformats.org/officeDocument/2006/relationships/worksheet" Target="worksheets/sheet5.xml"/><Relationship Id="rId90" Type="http://schemas.openxmlformats.org/officeDocument/2006/relationships/customXml" Target="../customXml/item27.xml"/><Relationship Id="rId95" Type="http://schemas.openxmlformats.org/officeDocument/2006/relationships/customXml" Target="../customXml/item32.xml"/><Relationship Id="rId22" Type="http://schemas.openxmlformats.org/officeDocument/2006/relationships/worksheet" Target="worksheets/sheet22.xml"/><Relationship Id="rId27" Type="http://schemas.openxmlformats.org/officeDocument/2006/relationships/pivotCacheDefinition" Target="pivotCache/pivotCacheDefinition4.xml"/><Relationship Id="rId43" Type="http://schemas.openxmlformats.org/officeDocument/2006/relationships/pivotCacheDefinition" Target="pivotCache/pivotCacheDefinition20.xml"/><Relationship Id="rId48" Type="http://schemas.openxmlformats.org/officeDocument/2006/relationships/pivotCacheDefinition" Target="pivotCache/pivotCacheDefinition25.xml"/><Relationship Id="rId64" Type="http://schemas.openxmlformats.org/officeDocument/2006/relationships/customXml" Target="../customXml/item1.xml"/><Relationship Id="rId69" Type="http://schemas.openxmlformats.org/officeDocument/2006/relationships/customXml" Target="../customXml/item6.xml"/><Relationship Id="rId113" Type="http://schemas.openxmlformats.org/officeDocument/2006/relationships/customXml" Target="../customXml/item50.xml"/><Relationship Id="rId118" Type="http://schemas.openxmlformats.org/officeDocument/2006/relationships/customXml" Target="../customXml/item55.xml"/><Relationship Id="rId80" Type="http://schemas.openxmlformats.org/officeDocument/2006/relationships/customXml" Target="../customXml/item17.xml"/><Relationship Id="rId85" Type="http://schemas.openxmlformats.org/officeDocument/2006/relationships/customXml" Target="../customXml/item22.xml"/><Relationship Id="rId12" Type="http://schemas.openxmlformats.org/officeDocument/2006/relationships/worksheet" Target="worksheets/sheet12.xml"/><Relationship Id="rId17" Type="http://schemas.openxmlformats.org/officeDocument/2006/relationships/worksheet" Target="worksheets/sheet17.xml"/><Relationship Id="rId33" Type="http://schemas.openxmlformats.org/officeDocument/2006/relationships/pivotCacheDefinition" Target="pivotCache/pivotCacheDefinition10.xml"/><Relationship Id="rId38" Type="http://schemas.openxmlformats.org/officeDocument/2006/relationships/pivotCacheDefinition" Target="pivotCache/pivotCacheDefinition15.xml"/><Relationship Id="rId59" Type="http://schemas.openxmlformats.org/officeDocument/2006/relationships/styles" Target="styles.xml"/><Relationship Id="rId103" Type="http://schemas.openxmlformats.org/officeDocument/2006/relationships/customXml" Target="../customXml/item40.xml"/><Relationship Id="rId108" Type="http://schemas.openxmlformats.org/officeDocument/2006/relationships/customXml" Target="../customXml/item45.xml"/><Relationship Id="rId54" Type="http://schemas.microsoft.com/office/2007/relationships/slicerCache" Target="slicerCaches/slicerCache3.xml"/><Relationship Id="rId70" Type="http://schemas.openxmlformats.org/officeDocument/2006/relationships/customXml" Target="../customXml/item7.xml"/><Relationship Id="rId75" Type="http://schemas.openxmlformats.org/officeDocument/2006/relationships/customXml" Target="../customXml/item12.xml"/><Relationship Id="rId91" Type="http://schemas.openxmlformats.org/officeDocument/2006/relationships/customXml" Target="../customXml/item28.xml"/><Relationship Id="rId96" Type="http://schemas.openxmlformats.org/officeDocument/2006/relationships/customXml" Target="../customXml/item33.xml"/><Relationship Id="rId1" Type="http://schemas.openxmlformats.org/officeDocument/2006/relationships/worksheet" Target="worksheets/sheet1.xml"/><Relationship Id="rId6" Type="http://schemas.openxmlformats.org/officeDocument/2006/relationships/worksheet" Target="worksheets/sheet6.xml"/><Relationship Id="rId23" Type="http://schemas.openxmlformats.org/officeDocument/2006/relationships/worksheet" Target="worksheets/sheet23.xml"/><Relationship Id="rId28" Type="http://schemas.openxmlformats.org/officeDocument/2006/relationships/pivotCacheDefinition" Target="pivotCache/pivotCacheDefinition5.xml"/><Relationship Id="rId49" Type="http://schemas.openxmlformats.org/officeDocument/2006/relationships/pivotCacheDefinition" Target="pivotCache/pivotCacheDefinition26.xml"/><Relationship Id="rId114" Type="http://schemas.openxmlformats.org/officeDocument/2006/relationships/customXml" Target="../customXml/item51.xml"/><Relationship Id="rId10" Type="http://schemas.openxmlformats.org/officeDocument/2006/relationships/worksheet" Target="worksheets/sheet10.xml"/><Relationship Id="rId31" Type="http://schemas.openxmlformats.org/officeDocument/2006/relationships/pivotCacheDefinition" Target="pivotCache/pivotCacheDefinition8.xml"/><Relationship Id="rId44" Type="http://schemas.openxmlformats.org/officeDocument/2006/relationships/pivotCacheDefinition" Target="pivotCache/pivotCacheDefinition21.xml"/><Relationship Id="rId52" Type="http://schemas.microsoft.com/office/2007/relationships/slicerCache" Target="slicerCaches/slicerCache1.xml"/><Relationship Id="rId60" Type="http://schemas.openxmlformats.org/officeDocument/2006/relationships/sharedStrings" Target="sharedStrings.xml"/><Relationship Id="rId65" Type="http://schemas.openxmlformats.org/officeDocument/2006/relationships/customXml" Target="../customXml/item2.xml"/><Relationship Id="rId73" Type="http://schemas.openxmlformats.org/officeDocument/2006/relationships/customXml" Target="../customXml/item10.xml"/><Relationship Id="rId78" Type="http://schemas.openxmlformats.org/officeDocument/2006/relationships/customXml" Target="../customXml/item15.xml"/><Relationship Id="rId81" Type="http://schemas.openxmlformats.org/officeDocument/2006/relationships/customXml" Target="../customXml/item18.xml"/><Relationship Id="rId86" Type="http://schemas.openxmlformats.org/officeDocument/2006/relationships/customXml" Target="../customXml/item23.xml"/><Relationship Id="rId94" Type="http://schemas.openxmlformats.org/officeDocument/2006/relationships/customXml" Target="../customXml/item31.xml"/><Relationship Id="rId99" Type="http://schemas.openxmlformats.org/officeDocument/2006/relationships/customXml" Target="../customXml/item36.xml"/><Relationship Id="rId101" Type="http://schemas.openxmlformats.org/officeDocument/2006/relationships/customXml" Target="../customXml/item38.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pivotCacheDefinition" Target="pivotCache/pivotCacheDefinition16.xml"/><Relationship Id="rId109" Type="http://schemas.openxmlformats.org/officeDocument/2006/relationships/customXml" Target="../customXml/item46.xml"/><Relationship Id="rId34" Type="http://schemas.openxmlformats.org/officeDocument/2006/relationships/pivotCacheDefinition" Target="pivotCache/pivotCacheDefinition11.xml"/><Relationship Id="rId50" Type="http://schemas.openxmlformats.org/officeDocument/2006/relationships/pivotCacheDefinition" Target="pivotCache/pivotCacheDefinition27.xml"/><Relationship Id="rId55" Type="http://schemas.microsoft.com/office/2007/relationships/slicerCache" Target="slicerCaches/slicerCache4.xml"/><Relationship Id="rId76" Type="http://schemas.openxmlformats.org/officeDocument/2006/relationships/customXml" Target="../customXml/item13.xml"/><Relationship Id="rId97" Type="http://schemas.openxmlformats.org/officeDocument/2006/relationships/customXml" Target="../customXml/item34.xml"/><Relationship Id="rId104" Type="http://schemas.openxmlformats.org/officeDocument/2006/relationships/customXml" Target="../customXml/item41.xml"/><Relationship Id="rId7" Type="http://schemas.openxmlformats.org/officeDocument/2006/relationships/worksheet" Target="worksheets/sheet7.xml"/><Relationship Id="rId71" Type="http://schemas.openxmlformats.org/officeDocument/2006/relationships/customXml" Target="../customXml/item8.xml"/><Relationship Id="rId92" Type="http://schemas.openxmlformats.org/officeDocument/2006/relationships/customXml" Target="../customXml/item29.xml"/><Relationship Id="rId2" Type="http://schemas.openxmlformats.org/officeDocument/2006/relationships/worksheet" Target="worksheets/sheet2.xml"/><Relationship Id="rId29" Type="http://schemas.openxmlformats.org/officeDocument/2006/relationships/pivotCacheDefinition" Target="pivotCache/pivotCacheDefinition6.xml"/><Relationship Id="rId24" Type="http://schemas.openxmlformats.org/officeDocument/2006/relationships/pivotCacheDefinition" Target="pivotCache/pivotCacheDefinition1.xml"/><Relationship Id="rId40" Type="http://schemas.openxmlformats.org/officeDocument/2006/relationships/pivotCacheDefinition" Target="pivotCache/pivotCacheDefinition17.xml"/><Relationship Id="rId45" Type="http://schemas.openxmlformats.org/officeDocument/2006/relationships/pivotCacheDefinition" Target="pivotCache/pivotCacheDefinition22.xml"/><Relationship Id="rId66" Type="http://schemas.openxmlformats.org/officeDocument/2006/relationships/customXml" Target="../customXml/item3.xml"/><Relationship Id="rId87" Type="http://schemas.openxmlformats.org/officeDocument/2006/relationships/customXml" Target="../customXml/item24.xml"/><Relationship Id="rId110" Type="http://schemas.openxmlformats.org/officeDocument/2006/relationships/customXml" Target="../customXml/item47.xml"/><Relationship Id="rId115" Type="http://schemas.openxmlformats.org/officeDocument/2006/relationships/customXml" Target="../customXml/item52.xml"/><Relationship Id="rId61" Type="http://schemas.openxmlformats.org/officeDocument/2006/relationships/sheetMetadata" Target="metadata.xml"/><Relationship Id="rId82" Type="http://schemas.openxmlformats.org/officeDocument/2006/relationships/customXml" Target="../customXml/item19.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pivotCacheDefinition" Target="pivotCache/pivotCacheDefinition7.xml"/><Relationship Id="rId35" Type="http://schemas.openxmlformats.org/officeDocument/2006/relationships/pivotCacheDefinition" Target="pivotCache/pivotCacheDefinition12.xml"/><Relationship Id="rId56" Type="http://schemas.microsoft.com/office/2007/relationships/slicerCache" Target="slicerCaches/slicerCache5.xml"/><Relationship Id="rId77" Type="http://schemas.openxmlformats.org/officeDocument/2006/relationships/customXml" Target="../customXml/item14.xml"/><Relationship Id="rId100" Type="http://schemas.openxmlformats.org/officeDocument/2006/relationships/customXml" Target="../customXml/item37.xml"/><Relationship Id="rId105" Type="http://schemas.openxmlformats.org/officeDocument/2006/relationships/customXml" Target="../customXml/item42.xml"/><Relationship Id="rId8" Type="http://schemas.openxmlformats.org/officeDocument/2006/relationships/worksheet" Target="worksheets/sheet8.xml"/><Relationship Id="rId51" Type="http://schemas.openxmlformats.org/officeDocument/2006/relationships/pivotCacheDefinition" Target="pivotCache/pivotCacheDefinition28.xml"/><Relationship Id="rId72" Type="http://schemas.openxmlformats.org/officeDocument/2006/relationships/customXml" Target="../customXml/item9.xml"/><Relationship Id="rId93" Type="http://schemas.openxmlformats.org/officeDocument/2006/relationships/customXml" Target="../customXml/item30.xml"/><Relationship Id="rId98" Type="http://schemas.openxmlformats.org/officeDocument/2006/relationships/customXml" Target="../customXml/item35.xml"/><Relationship Id="rId3" Type="http://schemas.openxmlformats.org/officeDocument/2006/relationships/worksheet" Target="worksheets/sheet3.xml"/><Relationship Id="rId25" Type="http://schemas.openxmlformats.org/officeDocument/2006/relationships/pivotCacheDefinition" Target="pivotCache/pivotCacheDefinition2.xml"/><Relationship Id="rId46" Type="http://schemas.openxmlformats.org/officeDocument/2006/relationships/pivotCacheDefinition" Target="pivotCache/pivotCacheDefinition23.xml"/><Relationship Id="rId67" Type="http://schemas.openxmlformats.org/officeDocument/2006/relationships/customXml" Target="../customXml/item4.xml"/><Relationship Id="rId116" Type="http://schemas.openxmlformats.org/officeDocument/2006/relationships/customXml" Target="../customXml/item53.xml"/><Relationship Id="rId20" Type="http://schemas.openxmlformats.org/officeDocument/2006/relationships/worksheet" Target="worksheets/sheet20.xml"/><Relationship Id="rId41" Type="http://schemas.openxmlformats.org/officeDocument/2006/relationships/pivotCacheDefinition" Target="pivotCache/pivotCacheDefinition18.xml"/><Relationship Id="rId62" Type="http://schemas.openxmlformats.org/officeDocument/2006/relationships/powerPivotData" Target="model/item.data"/><Relationship Id="rId83" Type="http://schemas.openxmlformats.org/officeDocument/2006/relationships/customXml" Target="../customXml/item20.xml"/><Relationship Id="rId88" Type="http://schemas.openxmlformats.org/officeDocument/2006/relationships/customXml" Target="../customXml/item25.xml"/><Relationship Id="rId111" Type="http://schemas.openxmlformats.org/officeDocument/2006/relationships/customXml" Target="../customXml/item48.xml"/><Relationship Id="rId15" Type="http://schemas.openxmlformats.org/officeDocument/2006/relationships/worksheet" Target="worksheets/sheet15.xml"/><Relationship Id="rId36" Type="http://schemas.openxmlformats.org/officeDocument/2006/relationships/pivotCacheDefinition" Target="pivotCache/pivotCacheDefinition13.xml"/><Relationship Id="rId57" Type="http://schemas.openxmlformats.org/officeDocument/2006/relationships/theme" Target="theme/theme1.xml"/><Relationship Id="rId106" Type="http://schemas.openxmlformats.org/officeDocument/2006/relationships/customXml" Target="../customXml/item4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[India EV Market Sales Insights.xlsx]Sheet3!trend_line</c:name>
    <c:fmtId val="30"/>
  </c:pivotSource>
  <c:chart>
    <c:title>
      <c:tx>
        <c:rich>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r>
              <a:rPr lang="en-US"/>
              <a:t>ev</a:t>
            </a:r>
            <a:r>
              <a:rPr lang="en-US" baseline="0"/>
              <a:t> SALES BY YEAR</a:t>
            </a:r>
            <a:endParaRPr lang="en-US"/>
          </a:p>
        </c:rich>
      </c:tx>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Sheet3!$O$68</c:f>
              <c:strCache>
                <c:ptCount val="1"/>
                <c:pt idx="0">
                  <c:v>Total</c:v>
                </c:pt>
              </c:strCache>
            </c:strRef>
          </c:tx>
          <c:spPr>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accent1">
                          <a:lumMod val="60000"/>
                          <a:lumOff val="40000"/>
                        </a:schemeClr>
                      </a:solidFill>
                    </a:ln>
                    <a:effectLst/>
                  </c:spPr>
                </c15:leaderLines>
              </c:ext>
            </c:extLst>
          </c:dLbls>
          <c:cat>
            <c:multiLvlStrRef>
              <c:f>Sheet3!$N$69:$N$83</c:f>
              <c:multiLvlStrCache>
                <c:ptCount val="12"/>
                <c:lvl>
                  <c:pt idx="0">
                    <c:v>Q1</c:v>
                  </c:pt>
                  <c:pt idx="1">
                    <c:v>Q2</c:v>
                  </c:pt>
                  <c:pt idx="2">
                    <c:v>Q3</c:v>
                  </c:pt>
                  <c:pt idx="3">
                    <c:v>Q4</c:v>
                  </c:pt>
                  <c:pt idx="4">
                    <c:v>Q1</c:v>
                  </c:pt>
                  <c:pt idx="5">
                    <c:v>Q2</c:v>
                  </c:pt>
                  <c:pt idx="6">
                    <c:v>Q3</c:v>
                  </c:pt>
                  <c:pt idx="7">
                    <c:v>Q4</c:v>
                  </c:pt>
                  <c:pt idx="8">
                    <c:v>Q1</c:v>
                  </c:pt>
                  <c:pt idx="9">
                    <c:v>Q2</c:v>
                  </c:pt>
                  <c:pt idx="10">
                    <c:v>Q3</c:v>
                  </c:pt>
                  <c:pt idx="11">
                    <c:v>Q4</c:v>
                  </c:pt>
                </c:lvl>
                <c:lvl>
                  <c:pt idx="0">
                    <c:v>2022</c:v>
                  </c:pt>
                  <c:pt idx="4">
                    <c:v>2023</c:v>
                  </c:pt>
                  <c:pt idx="8">
                    <c:v>2024</c:v>
                  </c:pt>
                </c:lvl>
              </c:multiLvlStrCache>
            </c:multiLvlStrRef>
          </c:cat>
          <c:val>
            <c:numRef>
              <c:f>Sheet3!$O$69:$O$83</c:f>
              <c:numCache>
                <c:formatCode>#,##0,"K"</c:formatCode>
                <c:ptCount val="12"/>
                <c:pt idx="0">
                  <c:v>13301</c:v>
                </c:pt>
                <c:pt idx="1">
                  <c:v>52298</c:v>
                </c:pt>
                <c:pt idx="2">
                  <c:v>77590</c:v>
                </c:pt>
                <c:pt idx="3">
                  <c:v>127961</c:v>
                </c:pt>
                <c:pt idx="4">
                  <c:v>148488</c:v>
                </c:pt>
                <c:pt idx="5">
                  <c:v>162422</c:v>
                </c:pt>
                <c:pt idx="6">
                  <c:v>230389</c:v>
                </c:pt>
                <c:pt idx="7">
                  <c:v>234069</c:v>
                </c:pt>
                <c:pt idx="8">
                  <c:v>239446</c:v>
                </c:pt>
                <c:pt idx="9">
                  <c:v>200639</c:v>
                </c:pt>
                <c:pt idx="10">
                  <c:v>262803</c:v>
                </c:pt>
                <c:pt idx="11">
                  <c:v>316705</c:v>
                </c:pt>
              </c:numCache>
            </c:numRef>
          </c:val>
          <c:smooth val="0"/>
          <c:extLst>
            <c:ext xmlns:c16="http://schemas.microsoft.com/office/drawing/2014/chart" uri="{C3380CC4-5D6E-409C-BE32-E72D297353CC}">
              <c16:uniqueId val="{00000000-113D-4D51-BB7D-CC86763988CB}"/>
            </c:ext>
          </c:extLst>
        </c:ser>
        <c:dLbls>
          <c:dLblPos val="t"/>
          <c:showLegendKey val="0"/>
          <c:showVal val="1"/>
          <c:showCatName val="0"/>
          <c:showSerName val="0"/>
          <c:showPercent val="0"/>
          <c:showBubbleSize val="0"/>
        </c:dLbls>
        <c:dropLines>
          <c:spPr>
            <a:ln w="9525" cap="flat" cmpd="sng" algn="ctr">
              <a:gradFill>
                <a:gsLst>
                  <a:gs pos="0">
                    <a:schemeClr val="lt1"/>
                  </a:gs>
                  <a:gs pos="100000">
                    <a:schemeClr val="lt1">
                      <a:alpha val="0"/>
                    </a:schemeClr>
                  </a:gs>
                </a:gsLst>
                <a:lin ang="5400000" scaled="0"/>
              </a:gradFill>
              <a:round/>
            </a:ln>
            <a:effectLst/>
          </c:spPr>
        </c:dropLines>
        <c:marker val="1"/>
        <c:smooth val="0"/>
        <c:axId val="1832841455"/>
        <c:axId val="1832849135"/>
      </c:lineChart>
      <c:catAx>
        <c:axId val="1832841455"/>
        <c:scaling>
          <c:orientation val="minMax"/>
        </c:scaling>
        <c:delete val="0"/>
        <c:axPos val="b"/>
        <c:numFmt formatCode="General" sourceLinked="1"/>
        <c:majorTickMark val="none"/>
        <c:minorTickMark val="none"/>
        <c:tickLblPos val="nextTo"/>
        <c:spPr>
          <a:noFill/>
          <a:ln w="12700" cap="flat" cmpd="sng" algn="ctr">
            <a:solidFill>
              <a:schemeClr val="lt1"/>
            </a:solidFill>
            <a:round/>
          </a:ln>
          <a:effectLst/>
        </c:spPr>
        <c:txPr>
          <a:bodyPr rot="-60000000" spcFirstLastPara="1" vertOverflow="ellipsis" vert="horz" wrap="square" anchor="ctr" anchorCtr="1"/>
          <a:lstStyle/>
          <a:p>
            <a:pPr>
              <a:defRPr sz="900" b="0" i="0" u="none" strike="noStrike" kern="1200" spc="100" baseline="0">
                <a:solidFill>
                  <a:schemeClr val="lt1"/>
                </a:solidFill>
                <a:latin typeface="+mn-lt"/>
                <a:ea typeface="+mn-ea"/>
                <a:cs typeface="+mn-cs"/>
              </a:defRPr>
            </a:pPr>
            <a:endParaRPr lang="en-US"/>
          </a:p>
        </c:txPr>
        <c:crossAx val="1832849135"/>
        <c:crosses val="autoZero"/>
        <c:auto val="1"/>
        <c:lblAlgn val="ctr"/>
        <c:lblOffset val="100"/>
        <c:noMultiLvlLbl val="0"/>
      </c:catAx>
      <c:valAx>
        <c:axId val="1832849135"/>
        <c:scaling>
          <c:orientation val="minMax"/>
        </c:scaling>
        <c:delete val="0"/>
        <c:axPos val="l"/>
        <c:numFmt formatCode="#,##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18328414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[India EV Market Sales Insights.xlsx]Sheet3!category%</c:name>
    <c:fmtId val="34"/>
  </c:pivotSource>
  <c:chart>
    <c:title>
      <c:tx>
        <c:rich>
          <a:bodyPr rot="0" spcFirstLastPara="1" vertOverflow="ellipsis" vert="horz" wrap="square" anchor="ctr" anchorCtr="1"/>
          <a:lstStyle/>
          <a:p>
            <a:pPr>
              <a:defRPr sz="11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100"/>
              <a:t>EV</a:t>
            </a:r>
            <a:r>
              <a:rPr lang="en-US" sz="1100" baseline="0"/>
              <a:t> SALE% BY CATEGORY</a:t>
            </a:r>
            <a:endParaRPr lang="en-US" sz="1100"/>
          </a:p>
        </c:rich>
      </c:tx>
      <c:overlay val="0"/>
      <c:spPr>
        <a:noFill/>
        <a:ln>
          <a:noFill/>
        </a:ln>
        <a:effectLst/>
      </c:spPr>
      <c:txPr>
        <a:bodyPr rot="0" spcFirstLastPara="1" vertOverflow="ellipsis" vert="horz" wrap="square" anchor="ctr" anchorCtr="1"/>
        <a:lstStyle/>
        <a:p>
          <a:pPr>
            <a:defRPr sz="11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doughnutChart>
        <c:varyColors val="1"/>
        <c:ser>
          <c:idx val="0"/>
          <c:order val="0"/>
          <c:tx>
            <c:strRef>
              <c:f>Sheet3!$D$55</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7E10-40C8-8836-A5D6BA00873C}"/>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7E10-40C8-8836-A5D6BA00873C}"/>
              </c:ext>
            </c:extLst>
          </c:dPt>
          <c:dLbls>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Sheet3!$C$56:$C$57</c:f>
              <c:strCache>
                <c:ptCount val="2"/>
                <c:pt idx="0">
                  <c:v>2-Wheelers</c:v>
                </c:pt>
                <c:pt idx="1">
                  <c:v>4-Wheelers</c:v>
                </c:pt>
              </c:strCache>
            </c:strRef>
          </c:cat>
          <c:val>
            <c:numRef>
              <c:f>Sheet3!$D$56:$D$57</c:f>
              <c:numCache>
                <c:formatCode>0.00%</c:formatCode>
                <c:ptCount val="2"/>
                <c:pt idx="0">
                  <c:v>0.9259754195200548</c:v>
                </c:pt>
                <c:pt idx="1">
                  <c:v>7.4024580479945173E-2</c:v>
                </c:pt>
              </c:numCache>
            </c:numRef>
          </c:val>
          <c:extLst>
            <c:ext xmlns:c16="http://schemas.microsoft.com/office/drawing/2014/chart" uri="{C3380CC4-5D6E-409C-BE32-E72D297353CC}">
              <c16:uniqueId val="{00000004-7E10-40C8-8836-A5D6BA00873C}"/>
            </c:ext>
          </c:extLst>
        </c:ser>
        <c:dLbls>
          <c:showLegendKey val="0"/>
          <c:showVal val="0"/>
          <c:showCatName val="0"/>
          <c:showSerName val="0"/>
          <c:showPercent val="0"/>
          <c:showBubbleSize val="0"/>
          <c:showLeaderLines val="0"/>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r>
              <a:rPr lang="en-US"/>
              <a:t>Total EV sold by makers</a:t>
            </a:r>
          </a:p>
        </c:rich>
      </c:tx>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lotArea>
      <c:layout/>
      <c:barChart>
        <c:barDir val="bar"/>
        <c:grouping val="clustered"/>
        <c:varyColors val="0"/>
        <c:ser>
          <c:idx val="0"/>
          <c:order val="0"/>
          <c:tx>
            <c:strRef>
              <c:f>Sheet3!$G$14</c:f>
              <c:strCache>
                <c:ptCount val="1"/>
                <c:pt idx="0">
                  <c:v>Total EV sold</c:v>
                </c:pt>
              </c:strCache>
            </c:strRef>
          </c:tx>
          <c:spPr>
            <a:pattFill prst="ltUpDiag">
              <a:fgClr>
                <a:schemeClr val="accent1"/>
              </a:fgClr>
              <a:bgClr>
                <a:schemeClr val="lt1"/>
              </a:bgClr>
            </a:pattFill>
            <a:ln>
              <a:noFill/>
            </a:ln>
            <a:effectLst/>
          </c:spPr>
          <c:invertIfNegative val="0"/>
          <c:cat>
            <c:strRef>
              <c:f>Sheet3!$F$15:$F$21</c:f>
              <c:strCache>
                <c:ptCount val="6"/>
                <c:pt idx="0">
                  <c:v>Mercedes -Benz AG</c:v>
                </c:pt>
                <c:pt idx="1">
                  <c:v>KIA Motors</c:v>
                </c:pt>
                <c:pt idx="2">
                  <c:v>Volvo Auto India</c:v>
                </c:pt>
                <c:pt idx="3">
                  <c:v>BMW India</c:v>
                </c:pt>
                <c:pt idx="4">
                  <c:v>PCA Automobiles</c:v>
                </c:pt>
                <c:pt idx="5">
                  <c:v>Hyundai Motor</c:v>
                </c:pt>
              </c:strCache>
            </c:strRef>
          </c:cat>
          <c:val>
            <c:numRef>
              <c:f>Sheet3!$G$15:$G$21</c:f>
              <c:numCache>
                <c:formatCode>General</c:formatCode>
                <c:ptCount val="7"/>
                <c:pt idx="0">
                  <c:v>388</c:v>
                </c:pt>
                <c:pt idx="1">
                  <c:v>557</c:v>
                </c:pt>
                <c:pt idx="2">
                  <c:v>568</c:v>
                </c:pt>
                <c:pt idx="3">
                  <c:v>1370</c:v>
                </c:pt>
                <c:pt idx="4">
                  <c:v>1684</c:v>
                </c:pt>
                <c:pt idx="5">
                  <c:v>2076</c:v>
                </c:pt>
              </c:numCache>
            </c:numRef>
          </c:val>
          <c:extLst>
            <c:ext xmlns:c16="http://schemas.microsoft.com/office/drawing/2014/chart" uri="{C3380CC4-5D6E-409C-BE32-E72D297353CC}">
              <c16:uniqueId val="{00000000-6E5D-4805-9847-525B4AECA31A}"/>
            </c:ext>
          </c:extLst>
        </c:ser>
        <c:dLbls>
          <c:showLegendKey val="0"/>
          <c:showVal val="0"/>
          <c:showCatName val="0"/>
          <c:showSerName val="0"/>
          <c:showPercent val="0"/>
          <c:showBubbleSize val="0"/>
        </c:dLbls>
        <c:gapWidth val="269"/>
        <c:overlap val="-20"/>
        <c:axId val="2104102479"/>
        <c:axId val="2104106319"/>
      </c:barChart>
      <c:catAx>
        <c:axId val="2104102479"/>
        <c:scaling>
          <c:orientation val="minMax"/>
        </c:scaling>
        <c:delete val="0"/>
        <c:axPos val="l"/>
        <c:numFmt formatCode="General" sourceLinked="1"/>
        <c:majorTickMark val="none"/>
        <c:minorTickMark val="none"/>
        <c:tickLblPos val="nextTo"/>
        <c:spPr>
          <a:noFill/>
          <a:ln w="3175" cap="flat" cmpd="sng" algn="ctr">
            <a:solidFill>
              <a:schemeClr val="accent1">
                <a:lumMod val="60000"/>
                <a:lumOff val="40000"/>
              </a:schemeClr>
            </a:solidFill>
            <a:round/>
          </a:ln>
          <a:effectLst/>
        </c:spPr>
        <c:txPr>
          <a:bodyPr rot="-60000000" spcFirstLastPara="1" vertOverflow="ellipsis" vert="horz" wrap="square" anchor="ctr" anchorCtr="1"/>
          <a:lstStyle/>
          <a:p>
            <a:pPr>
              <a:defRPr sz="800" b="0" i="0" u="none" strike="noStrike" kern="1200" cap="all" spc="150" normalizeH="0" baseline="0">
                <a:solidFill>
                  <a:schemeClr val="lt1"/>
                </a:solidFill>
                <a:latin typeface="+mn-lt"/>
                <a:ea typeface="+mn-ea"/>
                <a:cs typeface="+mn-cs"/>
              </a:defRPr>
            </a:pPr>
            <a:endParaRPr lang="en-US"/>
          </a:p>
        </c:txPr>
        <c:crossAx val="2104106319"/>
        <c:crosses val="autoZero"/>
        <c:auto val="1"/>
        <c:lblAlgn val="ctr"/>
        <c:lblOffset val="100"/>
        <c:noMultiLvlLbl val="0"/>
      </c:catAx>
      <c:valAx>
        <c:axId val="2104106319"/>
        <c:scaling>
          <c:orientation val="minMax"/>
        </c:scaling>
        <c:delete val="0"/>
        <c:axPos val="b"/>
        <c:majorGridlines>
          <c:spPr>
            <a:ln w="9525" cap="flat" cmpd="sng" algn="ctr">
              <a:solidFill>
                <a:schemeClr val="lt1">
                  <a:alpha val="2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2104102479"/>
        <c:crosses val="autoZero"/>
        <c:crossBetween val="between"/>
      </c:valAx>
      <c:spPr>
        <a:noFill/>
        <a:ln>
          <a:noFill/>
        </a:ln>
        <a:effectLst/>
      </c:spPr>
    </c:plotArea>
    <c:plotVisOnly val="1"/>
    <c:dispBlanksAs val="gap"/>
    <c:showDLblsOverMax val="0"/>
  </c:chart>
  <c:spPr>
    <a:solidFill>
      <a:schemeClr val="accent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[India EV Market Sales Insights.xlsx]Sheet3!maker_sales</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Sheet3!$D$14</c:f>
              <c:strCache>
                <c:ptCount val="1"/>
                <c:pt idx="0">
                  <c:v>Total</c:v>
                </c:pt>
              </c:strCache>
            </c:strRef>
          </c:tx>
          <c:spPr>
            <a:solidFill>
              <a:schemeClr val="accent1"/>
            </a:solidFill>
            <a:ln>
              <a:noFill/>
            </a:ln>
            <a:effectLst/>
          </c:spPr>
          <c:invertIfNegative val="0"/>
          <c:cat>
            <c:strRef>
              <c:f>Sheet3!$C$15:$C$40</c:f>
              <c:strCache>
                <c:ptCount val="26"/>
                <c:pt idx="0">
                  <c:v>Mercedes -Benz AG</c:v>
                </c:pt>
                <c:pt idx="1">
                  <c:v>KIA Motors</c:v>
                </c:pt>
                <c:pt idx="2">
                  <c:v>Volvo Auto India</c:v>
                </c:pt>
                <c:pt idx="3">
                  <c:v>BMW India</c:v>
                </c:pt>
                <c:pt idx="4">
                  <c:v>PCA Automobiles</c:v>
                </c:pt>
                <c:pt idx="5">
                  <c:v>Hyundai Motor</c:v>
                </c:pt>
                <c:pt idx="6">
                  <c:v>BYD India</c:v>
                </c:pt>
                <c:pt idx="7">
                  <c:v>BATTRE ELECTRIC</c:v>
                </c:pt>
                <c:pt idx="8">
                  <c:v>KINETIC GREEN</c:v>
                </c:pt>
                <c:pt idx="9">
                  <c:v>JITENDRA</c:v>
                </c:pt>
                <c:pt idx="10">
                  <c:v>MG Motor</c:v>
                </c:pt>
                <c:pt idx="11">
                  <c:v>BGAUSS</c:v>
                </c:pt>
                <c:pt idx="12">
                  <c:v>BEING</c:v>
                </c:pt>
                <c:pt idx="13">
                  <c:v>PURE EV</c:v>
                </c:pt>
                <c:pt idx="14">
                  <c:v>OKAYA EV</c:v>
                </c:pt>
                <c:pt idx="15">
                  <c:v>REVOLT</c:v>
                </c:pt>
                <c:pt idx="16">
                  <c:v>Mahindra &amp; Mahindra</c:v>
                </c:pt>
                <c:pt idx="17">
                  <c:v>Tata Motors</c:v>
                </c:pt>
                <c:pt idx="18">
                  <c:v>BAJAJ</c:v>
                </c:pt>
                <c:pt idx="19">
                  <c:v>OTHERS</c:v>
                </c:pt>
                <c:pt idx="20">
                  <c:v>OKINAWA</c:v>
                </c:pt>
                <c:pt idx="21">
                  <c:v>AMPERE</c:v>
                </c:pt>
                <c:pt idx="22">
                  <c:v>HERO ELECTRIC</c:v>
                </c:pt>
                <c:pt idx="23">
                  <c:v>ATHER</c:v>
                </c:pt>
                <c:pt idx="24">
                  <c:v>TVS</c:v>
                </c:pt>
                <c:pt idx="25">
                  <c:v>OLA ELECTRIC</c:v>
                </c:pt>
              </c:strCache>
            </c:strRef>
          </c:cat>
          <c:val>
            <c:numRef>
              <c:f>Sheet3!$D$15:$D$40</c:f>
              <c:numCache>
                <c:formatCode>#,##0.00,"K"</c:formatCode>
                <c:ptCount val="26"/>
                <c:pt idx="0">
                  <c:v>388</c:v>
                </c:pt>
                <c:pt idx="1">
                  <c:v>557</c:v>
                </c:pt>
                <c:pt idx="2">
                  <c:v>568</c:v>
                </c:pt>
                <c:pt idx="3">
                  <c:v>1370</c:v>
                </c:pt>
                <c:pt idx="4">
                  <c:v>1684</c:v>
                </c:pt>
                <c:pt idx="5">
                  <c:v>2076</c:v>
                </c:pt>
                <c:pt idx="6">
                  <c:v>2419</c:v>
                </c:pt>
                <c:pt idx="7">
                  <c:v>4841</c:v>
                </c:pt>
                <c:pt idx="8">
                  <c:v>9585</c:v>
                </c:pt>
                <c:pt idx="9">
                  <c:v>12438</c:v>
                </c:pt>
                <c:pt idx="10">
                  <c:v>13753</c:v>
                </c:pt>
                <c:pt idx="11">
                  <c:v>15051</c:v>
                </c:pt>
                <c:pt idx="12">
                  <c:v>18392</c:v>
                </c:pt>
                <c:pt idx="13">
                  <c:v>26524</c:v>
                </c:pt>
                <c:pt idx="14">
                  <c:v>27036</c:v>
                </c:pt>
                <c:pt idx="15">
                  <c:v>27828</c:v>
                </c:pt>
                <c:pt idx="16">
                  <c:v>41193</c:v>
                </c:pt>
                <c:pt idx="17">
                  <c:v>88935</c:v>
                </c:pt>
                <c:pt idx="18">
                  <c:v>145606</c:v>
                </c:pt>
                <c:pt idx="19">
                  <c:v>156471</c:v>
                </c:pt>
                <c:pt idx="20">
                  <c:v>165231</c:v>
                </c:pt>
                <c:pt idx="21">
                  <c:v>167274</c:v>
                </c:pt>
                <c:pt idx="22">
                  <c:v>170394</c:v>
                </c:pt>
                <c:pt idx="23">
                  <c:v>204449</c:v>
                </c:pt>
                <c:pt idx="24">
                  <c:v>272575</c:v>
                </c:pt>
                <c:pt idx="25">
                  <c:v>489473</c:v>
                </c:pt>
              </c:numCache>
            </c:numRef>
          </c:val>
          <c:extLst>
            <c:ext xmlns:c16="http://schemas.microsoft.com/office/drawing/2014/chart" uri="{C3380CC4-5D6E-409C-BE32-E72D297353CC}">
              <c16:uniqueId val="{00000000-97EF-4A0C-B3BB-90A8908FB8C2}"/>
            </c:ext>
          </c:extLst>
        </c:ser>
        <c:dLbls>
          <c:showLegendKey val="0"/>
          <c:showVal val="0"/>
          <c:showCatName val="0"/>
          <c:showSerName val="0"/>
          <c:showPercent val="0"/>
          <c:showBubbleSize val="0"/>
        </c:dLbls>
        <c:gapWidth val="182"/>
        <c:axId val="1569621999"/>
        <c:axId val="1569616719"/>
      </c:barChart>
      <c:catAx>
        <c:axId val="156962199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9616719"/>
        <c:crosses val="autoZero"/>
        <c:auto val="1"/>
        <c:lblAlgn val="ctr"/>
        <c:lblOffset val="100"/>
        <c:noMultiLvlLbl val="0"/>
      </c:catAx>
      <c:valAx>
        <c:axId val="1569616719"/>
        <c:scaling>
          <c:orientation val="minMax"/>
        </c:scaling>
        <c:delete val="0"/>
        <c:axPos val="b"/>
        <c:majorGridlines>
          <c:spPr>
            <a:ln w="9525" cap="flat" cmpd="sng" algn="ctr">
              <a:solidFill>
                <a:schemeClr val="tx1">
                  <a:lumMod val="15000"/>
                  <a:lumOff val="85000"/>
                </a:schemeClr>
              </a:solidFill>
              <a:round/>
            </a:ln>
            <a:effectLst/>
          </c:spPr>
        </c:majorGridlines>
        <c:numFmt formatCode="#,##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962199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[India EV Market Sales Insights.xlsx]Sheet3!trend_line</c:name>
    <c:fmtId val="28"/>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Sheet3!$O$68</c:f>
              <c:strCache>
                <c:ptCount val="1"/>
                <c:pt idx="0">
                  <c:v>Total</c:v>
                </c:pt>
              </c:strCache>
            </c:strRef>
          </c:tx>
          <c:spPr>
            <a:ln w="28575" cap="rnd">
              <a:solidFill>
                <a:schemeClr val="accent1"/>
              </a:solidFill>
              <a:round/>
            </a:ln>
            <a:effectLst/>
          </c:spPr>
          <c:marker>
            <c:symbol val="none"/>
          </c:marker>
          <c:cat>
            <c:multiLvlStrRef>
              <c:f>Sheet3!$N$69:$N$83</c:f>
              <c:multiLvlStrCache>
                <c:ptCount val="12"/>
                <c:lvl>
                  <c:pt idx="0">
                    <c:v>Q1</c:v>
                  </c:pt>
                  <c:pt idx="1">
                    <c:v>Q2</c:v>
                  </c:pt>
                  <c:pt idx="2">
                    <c:v>Q3</c:v>
                  </c:pt>
                  <c:pt idx="3">
                    <c:v>Q4</c:v>
                  </c:pt>
                  <c:pt idx="4">
                    <c:v>Q1</c:v>
                  </c:pt>
                  <c:pt idx="5">
                    <c:v>Q2</c:v>
                  </c:pt>
                  <c:pt idx="6">
                    <c:v>Q3</c:v>
                  </c:pt>
                  <c:pt idx="7">
                    <c:v>Q4</c:v>
                  </c:pt>
                  <c:pt idx="8">
                    <c:v>Q1</c:v>
                  </c:pt>
                  <c:pt idx="9">
                    <c:v>Q2</c:v>
                  </c:pt>
                  <c:pt idx="10">
                    <c:v>Q3</c:v>
                  </c:pt>
                  <c:pt idx="11">
                    <c:v>Q4</c:v>
                  </c:pt>
                </c:lvl>
                <c:lvl>
                  <c:pt idx="0">
                    <c:v>2022</c:v>
                  </c:pt>
                  <c:pt idx="4">
                    <c:v>2023</c:v>
                  </c:pt>
                  <c:pt idx="8">
                    <c:v>2024</c:v>
                  </c:pt>
                </c:lvl>
              </c:multiLvlStrCache>
            </c:multiLvlStrRef>
          </c:cat>
          <c:val>
            <c:numRef>
              <c:f>Sheet3!$O$69:$O$83</c:f>
              <c:numCache>
                <c:formatCode>#,##0,"K"</c:formatCode>
                <c:ptCount val="12"/>
                <c:pt idx="0">
                  <c:v>13301</c:v>
                </c:pt>
                <c:pt idx="1">
                  <c:v>52298</c:v>
                </c:pt>
                <c:pt idx="2">
                  <c:v>77590</c:v>
                </c:pt>
                <c:pt idx="3">
                  <c:v>127961</c:v>
                </c:pt>
                <c:pt idx="4">
                  <c:v>148488</c:v>
                </c:pt>
                <c:pt idx="5">
                  <c:v>162422</c:v>
                </c:pt>
                <c:pt idx="6">
                  <c:v>230389</c:v>
                </c:pt>
                <c:pt idx="7">
                  <c:v>234069</c:v>
                </c:pt>
                <c:pt idx="8">
                  <c:v>239446</c:v>
                </c:pt>
                <c:pt idx="9">
                  <c:v>200639</c:v>
                </c:pt>
                <c:pt idx="10">
                  <c:v>262803</c:v>
                </c:pt>
                <c:pt idx="11">
                  <c:v>316705</c:v>
                </c:pt>
              </c:numCache>
            </c:numRef>
          </c:val>
          <c:smooth val="0"/>
          <c:extLst>
            <c:ext xmlns:c16="http://schemas.microsoft.com/office/drawing/2014/chart" uri="{C3380CC4-5D6E-409C-BE32-E72D297353CC}">
              <c16:uniqueId val="{00000000-1F29-4E2F-AFA2-0F6A8DCCD913}"/>
            </c:ext>
          </c:extLst>
        </c:ser>
        <c:dLbls>
          <c:showLegendKey val="0"/>
          <c:showVal val="0"/>
          <c:showCatName val="0"/>
          <c:showSerName val="0"/>
          <c:showPercent val="0"/>
          <c:showBubbleSize val="0"/>
        </c:dLbls>
        <c:smooth val="0"/>
        <c:axId val="1832841455"/>
        <c:axId val="1832849135"/>
      </c:lineChart>
      <c:catAx>
        <c:axId val="18328414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2849135"/>
        <c:crosses val="autoZero"/>
        <c:auto val="1"/>
        <c:lblAlgn val="ctr"/>
        <c:lblOffset val="100"/>
        <c:noMultiLvlLbl val="0"/>
      </c:catAx>
      <c:valAx>
        <c:axId val="1832849135"/>
        <c:scaling>
          <c:orientation val="minMax"/>
        </c:scaling>
        <c:delete val="0"/>
        <c:axPos val="l"/>
        <c:majorGridlines>
          <c:spPr>
            <a:ln w="9525" cap="flat" cmpd="sng" algn="ctr">
              <a:solidFill>
                <a:schemeClr val="tx1">
                  <a:lumMod val="15000"/>
                  <a:lumOff val="85000"/>
                </a:schemeClr>
              </a:solidFill>
              <a:round/>
            </a:ln>
            <a:effectLst/>
          </c:spPr>
        </c:majorGridlines>
        <c:numFmt formatCode="#,##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28414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[India EV Market Sales Insights.xlsx]Sheet3!category%</c:name>
    <c:fmtId val="3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doughnutChart>
        <c:varyColors val="1"/>
        <c:ser>
          <c:idx val="0"/>
          <c:order val="0"/>
          <c:tx>
            <c:strRef>
              <c:f>Sheet3!$D$55</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5B1-4ED7-91E0-54E6CD50F00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5B1-4ED7-91E0-54E6CD50F001}"/>
              </c:ext>
            </c:extLst>
          </c:dPt>
          <c:cat>
            <c:strRef>
              <c:f>Sheet3!$C$56:$C$57</c:f>
              <c:strCache>
                <c:ptCount val="2"/>
                <c:pt idx="0">
                  <c:v>2-Wheelers</c:v>
                </c:pt>
                <c:pt idx="1">
                  <c:v>4-Wheelers</c:v>
                </c:pt>
              </c:strCache>
            </c:strRef>
          </c:cat>
          <c:val>
            <c:numRef>
              <c:f>Sheet3!$D$56:$D$57</c:f>
              <c:numCache>
                <c:formatCode>0.00%</c:formatCode>
                <c:ptCount val="2"/>
                <c:pt idx="0">
                  <c:v>0.9259754195200548</c:v>
                </c:pt>
                <c:pt idx="1">
                  <c:v>7.4024580479945173E-2</c:v>
                </c:pt>
              </c:numCache>
            </c:numRef>
          </c:val>
          <c:extLst>
            <c:ext xmlns:c16="http://schemas.microsoft.com/office/drawing/2014/chart" uri="{C3380CC4-5D6E-409C-BE32-E72D297353CC}">
              <c16:uniqueId val="{00000000-3274-43CA-BCD6-5288163F941D}"/>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Sheet3!$G$14</c:f>
              <c:strCache>
                <c:ptCount val="1"/>
                <c:pt idx="0">
                  <c:v>Total EV sold</c:v>
                </c:pt>
              </c:strCache>
            </c:strRef>
          </c:tx>
          <c:spPr>
            <a:solidFill>
              <a:schemeClr val="accent1"/>
            </a:solidFill>
            <a:ln>
              <a:noFill/>
            </a:ln>
            <a:effectLst/>
          </c:spPr>
          <c:invertIfNegative val="0"/>
          <c:cat>
            <c:strRef>
              <c:f>Sheet3!$F$15:$F$21</c:f>
              <c:strCache>
                <c:ptCount val="6"/>
                <c:pt idx="0">
                  <c:v>Mercedes -Benz AG</c:v>
                </c:pt>
                <c:pt idx="1">
                  <c:v>KIA Motors</c:v>
                </c:pt>
                <c:pt idx="2">
                  <c:v>Volvo Auto India</c:v>
                </c:pt>
                <c:pt idx="3">
                  <c:v>BMW India</c:v>
                </c:pt>
                <c:pt idx="4">
                  <c:v>PCA Automobiles</c:v>
                </c:pt>
                <c:pt idx="5">
                  <c:v>Hyundai Motor</c:v>
                </c:pt>
              </c:strCache>
            </c:strRef>
          </c:cat>
          <c:val>
            <c:numRef>
              <c:f>Sheet3!$G$15:$G$21</c:f>
              <c:numCache>
                <c:formatCode>General</c:formatCode>
                <c:ptCount val="7"/>
                <c:pt idx="0">
                  <c:v>388</c:v>
                </c:pt>
                <c:pt idx="1">
                  <c:v>557</c:v>
                </c:pt>
                <c:pt idx="2">
                  <c:v>568</c:v>
                </c:pt>
                <c:pt idx="3">
                  <c:v>1370</c:v>
                </c:pt>
                <c:pt idx="4">
                  <c:v>1684</c:v>
                </c:pt>
                <c:pt idx="5">
                  <c:v>2076</c:v>
                </c:pt>
              </c:numCache>
            </c:numRef>
          </c:val>
          <c:extLst>
            <c:ext xmlns:c16="http://schemas.microsoft.com/office/drawing/2014/chart" uri="{C3380CC4-5D6E-409C-BE32-E72D297353CC}">
              <c16:uniqueId val="{00000000-FA1F-4C10-8D87-187035C93364}"/>
            </c:ext>
          </c:extLst>
        </c:ser>
        <c:dLbls>
          <c:showLegendKey val="0"/>
          <c:showVal val="0"/>
          <c:showCatName val="0"/>
          <c:showSerName val="0"/>
          <c:showPercent val="0"/>
          <c:showBubbleSize val="0"/>
        </c:dLbls>
        <c:gapWidth val="182"/>
        <c:axId val="2104102479"/>
        <c:axId val="2104106319"/>
      </c:barChart>
      <c:catAx>
        <c:axId val="210410247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4106319"/>
        <c:crosses val="autoZero"/>
        <c:auto val="1"/>
        <c:lblAlgn val="ctr"/>
        <c:lblOffset val="100"/>
        <c:noMultiLvlLbl val="0"/>
      </c:catAx>
      <c:valAx>
        <c:axId val="210410631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4102479"/>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[India EV Market Sales Insights.xlsx]Q1!PivotTable2</c:name>
    <c:fmtId val="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IN"/>
              <a:t>Top 3 Makers(2W) by unit sales</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'Q1'!$B$8:$B$9</c:f>
              <c:strCache>
                <c:ptCount val="1"/>
                <c:pt idx="0">
                  <c:v>2023</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'Q1'!$A$10:$A$12</c:f>
              <c:strCache>
                <c:ptCount val="3"/>
                <c:pt idx="0">
                  <c:v>OLA ELECTRIC</c:v>
                </c:pt>
                <c:pt idx="1">
                  <c:v>TVS</c:v>
                </c:pt>
                <c:pt idx="2">
                  <c:v>ATHER</c:v>
                </c:pt>
              </c:strCache>
            </c:strRef>
          </c:cat>
          <c:val>
            <c:numRef>
              <c:f>'Q1'!$B$10:$B$12</c:f>
              <c:numCache>
                <c:formatCode>#,##0.0," K"</c:formatCode>
                <c:ptCount val="3"/>
                <c:pt idx="0">
                  <c:v>152583</c:v>
                </c:pt>
                <c:pt idx="1">
                  <c:v>82093</c:v>
                </c:pt>
                <c:pt idx="2">
                  <c:v>76921</c:v>
                </c:pt>
              </c:numCache>
            </c:numRef>
          </c:val>
          <c:extLst>
            <c:ext xmlns:c16="http://schemas.microsoft.com/office/drawing/2014/chart" uri="{C3380CC4-5D6E-409C-BE32-E72D297353CC}">
              <c16:uniqueId val="{00000000-AC26-4801-AA17-ED696833E977}"/>
            </c:ext>
          </c:extLst>
        </c:ser>
        <c:ser>
          <c:idx val="1"/>
          <c:order val="1"/>
          <c:tx>
            <c:strRef>
              <c:f>'Q1'!$C$8:$C$9</c:f>
              <c:strCache>
                <c:ptCount val="1"/>
                <c:pt idx="0">
                  <c:v>2024</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'Q1'!$A$10:$A$12</c:f>
              <c:strCache>
                <c:ptCount val="3"/>
                <c:pt idx="0">
                  <c:v>OLA ELECTRIC</c:v>
                </c:pt>
                <c:pt idx="1">
                  <c:v>TVS</c:v>
                </c:pt>
                <c:pt idx="2">
                  <c:v>ATHER</c:v>
                </c:pt>
              </c:strCache>
            </c:strRef>
          </c:cat>
          <c:val>
            <c:numRef>
              <c:f>'Q1'!$C$10:$C$12</c:f>
              <c:numCache>
                <c:formatCode>#,##0.0," K"</c:formatCode>
                <c:ptCount val="3"/>
                <c:pt idx="0">
                  <c:v>322489</c:v>
                </c:pt>
                <c:pt idx="1">
                  <c:v>180743</c:v>
                </c:pt>
                <c:pt idx="2">
                  <c:v>107552</c:v>
                </c:pt>
              </c:numCache>
            </c:numRef>
          </c:val>
          <c:extLst>
            <c:ext xmlns:c16="http://schemas.microsoft.com/office/drawing/2014/chart" uri="{C3380CC4-5D6E-409C-BE32-E72D297353CC}">
              <c16:uniqueId val="{00000001-AC26-4801-AA17-ED696833E977}"/>
            </c:ext>
          </c:extLst>
        </c:ser>
        <c:dLbls>
          <c:showLegendKey val="0"/>
          <c:showVal val="0"/>
          <c:showCatName val="0"/>
          <c:showSerName val="0"/>
          <c:showPercent val="0"/>
          <c:showBubbleSize val="0"/>
        </c:dLbls>
        <c:gapWidth val="100"/>
        <c:overlap val="-24"/>
        <c:axId val="972606975"/>
        <c:axId val="972611295"/>
      </c:barChart>
      <c:catAx>
        <c:axId val="972606975"/>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2611295"/>
        <c:crosses val="autoZero"/>
        <c:auto val="1"/>
        <c:lblAlgn val="ctr"/>
        <c:lblOffset val="100"/>
        <c:noMultiLvlLbl val="0"/>
      </c:catAx>
      <c:valAx>
        <c:axId val="972611295"/>
        <c:scaling>
          <c:orientation val="minMax"/>
        </c:scaling>
        <c:delete val="0"/>
        <c:axPos val="l"/>
        <c:majorGridlines>
          <c:spPr>
            <a:ln w="9525" cap="flat" cmpd="sng" algn="ctr">
              <a:solidFill>
                <a:schemeClr val="tx1">
                  <a:lumMod val="15000"/>
                  <a:lumOff val="85000"/>
                </a:schemeClr>
              </a:solidFill>
              <a:round/>
            </a:ln>
            <a:effectLst/>
          </c:spPr>
        </c:majorGridlines>
        <c:numFmt formatCode="#,##0.0,&quot; 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260697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[India EV Market Sales Insights.xlsx]Q1!PivotTable9</c:name>
    <c:fmtId val="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IN" sz="1600" b="1" i="0" u="none" strike="noStrike" kern="1200" baseline="0">
                <a:solidFill>
                  <a:sysClr val="windowText" lastClr="000000">
                    <a:lumMod val="65000"/>
                    <a:lumOff val="35000"/>
                  </a:sysClr>
                </a:solidFill>
              </a:rPr>
              <a:t>Bottom 3 Makers(2W) by unit sales</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'Q1'!$B$19:$B$20</c:f>
              <c:strCache>
                <c:ptCount val="1"/>
                <c:pt idx="0">
                  <c:v>2023</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'Q1'!$A$21:$A$23</c:f>
              <c:strCache>
                <c:ptCount val="3"/>
                <c:pt idx="0">
                  <c:v>BATTRE ELECTRIC</c:v>
                </c:pt>
                <c:pt idx="1">
                  <c:v>JITENDRA</c:v>
                </c:pt>
                <c:pt idx="2">
                  <c:v>KINETIC GREEN</c:v>
                </c:pt>
              </c:strCache>
            </c:strRef>
          </c:cat>
          <c:val>
            <c:numRef>
              <c:f>'Q1'!$B$21:$B$23</c:f>
              <c:numCache>
                <c:formatCode>#,##0.0," K"</c:formatCode>
                <c:ptCount val="3"/>
                <c:pt idx="0">
                  <c:v>0</c:v>
                </c:pt>
                <c:pt idx="1">
                  <c:v>8563</c:v>
                </c:pt>
                <c:pt idx="2">
                  <c:v>0</c:v>
                </c:pt>
              </c:numCache>
            </c:numRef>
          </c:val>
          <c:extLst>
            <c:ext xmlns:c16="http://schemas.microsoft.com/office/drawing/2014/chart" uri="{C3380CC4-5D6E-409C-BE32-E72D297353CC}">
              <c16:uniqueId val="{00000000-0745-49B5-8EE6-15C3B554C75B}"/>
            </c:ext>
          </c:extLst>
        </c:ser>
        <c:ser>
          <c:idx val="1"/>
          <c:order val="1"/>
          <c:tx>
            <c:strRef>
              <c:f>'Q1'!$C$19:$C$20</c:f>
              <c:strCache>
                <c:ptCount val="1"/>
                <c:pt idx="0">
                  <c:v>2024</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'Q1'!$A$21:$A$23</c:f>
              <c:strCache>
                <c:ptCount val="3"/>
                <c:pt idx="0">
                  <c:v>BATTRE ELECTRIC</c:v>
                </c:pt>
                <c:pt idx="1">
                  <c:v>JITENDRA</c:v>
                </c:pt>
                <c:pt idx="2">
                  <c:v>KINETIC GREEN</c:v>
                </c:pt>
              </c:strCache>
            </c:strRef>
          </c:cat>
          <c:val>
            <c:numRef>
              <c:f>'Q1'!$C$21:$C$23</c:f>
              <c:numCache>
                <c:formatCode>#,##0.0," K"</c:formatCode>
                <c:ptCount val="3"/>
                <c:pt idx="0">
                  <c:v>4841</c:v>
                </c:pt>
                <c:pt idx="1">
                  <c:v>0</c:v>
                </c:pt>
                <c:pt idx="2">
                  <c:v>9585</c:v>
                </c:pt>
              </c:numCache>
            </c:numRef>
          </c:val>
          <c:extLst>
            <c:ext xmlns:c16="http://schemas.microsoft.com/office/drawing/2014/chart" uri="{C3380CC4-5D6E-409C-BE32-E72D297353CC}">
              <c16:uniqueId val="{00000001-0745-49B5-8EE6-15C3B554C75B}"/>
            </c:ext>
          </c:extLst>
        </c:ser>
        <c:dLbls>
          <c:showLegendKey val="0"/>
          <c:showVal val="0"/>
          <c:showCatName val="0"/>
          <c:showSerName val="0"/>
          <c:showPercent val="0"/>
          <c:showBubbleSize val="0"/>
        </c:dLbls>
        <c:gapWidth val="100"/>
        <c:overlap val="-24"/>
        <c:axId val="628042159"/>
        <c:axId val="628046479"/>
      </c:barChart>
      <c:catAx>
        <c:axId val="628042159"/>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8046479"/>
        <c:crosses val="autoZero"/>
        <c:auto val="1"/>
        <c:lblAlgn val="ctr"/>
        <c:lblOffset val="100"/>
        <c:noMultiLvlLbl val="0"/>
      </c:catAx>
      <c:valAx>
        <c:axId val="628046479"/>
        <c:scaling>
          <c:orientation val="minMax"/>
        </c:scaling>
        <c:delete val="0"/>
        <c:axPos val="l"/>
        <c:majorGridlines>
          <c:spPr>
            <a:ln w="9525" cap="flat" cmpd="sng" algn="ctr">
              <a:solidFill>
                <a:schemeClr val="tx1">
                  <a:lumMod val="15000"/>
                  <a:lumOff val="85000"/>
                </a:schemeClr>
              </a:solidFill>
              <a:round/>
            </a:ln>
            <a:effectLst/>
          </c:spPr>
        </c:majorGridlines>
        <c:numFmt formatCode="#,##0.0,&quot; 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804215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[India EV Market Sales Insights.xlsx]Q2!PivotTable4</c:name>
    <c:fmtId val="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sz="1200"/>
              <a:t>Top 5 States with highest EV penetration(2W)</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'Q2'!$B$8</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'Q2'!$A$9:$A$13</c:f>
              <c:strCache>
                <c:ptCount val="5"/>
                <c:pt idx="0">
                  <c:v>Goa</c:v>
                </c:pt>
                <c:pt idx="1">
                  <c:v>Kerala</c:v>
                </c:pt>
                <c:pt idx="2">
                  <c:v>Karnataka</c:v>
                </c:pt>
                <c:pt idx="3">
                  <c:v>Maharashtra</c:v>
                </c:pt>
                <c:pt idx="4">
                  <c:v>Delhi</c:v>
                </c:pt>
              </c:strCache>
            </c:strRef>
          </c:cat>
          <c:val>
            <c:numRef>
              <c:f>'Q2'!$B$9:$B$13</c:f>
              <c:numCache>
                <c:formatCode>0.00%;\-0.00%;0.00%</c:formatCode>
                <c:ptCount val="5"/>
                <c:pt idx="0">
                  <c:v>0.17992263768649844</c:v>
                </c:pt>
                <c:pt idx="1">
                  <c:v>0.13524902534418348</c:v>
                </c:pt>
                <c:pt idx="2">
                  <c:v>0.11573278573365307</c:v>
                </c:pt>
                <c:pt idx="3">
                  <c:v>0.10072506951081882</c:v>
                </c:pt>
                <c:pt idx="4">
                  <c:v>9.4008657068540891E-2</c:v>
                </c:pt>
              </c:numCache>
            </c:numRef>
          </c:val>
          <c:extLst>
            <c:ext xmlns:c16="http://schemas.microsoft.com/office/drawing/2014/chart" uri="{C3380CC4-5D6E-409C-BE32-E72D297353CC}">
              <c16:uniqueId val="{00000000-9C55-45E6-AEED-00A99E709AA7}"/>
            </c:ext>
          </c:extLst>
        </c:ser>
        <c:dLbls>
          <c:showLegendKey val="0"/>
          <c:showVal val="0"/>
          <c:showCatName val="0"/>
          <c:showSerName val="0"/>
          <c:showPercent val="0"/>
          <c:showBubbleSize val="0"/>
        </c:dLbls>
        <c:gapWidth val="115"/>
        <c:overlap val="-20"/>
        <c:axId val="812932063"/>
        <c:axId val="812932543"/>
      </c:barChart>
      <c:catAx>
        <c:axId val="812932063"/>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2932543"/>
        <c:crosses val="autoZero"/>
        <c:auto val="1"/>
        <c:lblAlgn val="ctr"/>
        <c:lblOffset val="100"/>
        <c:noMultiLvlLbl val="0"/>
      </c:catAx>
      <c:valAx>
        <c:axId val="812932543"/>
        <c:scaling>
          <c:orientation val="minMax"/>
        </c:scaling>
        <c:delete val="0"/>
        <c:axPos val="b"/>
        <c:majorGridlines>
          <c:spPr>
            <a:ln w="9525" cap="flat" cmpd="sng" algn="ctr">
              <a:solidFill>
                <a:schemeClr val="tx1">
                  <a:lumMod val="15000"/>
                  <a:lumOff val="85000"/>
                </a:schemeClr>
              </a:solidFill>
              <a:round/>
            </a:ln>
            <a:effectLst/>
          </c:spPr>
        </c:majorGridlines>
        <c:numFmt formatCode="0.00%;\-0.0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29320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[India EV Market Sales Insights.xlsx]Q2!PivotTable10</c:name>
    <c:fmtId val="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sz="1200"/>
              <a:t>Top 5 States with highest EV penetration(4W)</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'Q2'!$B$20</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'Q2'!$A$21:$A$25</c:f>
              <c:strCache>
                <c:ptCount val="5"/>
                <c:pt idx="0">
                  <c:v>Kerala</c:v>
                </c:pt>
                <c:pt idx="1">
                  <c:v>Chandigarh</c:v>
                </c:pt>
                <c:pt idx="2">
                  <c:v>Delhi</c:v>
                </c:pt>
                <c:pt idx="3">
                  <c:v>Karnataka</c:v>
                </c:pt>
                <c:pt idx="4">
                  <c:v>Goa</c:v>
                </c:pt>
              </c:strCache>
            </c:strRef>
          </c:cat>
          <c:val>
            <c:numRef>
              <c:f>'Q2'!$B$21:$B$25</c:f>
              <c:numCache>
                <c:formatCode>0.00%;\-0.00%;0.00%</c:formatCode>
                <c:ptCount val="5"/>
                <c:pt idx="0">
                  <c:v>5.7584454897724631E-2</c:v>
                </c:pt>
                <c:pt idx="1">
                  <c:v>4.5031124453666506E-2</c:v>
                </c:pt>
                <c:pt idx="2">
                  <c:v>4.2907572216974096E-2</c:v>
                </c:pt>
                <c:pt idx="3">
                  <c:v>4.2611201736477609E-2</c:v>
                </c:pt>
                <c:pt idx="4">
                  <c:v>4.2543533878022614E-2</c:v>
                </c:pt>
              </c:numCache>
            </c:numRef>
          </c:val>
          <c:extLst>
            <c:ext xmlns:c16="http://schemas.microsoft.com/office/drawing/2014/chart" uri="{C3380CC4-5D6E-409C-BE32-E72D297353CC}">
              <c16:uniqueId val="{00000000-FEBF-4395-9A0F-7BEF261B093F}"/>
            </c:ext>
          </c:extLst>
        </c:ser>
        <c:dLbls>
          <c:showLegendKey val="0"/>
          <c:showVal val="0"/>
          <c:showCatName val="0"/>
          <c:showSerName val="0"/>
          <c:showPercent val="0"/>
          <c:showBubbleSize val="0"/>
        </c:dLbls>
        <c:gapWidth val="115"/>
        <c:overlap val="-20"/>
        <c:axId val="999988367"/>
        <c:axId val="999981647"/>
      </c:barChart>
      <c:catAx>
        <c:axId val="999988367"/>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9981647"/>
        <c:crosses val="autoZero"/>
        <c:auto val="1"/>
        <c:lblAlgn val="ctr"/>
        <c:lblOffset val="100"/>
        <c:noMultiLvlLbl val="0"/>
      </c:catAx>
      <c:valAx>
        <c:axId val="999981647"/>
        <c:scaling>
          <c:orientation val="minMax"/>
        </c:scaling>
        <c:delete val="0"/>
        <c:axPos val="b"/>
        <c:majorGridlines>
          <c:spPr>
            <a:ln w="9525" cap="flat" cmpd="sng" algn="ctr">
              <a:solidFill>
                <a:schemeClr val="tx1">
                  <a:lumMod val="15000"/>
                  <a:lumOff val="85000"/>
                </a:schemeClr>
              </a:solidFill>
              <a:round/>
            </a:ln>
            <a:effectLst/>
          </c:spPr>
        </c:majorGridlines>
        <c:numFmt formatCode="0.00%;\-0.0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99883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r>
              <a:rPr lang="en-IN" sz="1200"/>
              <a:t>EV market Penetration% FY22 to FY24</a:t>
            </a:r>
          </a:p>
        </c:rich>
      </c:tx>
      <c:overlay val="0"/>
      <c:spPr>
        <a:noFill/>
        <a:ln>
          <a:noFill/>
        </a:ln>
        <a:effectLst/>
      </c:spPr>
      <c:txPr>
        <a:bodyPr rot="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'Q3'!$L$5</c:f>
              <c:strCache>
                <c:ptCount val="1"/>
                <c:pt idx="0">
                  <c:v>FY2022</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'Q3'!$K$6:$K$11</c:f>
              <c:strCache>
                <c:ptCount val="6"/>
                <c:pt idx="0">
                  <c:v>Rajasthan</c:v>
                </c:pt>
                <c:pt idx="1">
                  <c:v>Haryana</c:v>
                </c:pt>
                <c:pt idx="2">
                  <c:v>Uttarakhand</c:v>
                </c:pt>
                <c:pt idx="3">
                  <c:v>Gujarat</c:v>
                </c:pt>
                <c:pt idx="4">
                  <c:v>Jharkhand</c:v>
                </c:pt>
                <c:pt idx="5">
                  <c:v>Himachal Pradesh</c:v>
                </c:pt>
              </c:strCache>
            </c:strRef>
          </c:cat>
          <c:val>
            <c:numRef>
              <c:f>'Q3'!$L$6:$L$11</c:f>
              <c:numCache>
                <c:formatCode>0.00%</c:formatCode>
                <c:ptCount val="6"/>
                <c:pt idx="0">
                  <c:v>2.280061522046346E-2</c:v>
                </c:pt>
                <c:pt idx="1">
                  <c:v>1.1210936243712057E-2</c:v>
                </c:pt>
                <c:pt idx="2">
                  <c:v>1.1994392232203126E-2</c:v>
                </c:pt>
                <c:pt idx="3">
                  <c:v>1.6464025018449645E-2</c:v>
                </c:pt>
                <c:pt idx="4">
                  <c:v>6.5911426509852704E-3</c:v>
                </c:pt>
                <c:pt idx="5">
                  <c:v>4.5081716972299674E-3</c:v>
                </c:pt>
              </c:numCache>
            </c:numRef>
          </c:val>
          <c:extLst>
            <c:ext xmlns:c16="http://schemas.microsoft.com/office/drawing/2014/chart" uri="{C3380CC4-5D6E-409C-BE32-E72D297353CC}">
              <c16:uniqueId val="{00000000-856A-4093-8659-502C1FC285B5}"/>
            </c:ext>
          </c:extLst>
        </c:ser>
        <c:ser>
          <c:idx val="1"/>
          <c:order val="1"/>
          <c:tx>
            <c:strRef>
              <c:f>'Q3'!$M$5</c:f>
              <c:strCache>
                <c:ptCount val="1"/>
                <c:pt idx="0">
                  <c:v>FY2023</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'Q3'!$K$6:$K$11</c:f>
              <c:strCache>
                <c:ptCount val="6"/>
                <c:pt idx="0">
                  <c:v>Rajasthan</c:v>
                </c:pt>
                <c:pt idx="1">
                  <c:v>Haryana</c:v>
                </c:pt>
                <c:pt idx="2">
                  <c:v>Uttarakhand</c:v>
                </c:pt>
                <c:pt idx="3">
                  <c:v>Gujarat</c:v>
                </c:pt>
                <c:pt idx="4">
                  <c:v>Jharkhand</c:v>
                </c:pt>
                <c:pt idx="5">
                  <c:v>Himachal Pradesh</c:v>
                </c:pt>
              </c:strCache>
            </c:strRef>
          </c:cat>
          <c:val>
            <c:numRef>
              <c:f>'Q3'!$M$6:$M$11</c:f>
              <c:numCache>
                <c:formatCode>0.00%</c:formatCode>
                <c:ptCount val="6"/>
                <c:pt idx="0">
                  <c:v>5.6685285002619594E-2</c:v>
                </c:pt>
                <c:pt idx="1">
                  <c:v>2.0366021540205684E-2</c:v>
                </c:pt>
                <c:pt idx="2">
                  <c:v>3.1035997503063371E-2</c:v>
                </c:pt>
                <c:pt idx="3">
                  <c:v>5.4875626175598671E-2</c:v>
                </c:pt>
                <c:pt idx="4">
                  <c:v>1.7278325499386814E-2</c:v>
                </c:pt>
                <c:pt idx="5">
                  <c:v>1.0034904013961605E-2</c:v>
                </c:pt>
              </c:numCache>
            </c:numRef>
          </c:val>
          <c:extLst>
            <c:ext xmlns:c16="http://schemas.microsoft.com/office/drawing/2014/chart" uri="{C3380CC4-5D6E-409C-BE32-E72D297353CC}">
              <c16:uniqueId val="{00000001-856A-4093-8659-502C1FC285B5}"/>
            </c:ext>
          </c:extLst>
        </c:ser>
        <c:ser>
          <c:idx val="2"/>
          <c:order val="2"/>
          <c:tx>
            <c:strRef>
              <c:f>'Q3'!$N$5</c:f>
              <c:strCache>
                <c:ptCount val="1"/>
                <c:pt idx="0">
                  <c:v>FY2024</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'Q3'!$K$6:$K$11</c:f>
              <c:strCache>
                <c:ptCount val="6"/>
                <c:pt idx="0">
                  <c:v>Rajasthan</c:v>
                </c:pt>
                <c:pt idx="1">
                  <c:v>Haryana</c:v>
                </c:pt>
                <c:pt idx="2">
                  <c:v>Uttarakhand</c:v>
                </c:pt>
                <c:pt idx="3">
                  <c:v>Gujarat</c:v>
                </c:pt>
                <c:pt idx="4">
                  <c:v>Jharkhand</c:v>
                </c:pt>
                <c:pt idx="5">
                  <c:v>Himachal Pradesh</c:v>
                </c:pt>
              </c:strCache>
            </c:strRef>
          </c:cat>
          <c:val>
            <c:numRef>
              <c:f>'Q3'!$N$6:$N$11</c:f>
              <c:numCache>
                <c:formatCode>0.00%</c:formatCode>
                <c:ptCount val="6"/>
                <c:pt idx="0">
                  <c:v>5.1092061675878681E-2</c:v>
                </c:pt>
                <c:pt idx="1">
                  <c:v>1.6110017499306722E-2</c:v>
                </c:pt>
                <c:pt idx="2">
                  <c:v>2.7180184547275762E-2</c:v>
                </c:pt>
                <c:pt idx="3">
                  <c:v>5.3023060527835862E-2</c:v>
                </c:pt>
                <c:pt idx="4">
                  <c:v>1.5817830310841576E-2</c:v>
                </c:pt>
                <c:pt idx="5">
                  <c:v>8.9508387140856144E-3</c:v>
                </c:pt>
              </c:numCache>
            </c:numRef>
          </c:val>
          <c:extLst>
            <c:ext xmlns:c16="http://schemas.microsoft.com/office/drawing/2014/chart" uri="{C3380CC4-5D6E-409C-BE32-E72D297353CC}">
              <c16:uniqueId val="{00000002-856A-4093-8659-502C1FC285B5}"/>
            </c:ext>
          </c:extLst>
        </c:ser>
        <c:dLbls>
          <c:showLegendKey val="0"/>
          <c:showVal val="0"/>
          <c:showCatName val="0"/>
          <c:showSerName val="0"/>
          <c:showPercent val="0"/>
          <c:showBubbleSize val="0"/>
        </c:dLbls>
        <c:gapWidth val="100"/>
        <c:overlap val="-24"/>
        <c:axId val="625384431"/>
        <c:axId val="625384911"/>
      </c:barChart>
      <c:catAx>
        <c:axId val="625384431"/>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5384911"/>
        <c:crosses val="autoZero"/>
        <c:auto val="1"/>
        <c:lblAlgn val="ctr"/>
        <c:lblOffset val="100"/>
        <c:noMultiLvlLbl val="0"/>
      </c:catAx>
      <c:valAx>
        <c:axId val="625384911"/>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538443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r>
              <a:rPr lang="en-IN" sz="1200"/>
              <a:t>EV Market Penetration FY22 vs FY23 &amp; FY23 vs FY24</a:t>
            </a:r>
          </a:p>
        </c:rich>
      </c:tx>
      <c:overlay val="0"/>
      <c:spPr>
        <a:noFill/>
        <a:ln>
          <a:noFill/>
        </a:ln>
        <a:effectLst/>
      </c:spPr>
      <c:txPr>
        <a:bodyPr rot="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'Q3'!$O$5</c:f>
              <c:strCache>
                <c:ptCount val="1"/>
                <c:pt idx="0">
                  <c:v>FY22 vs. FY23</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'Q3'!$K$6:$K$11</c:f>
              <c:strCache>
                <c:ptCount val="6"/>
                <c:pt idx="0">
                  <c:v>Rajasthan</c:v>
                </c:pt>
                <c:pt idx="1">
                  <c:v>Haryana</c:v>
                </c:pt>
                <c:pt idx="2">
                  <c:v>Uttarakhand</c:v>
                </c:pt>
                <c:pt idx="3">
                  <c:v>Gujarat</c:v>
                </c:pt>
                <c:pt idx="4">
                  <c:v>Jharkhand</c:v>
                </c:pt>
                <c:pt idx="5">
                  <c:v>Himachal Pradesh</c:v>
                </c:pt>
              </c:strCache>
            </c:strRef>
          </c:cat>
          <c:val>
            <c:numRef>
              <c:f>'Q3'!$O$6:$O$11</c:f>
              <c:numCache>
                <c:formatCode>0.00%</c:formatCode>
                <c:ptCount val="6"/>
                <c:pt idx="0">
                  <c:v>3.3884669782156138E-2</c:v>
                </c:pt>
                <c:pt idx="1">
                  <c:v>9.1550852964936268E-3</c:v>
                </c:pt>
                <c:pt idx="2">
                  <c:v>1.9041605270860247E-2</c:v>
                </c:pt>
                <c:pt idx="3">
                  <c:v>3.8411601157149027E-2</c:v>
                </c:pt>
                <c:pt idx="4">
                  <c:v>1.0687182848401543E-2</c:v>
                </c:pt>
                <c:pt idx="5">
                  <c:v>5.5267323167316378E-3</c:v>
                </c:pt>
              </c:numCache>
            </c:numRef>
          </c:val>
          <c:extLst>
            <c:ext xmlns:c16="http://schemas.microsoft.com/office/drawing/2014/chart" uri="{C3380CC4-5D6E-409C-BE32-E72D297353CC}">
              <c16:uniqueId val="{00000000-0D0B-414F-BEF0-29C2AADA5436}"/>
            </c:ext>
          </c:extLst>
        </c:ser>
        <c:ser>
          <c:idx val="1"/>
          <c:order val="1"/>
          <c:tx>
            <c:strRef>
              <c:f>'Q3'!$P$5</c:f>
              <c:strCache>
                <c:ptCount val="1"/>
                <c:pt idx="0">
                  <c:v>FY23 vs. FY24</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'Q3'!$K$6:$K$11</c:f>
              <c:strCache>
                <c:ptCount val="6"/>
                <c:pt idx="0">
                  <c:v>Rajasthan</c:v>
                </c:pt>
                <c:pt idx="1">
                  <c:v>Haryana</c:v>
                </c:pt>
                <c:pt idx="2">
                  <c:v>Uttarakhand</c:v>
                </c:pt>
                <c:pt idx="3">
                  <c:v>Gujarat</c:v>
                </c:pt>
                <c:pt idx="4">
                  <c:v>Jharkhand</c:v>
                </c:pt>
                <c:pt idx="5">
                  <c:v>Himachal Pradesh</c:v>
                </c:pt>
              </c:strCache>
            </c:strRef>
          </c:cat>
          <c:val>
            <c:numRef>
              <c:f>'Q3'!$P$6:$P$11</c:f>
              <c:numCache>
                <c:formatCode>0.00%</c:formatCode>
                <c:ptCount val="6"/>
                <c:pt idx="0">
                  <c:v>-5.5932233267409134E-3</c:v>
                </c:pt>
                <c:pt idx="1">
                  <c:v>-4.256004040898962E-3</c:v>
                </c:pt>
                <c:pt idx="2">
                  <c:v>-3.8558129557876089E-3</c:v>
                </c:pt>
                <c:pt idx="3">
                  <c:v>-1.8525656477628091E-3</c:v>
                </c:pt>
                <c:pt idx="4">
                  <c:v>-1.4604951885452376E-3</c:v>
                </c:pt>
                <c:pt idx="5">
                  <c:v>-1.0840652998759907E-3</c:v>
                </c:pt>
              </c:numCache>
            </c:numRef>
          </c:val>
          <c:extLst>
            <c:ext xmlns:c16="http://schemas.microsoft.com/office/drawing/2014/chart" uri="{C3380CC4-5D6E-409C-BE32-E72D297353CC}">
              <c16:uniqueId val="{00000001-0D0B-414F-BEF0-29C2AADA5436}"/>
            </c:ext>
          </c:extLst>
        </c:ser>
        <c:dLbls>
          <c:showLegendKey val="0"/>
          <c:showVal val="0"/>
          <c:showCatName val="0"/>
          <c:showSerName val="0"/>
          <c:showPercent val="0"/>
          <c:showBubbleSize val="0"/>
        </c:dLbls>
        <c:gapWidth val="150"/>
        <c:overlap val="100"/>
        <c:axId val="795778159"/>
        <c:axId val="868610799"/>
      </c:barChart>
      <c:catAx>
        <c:axId val="795778159"/>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8610799"/>
        <c:crosses val="autoZero"/>
        <c:auto val="1"/>
        <c:lblAlgn val="ctr"/>
        <c:lblOffset val="100"/>
        <c:noMultiLvlLbl val="0"/>
      </c:catAx>
      <c:valAx>
        <c:axId val="868610799"/>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577815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[India EV Market Sales Insights.xlsx]Q4!PivotTable3</c:name>
    <c:fmtId val="3"/>
  </c:pivotSource>
  <c:chart>
    <c:title>
      <c:tx>
        <c:rich>
          <a:bodyPr rot="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r>
              <a:rPr lang="en-IN" sz="1100"/>
              <a:t>Top 5 EV Makers based on Quartly sales volume from FY22 to FY24</a:t>
            </a:r>
          </a:p>
        </c:rich>
      </c:tx>
      <c:overlay val="0"/>
      <c:spPr>
        <a:noFill/>
        <a:ln>
          <a:noFill/>
        </a:ln>
        <a:effectLst/>
      </c:spPr>
      <c:txPr>
        <a:bodyPr rot="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'Q4'!$B$8:$B$9</c:f>
              <c:strCache>
                <c:ptCount val="1"/>
                <c:pt idx="0">
                  <c:v>Q1</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'Q4'!$A$10:$A$14</c:f>
              <c:strCache>
                <c:ptCount val="5"/>
                <c:pt idx="0">
                  <c:v>Tata Motors</c:v>
                </c:pt>
                <c:pt idx="1">
                  <c:v>Mahindra &amp; Mahindra</c:v>
                </c:pt>
                <c:pt idx="2">
                  <c:v>MG Motor</c:v>
                </c:pt>
                <c:pt idx="3">
                  <c:v>BYD India</c:v>
                </c:pt>
                <c:pt idx="4">
                  <c:v>Hyundai Motor</c:v>
                </c:pt>
              </c:strCache>
            </c:strRef>
          </c:cat>
          <c:val>
            <c:numRef>
              <c:f>'Q4'!$B$10:$B$14</c:f>
              <c:numCache>
                <c:formatCode>#,##0</c:formatCode>
                <c:ptCount val="5"/>
                <c:pt idx="0">
                  <c:v>13953</c:v>
                </c:pt>
                <c:pt idx="1">
                  <c:v>13286</c:v>
                </c:pt>
                <c:pt idx="2">
                  <c:v>2309</c:v>
                </c:pt>
                <c:pt idx="3">
                  <c:v>487</c:v>
                </c:pt>
                <c:pt idx="4">
                  <c:v>392</c:v>
                </c:pt>
              </c:numCache>
            </c:numRef>
          </c:val>
          <c:smooth val="0"/>
          <c:extLst>
            <c:ext xmlns:c16="http://schemas.microsoft.com/office/drawing/2014/chart" uri="{C3380CC4-5D6E-409C-BE32-E72D297353CC}">
              <c16:uniqueId val="{00000000-6E4B-4B38-BC43-905056C37473}"/>
            </c:ext>
          </c:extLst>
        </c:ser>
        <c:ser>
          <c:idx val="1"/>
          <c:order val="1"/>
          <c:tx>
            <c:strRef>
              <c:f>'Q4'!$C$8:$C$9</c:f>
              <c:strCache>
                <c:ptCount val="1"/>
                <c:pt idx="0">
                  <c:v>Q2</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'Q4'!$A$10:$A$14</c:f>
              <c:strCache>
                <c:ptCount val="5"/>
                <c:pt idx="0">
                  <c:v>Tata Motors</c:v>
                </c:pt>
                <c:pt idx="1">
                  <c:v>Mahindra &amp; Mahindra</c:v>
                </c:pt>
                <c:pt idx="2">
                  <c:v>MG Motor</c:v>
                </c:pt>
                <c:pt idx="3">
                  <c:v>BYD India</c:v>
                </c:pt>
                <c:pt idx="4">
                  <c:v>Hyundai Motor</c:v>
                </c:pt>
              </c:strCache>
            </c:strRef>
          </c:cat>
          <c:val>
            <c:numRef>
              <c:f>'Q4'!$C$10:$C$14</c:f>
              <c:numCache>
                <c:formatCode>#,##0</c:formatCode>
                <c:ptCount val="5"/>
                <c:pt idx="0">
                  <c:v>18581</c:v>
                </c:pt>
                <c:pt idx="1">
                  <c:v>9670</c:v>
                </c:pt>
                <c:pt idx="2">
                  <c:v>3957</c:v>
                </c:pt>
                <c:pt idx="3">
                  <c:v>423</c:v>
                </c:pt>
                <c:pt idx="4">
                  <c:v>579</c:v>
                </c:pt>
              </c:numCache>
            </c:numRef>
          </c:val>
          <c:smooth val="0"/>
          <c:extLst>
            <c:ext xmlns:c16="http://schemas.microsoft.com/office/drawing/2014/chart" uri="{C3380CC4-5D6E-409C-BE32-E72D297353CC}">
              <c16:uniqueId val="{00000001-6E4B-4B38-BC43-905056C37473}"/>
            </c:ext>
          </c:extLst>
        </c:ser>
        <c:ser>
          <c:idx val="2"/>
          <c:order val="2"/>
          <c:tx>
            <c:strRef>
              <c:f>'Q4'!$D$8:$D$9</c:f>
              <c:strCache>
                <c:ptCount val="1"/>
                <c:pt idx="0">
                  <c:v>Q3</c:v>
                </c:pt>
              </c:strCache>
            </c:strRef>
          </c:tx>
          <c:spPr>
            <a:ln w="34925" cap="rnd">
              <a:solidFill>
                <a:schemeClr val="accent3"/>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cat>
            <c:strRef>
              <c:f>'Q4'!$A$10:$A$14</c:f>
              <c:strCache>
                <c:ptCount val="5"/>
                <c:pt idx="0">
                  <c:v>Tata Motors</c:v>
                </c:pt>
                <c:pt idx="1">
                  <c:v>Mahindra &amp; Mahindra</c:v>
                </c:pt>
                <c:pt idx="2">
                  <c:v>MG Motor</c:v>
                </c:pt>
                <c:pt idx="3">
                  <c:v>BYD India</c:v>
                </c:pt>
                <c:pt idx="4">
                  <c:v>Hyundai Motor</c:v>
                </c:pt>
              </c:strCache>
            </c:strRef>
          </c:cat>
          <c:val>
            <c:numRef>
              <c:f>'Q4'!$D$10:$D$14</c:f>
              <c:numCache>
                <c:formatCode>#,##0</c:formatCode>
                <c:ptCount val="5"/>
                <c:pt idx="0">
                  <c:v>23678</c:v>
                </c:pt>
                <c:pt idx="1">
                  <c:v>9025</c:v>
                </c:pt>
                <c:pt idx="2">
                  <c:v>3766</c:v>
                </c:pt>
                <c:pt idx="3">
                  <c:v>454</c:v>
                </c:pt>
                <c:pt idx="4">
                  <c:v>586</c:v>
                </c:pt>
              </c:numCache>
            </c:numRef>
          </c:val>
          <c:smooth val="0"/>
          <c:extLst>
            <c:ext xmlns:c16="http://schemas.microsoft.com/office/drawing/2014/chart" uri="{C3380CC4-5D6E-409C-BE32-E72D297353CC}">
              <c16:uniqueId val="{00000002-6E4B-4B38-BC43-905056C37473}"/>
            </c:ext>
          </c:extLst>
        </c:ser>
        <c:ser>
          <c:idx val="3"/>
          <c:order val="3"/>
          <c:tx>
            <c:strRef>
              <c:f>'Q4'!$E$8:$E$9</c:f>
              <c:strCache>
                <c:ptCount val="1"/>
                <c:pt idx="0">
                  <c:v>Q4</c:v>
                </c:pt>
              </c:strCache>
            </c:strRef>
          </c:tx>
          <c:spPr>
            <a:ln w="34925" cap="rnd">
              <a:solidFill>
                <a:schemeClr val="accent4"/>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cat>
            <c:strRef>
              <c:f>'Q4'!$A$10:$A$14</c:f>
              <c:strCache>
                <c:ptCount val="5"/>
                <c:pt idx="0">
                  <c:v>Tata Motors</c:v>
                </c:pt>
                <c:pt idx="1">
                  <c:v>Mahindra &amp; Mahindra</c:v>
                </c:pt>
                <c:pt idx="2">
                  <c:v>MG Motor</c:v>
                </c:pt>
                <c:pt idx="3">
                  <c:v>BYD India</c:v>
                </c:pt>
                <c:pt idx="4">
                  <c:v>Hyundai Motor</c:v>
                </c:pt>
              </c:strCache>
            </c:strRef>
          </c:cat>
          <c:val>
            <c:numRef>
              <c:f>'Q4'!$E$10:$E$14</c:f>
              <c:numCache>
                <c:formatCode>#,##0</c:formatCode>
                <c:ptCount val="5"/>
                <c:pt idx="0">
                  <c:v>32723</c:v>
                </c:pt>
                <c:pt idx="1">
                  <c:v>9212</c:v>
                </c:pt>
                <c:pt idx="2">
                  <c:v>3721</c:v>
                </c:pt>
                <c:pt idx="3">
                  <c:v>1055</c:v>
                </c:pt>
                <c:pt idx="4">
                  <c:v>519</c:v>
                </c:pt>
              </c:numCache>
            </c:numRef>
          </c:val>
          <c:smooth val="0"/>
          <c:extLst>
            <c:ext xmlns:c16="http://schemas.microsoft.com/office/drawing/2014/chart" uri="{C3380CC4-5D6E-409C-BE32-E72D297353CC}">
              <c16:uniqueId val="{00000003-6E4B-4B38-BC43-905056C37473}"/>
            </c:ext>
          </c:extLst>
        </c:ser>
        <c:dLbls>
          <c:showLegendKey val="0"/>
          <c:showVal val="0"/>
          <c:showCatName val="0"/>
          <c:showSerName val="0"/>
          <c:showPercent val="0"/>
          <c:showBubbleSize val="0"/>
        </c:dLbls>
        <c:marker val="1"/>
        <c:smooth val="0"/>
        <c:axId val="919633791"/>
        <c:axId val="919643391"/>
      </c:lineChart>
      <c:catAx>
        <c:axId val="919633791"/>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9643391"/>
        <c:crosses val="autoZero"/>
        <c:auto val="1"/>
        <c:lblAlgn val="ctr"/>
        <c:lblOffset val="100"/>
        <c:noMultiLvlLbl val="0"/>
      </c:catAx>
      <c:valAx>
        <c:axId val="91964339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963379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[India EV Market Sales Insights.xlsx]Q4!PivotTable1</c:name>
    <c:fmtId val="4"/>
  </c:pivotSource>
  <c:chart>
    <c:title>
      <c:tx>
        <c:rich>
          <a:bodyPr rot="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r>
              <a:rPr lang="en-IN" sz="1100"/>
              <a:t>Top 5 EV Makers based on Quarter over Quarter sales growth% from FY22 to FY24</a:t>
            </a:r>
          </a:p>
        </c:rich>
      </c:tx>
      <c:overlay val="0"/>
      <c:spPr>
        <a:noFill/>
        <a:ln>
          <a:noFill/>
        </a:ln>
        <a:effectLst/>
      </c:spPr>
      <c:txPr>
        <a:bodyPr rot="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'Q4'!$B$21:$B$22</c:f>
              <c:strCache>
                <c:ptCount val="1"/>
                <c:pt idx="0">
                  <c:v>Q1</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'Q4'!$A$23:$A$27</c:f>
              <c:strCache>
                <c:ptCount val="5"/>
                <c:pt idx="0">
                  <c:v>BYD India</c:v>
                </c:pt>
                <c:pt idx="1">
                  <c:v>MG Motor</c:v>
                </c:pt>
                <c:pt idx="2">
                  <c:v>Tata Motors</c:v>
                </c:pt>
                <c:pt idx="3">
                  <c:v>Mahindra &amp; Mahindra</c:v>
                </c:pt>
                <c:pt idx="4">
                  <c:v>PCA Automobiles</c:v>
                </c:pt>
              </c:strCache>
            </c:strRef>
          </c:cat>
          <c:val>
            <c:numRef>
              <c:f>'Q4'!$B$23:$B$27</c:f>
              <c:numCache>
                <c:formatCode>0.00%;\-0.00%;0.00%</c:formatCode>
                <c:ptCount val="5"/>
                <c:pt idx="0">
                  <c:v>-0.21829855537720708</c:v>
                </c:pt>
                <c:pt idx="1">
                  <c:v>1.4408033826638478</c:v>
                </c:pt>
                <c:pt idx="2">
                  <c:v>0.46442065491183881</c:v>
                </c:pt>
                <c:pt idx="3">
                  <c:v>1.5340453938584779</c:v>
                </c:pt>
                <c:pt idx="4">
                  <c:v>3.5033112582781456</c:v>
                </c:pt>
              </c:numCache>
            </c:numRef>
          </c:val>
          <c:extLst>
            <c:ext xmlns:c16="http://schemas.microsoft.com/office/drawing/2014/chart" uri="{C3380CC4-5D6E-409C-BE32-E72D297353CC}">
              <c16:uniqueId val="{00000000-384F-4652-84FB-890689417A01}"/>
            </c:ext>
          </c:extLst>
        </c:ser>
        <c:ser>
          <c:idx val="1"/>
          <c:order val="1"/>
          <c:tx>
            <c:strRef>
              <c:f>'Q4'!$C$21:$C$22</c:f>
              <c:strCache>
                <c:ptCount val="1"/>
                <c:pt idx="0">
                  <c:v>Q2</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'Q4'!$A$23:$A$27</c:f>
              <c:strCache>
                <c:ptCount val="5"/>
                <c:pt idx="0">
                  <c:v>BYD India</c:v>
                </c:pt>
                <c:pt idx="1">
                  <c:v>MG Motor</c:v>
                </c:pt>
                <c:pt idx="2">
                  <c:v>Tata Motors</c:v>
                </c:pt>
                <c:pt idx="3">
                  <c:v>Mahindra &amp; Mahindra</c:v>
                </c:pt>
                <c:pt idx="4">
                  <c:v>PCA Automobiles</c:v>
                </c:pt>
              </c:strCache>
            </c:strRef>
          </c:cat>
          <c:val>
            <c:numRef>
              <c:f>'Q4'!$C$23:$C$27</c:f>
              <c:numCache>
                <c:formatCode>0.00%;\-0.00%;0.00%</c:formatCode>
                <c:ptCount val="5"/>
                <c:pt idx="0">
                  <c:v>4.1871921182266007E-2</c:v>
                </c:pt>
                <c:pt idx="1">
                  <c:v>1.6503683858004019</c:v>
                </c:pt>
                <c:pt idx="2">
                  <c:v>1.5639574996550296</c:v>
                </c:pt>
                <c:pt idx="3">
                  <c:v>-0.11373842910823939</c:v>
                </c:pt>
                <c:pt idx="4">
                  <c:v>-0.46176470588235297</c:v>
                </c:pt>
              </c:numCache>
            </c:numRef>
          </c:val>
          <c:extLst>
            <c:ext xmlns:c16="http://schemas.microsoft.com/office/drawing/2014/chart" uri="{C3380CC4-5D6E-409C-BE32-E72D297353CC}">
              <c16:uniqueId val="{00000001-384F-4652-84FB-890689417A01}"/>
            </c:ext>
          </c:extLst>
        </c:ser>
        <c:ser>
          <c:idx val="2"/>
          <c:order val="2"/>
          <c:tx>
            <c:strRef>
              <c:f>'Q4'!$D$21:$D$22</c:f>
              <c:strCache>
                <c:ptCount val="1"/>
                <c:pt idx="0">
                  <c:v>Q3</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'Q4'!$A$23:$A$27</c:f>
              <c:strCache>
                <c:ptCount val="5"/>
                <c:pt idx="0">
                  <c:v>BYD India</c:v>
                </c:pt>
                <c:pt idx="1">
                  <c:v>MG Motor</c:v>
                </c:pt>
                <c:pt idx="2">
                  <c:v>Tata Motors</c:v>
                </c:pt>
                <c:pt idx="3">
                  <c:v>Mahindra &amp; Mahindra</c:v>
                </c:pt>
                <c:pt idx="4">
                  <c:v>PCA Automobiles</c:v>
                </c:pt>
              </c:strCache>
            </c:strRef>
          </c:cat>
          <c:val>
            <c:numRef>
              <c:f>'Q4'!$D$23:$D$27</c:f>
              <c:numCache>
                <c:formatCode>0.00%;\-0.00%;0.00%</c:formatCode>
                <c:ptCount val="5"/>
                <c:pt idx="0">
                  <c:v>0.46451612903225808</c:v>
                </c:pt>
                <c:pt idx="1">
                  <c:v>0.49207606973058637</c:v>
                </c:pt>
                <c:pt idx="2">
                  <c:v>1.2906065589629487</c:v>
                </c:pt>
                <c:pt idx="3">
                  <c:v>0.54141759180187876</c:v>
                </c:pt>
                <c:pt idx="4">
                  <c:v>-0.26229508196721313</c:v>
                </c:pt>
              </c:numCache>
            </c:numRef>
          </c:val>
          <c:extLst>
            <c:ext xmlns:c16="http://schemas.microsoft.com/office/drawing/2014/chart" uri="{C3380CC4-5D6E-409C-BE32-E72D297353CC}">
              <c16:uniqueId val="{00000002-384F-4652-84FB-890689417A01}"/>
            </c:ext>
          </c:extLst>
        </c:ser>
        <c:ser>
          <c:idx val="3"/>
          <c:order val="3"/>
          <c:tx>
            <c:strRef>
              <c:f>'Q4'!$E$21:$E$22</c:f>
              <c:strCache>
                <c:ptCount val="1"/>
                <c:pt idx="0">
                  <c:v>Q4</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'Q4'!$A$23:$A$27</c:f>
              <c:strCache>
                <c:ptCount val="5"/>
                <c:pt idx="0">
                  <c:v>BYD India</c:v>
                </c:pt>
                <c:pt idx="1">
                  <c:v>MG Motor</c:v>
                </c:pt>
                <c:pt idx="2">
                  <c:v>Tata Motors</c:v>
                </c:pt>
                <c:pt idx="3">
                  <c:v>Mahindra &amp; Mahindra</c:v>
                </c:pt>
                <c:pt idx="4">
                  <c:v>PCA Automobiles</c:v>
                </c:pt>
              </c:strCache>
            </c:strRef>
          </c:cat>
          <c:val>
            <c:numRef>
              <c:f>'Q4'!$E$23:$E$27</c:f>
              <c:numCache>
                <c:formatCode>0.00%;\-0.00%;0.00%</c:formatCode>
                <c:ptCount val="5"/>
                <c:pt idx="0">
                  <c:v>2.0142857142857142</c:v>
                </c:pt>
                <c:pt idx="1">
                  <c:v>0.69908675799086761</c:v>
                </c:pt>
                <c:pt idx="2">
                  <c:v>1.472272589906316</c:v>
                </c:pt>
                <c:pt idx="3">
                  <c:v>1.1604127579737336</c:v>
                </c:pt>
                <c:pt idx="4">
                  <c:v>0.36296296296296299</c:v>
                </c:pt>
              </c:numCache>
            </c:numRef>
          </c:val>
          <c:extLst>
            <c:ext xmlns:c16="http://schemas.microsoft.com/office/drawing/2014/chart" uri="{C3380CC4-5D6E-409C-BE32-E72D297353CC}">
              <c16:uniqueId val="{00000003-384F-4652-84FB-890689417A01}"/>
            </c:ext>
          </c:extLst>
        </c:ser>
        <c:dLbls>
          <c:showLegendKey val="0"/>
          <c:showVal val="0"/>
          <c:showCatName val="0"/>
          <c:showSerName val="0"/>
          <c:showPercent val="0"/>
          <c:showBubbleSize val="0"/>
        </c:dLbls>
        <c:gapWidth val="115"/>
        <c:overlap val="-20"/>
        <c:axId val="894402351"/>
        <c:axId val="894382671"/>
      </c:barChart>
      <c:catAx>
        <c:axId val="894402351"/>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4382671"/>
        <c:crosses val="autoZero"/>
        <c:auto val="1"/>
        <c:lblAlgn val="ctr"/>
        <c:lblOffset val="100"/>
        <c:noMultiLvlLbl val="0"/>
      </c:catAx>
      <c:valAx>
        <c:axId val="894382671"/>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440235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[India EV Market Sales Insights.xlsx]Q4!PivotTable5</c:name>
    <c:fmtId val="2"/>
  </c:pivotSource>
  <c:chart>
    <c:title>
      <c:tx>
        <c:rich>
          <a:bodyPr rot="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r>
              <a:rPr lang="en-IN" sz="1100"/>
              <a:t>Top 5 EV Makers based on Year over Year sales growth% divided in Fiscal Quarter from FY22 to FY24</a:t>
            </a:r>
          </a:p>
        </c:rich>
      </c:tx>
      <c:overlay val="0"/>
      <c:spPr>
        <a:noFill/>
        <a:ln>
          <a:noFill/>
        </a:ln>
        <a:effectLst/>
      </c:spPr>
      <c:txPr>
        <a:bodyPr rot="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'Q4'!$B$34:$B$35</c:f>
              <c:strCache>
                <c:ptCount val="1"/>
                <c:pt idx="0">
                  <c:v>Q1</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'Q4'!$A$36:$A$40</c:f>
              <c:strCache>
                <c:ptCount val="5"/>
                <c:pt idx="0">
                  <c:v>MG Motor</c:v>
                </c:pt>
                <c:pt idx="1">
                  <c:v>Tata Motors</c:v>
                </c:pt>
                <c:pt idx="2">
                  <c:v>Hyundai Motor</c:v>
                </c:pt>
                <c:pt idx="3">
                  <c:v>Mahindra &amp; Mahindra</c:v>
                </c:pt>
                <c:pt idx="4">
                  <c:v>BYD India</c:v>
                </c:pt>
              </c:strCache>
            </c:strRef>
          </c:cat>
          <c:val>
            <c:numRef>
              <c:f>'Q4'!$B$36:$B$40</c:f>
              <c:numCache>
                <c:formatCode>0.00%;\-0.00%;0.00%</c:formatCode>
                <c:ptCount val="5"/>
                <c:pt idx="0">
                  <c:v>3.3483992467043313</c:v>
                </c:pt>
                <c:pt idx="1">
                  <c:v>1.4586784140969162</c:v>
                </c:pt>
                <c:pt idx="2">
                  <c:v>4.2266666666666666</c:v>
                </c:pt>
                <c:pt idx="3">
                  <c:v>5.5772277227722773</c:v>
                </c:pt>
                <c:pt idx="4">
                  <c:v>5.0123456790123457</c:v>
                </c:pt>
              </c:numCache>
            </c:numRef>
          </c:val>
          <c:extLst>
            <c:ext xmlns:c16="http://schemas.microsoft.com/office/drawing/2014/chart" uri="{C3380CC4-5D6E-409C-BE32-E72D297353CC}">
              <c16:uniqueId val="{00000000-5B53-4D6F-9078-7EC05B55B7A1}"/>
            </c:ext>
          </c:extLst>
        </c:ser>
        <c:ser>
          <c:idx val="1"/>
          <c:order val="1"/>
          <c:tx>
            <c:strRef>
              <c:f>'Q4'!$C$34:$C$35</c:f>
              <c:strCache>
                <c:ptCount val="1"/>
                <c:pt idx="0">
                  <c:v>Q2</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'Q4'!$A$36:$A$40</c:f>
              <c:strCache>
                <c:ptCount val="5"/>
                <c:pt idx="0">
                  <c:v>MG Motor</c:v>
                </c:pt>
                <c:pt idx="1">
                  <c:v>Tata Motors</c:v>
                </c:pt>
                <c:pt idx="2">
                  <c:v>Hyundai Motor</c:v>
                </c:pt>
                <c:pt idx="3">
                  <c:v>Mahindra &amp; Mahindra</c:v>
                </c:pt>
                <c:pt idx="4">
                  <c:v>BYD India</c:v>
                </c:pt>
              </c:strCache>
            </c:strRef>
          </c:cat>
          <c:val>
            <c:numRef>
              <c:f>'Q4'!$C$36:$C$40</c:f>
              <c:numCache>
                <c:formatCode>0.00%;\-0.00%;0.00%</c:formatCode>
                <c:ptCount val="5"/>
                <c:pt idx="0">
                  <c:v>5.2314960629921261</c:v>
                </c:pt>
                <c:pt idx="1">
                  <c:v>2.0008074935400515</c:v>
                </c:pt>
                <c:pt idx="2">
                  <c:v>2.7354838709677418</c:v>
                </c:pt>
                <c:pt idx="3">
                  <c:v>2.0562579013906448</c:v>
                </c:pt>
                <c:pt idx="4">
                  <c:v>2.7433628318584069</c:v>
                </c:pt>
              </c:numCache>
            </c:numRef>
          </c:val>
          <c:extLst>
            <c:ext xmlns:c16="http://schemas.microsoft.com/office/drawing/2014/chart" uri="{C3380CC4-5D6E-409C-BE32-E72D297353CC}">
              <c16:uniqueId val="{00000001-5B53-4D6F-9078-7EC05B55B7A1}"/>
            </c:ext>
          </c:extLst>
        </c:ser>
        <c:ser>
          <c:idx val="2"/>
          <c:order val="2"/>
          <c:tx>
            <c:strRef>
              <c:f>'Q4'!$D$34:$D$35</c:f>
              <c:strCache>
                <c:ptCount val="1"/>
                <c:pt idx="0">
                  <c:v>Q3</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'Q4'!$A$36:$A$40</c:f>
              <c:strCache>
                <c:ptCount val="5"/>
                <c:pt idx="0">
                  <c:v>MG Motor</c:v>
                </c:pt>
                <c:pt idx="1">
                  <c:v>Tata Motors</c:v>
                </c:pt>
                <c:pt idx="2">
                  <c:v>Hyundai Motor</c:v>
                </c:pt>
                <c:pt idx="3">
                  <c:v>Mahindra &amp; Mahindra</c:v>
                </c:pt>
                <c:pt idx="4">
                  <c:v>BYD India</c:v>
                </c:pt>
              </c:strCache>
            </c:strRef>
          </c:cat>
          <c:val>
            <c:numRef>
              <c:f>'Q4'!$D$36:$D$40</c:f>
              <c:numCache>
                <c:formatCode>0.00%;\-0.00%;0.00%</c:formatCode>
                <c:ptCount val="5"/>
                <c:pt idx="0">
                  <c:v>2.2326180257510728</c:v>
                </c:pt>
                <c:pt idx="1">
                  <c:v>2.5600661554653437</c:v>
                </c:pt>
                <c:pt idx="2">
                  <c:v>2.0680628272251309</c:v>
                </c:pt>
                <c:pt idx="3">
                  <c:v>1.6716992303137952</c:v>
                </c:pt>
                <c:pt idx="4">
                  <c:v>3.407766990291262</c:v>
                </c:pt>
              </c:numCache>
            </c:numRef>
          </c:val>
          <c:extLst>
            <c:ext xmlns:c16="http://schemas.microsoft.com/office/drawing/2014/chart" uri="{C3380CC4-5D6E-409C-BE32-E72D297353CC}">
              <c16:uniqueId val="{00000002-5B53-4D6F-9078-7EC05B55B7A1}"/>
            </c:ext>
          </c:extLst>
        </c:ser>
        <c:ser>
          <c:idx val="3"/>
          <c:order val="3"/>
          <c:tx>
            <c:strRef>
              <c:f>'Q4'!$E$34:$E$35</c:f>
              <c:strCache>
                <c:ptCount val="1"/>
                <c:pt idx="0">
                  <c:v>Q4</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'Q4'!$A$36:$A$40</c:f>
              <c:strCache>
                <c:ptCount val="5"/>
                <c:pt idx="0">
                  <c:v>MG Motor</c:v>
                </c:pt>
                <c:pt idx="1">
                  <c:v>Tata Motors</c:v>
                </c:pt>
                <c:pt idx="2">
                  <c:v>Hyundai Motor</c:v>
                </c:pt>
                <c:pt idx="3">
                  <c:v>Mahindra &amp; Mahindra</c:v>
                </c:pt>
                <c:pt idx="4">
                  <c:v>BYD India</c:v>
                </c:pt>
              </c:strCache>
            </c:strRef>
          </c:cat>
          <c:val>
            <c:numRef>
              <c:f>'Q4'!$E$36:$E$40</c:f>
              <c:numCache>
                <c:formatCode>0.00%;\-0.00%;0.00%</c:formatCode>
                <c:ptCount val="5"/>
                <c:pt idx="0">
                  <c:v>2.9334038054968286</c:v>
                </c:pt>
                <c:pt idx="1">
                  <c:v>2.4344038623005879</c:v>
                </c:pt>
                <c:pt idx="2">
                  <c:v>2.3483870967741933</c:v>
                </c:pt>
                <c:pt idx="3">
                  <c:v>0.7570093457943925</c:v>
                </c:pt>
                <c:pt idx="4">
                  <c:v>0.69341894060995179</c:v>
                </c:pt>
              </c:numCache>
            </c:numRef>
          </c:val>
          <c:extLst>
            <c:ext xmlns:c16="http://schemas.microsoft.com/office/drawing/2014/chart" uri="{C3380CC4-5D6E-409C-BE32-E72D297353CC}">
              <c16:uniqueId val="{00000003-5B53-4D6F-9078-7EC05B55B7A1}"/>
            </c:ext>
          </c:extLst>
        </c:ser>
        <c:dLbls>
          <c:showLegendKey val="0"/>
          <c:showVal val="0"/>
          <c:showCatName val="0"/>
          <c:showSerName val="0"/>
          <c:showPercent val="0"/>
          <c:showBubbleSize val="0"/>
        </c:dLbls>
        <c:gapWidth val="100"/>
        <c:overlap val="-24"/>
        <c:axId val="414571871"/>
        <c:axId val="414572351"/>
      </c:barChart>
      <c:catAx>
        <c:axId val="414571871"/>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4572351"/>
        <c:crosses val="autoZero"/>
        <c:auto val="1"/>
        <c:lblAlgn val="ctr"/>
        <c:lblOffset val="100"/>
        <c:noMultiLvlLbl val="0"/>
      </c:catAx>
      <c:valAx>
        <c:axId val="414572351"/>
        <c:scaling>
          <c:orientation val="minMax"/>
        </c:scaling>
        <c:delete val="0"/>
        <c:axPos val="l"/>
        <c:majorGridlines>
          <c:spPr>
            <a:ln w="9525" cap="flat" cmpd="sng" algn="ctr">
              <a:solidFill>
                <a:schemeClr val="tx1">
                  <a:lumMod val="15000"/>
                  <a:lumOff val="85000"/>
                </a:schemeClr>
              </a:solidFill>
              <a:round/>
            </a:ln>
            <a:effectLst/>
          </c:spPr>
        </c:majorGridlines>
        <c:numFmt formatCode="0.00%;\-0.0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457187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[India EV Market Sales Insights.xlsx]Q6!PivotTable1</c:name>
    <c:fmtId val="5"/>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Top 5 EV Makers by CAGR%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'Q6'!$B$8</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4812-4FFB-A128-65F5EA4E21A4}"/>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4812-4FFB-A128-65F5EA4E21A4}"/>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4812-4FFB-A128-65F5EA4E21A4}"/>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4812-4FFB-A128-65F5EA4E21A4}"/>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4812-4FFB-A128-65F5EA4E21A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'Q6'!$A$9:$A$13</c:f>
              <c:strCache>
                <c:ptCount val="5"/>
                <c:pt idx="0">
                  <c:v>BMW India</c:v>
                </c:pt>
                <c:pt idx="1">
                  <c:v>Volvo Auto India</c:v>
                </c:pt>
                <c:pt idx="2">
                  <c:v>BYD India</c:v>
                </c:pt>
                <c:pt idx="3">
                  <c:v>OLA ELECTRIC</c:v>
                </c:pt>
                <c:pt idx="4">
                  <c:v>TVS</c:v>
                </c:pt>
              </c:strCache>
            </c:strRef>
          </c:cat>
          <c:val>
            <c:numRef>
              <c:f>'Q6'!$B$9:$B$13</c:f>
              <c:numCache>
                <c:formatCode>0.00%;\-0.00%;0.00%</c:formatCode>
                <c:ptCount val="5"/>
                <c:pt idx="0">
                  <c:v>11.409673645990857</c:v>
                </c:pt>
                <c:pt idx="1">
                  <c:v>9.7121426428142748</c:v>
                </c:pt>
                <c:pt idx="2">
                  <c:v>5.6651513429360643</c:v>
                </c:pt>
                <c:pt idx="3">
                  <c:v>3.7321786039077178</c:v>
                </c:pt>
                <c:pt idx="4">
                  <c:v>3.3079788288112066</c:v>
                </c:pt>
              </c:numCache>
            </c:numRef>
          </c:val>
          <c:extLst>
            <c:ext xmlns:c16="http://schemas.microsoft.com/office/drawing/2014/chart" uri="{C3380CC4-5D6E-409C-BE32-E72D297353CC}">
              <c16:uniqueId val="{00000002-0337-44E0-843F-3B7BB0A686DB}"/>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[India EV Market Sales Insights.xlsx]Q7!PivotTable1</c:name>
    <c:fmtId val="5"/>
  </c:pivotSource>
  <c:chart>
    <c:title>
      <c:tx>
        <c:rich>
          <a:bodyPr rot="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r>
              <a:rPr lang="en-US" sz="1200"/>
              <a:t>Top 10 states by total Vehcle Sales CAGR% from FY22 to FY24</a:t>
            </a:r>
          </a:p>
        </c:rich>
      </c:tx>
      <c:overlay val="0"/>
      <c:spPr>
        <a:noFill/>
        <a:ln>
          <a:noFill/>
        </a:ln>
        <a:effectLst/>
      </c:spPr>
      <c:txPr>
        <a:bodyPr rot="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'Q7'!$B$8</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'Q7'!$A$9:$A$18</c:f>
              <c:strCache>
                <c:ptCount val="10"/>
                <c:pt idx="0">
                  <c:v>Meghalaya</c:v>
                </c:pt>
                <c:pt idx="1">
                  <c:v>Goa</c:v>
                </c:pt>
                <c:pt idx="2">
                  <c:v>Karnataka</c:v>
                </c:pt>
                <c:pt idx="3">
                  <c:v>Delhi</c:v>
                </c:pt>
                <c:pt idx="4">
                  <c:v>Rajasthan</c:v>
                </c:pt>
                <c:pt idx="5">
                  <c:v>Gujarat</c:v>
                </c:pt>
                <c:pt idx="6">
                  <c:v>Assam</c:v>
                </c:pt>
                <c:pt idx="7">
                  <c:v>Mizoram</c:v>
                </c:pt>
                <c:pt idx="8">
                  <c:v>Arunachal Pradesh</c:v>
                </c:pt>
                <c:pt idx="9">
                  <c:v>Andaman &amp; Nicobar Island</c:v>
                </c:pt>
              </c:strCache>
            </c:strRef>
          </c:cat>
          <c:val>
            <c:numRef>
              <c:f>'Q7'!$B$9:$B$18</c:f>
              <c:numCache>
                <c:formatCode>0.00%</c:formatCode>
                <c:ptCount val="10"/>
                <c:pt idx="0">
                  <c:v>0.28469074717044762</c:v>
                </c:pt>
                <c:pt idx="1">
                  <c:v>0.2741019637797184</c:v>
                </c:pt>
                <c:pt idx="2">
                  <c:v>0.25283582187477993</c:v>
                </c:pt>
                <c:pt idx="3">
                  <c:v>0.22884347388479842</c:v>
                </c:pt>
                <c:pt idx="4">
                  <c:v>0.21497380306494196</c:v>
                </c:pt>
                <c:pt idx="5">
                  <c:v>0.20545677131839613</c:v>
                </c:pt>
                <c:pt idx="6">
                  <c:v>0.20133671761039995</c:v>
                </c:pt>
                <c:pt idx="7">
                  <c:v>0.18771599008801632</c:v>
                </c:pt>
                <c:pt idx="8">
                  <c:v>0.18303358703868544</c:v>
                </c:pt>
                <c:pt idx="9">
                  <c:v>0.18287114648390568</c:v>
                </c:pt>
              </c:numCache>
            </c:numRef>
          </c:val>
          <c:extLst>
            <c:ext xmlns:c16="http://schemas.microsoft.com/office/drawing/2014/chart" uri="{C3380CC4-5D6E-409C-BE32-E72D297353CC}">
              <c16:uniqueId val="{00000000-217F-41AE-8BDC-7B463A4AC14A}"/>
            </c:ext>
          </c:extLst>
        </c:ser>
        <c:dLbls>
          <c:showLegendKey val="0"/>
          <c:showVal val="0"/>
          <c:showCatName val="0"/>
          <c:showSerName val="0"/>
          <c:showPercent val="0"/>
          <c:showBubbleSize val="0"/>
        </c:dLbls>
        <c:gapWidth val="100"/>
        <c:overlap val="-24"/>
        <c:axId val="2135018736"/>
        <c:axId val="2135015856"/>
      </c:barChart>
      <c:catAx>
        <c:axId val="2135018736"/>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5015856"/>
        <c:crosses val="autoZero"/>
        <c:auto val="1"/>
        <c:lblAlgn val="ctr"/>
        <c:lblOffset val="100"/>
        <c:noMultiLvlLbl val="0"/>
      </c:catAx>
      <c:valAx>
        <c:axId val="213501585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50187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[India EV Market Sales Insights.xlsx]Q9!PivotTable3</c:name>
    <c:fmtId val="16"/>
  </c:pivotSource>
  <c:chart>
    <c:title>
      <c:tx>
        <c:rich>
          <a:bodyPr rot="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r>
              <a:rPr lang="en-IN" sz="1200"/>
              <a:t>EV</a:t>
            </a:r>
            <a:r>
              <a:rPr lang="en-IN" sz="1200" baseline="0"/>
              <a:t> &amp; total Vehicle sales volume + EV penetration%</a:t>
            </a:r>
            <a:endParaRPr lang="en-IN" sz="1200"/>
          </a:p>
        </c:rich>
      </c:tx>
      <c:overlay val="0"/>
      <c:spPr>
        <a:noFill/>
        <a:ln>
          <a:noFill/>
        </a:ln>
        <a:effectLst/>
      </c:spPr>
      <c:txPr>
        <a:bodyPr rot="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IN"/>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'Q9'!$B$7</c:f>
              <c:strCache>
                <c:ptCount val="1"/>
                <c:pt idx="0">
                  <c:v>EV Sales 2030</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'Q9'!$A$8:$A$17</c:f>
              <c:strCache>
                <c:ptCount val="10"/>
                <c:pt idx="0">
                  <c:v>Goa</c:v>
                </c:pt>
                <c:pt idx="1">
                  <c:v>Kerala</c:v>
                </c:pt>
                <c:pt idx="2">
                  <c:v>Karnataka</c:v>
                </c:pt>
                <c:pt idx="3">
                  <c:v>Maharashtra</c:v>
                </c:pt>
                <c:pt idx="4">
                  <c:v>Delhi</c:v>
                </c:pt>
                <c:pt idx="5">
                  <c:v>Chandigarh</c:v>
                </c:pt>
                <c:pt idx="6">
                  <c:v>Odisha</c:v>
                </c:pt>
                <c:pt idx="7">
                  <c:v>Chhattisgarh</c:v>
                </c:pt>
                <c:pt idx="8">
                  <c:v>Tamil Nadu</c:v>
                </c:pt>
                <c:pt idx="9">
                  <c:v>Puducherry</c:v>
                </c:pt>
              </c:strCache>
            </c:strRef>
          </c:cat>
          <c:val>
            <c:numRef>
              <c:f>'Q9'!$B$8:$B$17</c:f>
              <c:numCache>
                <c:formatCode>#,##0.00,,"M"</c:formatCode>
                <c:ptCount val="10"/>
                <c:pt idx="0">
                  <c:v>135546.74360124223</c:v>
                </c:pt>
                <c:pt idx="1">
                  <c:v>194368.30963709916</c:v>
                </c:pt>
                <c:pt idx="2">
                  <c:v>2257332.5602051369</c:v>
                </c:pt>
                <c:pt idx="3">
                  <c:v>2080024.5815103005</c:v>
                </c:pt>
                <c:pt idx="4">
                  <c:v>696921.63744717685</c:v>
                </c:pt>
                <c:pt idx="5">
                  <c:v>25392.106778602731</c:v>
                </c:pt>
                <c:pt idx="6">
                  <c:v>407163.71576575347</c:v>
                </c:pt>
                <c:pt idx="7">
                  <c:v>315267.88378585409</c:v>
                </c:pt>
                <c:pt idx="8">
                  <c:v>1029206.9114971271</c:v>
                </c:pt>
                <c:pt idx="9">
                  <c:v>39872.352302594176</c:v>
                </c:pt>
              </c:numCache>
            </c:numRef>
          </c:val>
          <c:extLst>
            <c:ext xmlns:c16="http://schemas.microsoft.com/office/drawing/2014/chart" uri="{C3380CC4-5D6E-409C-BE32-E72D297353CC}">
              <c16:uniqueId val="{00000000-E121-4C9D-B27C-73B287232A59}"/>
            </c:ext>
          </c:extLst>
        </c:ser>
        <c:ser>
          <c:idx val="1"/>
          <c:order val="1"/>
          <c:tx>
            <c:strRef>
              <c:f>'Q9'!$C$7</c:f>
              <c:strCache>
                <c:ptCount val="1"/>
                <c:pt idx="0">
                  <c:v>Vehicle Sales 2030</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'Q9'!$A$8:$A$17</c:f>
              <c:strCache>
                <c:ptCount val="10"/>
                <c:pt idx="0">
                  <c:v>Goa</c:v>
                </c:pt>
                <c:pt idx="1">
                  <c:v>Kerala</c:v>
                </c:pt>
                <c:pt idx="2">
                  <c:v>Karnataka</c:v>
                </c:pt>
                <c:pt idx="3">
                  <c:v>Maharashtra</c:v>
                </c:pt>
                <c:pt idx="4">
                  <c:v>Delhi</c:v>
                </c:pt>
                <c:pt idx="5">
                  <c:v>Chandigarh</c:v>
                </c:pt>
                <c:pt idx="6">
                  <c:v>Odisha</c:v>
                </c:pt>
                <c:pt idx="7">
                  <c:v>Chhattisgarh</c:v>
                </c:pt>
                <c:pt idx="8">
                  <c:v>Tamil Nadu</c:v>
                </c:pt>
                <c:pt idx="9">
                  <c:v>Puducherry</c:v>
                </c:pt>
              </c:strCache>
            </c:strRef>
          </c:cat>
          <c:val>
            <c:numRef>
              <c:f>'Q9'!$C$8:$C$17</c:f>
              <c:numCache>
                <c:formatCode>#,##0.00,,"M"</c:formatCode>
                <c:ptCount val="10"/>
                <c:pt idx="0">
                  <c:v>335913.55175437656</c:v>
                </c:pt>
                <c:pt idx="1">
                  <c:v>505648.31889306876</c:v>
                </c:pt>
                <c:pt idx="2">
                  <c:v>6117418.0469931494</c:v>
                </c:pt>
                <c:pt idx="3">
                  <c:v>5978066.5850944668</c:v>
                </c:pt>
                <c:pt idx="4">
                  <c:v>2087859.9024279932</c:v>
                </c:pt>
                <c:pt idx="5">
                  <c:v>82324.902348567644</c:v>
                </c:pt>
                <c:pt idx="6">
                  <c:v>1324138.7283202333</c:v>
                </c:pt>
                <c:pt idx="7">
                  <c:v>1077468.5175932937</c:v>
                </c:pt>
                <c:pt idx="8">
                  <c:v>3571388.9773087953</c:v>
                </c:pt>
                <c:pt idx="9">
                  <c:v>139869.99460651196</c:v>
                </c:pt>
              </c:numCache>
            </c:numRef>
          </c:val>
          <c:extLst>
            <c:ext xmlns:c16="http://schemas.microsoft.com/office/drawing/2014/chart" uri="{C3380CC4-5D6E-409C-BE32-E72D297353CC}">
              <c16:uniqueId val="{00000001-E121-4C9D-B27C-73B287232A59}"/>
            </c:ext>
          </c:extLst>
        </c:ser>
        <c:dLbls>
          <c:showLegendKey val="0"/>
          <c:showVal val="0"/>
          <c:showCatName val="0"/>
          <c:showSerName val="0"/>
          <c:showPercent val="0"/>
          <c:showBubbleSize val="0"/>
        </c:dLbls>
        <c:gapWidth val="219"/>
        <c:overlap val="-27"/>
        <c:axId val="1639666128"/>
        <c:axId val="1072774512"/>
      </c:barChart>
      <c:lineChart>
        <c:grouping val="standard"/>
        <c:varyColors val="0"/>
        <c:ser>
          <c:idx val="2"/>
          <c:order val="2"/>
          <c:tx>
            <c:strRef>
              <c:f>'Q9'!$D$7</c:f>
              <c:strCache>
                <c:ptCount val="1"/>
                <c:pt idx="0">
                  <c:v>EV market penetration% 2030</c:v>
                </c:pt>
              </c:strCache>
            </c:strRef>
          </c:tx>
          <c:spPr>
            <a:ln w="34925" cap="rnd">
              <a:solidFill>
                <a:schemeClr val="accent3"/>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cat>
            <c:strRef>
              <c:f>'Q9'!$A$8:$A$17</c:f>
              <c:strCache>
                <c:ptCount val="10"/>
                <c:pt idx="0">
                  <c:v>Goa</c:v>
                </c:pt>
                <c:pt idx="1">
                  <c:v>Kerala</c:v>
                </c:pt>
                <c:pt idx="2">
                  <c:v>Karnataka</c:v>
                </c:pt>
                <c:pt idx="3">
                  <c:v>Maharashtra</c:v>
                </c:pt>
                <c:pt idx="4">
                  <c:v>Delhi</c:v>
                </c:pt>
                <c:pt idx="5">
                  <c:v>Chandigarh</c:v>
                </c:pt>
                <c:pt idx="6">
                  <c:v>Odisha</c:v>
                </c:pt>
                <c:pt idx="7">
                  <c:v>Chhattisgarh</c:v>
                </c:pt>
                <c:pt idx="8">
                  <c:v>Tamil Nadu</c:v>
                </c:pt>
                <c:pt idx="9">
                  <c:v>Puducherry</c:v>
                </c:pt>
              </c:strCache>
            </c:strRef>
          </c:cat>
          <c:val>
            <c:numRef>
              <c:f>'Q9'!$D$8:$D$17</c:f>
              <c:numCache>
                <c:formatCode>0.00%;\-0.00%;0.00%</c:formatCode>
                <c:ptCount val="10"/>
                <c:pt idx="0">
                  <c:v>0.40351674677404914</c:v>
                </c:pt>
                <c:pt idx="1">
                  <c:v>0.3843942565904247</c:v>
                </c:pt>
                <c:pt idx="2">
                  <c:v>0.36900086651993114</c:v>
                </c:pt>
                <c:pt idx="3">
                  <c:v>0.34794269215678725</c:v>
                </c:pt>
                <c:pt idx="4">
                  <c:v>0.33379712720988591</c:v>
                </c:pt>
                <c:pt idx="5">
                  <c:v>0.30843773942289437</c:v>
                </c:pt>
                <c:pt idx="6">
                  <c:v>0.30749324603039924</c:v>
                </c:pt>
                <c:pt idx="7">
                  <c:v>0.29260055271968194</c:v>
                </c:pt>
                <c:pt idx="8">
                  <c:v>0.28818113009708662</c:v>
                </c:pt>
                <c:pt idx="9">
                  <c:v>0.28506723271681478</c:v>
                </c:pt>
              </c:numCache>
            </c:numRef>
          </c:val>
          <c:smooth val="0"/>
          <c:extLst>
            <c:ext xmlns:c16="http://schemas.microsoft.com/office/drawing/2014/chart" uri="{C3380CC4-5D6E-409C-BE32-E72D297353CC}">
              <c16:uniqueId val="{00000002-E121-4C9D-B27C-73B287232A59}"/>
            </c:ext>
          </c:extLst>
        </c:ser>
        <c:dLbls>
          <c:showLegendKey val="0"/>
          <c:showVal val="0"/>
          <c:showCatName val="0"/>
          <c:showSerName val="0"/>
          <c:showPercent val="0"/>
          <c:showBubbleSize val="0"/>
        </c:dLbls>
        <c:marker val="1"/>
        <c:smooth val="0"/>
        <c:axId val="857897584"/>
        <c:axId val="857898064"/>
      </c:lineChart>
      <c:catAx>
        <c:axId val="1639666128"/>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2774512"/>
        <c:crosses val="autoZero"/>
        <c:auto val="1"/>
        <c:lblAlgn val="ctr"/>
        <c:lblOffset val="100"/>
        <c:noMultiLvlLbl val="0"/>
      </c:catAx>
      <c:valAx>
        <c:axId val="10727745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IN"/>
                  <a:t>Sales Volume</a:t>
                </a:r>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00,,&quot;M&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9666128"/>
        <c:crosses val="autoZero"/>
        <c:crossBetween val="between"/>
      </c:valAx>
      <c:valAx>
        <c:axId val="857898064"/>
        <c:scaling>
          <c:orientation val="minMax"/>
        </c:scaling>
        <c:delete val="0"/>
        <c:axPos val="r"/>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IN"/>
                  <a:t>Penetration</a:t>
                </a:r>
                <a:r>
                  <a:rPr lang="en-IN" baseline="0"/>
                  <a:t> %</a:t>
                </a:r>
                <a:endParaRPr lang="en-IN"/>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IN"/>
            </a:p>
          </c:txPr>
        </c:title>
        <c:numFmt formatCode="0.00%;\-0.0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7897584"/>
        <c:crosses val="max"/>
        <c:crossBetween val="between"/>
      </c:valAx>
      <c:catAx>
        <c:axId val="857897584"/>
        <c:scaling>
          <c:orientation val="minMax"/>
        </c:scaling>
        <c:delete val="1"/>
        <c:axPos val="b"/>
        <c:numFmt formatCode="General" sourceLinked="1"/>
        <c:majorTickMark val="none"/>
        <c:minorTickMark val="none"/>
        <c:tickLblPos val="nextTo"/>
        <c:crossAx val="857898064"/>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9">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12700" cap="flat" cmpd="sng" algn="ctr">
        <a:solidFill>
          <a:schemeClr val="lt1"/>
        </a:solidFill>
        <a:round/>
      </a:ln>
    </cs:spPr>
    <cs:defRPr sz="900" kern="1200" spc="10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26">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3175" cap="flat" cmpd="sng" algn="ctr">
        <a:solidFill>
          <a:schemeClr val="phClr">
            <a:lumMod val="60000"/>
            <a:lumOff val="40000"/>
          </a:schemeClr>
        </a:solidFill>
        <a:round/>
      </a:ln>
    </cs:spPr>
    <cs:defRPr sz="800" kern="1200" cap="all" spc="150" normalizeH="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styleClr val="auto"/>
    </cs:fillRef>
    <cs:effectRef idx="0"/>
    <cs:fontRef idx="minor">
      <a:schemeClr val="lt1"/>
    </cs:fontRef>
    <cs:spPr>
      <a:solidFill>
        <a:schemeClr val="phClr">
          <a:alpha val="70000"/>
        </a:schemeClr>
      </a:solidFill>
    </cs:spPr>
    <cs:defRPr sz="900"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styleClr val="0"/>
    </cs:lnRef>
    <cs:fillRef idx="0"/>
    <cs:effectRef idx="0"/>
    <cs:fontRef idx="minor">
      <a:schemeClr val="dk1"/>
    </cs:fontRef>
    <cs:spPr>
      <a:ln w="9525">
        <a:solidFill>
          <a:schemeClr val="phClr">
            <a:lumMod val="60000"/>
            <a:lumOff val="40000"/>
          </a:schemeClr>
        </a:solidFill>
        <a:prstDash val="dash"/>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9.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0.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1.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2.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3.xml><?xml version="1.0" encoding="utf-8"?>
<cs:chartStyle xmlns:cs="http://schemas.microsoft.com/office/drawing/2012/chartStyle" xmlns:a="http://schemas.openxmlformats.org/drawingml/2006/main" id="34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4.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5.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6.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7.xml><?xml version="1.0" encoding="utf-8"?>
<cs:chartStyle xmlns:cs="http://schemas.microsoft.com/office/drawing/2012/chartStyle" xmlns:a="http://schemas.openxmlformats.org/drawingml/2006/main" id="344">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8.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9.xml><?xml version="1.0" encoding="utf-8"?>
<cs:chartStyle xmlns:cs="http://schemas.microsoft.com/office/drawing/2012/chartStyle" xmlns:a="http://schemas.openxmlformats.org/drawingml/2006/main" id="35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trlProps/ctrlProp1.xml><?xml version="1.0" encoding="utf-8"?>
<formControlPr xmlns="http://schemas.microsoft.com/office/spreadsheetml/2009/9/main" objectType="Scroll" dx="26" fmlaLink="Sheet3!$K$20" inc="12" max="23" min="1" page="10"/>
</file>

<file path=xl/ctrlProps/ctrlProp2.xml><?xml version="1.0" encoding="utf-8"?>
<formControlPr xmlns="http://schemas.microsoft.com/office/spreadsheetml/2009/9/main" objectType="Scroll" dx="26" fmlaLink="Sheet3!$D$12" max="21" min="1" page="0"/>
</file>

<file path=xl/ctrlProps/ctrlProp3.xml><?xml version="1.0" encoding="utf-8"?>
<formControlPr xmlns="http://schemas.microsoft.com/office/spreadsheetml/2009/9/main" objectType="Scroll" dx="26" fmlaLink="$L$19:$N$53" inc="3" max="100" min="1" page="10" val="10"/>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image" Target="../media/image1.jpeg"/></Relationships>
</file>

<file path=xl/drawings/_rels/drawing2.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4" Type="http://schemas.openxmlformats.org/officeDocument/2006/relationships/chart" Target="../charts/chart7.xml"/></Relationships>
</file>

<file path=xl/drawings/_rels/drawing3.xml.rels><?xml version="1.0" encoding="UTF-8" standalone="yes"?>
<Relationships xmlns="http://schemas.openxmlformats.org/package/2006/relationships"><Relationship Id="rId2" Type="http://schemas.openxmlformats.org/officeDocument/2006/relationships/chart" Target="../charts/chart9.xml"/><Relationship Id="rId1" Type="http://schemas.openxmlformats.org/officeDocument/2006/relationships/chart" Target="../charts/chart8.xml"/></Relationships>
</file>

<file path=xl/drawings/_rels/drawing4.xml.rels><?xml version="1.0" encoding="UTF-8" standalone="yes"?>
<Relationships xmlns="http://schemas.openxmlformats.org/package/2006/relationships"><Relationship Id="rId2" Type="http://schemas.openxmlformats.org/officeDocument/2006/relationships/chart" Target="../charts/chart11.xml"/><Relationship Id="rId1" Type="http://schemas.openxmlformats.org/officeDocument/2006/relationships/chart" Target="../charts/chart10.xml"/></Relationships>
</file>

<file path=xl/drawings/_rels/drawing5.xml.rels><?xml version="1.0" encoding="UTF-8" standalone="yes"?>
<Relationships xmlns="http://schemas.openxmlformats.org/package/2006/relationships"><Relationship Id="rId2" Type="http://schemas.openxmlformats.org/officeDocument/2006/relationships/chart" Target="../charts/chart13.xml"/><Relationship Id="rId1" Type="http://schemas.openxmlformats.org/officeDocument/2006/relationships/chart" Target="../charts/chart12.xml"/></Relationships>
</file>

<file path=xl/drawings/_rels/drawing6.xml.rels><?xml version="1.0" encoding="UTF-8" standalone="yes"?>
<Relationships xmlns="http://schemas.openxmlformats.org/package/2006/relationships"><Relationship Id="rId3" Type="http://schemas.openxmlformats.org/officeDocument/2006/relationships/chart" Target="../charts/chart16.xml"/><Relationship Id="rId2" Type="http://schemas.openxmlformats.org/officeDocument/2006/relationships/chart" Target="../charts/chart15.xml"/><Relationship Id="rId1" Type="http://schemas.openxmlformats.org/officeDocument/2006/relationships/chart" Target="../charts/chart14.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7.xml"/></Relationships>
</file>

<file path=xl/drawings/_rels/drawing9.xml.rels><?xml version="1.0" encoding="UTF-8" standalone="yes"?>
<Relationships xmlns="http://schemas.openxmlformats.org/package/2006/relationships"><Relationship Id="rId1" Type="http://schemas.openxmlformats.org/officeDocument/2006/relationships/chart" Target="../charts/chart18.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9.xml"/></Relationships>
</file>

<file path=xl/drawings/_rels/vmlDrawing3.vml.rels><?xml version="1.0" encoding="UTF-8" standalone="yes"?>
<Relationships xmlns="http://schemas.openxmlformats.org/package/2006/relationships"><Relationship Id="rId1" Type="http://schemas.openxmlformats.org/officeDocument/2006/relationships/image" Target="../media/image2.jpeg"/></Relationships>
</file>

<file path=xl/drawings/_rels/vmlDrawing4.vml.rels><?xml version="1.0" encoding="UTF-8" standalone="yes"?>
<Relationships xmlns="http://schemas.openxmlformats.org/package/2006/relationships"><Relationship Id="rId1" Type="http://schemas.openxmlformats.org/officeDocument/2006/relationships/image" Target="../media/image2.jpeg"/></Relationships>
</file>

<file path=xl/drawings/_rels/vmlDrawing5.vml.rels><?xml version="1.0" encoding="UTF-8" standalone="yes"?>
<Relationships xmlns="http://schemas.openxmlformats.org/package/2006/relationships"><Relationship Id="rId1" Type="http://schemas.openxmlformats.org/officeDocument/2006/relationships/image" Target="../media/image2.jpeg"/></Relationships>
</file>

<file path=xl/drawings/_rels/vmlDrawing6.vml.rels><?xml version="1.0" encoding="UTF-8" standalone="yes"?>
<Relationships xmlns="http://schemas.openxmlformats.org/package/2006/relationships"><Relationship Id="rId1" Type="http://schemas.openxmlformats.org/officeDocument/2006/relationships/image" Target="../media/image2.jpeg"/></Relationships>
</file>

<file path=xl/drawings/_rels/vmlDrawing7.vml.rels><?xml version="1.0" encoding="UTF-8" standalone="yes"?>
<Relationships xmlns="http://schemas.openxmlformats.org/package/2006/relationships"><Relationship Id="rId1" Type="http://schemas.openxmlformats.org/officeDocument/2006/relationships/image" Target="../media/image2.jpeg"/></Relationships>
</file>

<file path=xl/drawings/_rels/vmlDrawing8.vml.rels><?xml version="1.0" encoding="UTF-8" standalone="yes"?>
<Relationships xmlns="http://schemas.openxmlformats.org/package/2006/relationships"><Relationship Id="rId1" Type="http://schemas.openxmlformats.org/officeDocument/2006/relationships/image" Target="../media/image2.jpeg"/></Relationships>
</file>

<file path=xl/drawings/_rels/vmlDrawing9.vml.rels><?xml version="1.0" encoding="UTF-8" standalone="yes"?>
<Relationships xmlns="http://schemas.openxmlformats.org/package/2006/relationships"><Relationship Id="rId1" Type="http://schemas.openxmlformats.org/officeDocument/2006/relationships/image" Target="../media/image2.jpeg"/></Relationships>
</file>

<file path=xl/drawings/_rels/vmlDrawing10.vml.rels><?xml version="1.0" encoding="UTF-8" standalone="yes"?>
<Relationships xmlns="http://schemas.openxmlformats.org/package/2006/relationships"><Relationship Id="rId1" Type="http://schemas.openxmlformats.org/officeDocument/2006/relationships/image" Target="../media/image2.jpeg"/></Relationships>
</file>

<file path=xl/drawings/_rels/vmlDrawing11.vml.rels><?xml version="1.0" encoding="UTF-8" standalone="yes"?>
<Relationships xmlns="http://schemas.openxmlformats.org/package/2006/relationships"><Relationship Id="rId1" Type="http://schemas.openxmlformats.org/officeDocument/2006/relationships/image" Target="../media/image2.jpeg"/></Relationships>
</file>

<file path=xl/drawings/_rels/vmlDrawing12.vml.rels><?xml version="1.0" encoding="UTF-8" standalone="yes"?>
<Relationships xmlns="http://schemas.openxmlformats.org/package/2006/relationships"><Relationship Id="rId1" Type="http://schemas.openxmlformats.org/officeDocument/2006/relationships/image" Target="../media/image2.jpeg"/></Relationships>
</file>

<file path=xl/drawings/drawing1.xml><?xml version="1.0" encoding="utf-8"?>
<xdr:wsDr xmlns:xdr="http://schemas.openxmlformats.org/drawingml/2006/spreadsheetDrawing" xmlns:a="http://schemas.openxmlformats.org/drawingml/2006/main">
  <xdr:twoCellAnchor>
    <xdr:from>
      <xdr:col>1</xdr:col>
      <xdr:colOff>0</xdr:colOff>
      <xdr:row>5</xdr:row>
      <xdr:rowOff>0</xdr:rowOff>
    </xdr:from>
    <xdr:to>
      <xdr:col>4</xdr:col>
      <xdr:colOff>446330</xdr:colOff>
      <xdr:row>12</xdr:row>
      <xdr:rowOff>4941</xdr:rowOff>
    </xdr:to>
    <xdr:grpSp>
      <xdr:nvGrpSpPr>
        <xdr:cNvPr id="13" name="Group 12">
          <a:extLst>
            <a:ext uri="{FF2B5EF4-FFF2-40B4-BE49-F238E27FC236}">
              <a16:creationId xmlns:a16="http://schemas.microsoft.com/office/drawing/2014/main" id="{4866EF58-3785-09BA-C1D9-24D3387DDBC5}"/>
            </a:ext>
          </a:extLst>
        </xdr:cNvPr>
        <xdr:cNvGrpSpPr/>
      </xdr:nvGrpSpPr>
      <xdr:grpSpPr>
        <a:xfrm>
          <a:off x="277091" y="900545"/>
          <a:ext cx="1804075" cy="1265705"/>
          <a:chOff x="414690" y="181708"/>
          <a:chExt cx="900000" cy="540000"/>
        </a:xfrm>
        <a:solidFill>
          <a:schemeClr val="accent1"/>
        </a:solidFill>
      </xdr:grpSpPr>
      <xdr:sp macro="" textlink="Sheet3!C8">
        <xdr:nvSpPr>
          <xdr:cNvPr id="2" name="Rectangle 1">
            <a:extLst>
              <a:ext uri="{FF2B5EF4-FFF2-40B4-BE49-F238E27FC236}">
                <a16:creationId xmlns:a16="http://schemas.microsoft.com/office/drawing/2014/main" id="{5F7D85CA-66D9-EAEE-B87B-BCD3AA41B591}"/>
              </a:ext>
            </a:extLst>
          </xdr:cNvPr>
          <xdr:cNvSpPr/>
        </xdr:nvSpPr>
        <xdr:spPr>
          <a:xfrm>
            <a:off x="414690" y="181708"/>
            <a:ext cx="900000" cy="540000"/>
          </a:xfrm>
          <a:prstGeom prst="rect">
            <a:avLst/>
          </a:prstGeom>
          <a:grp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92C25BCE-6C4F-4049-8B95-ED019DCD78D7}" type="TxLink">
              <a:rPr lang="en-US" sz="3000" b="1" i="0" u="none" strike="noStrike">
                <a:solidFill>
                  <a:schemeClr val="bg1"/>
                </a:solidFill>
                <a:latin typeface="Calibri"/>
                <a:cs typeface="Calibri"/>
              </a:rPr>
              <a:pPr algn="ctr"/>
              <a:t>2.07M</a:t>
            </a:fld>
            <a:endParaRPr lang="en-IN" sz="3000" b="1">
              <a:solidFill>
                <a:schemeClr val="bg1"/>
              </a:solidFill>
            </a:endParaRPr>
          </a:p>
        </xdr:txBody>
      </xdr:sp>
      <xdr:sp macro="" textlink="">
        <xdr:nvSpPr>
          <xdr:cNvPr id="8" name="TextBox 7">
            <a:extLst>
              <a:ext uri="{FF2B5EF4-FFF2-40B4-BE49-F238E27FC236}">
                <a16:creationId xmlns:a16="http://schemas.microsoft.com/office/drawing/2014/main" id="{8FBA26A0-6A28-3237-830A-7BD03CD475BA}"/>
              </a:ext>
            </a:extLst>
          </xdr:cNvPr>
          <xdr:cNvSpPr txBox="1"/>
        </xdr:nvSpPr>
        <xdr:spPr>
          <a:xfrm>
            <a:off x="414690" y="181708"/>
            <a:ext cx="900000" cy="21600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2000" i="1">
                <a:solidFill>
                  <a:schemeClr val="bg1"/>
                </a:solidFill>
              </a:rPr>
              <a:t>Total</a:t>
            </a:r>
            <a:r>
              <a:rPr lang="en-IN" sz="2000" i="1" baseline="0">
                <a:solidFill>
                  <a:schemeClr val="bg1"/>
                </a:solidFill>
              </a:rPr>
              <a:t> EV sold:</a:t>
            </a:r>
            <a:endParaRPr lang="en-IN" sz="2000" i="1">
              <a:solidFill>
                <a:schemeClr val="bg1"/>
              </a:solidFill>
            </a:endParaRPr>
          </a:p>
        </xdr:txBody>
      </xdr:sp>
    </xdr:grpSp>
    <xdr:clientData/>
  </xdr:twoCellAnchor>
  <xdr:twoCellAnchor>
    <xdr:from>
      <xdr:col>4</xdr:col>
      <xdr:colOff>548753</xdr:colOff>
      <xdr:row>5</xdr:row>
      <xdr:rowOff>0</xdr:rowOff>
    </xdr:from>
    <xdr:to>
      <xdr:col>8</xdr:col>
      <xdr:colOff>0</xdr:colOff>
      <xdr:row>12</xdr:row>
      <xdr:rowOff>4941</xdr:rowOff>
    </xdr:to>
    <xdr:grpSp>
      <xdr:nvGrpSpPr>
        <xdr:cNvPr id="15" name="Group 14">
          <a:extLst>
            <a:ext uri="{FF2B5EF4-FFF2-40B4-BE49-F238E27FC236}">
              <a16:creationId xmlns:a16="http://schemas.microsoft.com/office/drawing/2014/main" id="{F9F76D3F-F9BA-1D18-46E1-E6D94AD5FEF7}"/>
            </a:ext>
          </a:extLst>
        </xdr:cNvPr>
        <xdr:cNvGrpSpPr/>
      </xdr:nvGrpSpPr>
      <xdr:grpSpPr>
        <a:xfrm>
          <a:off x="2183589" y="900545"/>
          <a:ext cx="1792666" cy="1265705"/>
          <a:chOff x="2631426" y="201516"/>
          <a:chExt cx="1262456" cy="546670"/>
        </a:xfrm>
      </xdr:grpSpPr>
      <xdr:sp macro="" textlink="Sheet3!E8">
        <xdr:nvSpPr>
          <xdr:cNvPr id="5" name="Rectangle 4">
            <a:extLst>
              <a:ext uri="{FF2B5EF4-FFF2-40B4-BE49-F238E27FC236}">
                <a16:creationId xmlns:a16="http://schemas.microsoft.com/office/drawing/2014/main" id="{58314C6C-0749-41AF-B97D-E1C07F2779F7}"/>
              </a:ext>
            </a:extLst>
          </xdr:cNvPr>
          <xdr:cNvSpPr/>
        </xdr:nvSpPr>
        <xdr:spPr>
          <a:xfrm>
            <a:off x="2631426" y="201516"/>
            <a:ext cx="1262224" cy="546670"/>
          </a:xfrm>
          <a:prstGeom prst="rect">
            <a:avLst/>
          </a:prstGeom>
          <a:solidFill>
            <a:schemeClr val="accent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marL="0" indent="0" algn="ctr"/>
            <a:fld id="{02133EFA-F7E2-4005-B2E2-D52D20A0F5F8}" type="TxLink">
              <a:rPr lang="en-US" sz="3000" b="1" i="0" u="none" strike="noStrike">
                <a:solidFill>
                  <a:schemeClr val="bg1"/>
                </a:solidFill>
                <a:latin typeface="Calibri"/>
                <a:ea typeface="+mn-ea"/>
                <a:cs typeface="Calibri"/>
              </a:rPr>
              <a:pPr marL="0" indent="0" algn="ctr"/>
              <a:t>₹ 392 B</a:t>
            </a:fld>
            <a:endParaRPr lang="en-IN" sz="3000" b="1" i="0" u="none" strike="noStrike">
              <a:solidFill>
                <a:schemeClr val="bg1"/>
              </a:solidFill>
              <a:latin typeface="Calibri"/>
              <a:ea typeface="+mn-ea"/>
              <a:cs typeface="Calibri"/>
            </a:endParaRPr>
          </a:p>
        </xdr:txBody>
      </xdr:sp>
      <xdr:sp macro="" textlink="">
        <xdr:nvSpPr>
          <xdr:cNvPr id="10" name="TextBox 9">
            <a:extLst>
              <a:ext uri="{FF2B5EF4-FFF2-40B4-BE49-F238E27FC236}">
                <a16:creationId xmlns:a16="http://schemas.microsoft.com/office/drawing/2014/main" id="{464E7D21-8B58-4515-BEB0-2FDA637B9019}"/>
              </a:ext>
            </a:extLst>
          </xdr:cNvPr>
          <xdr:cNvSpPr txBox="1"/>
        </xdr:nvSpPr>
        <xdr:spPr>
          <a:xfrm>
            <a:off x="2631426" y="201516"/>
            <a:ext cx="1262456" cy="3568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2000" i="1" baseline="0">
                <a:solidFill>
                  <a:schemeClr val="bg1"/>
                </a:solidFill>
              </a:rPr>
              <a:t>Total Revenue(EV):</a:t>
            </a:r>
            <a:endParaRPr lang="en-IN" sz="2000" i="1">
              <a:solidFill>
                <a:schemeClr val="bg1"/>
              </a:solidFill>
            </a:endParaRPr>
          </a:p>
        </xdr:txBody>
      </xdr:sp>
    </xdr:grpSp>
    <xdr:clientData/>
  </xdr:twoCellAnchor>
  <xdr:twoCellAnchor>
    <xdr:from>
      <xdr:col>1</xdr:col>
      <xdr:colOff>0</xdr:colOff>
      <xdr:row>13</xdr:row>
      <xdr:rowOff>4024</xdr:rowOff>
    </xdr:from>
    <xdr:to>
      <xdr:col>4</xdr:col>
      <xdr:colOff>446330</xdr:colOff>
      <xdr:row>20</xdr:row>
      <xdr:rowOff>0</xdr:rowOff>
    </xdr:to>
    <xdr:grpSp>
      <xdr:nvGrpSpPr>
        <xdr:cNvPr id="16" name="Group 15">
          <a:extLst>
            <a:ext uri="{FF2B5EF4-FFF2-40B4-BE49-F238E27FC236}">
              <a16:creationId xmlns:a16="http://schemas.microsoft.com/office/drawing/2014/main" id="{21A0F32B-1946-C957-D18E-852509E1089C}"/>
            </a:ext>
          </a:extLst>
        </xdr:cNvPr>
        <xdr:cNvGrpSpPr/>
      </xdr:nvGrpSpPr>
      <xdr:grpSpPr>
        <a:xfrm>
          <a:off x="277091" y="2303879"/>
          <a:ext cx="1804075" cy="1256739"/>
          <a:chOff x="4081679" y="189793"/>
          <a:chExt cx="1368000" cy="546670"/>
        </a:xfrm>
      </xdr:grpSpPr>
      <xdr:sp macro="" textlink="Sheet3!C3">
        <xdr:nvSpPr>
          <xdr:cNvPr id="6" name="Rectangle 5">
            <a:extLst>
              <a:ext uri="{FF2B5EF4-FFF2-40B4-BE49-F238E27FC236}">
                <a16:creationId xmlns:a16="http://schemas.microsoft.com/office/drawing/2014/main" id="{A65D7230-2EFF-4706-A3BE-E4FA429D4778}"/>
              </a:ext>
            </a:extLst>
          </xdr:cNvPr>
          <xdr:cNvSpPr/>
        </xdr:nvSpPr>
        <xdr:spPr>
          <a:xfrm>
            <a:off x="4081679" y="189793"/>
            <a:ext cx="1368000" cy="546670"/>
          </a:xfrm>
          <a:prstGeom prst="rect">
            <a:avLst/>
          </a:prstGeom>
          <a:solidFill>
            <a:schemeClr val="accent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marL="0" indent="0" algn="ctr"/>
            <a:fld id="{8B350BC6-72E7-49F4-A60A-25E5D6E23C03}" type="TxLink">
              <a:rPr lang="en-US" sz="3000" b="1" i="0" u="none" strike="noStrike">
                <a:solidFill>
                  <a:schemeClr val="bg1"/>
                </a:solidFill>
                <a:latin typeface="Calibri"/>
                <a:ea typeface="+mn-ea"/>
                <a:cs typeface="Calibri"/>
              </a:rPr>
              <a:pPr marL="0" indent="0" algn="ctr"/>
              <a:t>97.43%</a:t>
            </a:fld>
            <a:endParaRPr lang="en-US" sz="3000" b="1" i="0" u="none" strike="noStrike">
              <a:solidFill>
                <a:schemeClr val="bg1"/>
              </a:solidFill>
              <a:latin typeface="Calibri"/>
              <a:ea typeface="+mn-ea"/>
              <a:cs typeface="Calibri"/>
            </a:endParaRPr>
          </a:p>
        </xdr:txBody>
      </xdr:sp>
      <xdr:sp macro="" textlink="">
        <xdr:nvSpPr>
          <xdr:cNvPr id="11" name="TextBox 10">
            <a:extLst>
              <a:ext uri="{FF2B5EF4-FFF2-40B4-BE49-F238E27FC236}">
                <a16:creationId xmlns:a16="http://schemas.microsoft.com/office/drawing/2014/main" id="{F4BE7D10-DB30-43E1-AC31-2DA9DCF1C3C5}"/>
              </a:ext>
            </a:extLst>
          </xdr:cNvPr>
          <xdr:cNvSpPr txBox="1"/>
        </xdr:nvSpPr>
        <xdr:spPr>
          <a:xfrm>
            <a:off x="4081679" y="189793"/>
            <a:ext cx="1368000" cy="3744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2000" i="1">
                <a:solidFill>
                  <a:schemeClr val="bg1"/>
                </a:solidFill>
              </a:rPr>
              <a:t>YoY Growth%(EV)</a:t>
            </a:r>
          </a:p>
        </xdr:txBody>
      </xdr:sp>
    </xdr:grpSp>
    <xdr:clientData/>
  </xdr:twoCellAnchor>
  <xdr:twoCellAnchor>
    <xdr:from>
      <xdr:col>4</xdr:col>
      <xdr:colOff>577868</xdr:colOff>
      <xdr:row>13</xdr:row>
      <xdr:rowOff>4023</xdr:rowOff>
    </xdr:from>
    <xdr:to>
      <xdr:col>8</xdr:col>
      <xdr:colOff>42920</xdr:colOff>
      <xdr:row>20</xdr:row>
      <xdr:rowOff>1</xdr:rowOff>
    </xdr:to>
    <xdr:grpSp>
      <xdr:nvGrpSpPr>
        <xdr:cNvPr id="17" name="Group 16">
          <a:extLst>
            <a:ext uri="{FF2B5EF4-FFF2-40B4-BE49-F238E27FC236}">
              <a16:creationId xmlns:a16="http://schemas.microsoft.com/office/drawing/2014/main" id="{4B65C514-E665-074F-7BC6-15E5709C6B06}"/>
            </a:ext>
          </a:extLst>
        </xdr:cNvPr>
        <xdr:cNvGrpSpPr/>
      </xdr:nvGrpSpPr>
      <xdr:grpSpPr>
        <a:xfrm>
          <a:off x="2212704" y="2303878"/>
          <a:ext cx="1806471" cy="1256741"/>
          <a:chOff x="6012195" y="715917"/>
          <a:chExt cx="1269654" cy="469370"/>
        </a:xfrm>
      </xdr:grpSpPr>
      <xdr:sp macro="" textlink="Sheet3!F8">
        <xdr:nvSpPr>
          <xdr:cNvPr id="7" name="Rectangle 6">
            <a:extLst>
              <a:ext uri="{FF2B5EF4-FFF2-40B4-BE49-F238E27FC236}">
                <a16:creationId xmlns:a16="http://schemas.microsoft.com/office/drawing/2014/main" id="{1493FB15-E3A6-45E0-8F63-155918E2F226}"/>
              </a:ext>
            </a:extLst>
          </xdr:cNvPr>
          <xdr:cNvSpPr>
            <a:spLocks noChangeAspect="1"/>
          </xdr:cNvSpPr>
        </xdr:nvSpPr>
        <xdr:spPr>
          <a:xfrm>
            <a:off x="6012195" y="715919"/>
            <a:ext cx="1239640" cy="469368"/>
          </a:xfrm>
          <a:prstGeom prst="rect">
            <a:avLst/>
          </a:prstGeom>
          <a:solidFill>
            <a:schemeClr val="accent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marL="0" indent="0" algn="ctr"/>
            <a:fld id="{DA15AE75-BA1E-4DEF-8D27-94567534013B}" type="TxLink">
              <a:rPr lang="en-US" sz="3000" b="1" i="0" u="none" strike="noStrike">
                <a:solidFill>
                  <a:schemeClr val="bg1"/>
                </a:solidFill>
                <a:latin typeface="Calibri"/>
                <a:ea typeface="+mn-ea"/>
                <a:cs typeface="Calibri"/>
              </a:rPr>
              <a:pPr marL="0" indent="0" algn="ctr"/>
              <a:t>3.61%</a:t>
            </a:fld>
            <a:endParaRPr lang="en-IN" sz="3000" b="1" i="0" u="none" strike="noStrike">
              <a:solidFill>
                <a:schemeClr val="bg1"/>
              </a:solidFill>
              <a:latin typeface="Calibri"/>
              <a:ea typeface="+mn-ea"/>
              <a:cs typeface="Calibri"/>
            </a:endParaRPr>
          </a:p>
        </xdr:txBody>
      </xdr:sp>
      <xdr:sp macro="" textlink="">
        <xdr:nvSpPr>
          <xdr:cNvPr id="12" name="TextBox 11">
            <a:extLst>
              <a:ext uri="{FF2B5EF4-FFF2-40B4-BE49-F238E27FC236}">
                <a16:creationId xmlns:a16="http://schemas.microsoft.com/office/drawing/2014/main" id="{96492C64-59DD-4DA8-804E-2621F1FD82DE}"/>
              </a:ext>
            </a:extLst>
          </xdr:cNvPr>
          <xdr:cNvSpPr txBox="1">
            <a:spLocks noChangeAspect="1"/>
          </xdr:cNvSpPr>
        </xdr:nvSpPr>
        <xdr:spPr>
          <a:xfrm>
            <a:off x="6021849" y="715917"/>
            <a:ext cx="1260000" cy="35180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2000" i="1">
                <a:solidFill>
                  <a:schemeClr val="bg1"/>
                </a:solidFill>
              </a:rPr>
              <a:t>market penetration%</a:t>
            </a:r>
          </a:p>
        </xdr:txBody>
      </xdr:sp>
    </xdr:grpSp>
    <xdr:clientData/>
  </xdr:twoCellAnchor>
  <xdr:twoCellAnchor>
    <xdr:from>
      <xdr:col>10</xdr:col>
      <xdr:colOff>4035</xdr:colOff>
      <xdr:row>5</xdr:row>
      <xdr:rowOff>0</xdr:rowOff>
    </xdr:from>
    <xdr:to>
      <xdr:col>20</xdr:col>
      <xdr:colOff>218803</xdr:colOff>
      <xdr:row>20</xdr:row>
      <xdr:rowOff>0</xdr:rowOff>
    </xdr:to>
    <xdr:graphicFrame macro="">
      <xdr:nvGraphicFramePr>
        <xdr:cNvPr id="18" name="trend_graph">
          <a:extLst>
            <a:ext uri="{FF2B5EF4-FFF2-40B4-BE49-F238E27FC236}">
              <a16:creationId xmlns:a16="http://schemas.microsoft.com/office/drawing/2014/main" id="{F281AA5B-76D3-452F-9F9E-D993F41A1CE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2177</xdr:colOff>
      <xdr:row>21</xdr:row>
      <xdr:rowOff>0</xdr:rowOff>
    </xdr:from>
    <xdr:to>
      <xdr:col>14</xdr:col>
      <xdr:colOff>0</xdr:colOff>
      <xdr:row>36</xdr:row>
      <xdr:rowOff>0</xdr:rowOff>
    </xdr:to>
    <xdr:graphicFrame macro="">
      <xdr:nvGraphicFramePr>
        <xdr:cNvPr id="19" name="Chart 18">
          <a:extLst>
            <a:ext uri="{FF2B5EF4-FFF2-40B4-BE49-F238E27FC236}">
              <a16:creationId xmlns:a16="http://schemas.microsoft.com/office/drawing/2014/main" id="{DA802E4D-295B-46BA-A8F8-35C1ED7677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mc:AlternateContent xmlns:mc="http://schemas.openxmlformats.org/markup-compatibility/2006">
    <mc:Choice xmlns:a14="http://schemas.microsoft.com/office/drawing/2010/main" Requires="a14">
      <xdr:twoCellAnchor editAs="oneCell">
        <xdr:from>
          <xdr:col>20</xdr:col>
          <xdr:colOff>0</xdr:colOff>
          <xdr:row>22</xdr:row>
          <xdr:rowOff>45720</xdr:rowOff>
        </xdr:from>
        <xdr:to>
          <xdr:col>20</xdr:col>
          <xdr:colOff>213360</xdr:colOff>
          <xdr:row>36</xdr:row>
          <xdr:rowOff>0</xdr:rowOff>
        </xdr:to>
        <xdr:sp macro="" textlink="">
          <xdr:nvSpPr>
            <xdr:cNvPr id="1025" name="Scroll Bar 1" hidden="1">
              <a:extLst>
                <a:ext uri="{63B3BB69-23CF-44E3-9099-C40C66FF867C}">
                  <a14:compatExt spid="_x0000_s1025"/>
                </a:ext>
                <a:ext uri="{FF2B5EF4-FFF2-40B4-BE49-F238E27FC236}">
                  <a16:creationId xmlns:a16="http://schemas.microsoft.com/office/drawing/2014/main" id="{00000000-0008-0000-0000-00000104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114300</xdr:colOff>
          <xdr:row>21</xdr:row>
          <xdr:rowOff>30480</xdr:rowOff>
        </xdr:from>
        <xdr:to>
          <xdr:col>9</xdr:col>
          <xdr:colOff>190500</xdr:colOff>
          <xdr:row>36</xdr:row>
          <xdr:rowOff>0</xdr:rowOff>
        </xdr:to>
        <xdr:sp macro="" textlink="">
          <xdr:nvSpPr>
            <xdr:cNvPr id="1026" name="Scroll Bar 2" hidden="1">
              <a:extLst>
                <a:ext uri="{63B3BB69-23CF-44E3-9099-C40C66FF867C}">
                  <a14:compatExt spid="_x0000_s1026"/>
                </a:ext>
                <a:ext uri="{FF2B5EF4-FFF2-40B4-BE49-F238E27FC236}">
                  <a16:creationId xmlns:a16="http://schemas.microsoft.com/office/drawing/2014/main" id="{00000000-0008-0000-0000-00000204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xdr:twoCellAnchor>
    <xdr:from>
      <xdr:col>1</xdr:col>
      <xdr:colOff>0</xdr:colOff>
      <xdr:row>21</xdr:row>
      <xdr:rowOff>0</xdr:rowOff>
    </xdr:from>
    <xdr:to>
      <xdr:col>8</xdr:col>
      <xdr:colOff>0</xdr:colOff>
      <xdr:row>36</xdr:row>
      <xdr:rowOff>0</xdr:rowOff>
    </xdr:to>
    <xdr:graphicFrame macro="">
      <xdr:nvGraphicFramePr>
        <xdr:cNvPr id="20" name="Chart 19">
          <a:extLst>
            <a:ext uri="{FF2B5EF4-FFF2-40B4-BE49-F238E27FC236}">
              <a16:creationId xmlns:a16="http://schemas.microsoft.com/office/drawing/2014/main" id="{03BA33C3-FBFE-4439-9D19-5F61E8A461E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21</xdr:col>
      <xdr:colOff>130628</xdr:colOff>
      <xdr:row>11</xdr:row>
      <xdr:rowOff>62400</xdr:rowOff>
    </xdr:from>
    <xdr:to>
      <xdr:col>24</xdr:col>
      <xdr:colOff>243428</xdr:colOff>
      <xdr:row>18</xdr:row>
      <xdr:rowOff>70543</xdr:rowOff>
    </xdr:to>
    <mc:AlternateContent xmlns:mc="http://schemas.openxmlformats.org/markup-compatibility/2006" xmlns:a14="http://schemas.microsoft.com/office/drawing/2010/main">
      <mc:Choice Requires="a14">
        <xdr:graphicFrame macro="">
          <xdr:nvGraphicFramePr>
            <xdr:cNvPr id="21" name="fiscal_year 1">
              <a:extLst>
                <a:ext uri="{FF2B5EF4-FFF2-40B4-BE49-F238E27FC236}">
                  <a16:creationId xmlns:a16="http://schemas.microsoft.com/office/drawing/2014/main" id="{87F254B6-1CFA-4235-A005-A97795A17B94}"/>
                </a:ext>
              </a:extLst>
            </xdr:cNvPr>
            <xdr:cNvGraphicFramePr/>
          </xdr:nvGraphicFramePr>
          <xdr:xfrm>
            <a:off x="0" y="0"/>
            <a:ext cx="0" cy="0"/>
          </xdr:xfrm>
          <a:graphic>
            <a:graphicData uri="http://schemas.microsoft.com/office/drawing/2010/slicer">
              <sle:slicer xmlns:sle="http://schemas.microsoft.com/office/drawing/2010/slicer" name="fiscal_year 1"/>
            </a:graphicData>
          </a:graphic>
        </xdr:graphicFrame>
      </mc:Choice>
      <mc:Fallback xmlns="">
        <xdr:sp macro="" textlink="">
          <xdr:nvSpPr>
            <xdr:cNvPr id="0" name=""/>
            <xdr:cNvSpPr>
              <a:spLocks noTextEdit="1"/>
            </xdr:cNvSpPr>
          </xdr:nvSpPr>
          <xdr:spPr>
            <a:xfrm>
              <a:off x="11671464" y="2043600"/>
              <a:ext cx="1332000" cy="122734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130628</xdr:colOff>
      <xdr:row>5</xdr:row>
      <xdr:rowOff>0</xdr:rowOff>
    </xdr:from>
    <xdr:to>
      <xdr:col>24</xdr:col>
      <xdr:colOff>243428</xdr:colOff>
      <xdr:row>10</xdr:row>
      <xdr:rowOff>154715</xdr:rowOff>
    </xdr:to>
    <mc:AlternateContent xmlns:mc="http://schemas.openxmlformats.org/markup-compatibility/2006" xmlns:a14="http://schemas.microsoft.com/office/drawing/2010/main">
      <mc:Choice Requires="a14">
        <xdr:graphicFrame macro="">
          <xdr:nvGraphicFramePr>
            <xdr:cNvPr id="22" name="vehicle_category 1">
              <a:extLst>
                <a:ext uri="{FF2B5EF4-FFF2-40B4-BE49-F238E27FC236}">
                  <a16:creationId xmlns:a16="http://schemas.microsoft.com/office/drawing/2014/main" id="{660E9453-D014-4F42-BA7F-2F6FB316D126}"/>
                </a:ext>
              </a:extLst>
            </xdr:cNvPr>
            <xdr:cNvGraphicFramePr/>
          </xdr:nvGraphicFramePr>
          <xdr:xfrm>
            <a:off x="0" y="0"/>
            <a:ext cx="0" cy="0"/>
          </xdr:xfrm>
          <a:graphic>
            <a:graphicData uri="http://schemas.microsoft.com/office/drawing/2010/slicer">
              <sle:slicer xmlns:sle="http://schemas.microsoft.com/office/drawing/2010/slicer" name="vehicle_category 1"/>
            </a:graphicData>
          </a:graphic>
        </xdr:graphicFrame>
      </mc:Choice>
      <mc:Fallback xmlns="">
        <xdr:sp macro="" textlink="">
          <xdr:nvSpPr>
            <xdr:cNvPr id="0" name=""/>
            <xdr:cNvSpPr>
              <a:spLocks noTextEdit="1"/>
            </xdr:cNvSpPr>
          </xdr:nvSpPr>
          <xdr:spPr>
            <a:xfrm>
              <a:off x="11671464" y="900545"/>
              <a:ext cx="1332000" cy="105526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130628</xdr:colOff>
      <xdr:row>18</xdr:row>
      <xdr:rowOff>163284</xdr:rowOff>
    </xdr:from>
    <xdr:to>
      <xdr:col>24</xdr:col>
      <xdr:colOff>243428</xdr:colOff>
      <xdr:row>35</xdr:row>
      <xdr:rowOff>185056</xdr:rowOff>
    </xdr:to>
    <mc:AlternateContent xmlns:mc="http://schemas.openxmlformats.org/markup-compatibility/2006" xmlns:a14="http://schemas.microsoft.com/office/drawing/2010/main">
      <mc:Choice Requires="a14">
        <xdr:graphicFrame macro="">
          <xdr:nvGraphicFramePr>
            <xdr:cNvPr id="23" name="quarter 1">
              <a:extLst>
                <a:ext uri="{FF2B5EF4-FFF2-40B4-BE49-F238E27FC236}">
                  <a16:creationId xmlns:a16="http://schemas.microsoft.com/office/drawing/2014/main" id="{307F0583-DC65-4D71-AC30-EDE42E60E810}"/>
                </a:ext>
              </a:extLst>
            </xdr:cNvPr>
            <xdr:cNvGraphicFramePr/>
          </xdr:nvGraphicFramePr>
          <xdr:xfrm>
            <a:off x="0" y="0"/>
            <a:ext cx="0" cy="0"/>
          </xdr:xfrm>
          <a:graphic>
            <a:graphicData uri="http://schemas.microsoft.com/office/drawing/2010/slicer">
              <sle:slicer xmlns:sle="http://schemas.microsoft.com/office/drawing/2010/slicer" name="quarter 1"/>
            </a:graphicData>
          </a:graphic>
        </xdr:graphicFrame>
      </mc:Choice>
      <mc:Fallback xmlns="">
        <xdr:sp macro="" textlink="">
          <xdr:nvSpPr>
            <xdr:cNvPr id="0" name=""/>
            <xdr:cNvSpPr>
              <a:spLocks noTextEdit="1"/>
            </xdr:cNvSpPr>
          </xdr:nvSpPr>
          <xdr:spPr>
            <a:xfrm>
              <a:off x="11671464" y="3363684"/>
              <a:ext cx="1332000" cy="316675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1</xdr:colOff>
      <xdr:row>0</xdr:row>
      <xdr:rowOff>0</xdr:rowOff>
    </xdr:from>
    <xdr:to>
      <xdr:col>24</xdr:col>
      <xdr:colOff>250371</xdr:colOff>
      <xdr:row>4</xdr:row>
      <xdr:rowOff>1</xdr:rowOff>
    </xdr:to>
    <xdr:sp macro="" textlink="">
      <xdr:nvSpPr>
        <xdr:cNvPr id="24" name="Rectangle 23">
          <a:extLst>
            <a:ext uri="{FF2B5EF4-FFF2-40B4-BE49-F238E27FC236}">
              <a16:creationId xmlns:a16="http://schemas.microsoft.com/office/drawing/2014/main" id="{66BDDC0E-AC2C-3703-BC0D-798B3F21BB3B}"/>
            </a:ext>
          </a:extLst>
        </xdr:cNvPr>
        <xdr:cNvSpPr/>
      </xdr:nvSpPr>
      <xdr:spPr>
        <a:xfrm>
          <a:off x="272144" y="0"/>
          <a:ext cx="12747170" cy="740230"/>
        </a:xfrm>
        <a:prstGeom prst="rect">
          <a:avLst/>
        </a:prstGeom>
        <a:solidFill>
          <a:schemeClr val="accent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3500" b="1" i="1"/>
            <a:t>EV</a:t>
          </a:r>
          <a:r>
            <a:rPr lang="en-IN" sz="3500" b="1" i="1" baseline="0"/>
            <a:t> SALES OVERVIEW</a:t>
          </a:r>
          <a:endParaRPr lang="en-IN" sz="3500" b="1" i="1"/>
        </a:p>
      </xdr:txBody>
    </xdr:sp>
    <xdr:clientData/>
  </xdr:twoCellAnchor>
  <xdr:twoCellAnchor editAs="oneCell">
    <xdr:from>
      <xdr:col>23</xdr:col>
      <xdr:colOff>108858</xdr:colOff>
      <xdr:row>0</xdr:row>
      <xdr:rowOff>0</xdr:rowOff>
    </xdr:from>
    <xdr:to>
      <xdr:col>24</xdr:col>
      <xdr:colOff>235257</xdr:colOff>
      <xdr:row>4</xdr:row>
      <xdr:rowOff>0</xdr:rowOff>
    </xdr:to>
    <xdr:pic>
      <xdr:nvPicPr>
        <xdr:cNvPr id="26" name="Picture 25">
          <a:extLst>
            <a:ext uri="{FF2B5EF4-FFF2-40B4-BE49-F238E27FC236}">
              <a16:creationId xmlns:a16="http://schemas.microsoft.com/office/drawing/2014/main" id="{EBBD79DE-4837-0888-4B25-7320B0A1E8AF}"/>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2268201" y="0"/>
          <a:ext cx="735999" cy="740229"/>
        </a:xfrm>
        <a:prstGeom prst="rect">
          <a:avLst/>
        </a:prstGeom>
      </xdr:spPr>
    </xdr:pic>
    <xdr:clientData/>
  </xdr:twoCellAnchor>
  <xdr:oneCellAnchor>
    <xdr:from>
      <xdr:col>1</xdr:col>
      <xdr:colOff>10886</xdr:colOff>
      <xdr:row>0</xdr:row>
      <xdr:rowOff>0</xdr:rowOff>
    </xdr:from>
    <xdr:ext cx="1140633" cy="740229"/>
    <xdr:sp macro="" textlink="">
      <xdr:nvSpPr>
        <xdr:cNvPr id="27" name="TextBox 26">
          <a:extLst>
            <a:ext uri="{FF2B5EF4-FFF2-40B4-BE49-F238E27FC236}">
              <a16:creationId xmlns:a16="http://schemas.microsoft.com/office/drawing/2014/main" id="{6D92BB3C-1AF6-C07C-AE5C-6A37C9453123}"/>
            </a:ext>
          </a:extLst>
        </xdr:cNvPr>
        <xdr:cNvSpPr txBox="1"/>
      </xdr:nvSpPr>
      <xdr:spPr>
        <a:xfrm>
          <a:off x="283029" y="0"/>
          <a:ext cx="1140633" cy="740229"/>
        </a:xfrm>
        <a:prstGeom prst="rect">
          <a:avLst/>
        </a:prstGeom>
        <a:solidFill>
          <a:sysClr val="window" lastClr="FFFFFF"/>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r>
            <a:rPr lang="en-IN" sz="1400" b="1">
              <a:solidFill>
                <a:schemeClr val="accent1"/>
              </a:solidFill>
            </a:rPr>
            <a:t>AtliQ</a:t>
          </a:r>
          <a:r>
            <a:rPr lang="en-IN" sz="1400" b="1" baseline="0">
              <a:solidFill>
                <a:schemeClr val="accent1"/>
              </a:solidFill>
            </a:rPr>
            <a:t> Motors</a:t>
          </a:r>
        </a:p>
        <a:p>
          <a:r>
            <a:rPr lang="en-IN" sz="1100" b="0" i="1" baseline="0"/>
            <a:t>EV sales Insights</a:t>
          </a:r>
          <a:endParaRPr lang="en-IN" sz="1100" b="0" i="1"/>
        </a:p>
      </xdr:txBody>
    </xdr:sp>
    <xdr:clientData/>
  </xdr:oneCellAnchor>
  <xdr:twoCellAnchor>
    <xdr:from>
      <xdr:col>1</xdr:col>
      <xdr:colOff>0</xdr:colOff>
      <xdr:row>37</xdr:row>
      <xdr:rowOff>4947</xdr:rowOff>
    </xdr:from>
    <xdr:to>
      <xdr:col>24</xdr:col>
      <xdr:colOff>249382</xdr:colOff>
      <xdr:row>52</xdr:row>
      <xdr:rowOff>0</xdr:rowOff>
    </xdr:to>
    <xdr:sp macro="" textlink="">
      <xdr:nvSpPr>
        <xdr:cNvPr id="28" name="Rectangle 27">
          <a:extLst>
            <a:ext uri="{FF2B5EF4-FFF2-40B4-BE49-F238E27FC236}">
              <a16:creationId xmlns:a16="http://schemas.microsoft.com/office/drawing/2014/main" id="{71A668D6-2CD0-F96E-6F32-95CB58C9E495}"/>
            </a:ext>
          </a:extLst>
        </xdr:cNvPr>
        <xdr:cNvSpPr/>
      </xdr:nvSpPr>
      <xdr:spPr>
        <a:xfrm>
          <a:off x="277091" y="6710547"/>
          <a:ext cx="12732327" cy="2696689"/>
        </a:xfrm>
        <a:prstGeom prst="rect">
          <a:avLst/>
        </a:prstGeom>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500" b="1" i="1"/>
            <a:t>Notes:</a:t>
          </a:r>
          <a:br>
            <a:rPr lang="en-IN" sz="1500" b="1" i="1"/>
          </a:br>
          <a:br>
            <a:rPr lang="en-IN" sz="1500" b="1" i="1"/>
          </a:br>
          <a:r>
            <a:rPr lang="en-IN" sz="1500" b="1" i="1"/>
            <a:t>* Data</a:t>
          </a:r>
          <a:r>
            <a:rPr lang="en-IN" sz="1500" b="1" i="1" baseline="0"/>
            <a:t> Representing Indian Automobile Market</a:t>
          </a:r>
        </a:p>
        <a:p>
          <a:pPr algn="l"/>
          <a:endParaRPr lang="en-IN" sz="1500" b="1" i="1" baseline="0"/>
        </a:p>
        <a:p>
          <a:pPr algn="l"/>
          <a:r>
            <a:rPr lang="en-IN" sz="1500" b="1" i="1" baseline="0"/>
            <a:t>* Data Range : FY22-FY24</a:t>
          </a:r>
        </a:p>
        <a:p>
          <a:pPr algn="l"/>
          <a:endParaRPr lang="en-IN" sz="1500" b="1" i="1" baseline="0"/>
        </a:p>
        <a:p>
          <a:pPr algn="l"/>
          <a:r>
            <a:rPr lang="en-IN" sz="1500" b="1" i="1" baseline="0"/>
            <a:t>* All Sales figures are in INR</a:t>
          </a:r>
        </a:p>
        <a:p>
          <a:pPr algn="l"/>
          <a:endParaRPr lang="en-IN" sz="1500" b="1" i="1" baseline="0"/>
        </a:p>
        <a:p>
          <a:pPr algn="l"/>
          <a:r>
            <a:rPr lang="en-IN" sz="1500" b="1" i="1" baseline="0"/>
            <a:t>* Average Price for EV considered as Below:</a:t>
          </a:r>
        </a:p>
        <a:p>
          <a:pPr algn="l"/>
          <a:r>
            <a:rPr lang="en-IN" sz="1500" b="1" i="1" baseline="0"/>
            <a:t>    I) 2 Wheeler : 85,000 INR</a:t>
          </a:r>
        </a:p>
        <a:p>
          <a:pPr algn="l"/>
          <a:r>
            <a:rPr lang="en-IN" sz="1500" b="1" i="1" baseline="0"/>
            <a:t>   II) 4 Wheeler : 15,00,000 INR </a:t>
          </a:r>
          <a:endParaRPr lang="en-IN" sz="1500" b="1" i="1"/>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15</xdr:col>
      <xdr:colOff>383050</xdr:colOff>
      <xdr:row>14</xdr:row>
      <xdr:rowOff>134501</xdr:rowOff>
    </xdr:from>
    <xdr:to>
      <xdr:col>22</xdr:col>
      <xdr:colOff>209967</xdr:colOff>
      <xdr:row>29</xdr:row>
      <xdr:rowOff>134502</xdr:rowOff>
    </xdr:to>
    <xdr:graphicFrame macro="">
      <xdr:nvGraphicFramePr>
        <xdr:cNvPr id="2" name="Chart 1">
          <a:extLst>
            <a:ext uri="{FF2B5EF4-FFF2-40B4-BE49-F238E27FC236}">
              <a16:creationId xmlns:a16="http://schemas.microsoft.com/office/drawing/2014/main" id="{F5618E15-A710-7415-60FF-85AB2860FC8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1448592</xdr:colOff>
      <xdr:row>67</xdr:row>
      <xdr:rowOff>65561</xdr:rowOff>
    </xdr:from>
    <xdr:to>
      <xdr:col>12</xdr:col>
      <xdr:colOff>989709</xdr:colOff>
      <xdr:row>82</xdr:row>
      <xdr:rowOff>65560</xdr:rowOff>
    </xdr:to>
    <xdr:graphicFrame macro="">
      <xdr:nvGraphicFramePr>
        <xdr:cNvPr id="4" name="Chart 3">
          <a:extLst>
            <a:ext uri="{FF2B5EF4-FFF2-40B4-BE49-F238E27FC236}">
              <a16:creationId xmlns:a16="http://schemas.microsoft.com/office/drawing/2014/main" id="{64012D3F-D9BF-FD4B-ED20-CEA69AEFF1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245325</xdr:colOff>
      <xdr:row>60</xdr:row>
      <xdr:rowOff>146315</xdr:rowOff>
    </xdr:from>
    <xdr:to>
      <xdr:col>4</xdr:col>
      <xdr:colOff>1799508</xdr:colOff>
      <xdr:row>75</xdr:row>
      <xdr:rowOff>146315</xdr:rowOff>
    </xdr:to>
    <xdr:graphicFrame macro="">
      <xdr:nvGraphicFramePr>
        <xdr:cNvPr id="5" name="Chart 4">
          <a:extLst>
            <a:ext uri="{FF2B5EF4-FFF2-40B4-BE49-F238E27FC236}">
              <a16:creationId xmlns:a16="http://schemas.microsoft.com/office/drawing/2014/main" id="{B0FF545B-6AF4-5A89-DCD2-E5F02417734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mc:AlternateContent xmlns:mc="http://schemas.openxmlformats.org/markup-compatibility/2006">
    <mc:Choice xmlns:a14="http://schemas.microsoft.com/office/drawing/2010/main" Requires="a14">
      <xdr:twoCellAnchor editAs="oneCell">
        <xdr:from>
          <xdr:col>14</xdr:col>
          <xdr:colOff>0</xdr:colOff>
          <xdr:row>18</xdr:row>
          <xdr:rowOff>0</xdr:rowOff>
        </xdr:from>
        <xdr:to>
          <xdr:col>14</xdr:col>
          <xdr:colOff>266700</xdr:colOff>
          <xdr:row>35</xdr:row>
          <xdr:rowOff>129540</xdr:rowOff>
        </xdr:to>
        <xdr:sp macro="" textlink="">
          <xdr:nvSpPr>
            <xdr:cNvPr id="9217" name="Scroll Bar 1" hidden="1">
              <a:extLst>
                <a:ext uri="{63B3BB69-23CF-44E3-9099-C40C66FF867C}">
                  <a14:compatExt spid="_x0000_s9217"/>
                </a:ext>
                <a:ext uri="{FF2B5EF4-FFF2-40B4-BE49-F238E27FC236}">
                  <a16:creationId xmlns:a16="http://schemas.microsoft.com/office/drawing/2014/main" id="{00000000-0008-0000-0200-00000124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xdr:twoCellAnchor>
    <xdr:from>
      <xdr:col>4</xdr:col>
      <xdr:colOff>1618129</xdr:colOff>
      <xdr:row>24</xdr:row>
      <xdr:rowOff>53787</xdr:rowOff>
    </xdr:from>
    <xdr:to>
      <xdr:col>8</xdr:col>
      <xdr:colOff>4482</xdr:colOff>
      <xdr:row>39</xdr:row>
      <xdr:rowOff>107575</xdr:rowOff>
    </xdr:to>
    <xdr:graphicFrame macro="">
      <xdr:nvGraphicFramePr>
        <xdr:cNvPr id="6" name="Chart 5">
          <a:extLst>
            <a:ext uri="{FF2B5EF4-FFF2-40B4-BE49-F238E27FC236}">
              <a16:creationId xmlns:a16="http://schemas.microsoft.com/office/drawing/2014/main" id="{057C74C2-F2B4-F50C-9915-39661F285AF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14</xdr:col>
      <xdr:colOff>510092</xdr:colOff>
      <xdr:row>34</xdr:row>
      <xdr:rowOff>24652</xdr:rowOff>
    </xdr:from>
    <xdr:to>
      <xdr:col>14</xdr:col>
      <xdr:colOff>1846729</xdr:colOff>
      <xdr:row>41</xdr:row>
      <xdr:rowOff>53788</xdr:rowOff>
    </xdr:to>
    <mc:AlternateContent xmlns:mc="http://schemas.openxmlformats.org/markup-compatibility/2006" xmlns:a14="http://schemas.microsoft.com/office/drawing/2010/main">
      <mc:Choice Requires="a14">
        <xdr:graphicFrame macro="">
          <xdr:nvGraphicFramePr>
            <xdr:cNvPr id="7" name="fiscal_year">
              <a:extLst>
                <a:ext uri="{FF2B5EF4-FFF2-40B4-BE49-F238E27FC236}">
                  <a16:creationId xmlns:a16="http://schemas.microsoft.com/office/drawing/2014/main" id="{E5DF7464-7639-F3E1-802B-D13D6F82B156}"/>
                </a:ext>
              </a:extLst>
            </xdr:cNvPr>
            <xdr:cNvGraphicFramePr/>
          </xdr:nvGraphicFramePr>
          <xdr:xfrm>
            <a:off x="0" y="0"/>
            <a:ext cx="0" cy="0"/>
          </xdr:xfrm>
          <a:graphic>
            <a:graphicData uri="http://schemas.microsoft.com/office/drawing/2010/slicer">
              <sle:slicer xmlns:sle="http://schemas.microsoft.com/office/drawing/2010/slicer" name="fiscal_year"/>
            </a:graphicData>
          </a:graphic>
        </xdr:graphicFrame>
      </mc:Choice>
      <mc:Fallback xmlns="">
        <xdr:sp macro="" textlink="">
          <xdr:nvSpPr>
            <xdr:cNvPr id="0" name=""/>
            <xdr:cNvSpPr>
              <a:spLocks noTextEdit="1"/>
            </xdr:cNvSpPr>
          </xdr:nvSpPr>
          <xdr:spPr>
            <a:xfrm>
              <a:off x="16794032" y="6242572"/>
              <a:ext cx="1336637" cy="130929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1221279</xdr:colOff>
      <xdr:row>33</xdr:row>
      <xdr:rowOff>57497</xdr:rowOff>
    </xdr:from>
    <xdr:to>
      <xdr:col>18</xdr:col>
      <xdr:colOff>570114</xdr:colOff>
      <xdr:row>47</xdr:row>
      <xdr:rowOff>2945</xdr:rowOff>
    </xdr:to>
    <mc:AlternateContent xmlns:mc="http://schemas.openxmlformats.org/markup-compatibility/2006" xmlns:a14="http://schemas.microsoft.com/office/drawing/2010/main">
      <mc:Choice Requires="a14">
        <xdr:graphicFrame macro="">
          <xdr:nvGraphicFramePr>
            <xdr:cNvPr id="8" name="vehicle_category">
              <a:extLst>
                <a:ext uri="{FF2B5EF4-FFF2-40B4-BE49-F238E27FC236}">
                  <a16:creationId xmlns:a16="http://schemas.microsoft.com/office/drawing/2014/main" id="{78023EBF-1CEF-8616-E6D5-50BB7397CD8A}"/>
                </a:ext>
              </a:extLst>
            </xdr:cNvPr>
            <xdr:cNvGraphicFramePr/>
          </xdr:nvGraphicFramePr>
          <xdr:xfrm>
            <a:off x="0" y="0"/>
            <a:ext cx="0" cy="0"/>
          </xdr:xfrm>
          <a:graphic>
            <a:graphicData uri="http://schemas.microsoft.com/office/drawing/2010/slicer">
              <sle:slicer xmlns:sle="http://schemas.microsoft.com/office/drawing/2010/slicer" name="vehicle_category"/>
            </a:graphicData>
          </a:graphic>
        </xdr:graphicFrame>
      </mc:Choice>
      <mc:Fallback xmlns="">
        <xdr:sp macro="" textlink="">
          <xdr:nvSpPr>
            <xdr:cNvPr id="0" name=""/>
            <xdr:cNvSpPr>
              <a:spLocks noTextEdit="1"/>
            </xdr:cNvSpPr>
          </xdr:nvSpPr>
          <xdr:spPr>
            <a:xfrm>
              <a:off x="19608339" y="6092537"/>
              <a:ext cx="1832955" cy="250576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583969</xdr:colOff>
      <xdr:row>45</xdr:row>
      <xdr:rowOff>96290</xdr:rowOff>
    </xdr:from>
    <xdr:to>
      <xdr:col>14</xdr:col>
      <xdr:colOff>1152005</xdr:colOff>
      <xdr:row>59</xdr:row>
      <xdr:rowOff>41738</xdr:rowOff>
    </xdr:to>
    <mc:AlternateContent xmlns:mc="http://schemas.openxmlformats.org/markup-compatibility/2006" xmlns:a14="http://schemas.microsoft.com/office/drawing/2010/main">
      <mc:Choice Requires="a14">
        <xdr:graphicFrame macro="">
          <xdr:nvGraphicFramePr>
            <xdr:cNvPr id="9" name="quarter">
              <a:extLst>
                <a:ext uri="{FF2B5EF4-FFF2-40B4-BE49-F238E27FC236}">
                  <a16:creationId xmlns:a16="http://schemas.microsoft.com/office/drawing/2014/main" id="{B5B5E01D-1613-7A9A-D33B-65E2869A3135}"/>
                </a:ext>
              </a:extLst>
            </xdr:cNvPr>
            <xdr:cNvGraphicFramePr/>
          </xdr:nvGraphicFramePr>
          <xdr:xfrm>
            <a:off x="0" y="0"/>
            <a:ext cx="0" cy="0"/>
          </xdr:xfrm>
          <a:graphic>
            <a:graphicData uri="http://schemas.microsoft.com/office/drawing/2010/slicer">
              <sle:slicer xmlns:sle="http://schemas.microsoft.com/office/drawing/2010/slicer" name="quarter"/>
            </a:graphicData>
          </a:graphic>
        </xdr:graphicFrame>
      </mc:Choice>
      <mc:Fallback xmlns="">
        <xdr:sp macro="" textlink="">
          <xdr:nvSpPr>
            <xdr:cNvPr id="0" name=""/>
            <xdr:cNvSpPr>
              <a:spLocks noTextEdit="1"/>
            </xdr:cNvSpPr>
          </xdr:nvSpPr>
          <xdr:spPr>
            <a:xfrm>
              <a:off x="15602989" y="8325890"/>
              <a:ext cx="1832956" cy="250576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324890</xdr:colOff>
      <xdr:row>46</xdr:row>
      <xdr:rowOff>156557</xdr:rowOff>
    </xdr:from>
    <xdr:to>
      <xdr:col>9</xdr:col>
      <xdr:colOff>75508</xdr:colOff>
      <xdr:row>60</xdr:row>
      <xdr:rowOff>99234</xdr:rowOff>
    </xdr:to>
    <mc:AlternateContent xmlns:mc="http://schemas.openxmlformats.org/markup-compatibility/2006" xmlns:a14="http://schemas.microsoft.com/office/drawing/2010/main">
      <mc:Choice Requires="a14">
        <xdr:graphicFrame macro="">
          <xdr:nvGraphicFramePr>
            <xdr:cNvPr id="11" name="Months">
              <a:extLst>
                <a:ext uri="{FF2B5EF4-FFF2-40B4-BE49-F238E27FC236}">
                  <a16:creationId xmlns:a16="http://schemas.microsoft.com/office/drawing/2014/main" id="{4515A62A-5238-2362-8701-E6C1F1F6C88A}"/>
                </a:ext>
              </a:extLst>
            </xdr:cNvPr>
            <xdr:cNvGraphicFramePr/>
          </xdr:nvGraphicFramePr>
          <xdr:xfrm>
            <a:off x="0" y="0"/>
            <a:ext cx="0" cy="0"/>
          </xdr:xfrm>
          <a:graphic>
            <a:graphicData uri="http://schemas.microsoft.com/office/drawing/2010/slicer">
              <sle:slicer xmlns:sle="http://schemas.microsoft.com/office/drawing/2010/slicer" name="Months"/>
            </a:graphicData>
          </a:graphic>
        </xdr:graphicFrame>
      </mc:Choice>
      <mc:Fallback xmlns="">
        <xdr:sp macro="" textlink="">
          <xdr:nvSpPr>
            <xdr:cNvPr id="0" name=""/>
            <xdr:cNvSpPr>
              <a:spLocks noTextEdit="1"/>
            </xdr:cNvSpPr>
          </xdr:nvSpPr>
          <xdr:spPr>
            <a:xfrm>
              <a:off x="9293630" y="8569037"/>
              <a:ext cx="1830878" cy="250299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4</xdr:col>
      <xdr:colOff>0</xdr:colOff>
      <xdr:row>3</xdr:row>
      <xdr:rowOff>0</xdr:rowOff>
    </xdr:from>
    <xdr:to>
      <xdr:col>7</xdr:col>
      <xdr:colOff>554467</xdr:colOff>
      <xdr:row>17</xdr:row>
      <xdr:rowOff>0</xdr:rowOff>
    </xdr:to>
    <xdr:graphicFrame macro="">
      <xdr:nvGraphicFramePr>
        <xdr:cNvPr id="3" name="Chart 2">
          <a:extLst>
            <a:ext uri="{FF2B5EF4-FFF2-40B4-BE49-F238E27FC236}">
              <a16:creationId xmlns:a16="http://schemas.microsoft.com/office/drawing/2014/main" id="{07578C4D-82A2-D032-0F77-60396F4DA04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0</xdr:colOff>
      <xdr:row>17</xdr:row>
      <xdr:rowOff>179293</xdr:rowOff>
    </xdr:from>
    <xdr:to>
      <xdr:col>7</xdr:col>
      <xdr:colOff>569257</xdr:colOff>
      <xdr:row>31</xdr:row>
      <xdr:rowOff>179293</xdr:rowOff>
    </xdr:to>
    <xdr:graphicFrame macro="">
      <xdr:nvGraphicFramePr>
        <xdr:cNvPr id="4" name="Chart 3">
          <a:extLst>
            <a:ext uri="{FF2B5EF4-FFF2-40B4-BE49-F238E27FC236}">
              <a16:creationId xmlns:a16="http://schemas.microsoft.com/office/drawing/2014/main" id="{7868EB0B-DFB6-4449-B9F3-EA280E5CB03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38100</xdr:colOff>
      <xdr:row>3</xdr:row>
      <xdr:rowOff>1</xdr:rowOff>
    </xdr:from>
    <xdr:to>
      <xdr:col>6</xdr:col>
      <xdr:colOff>38100</xdr:colOff>
      <xdr:row>13</xdr:row>
      <xdr:rowOff>1</xdr:rowOff>
    </xdr:to>
    <xdr:graphicFrame macro="">
      <xdr:nvGraphicFramePr>
        <xdr:cNvPr id="2" name="Chart 1">
          <a:extLst>
            <a:ext uri="{FF2B5EF4-FFF2-40B4-BE49-F238E27FC236}">
              <a16:creationId xmlns:a16="http://schemas.microsoft.com/office/drawing/2014/main" id="{65ED5EA4-DA7F-B824-C2E8-1E0FE57931B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342900</xdr:colOff>
      <xdr:row>15</xdr:row>
      <xdr:rowOff>1</xdr:rowOff>
    </xdr:from>
    <xdr:to>
      <xdr:col>6</xdr:col>
      <xdr:colOff>0</xdr:colOff>
      <xdr:row>26</xdr:row>
      <xdr:rowOff>0</xdr:rowOff>
    </xdr:to>
    <xdr:graphicFrame macro="">
      <xdr:nvGraphicFramePr>
        <xdr:cNvPr id="3" name="Chart 2">
          <a:extLst>
            <a:ext uri="{FF2B5EF4-FFF2-40B4-BE49-F238E27FC236}">
              <a16:creationId xmlns:a16="http://schemas.microsoft.com/office/drawing/2014/main" id="{88715462-48E8-A0B7-086B-7098472C982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1</xdr:colOff>
      <xdr:row>41</xdr:row>
      <xdr:rowOff>1</xdr:rowOff>
    </xdr:from>
    <xdr:to>
      <xdr:col>13</xdr:col>
      <xdr:colOff>394448</xdr:colOff>
      <xdr:row>57</xdr:row>
      <xdr:rowOff>1</xdr:rowOff>
    </xdr:to>
    <xdr:graphicFrame macro="">
      <xdr:nvGraphicFramePr>
        <xdr:cNvPr id="4" name="Chart 3">
          <a:extLst>
            <a:ext uri="{FF2B5EF4-FFF2-40B4-BE49-F238E27FC236}">
              <a16:creationId xmlns:a16="http://schemas.microsoft.com/office/drawing/2014/main" id="{863DF04C-4D88-ED7F-2E52-56A61D73B78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762001</xdr:colOff>
      <xdr:row>41</xdr:row>
      <xdr:rowOff>0</xdr:rowOff>
    </xdr:from>
    <xdr:to>
      <xdr:col>17</xdr:col>
      <xdr:colOff>2</xdr:colOff>
      <xdr:row>57</xdr:row>
      <xdr:rowOff>0</xdr:rowOff>
    </xdr:to>
    <xdr:graphicFrame macro="">
      <xdr:nvGraphicFramePr>
        <xdr:cNvPr id="8" name="Chart 7">
          <a:extLst>
            <a:ext uri="{FF2B5EF4-FFF2-40B4-BE49-F238E27FC236}">
              <a16:creationId xmlns:a16="http://schemas.microsoft.com/office/drawing/2014/main" id="{91302BEE-7F82-B913-CD57-1FEE0C9403E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5</xdr:col>
      <xdr:colOff>185056</xdr:colOff>
      <xdr:row>3</xdr:row>
      <xdr:rowOff>-1</xdr:rowOff>
    </xdr:from>
    <xdr:to>
      <xdr:col>11</xdr:col>
      <xdr:colOff>457199</xdr:colOff>
      <xdr:row>14</xdr:row>
      <xdr:rowOff>185056</xdr:rowOff>
    </xdr:to>
    <xdr:graphicFrame macro="">
      <xdr:nvGraphicFramePr>
        <xdr:cNvPr id="4" name="Chart 3">
          <a:extLst>
            <a:ext uri="{FF2B5EF4-FFF2-40B4-BE49-F238E27FC236}">
              <a16:creationId xmlns:a16="http://schemas.microsoft.com/office/drawing/2014/main" id="{505930BB-3713-C60C-366A-84FF50588EB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197222</xdr:colOff>
      <xdr:row>16</xdr:row>
      <xdr:rowOff>1</xdr:rowOff>
    </xdr:from>
    <xdr:to>
      <xdr:col>11</xdr:col>
      <xdr:colOff>457199</xdr:colOff>
      <xdr:row>28</xdr:row>
      <xdr:rowOff>1</xdr:rowOff>
    </xdr:to>
    <xdr:graphicFrame macro="">
      <xdr:nvGraphicFramePr>
        <xdr:cNvPr id="6" name="Chart 5">
          <a:extLst>
            <a:ext uri="{FF2B5EF4-FFF2-40B4-BE49-F238E27FC236}">
              <a16:creationId xmlns:a16="http://schemas.microsoft.com/office/drawing/2014/main" id="{166CCE96-948A-B0A2-65F3-2AC192837FB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185057</xdr:colOff>
      <xdr:row>29</xdr:row>
      <xdr:rowOff>1</xdr:rowOff>
    </xdr:from>
    <xdr:to>
      <xdr:col>12</xdr:col>
      <xdr:colOff>0</xdr:colOff>
      <xdr:row>40</xdr:row>
      <xdr:rowOff>1</xdr:rowOff>
    </xdr:to>
    <xdr:graphicFrame macro="">
      <xdr:nvGraphicFramePr>
        <xdr:cNvPr id="7" name="Chart 6">
          <a:extLst>
            <a:ext uri="{FF2B5EF4-FFF2-40B4-BE49-F238E27FC236}">
              <a16:creationId xmlns:a16="http://schemas.microsoft.com/office/drawing/2014/main" id="{3B0235C0-1641-9D6D-F67B-11616235232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7.xml><?xml version="1.0" encoding="utf-8"?>
<xdr:wsDr xmlns:xdr="http://schemas.openxmlformats.org/drawingml/2006/spreadsheetDrawing" xmlns:a="http://schemas.openxmlformats.org/drawingml/2006/main">
  <xdr:oneCellAnchor>
    <xdr:from>
      <xdr:col>0</xdr:col>
      <xdr:colOff>0</xdr:colOff>
      <xdr:row>13</xdr:row>
      <xdr:rowOff>0</xdr:rowOff>
    </xdr:from>
    <xdr:ext cx="8866094" cy="3235309"/>
    <xdr:sp macro="" textlink="">
      <xdr:nvSpPr>
        <xdr:cNvPr id="2" name="TextBox 1">
          <a:extLst>
            <a:ext uri="{FF2B5EF4-FFF2-40B4-BE49-F238E27FC236}">
              <a16:creationId xmlns:a16="http://schemas.microsoft.com/office/drawing/2014/main" id="{D27D5F02-9A8B-BC9B-990F-3103D399DEEE}"/>
            </a:ext>
          </a:extLst>
        </xdr:cNvPr>
        <xdr:cNvSpPr txBox="1"/>
      </xdr:nvSpPr>
      <xdr:spPr>
        <a:xfrm>
          <a:off x="0" y="2474259"/>
          <a:ext cx="8866094" cy="3235309"/>
        </a:xfrm>
        <a:prstGeom prst="rect">
          <a:avLst/>
        </a:prstGeom>
        <a:solidFill>
          <a:schemeClr val="accent5">
            <a:lumMod val="40000"/>
            <a:lumOff val="6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N" sz="1500" b="1" i="1"/>
            <a:t>Observations:</a:t>
          </a:r>
          <a:br>
            <a:rPr lang="en-IN" sz="1500" b="1" i="1"/>
          </a:br>
          <a:br>
            <a:rPr lang="en-IN" sz="1500" b="1" i="1"/>
          </a:br>
          <a:r>
            <a:rPr lang="en-IN" sz="1500" b="1" i="1"/>
            <a:t>* </a:t>
          </a:r>
          <a:r>
            <a:rPr lang="en-IN" sz="1400" b="1" i="1"/>
            <a:t>Karnataka</a:t>
          </a:r>
          <a:r>
            <a:rPr lang="en-IN" sz="1400" b="1" i="1" baseline="0"/>
            <a:t> EV sales &amp; Penetration surpassed by significant numbers in FY24.</a:t>
          </a:r>
        </a:p>
        <a:p>
          <a:endParaRPr lang="en-IN" sz="1400" b="1" i="1" baseline="0"/>
        </a:p>
        <a:p>
          <a:r>
            <a:rPr lang="en-IN" sz="1400" b="1" i="1" baseline="0"/>
            <a:t>* Below are the factors which affects this trend:</a:t>
          </a:r>
        </a:p>
        <a:p>
          <a:endParaRPr lang="en-IN" sz="1400" b="1" i="1" baseline="0"/>
        </a:p>
        <a:p>
          <a:r>
            <a:rPr lang="en-IN" sz="1400" b="1"/>
            <a:t>1)</a:t>
          </a:r>
          <a:r>
            <a:rPr lang="en-IN" sz="1400" b="1" baseline="0"/>
            <a:t> </a:t>
          </a:r>
          <a:r>
            <a:rPr lang="en-IN" sz="1400" b="1"/>
            <a:t>Stable Policy Environment:</a:t>
          </a:r>
          <a:br>
            <a:rPr lang="en-IN" sz="1400"/>
          </a:br>
          <a:r>
            <a:rPr lang="en-IN" sz="1400"/>
            <a:t>•</a:t>
          </a:r>
          <a:r>
            <a:rPr lang="en-IN" sz="1400" baseline="0"/>
            <a:t> </a:t>
          </a:r>
          <a:r>
            <a:rPr lang="en-IN" sz="1400"/>
            <a:t>Consistent incentives in Karnataka build confidence; Delhi’s abrupt policy changes deter potential buyers.</a:t>
          </a:r>
        </a:p>
        <a:p>
          <a:r>
            <a:rPr lang="en-IN" sz="1400" b="1"/>
            <a:t>2) Higher Absolute Vehicle Sales:</a:t>
          </a:r>
          <a:br>
            <a:rPr lang="en-IN" sz="1400"/>
          </a:br>
          <a:r>
            <a:rPr lang="en-IN" sz="1400"/>
            <a:t>• Despite Delhi’s high EV penetration, Karnataka’s larger overall vehicle registrations drive higher EV volumes.</a:t>
          </a:r>
        </a:p>
        <a:p>
          <a:r>
            <a:rPr lang="en-IN" sz="1400" b="1"/>
            <a:t>3) Diverse EV Segment Growth:</a:t>
          </a:r>
          <a:br>
            <a:rPr lang="en-IN" sz="1400"/>
          </a:br>
          <a:r>
            <a:rPr lang="en-IN" sz="1400"/>
            <a:t>• Sales across two-wheelers, cars, and commercial vehicles boost overall numbers in Karnataka.</a:t>
          </a:r>
        </a:p>
        <a:p>
          <a:r>
            <a:rPr lang="en-IN" sz="1400" b="1"/>
            <a:t>4) Effective Consumer Engagement:</a:t>
          </a:r>
          <a:br>
            <a:rPr lang="en-IN" sz="1400"/>
          </a:br>
          <a:r>
            <a:rPr lang="en-IN" sz="1400"/>
            <a:t>• Proactive promotions and clear communication in Karnataka increase buyer trust; Delhi faces inconsistency.</a:t>
          </a:r>
        </a:p>
      </xdr:txBody>
    </xdr:sp>
    <xdr:clientData/>
  </xdr:oneCellAnchor>
</xdr:wsDr>
</file>

<file path=xl/drawings/drawing8.xml><?xml version="1.0" encoding="utf-8"?>
<xdr:wsDr xmlns:xdr="http://schemas.openxmlformats.org/drawingml/2006/spreadsheetDrawing" xmlns:a="http://schemas.openxmlformats.org/drawingml/2006/main">
  <xdr:twoCellAnchor editAs="oneCell">
    <xdr:from>
      <xdr:col>3</xdr:col>
      <xdr:colOff>0</xdr:colOff>
      <xdr:row>4</xdr:row>
      <xdr:rowOff>-1</xdr:rowOff>
    </xdr:from>
    <xdr:to>
      <xdr:col>9</xdr:col>
      <xdr:colOff>0</xdr:colOff>
      <xdr:row>11</xdr:row>
      <xdr:rowOff>0</xdr:rowOff>
    </xdr:to>
    <mc:AlternateContent xmlns:mc="http://schemas.openxmlformats.org/markup-compatibility/2006" xmlns:a14="http://schemas.microsoft.com/office/drawing/2010/main">
      <mc:Choice Requires="a14">
        <xdr:graphicFrame macro="">
          <xdr:nvGraphicFramePr>
            <xdr:cNvPr id="2" name="Fiscal Year">
              <a:extLst>
                <a:ext uri="{FF2B5EF4-FFF2-40B4-BE49-F238E27FC236}">
                  <a16:creationId xmlns:a16="http://schemas.microsoft.com/office/drawing/2014/main" id="{C9885F96-D2B3-17F7-C3F2-E776E1B9CF62}"/>
                </a:ext>
              </a:extLst>
            </xdr:cNvPr>
            <xdr:cNvGraphicFramePr/>
          </xdr:nvGraphicFramePr>
          <xdr:xfrm>
            <a:off x="0" y="0"/>
            <a:ext cx="0" cy="0"/>
          </xdr:xfrm>
          <a:graphic>
            <a:graphicData uri="http://schemas.microsoft.com/office/drawing/2010/slicer">
              <sle:slicer xmlns:sle="http://schemas.microsoft.com/office/drawing/2010/slicer" name="Fiscal Year"/>
            </a:graphicData>
          </a:graphic>
        </xdr:graphicFrame>
      </mc:Choice>
      <mc:Fallback xmlns="">
        <xdr:sp macro="" textlink="">
          <xdr:nvSpPr>
            <xdr:cNvPr id="0" name=""/>
            <xdr:cNvSpPr>
              <a:spLocks noTextEdit="1"/>
            </xdr:cNvSpPr>
          </xdr:nvSpPr>
          <xdr:spPr>
            <a:xfrm>
              <a:off x="2939143" y="1197428"/>
              <a:ext cx="1611086" cy="129540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272143</xdr:colOff>
      <xdr:row>12</xdr:row>
      <xdr:rowOff>32657</xdr:rowOff>
    </xdr:from>
    <xdr:to>
      <xdr:col>18</xdr:col>
      <xdr:colOff>206829</xdr:colOff>
      <xdr:row>28</xdr:row>
      <xdr:rowOff>87084</xdr:rowOff>
    </xdr:to>
    <xdr:graphicFrame macro="">
      <xdr:nvGraphicFramePr>
        <xdr:cNvPr id="3" name="Chart 2">
          <a:extLst>
            <a:ext uri="{FF2B5EF4-FFF2-40B4-BE49-F238E27FC236}">
              <a16:creationId xmlns:a16="http://schemas.microsoft.com/office/drawing/2014/main" id="{1376ADED-596C-2C67-147D-2E5E5E60886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3</xdr:col>
      <xdr:colOff>1</xdr:colOff>
      <xdr:row>4</xdr:row>
      <xdr:rowOff>0</xdr:rowOff>
    </xdr:from>
    <xdr:to>
      <xdr:col>7</xdr:col>
      <xdr:colOff>914401</xdr:colOff>
      <xdr:row>19</xdr:row>
      <xdr:rowOff>0</xdr:rowOff>
    </xdr:to>
    <xdr:graphicFrame macro="">
      <xdr:nvGraphicFramePr>
        <xdr:cNvPr id="2" name="Chart 1">
          <a:extLst>
            <a:ext uri="{FF2B5EF4-FFF2-40B4-BE49-F238E27FC236}">
              <a16:creationId xmlns:a16="http://schemas.microsoft.com/office/drawing/2014/main" id="{BA9F588F-A261-11CD-A899-8A0228F9743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4</xdr:col>
      <xdr:colOff>225164</xdr:colOff>
      <xdr:row>4</xdr:row>
      <xdr:rowOff>0</xdr:rowOff>
    </xdr:from>
    <xdr:to>
      <xdr:col>9</xdr:col>
      <xdr:colOff>83128</xdr:colOff>
      <xdr:row>19</xdr:row>
      <xdr:rowOff>0</xdr:rowOff>
    </xdr:to>
    <xdr:graphicFrame macro="">
      <xdr:nvGraphicFramePr>
        <xdr:cNvPr id="2" name="Chart 1">
          <a:extLst>
            <a:ext uri="{FF2B5EF4-FFF2-40B4-BE49-F238E27FC236}">
              <a16:creationId xmlns:a16="http://schemas.microsoft.com/office/drawing/2014/main" id="{3583CB3B-4CA1-92AF-9E4F-0D2BA944912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0</xdr:col>
      <xdr:colOff>0</xdr:colOff>
      <xdr:row>2</xdr:row>
      <xdr:rowOff>1</xdr:rowOff>
    </xdr:from>
    <xdr:to>
      <xdr:col>13</xdr:col>
      <xdr:colOff>555171</xdr:colOff>
      <xdr:row>71</xdr:row>
      <xdr:rowOff>174172</xdr:rowOff>
    </xdr:to>
    <xdr:sp macro="" textlink="">
      <xdr:nvSpPr>
        <xdr:cNvPr id="2" name="Rectangle 1">
          <a:extLst>
            <a:ext uri="{FF2B5EF4-FFF2-40B4-BE49-F238E27FC236}">
              <a16:creationId xmlns:a16="http://schemas.microsoft.com/office/drawing/2014/main" id="{7991BB12-7DE9-AE27-FFDA-3056CD8EEA58}"/>
            </a:ext>
          </a:extLst>
        </xdr:cNvPr>
        <xdr:cNvSpPr/>
      </xdr:nvSpPr>
      <xdr:spPr>
        <a:xfrm>
          <a:off x="0" y="511630"/>
          <a:ext cx="8904514" cy="12943113"/>
        </a:xfrm>
        <a:prstGeom prst="rect">
          <a:avLst/>
        </a:prstGeom>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US" sz="1100">
              <a:solidFill>
                <a:schemeClr val="lt1"/>
              </a:solidFill>
              <a:effectLst/>
              <a:latin typeface="+mn-lt"/>
              <a:ea typeface="+mn-ea"/>
              <a:cs typeface="+mn-cs"/>
            </a:rPr>
            <a:t>Q1)</a:t>
          </a:r>
          <a:r>
            <a:rPr lang="en-US" sz="1100" baseline="0">
              <a:solidFill>
                <a:schemeClr val="lt1"/>
              </a:solidFill>
              <a:effectLst/>
              <a:latin typeface="+mn-lt"/>
              <a:ea typeface="+mn-ea"/>
              <a:cs typeface="+mn-cs"/>
            </a:rPr>
            <a:t> </a:t>
          </a:r>
          <a:r>
            <a:rPr lang="en-US" sz="1100">
              <a:solidFill>
                <a:schemeClr val="lt1"/>
              </a:solidFill>
              <a:effectLst/>
              <a:latin typeface="+mn-lt"/>
              <a:ea typeface="+mn-ea"/>
              <a:cs typeface="+mn-cs"/>
            </a:rPr>
            <a:t>What are the primary reasons for customers choosing 4-wheeler EVs in 2023 and 2024 (cost savings, environmental concerns, government incentives)?</a:t>
          </a: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a:solidFill>
              <a:schemeClr val="lt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lang="en-US" sz="1100">
              <a:solidFill>
                <a:schemeClr val="lt1"/>
              </a:solidFill>
              <a:effectLst/>
              <a:latin typeface="+mn-lt"/>
              <a:ea typeface="+mn-ea"/>
              <a:cs typeface="+mn-cs"/>
            </a:rPr>
            <a:t>Ans: Below are the factors which</a:t>
          </a:r>
          <a:r>
            <a:rPr lang="en-US" sz="1100" baseline="0">
              <a:solidFill>
                <a:schemeClr val="lt1"/>
              </a:solidFill>
              <a:effectLst/>
              <a:latin typeface="+mn-lt"/>
              <a:ea typeface="+mn-ea"/>
              <a:cs typeface="+mn-cs"/>
            </a:rPr>
            <a:t> have boosted 4 Wheeler EV sales in FY23-FY24:</a:t>
          </a: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aseline="0">
            <a:solidFill>
              <a:schemeClr val="lt1"/>
            </a:solidFill>
            <a:effectLst/>
            <a:latin typeface="+mn-lt"/>
            <a:ea typeface="+mn-ea"/>
            <a:cs typeface="+mn-cs"/>
          </a:endParaRPr>
        </a:p>
        <a:p>
          <a:r>
            <a:rPr lang="en-IN" b="1"/>
            <a:t>1) Cost Savings:</a:t>
          </a:r>
          <a:br>
            <a:rPr lang="en-IN"/>
          </a:br>
          <a:r>
            <a:rPr lang="en-IN"/>
            <a:t>• EVs offer lower fuel and maintenance costs, reducing the overall cost of ownership despite a slightly higher upfront price.</a:t>
          </a:r>
        </a:p>
        <a:p>
          <a:r>
            <a:rPr lang="en-IN" b="1"/>
            <a:t>2) Environmental Concerns:</a:t>
          </a:r>
          <a:br>
            <a:rPr lang="en-IN"/>
          </a:br>
          <a:r>
            <a:rPr lang="en-IN"/>
            <a:t>• Rising awareness of climate change and air pollution drives buyers to opt for cleaner, emission-free mobility.</a:t>
          </a:r>
        </a:p>
        <a:p>
          <a:r>
            <a:rPr lang="en-IN" b="1"/>
            <a:t>3) Government Incentives:</a:t>
          </a:r>
          <a:br>
            <a:rPr lang="en-IN"/>
          </a:br>
          <a:r>
            <a:rPr lang="en-IN"/>
            <a:t>• Subsidies like the FAME scheme, tax benefits, and reduced registration fees make EVs financially attractive.</a:t>
          </a:r>
        </a:p>
        <a:p>
          <a:r>
            <a:rPr lang="en-IN" b="1"/>
            <a:t>4) Improved Technology &amp; Infrastructure:</a:t>
          </a:r>
          <a:br>
            <a:rPr lang="en-IN"/>
          </a:br>
          <a:r>
            <a:rPr lang="en-IN"/>
            <a:t>• Enhanced battery performance and expanded charging networks ease range anxiety and boost consumer confidence.</a:t>
          </a:r>
        </a:p>
        <a:p>
          <a:endParaRPr lang="en-IN"/>
        </a:p>
        <a:p>
          <a:pPr marL="0" marR="0" lvl="0" indent="0" defTabSz="914400" eaLnBrk="1" fontAlgn="auto" latinLnBrk="0" hangingPunct="1">
            <a:lnSpc>
              <a:spcPct val="100000"/>
            </a:lnSpc>
            <a:spcBef>
              <a:spcPts val="0"/>
            </a:spcBef>
            <a:spcAft>
              <a:spcPts val="0"/>
            </a:spcAft>
            <a:buClrTx/>
            <a:buSzTx/>
            <a:buFontTx/>
            <a:buNone/>
            <a:tabLst/>
            <a:defRPr/>
          </a:pPr>
          <a:r>
            <a:rPr lang="en-IN"/>
            <a:t>Q2)</a:t>
          </a:r>
          <a:r>
            <a:rPr lang="en-IN" baseline="0"/>
            <a:t> </a:t>
          </a:r>
          <a:r>
            <a:rPr lang="en-US" sz="1100">
              <a:solidFill>
                <a:schemeClr val="lt1"/>
              </a:solidFill>
              <a:effectLst/>
              <a:latin typeface="+mn-lt"/>
              <a:ea typeface="+mn-ea"/>
              <a:cs typeface="+mn-cs"/>
            </a:rPr>
            <a:t>How do government incentives and subsidies impact the adoption rates of 2-wheelers and 4-wheelers? Which states in India provided most subsidies?</a:t>
          </a:r>
          <a:endParaRPr lang="en-IN"/>
        </a:p>
        <a:p>
          <a:pPr marL="0" marR="0" lvl="0" indent="0" algn="l" defTabSz="914400" eaLnBrk="1" fontAlgn="auto" latinLnBrk="0" hangingPunct="1">
            <a:lnSpc>
              <a:spcPct val="100000"/>
            </a:lnSpc>
            <a:spcBef>
              <a:spcPts val="0"/>
            </a:spcBef>
            <a:spcAft>
              <a:spcPts val="0"/>
            </a:spcAft>
            <a:buClrTx/>
            <a:buSzTx/>
            <a:buFontTx/>
            <a:buNone/>
            <a:tabLst/>
            <a:defRPr/>
          </a:pPr>
          <a:endParaRPr lang="en-IN" sz="1100">
            <a:solidFill>
              <a:schemeClr val="lt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lang="en-IN" sz="1100">
              <a:solidFill>
                <a:schemeClr val="lt1"/>
              </a:solidFill>
              <a:effectLst/>
              <a:latin typeface="+mn-lt"/>
              <a:ea typeface="+mn-ea"/>
              <a:cs typeface="+mn-cs"/>
            </a:rPr>
            <a:t>Ans: Impact</a:t>
          </a:r>
          <a:r>
            <a:rPr lang="en-IN" sz="1100" baseline="0">
              <a:solidFill>
                <a:schemeClr val="lt1"/>
              </a:solidFill>
              <a:effectLst/>
              <a:latin typeface="+mn-lt"/>
              <a:ea typeface="+mn-ea"/>
              <a:cs typeface="+mn-cs"/>
            </a:rPr>
            <a:t> of government subsidies for EV:</a:t>
          </a:r>
        </a:p>
        <a:p>
          <a:pPr marL="0" marR="0" lvl="0" indent="0" algn="l" defTabSz="914400" eaLnBrk="1" fontAlgn="auto" latinLnBrk="0" hangingPunct="1">
            <a:lnSpc>
              <a:spcPct val="100000"/>
            </a:lnSpc>
            <a:spcBef>
              <a:spcPts val="0"/>
            </a:spcBef>
            <a:spcAft>
              <a:spcPts val="0"/>
            </a:spcAft>
            <a:buClrTx/>
            <a:buSzTx/>
            <a:buFontTx/>
            <a:buNone/>
            <a:tabLst/>
            <a:defRPr/>
          </a:pPr>
          <a:endParaRPr lang="en-IN" sz="1100" baseline="0">
            <a:solidFill>
              <a:schemeClr val="lt1"/>
            </a:solidFill>
            <a:effectLst/>
            <a:latin typeface="+mn-lt"/>
            <a:ea typeface="+mn-ea"/>
            <a:cs typeface="+mn-cs"/>
          </a:endParaRPr>
        </a:p>
        <a:p>
          <a:r>
            <a:rPr lang="en-IN" b="1"/>
            <a:t>1) Reduction in Upfront Costs:</a:t>
          </a:r>
          <a:br>
            <a:rPr lang="en-IN"/>
          </a:br>
          <a:r>
            <a:rPr lang="en-IN"/>
            <a:t>• Subsidies lower EV purchase prices, making both 2-wheelers and 4-wheelers more financially attractive.</a:t>
          </a:r>
        </a:p>
        <a:p>
          <a:r>
            <a:rPr lang="en-IN" b="1"/>
            <a:t>2) Boost in Consumer Confidence:</a:t>
          </a:r>
          <a:br>
            <a:rPr lang="en-IN"/>
          </a:br>
          <a:r>
            <a:rPr lang="en-IN"/>
            <a:t>• Attractive government incentives, including tax breaks and rebates, increase buyer trust and accelerate market adoption.</a:t>
          </a:r>
        </a:p>
        <a:p>
          <a:r>
            <a:rPr lang="en-IN" b="1"/>
            <a:t>3) Segment-Specific Impact:</a:t>
          </a:r>
          <a:br>
            <a:rPr lang="en-IN"/>
          </a:br>
          <a:r>
            <a:rPr lang="en-IN"/>
            <a:t>• Direct incentives help overcome cost barriers in two-wheelers, while tax concessions and rebates drive higher passenger vehicle sales. </a:t>
          </a:r>
        </a:p>
        <a:p>
          <a:endParaRPr lang="en-IN"/>
        </a:p>
        <a:p>
          <a:r>
            <a:rPr lang="en-IN"/>
            <a:t>Below</a:t>
          </a:r>
          <a:r>
            <a:rPr lang="en-IN" baseline="0"/>
            <a:t> are the state which provides most subsidies:</a:t>
          </a:r>
        </a:p>
        <a:p>
          <a:endParaRPr lang="en-IN" baseline="0"/>
        </a:p>
        <a:p>
          <a:r>
            <a:rPr lang="en-IN" b="1"/>
            <a:t>1) Delhi:</a:t>
          </a:r>
          <a:br>
            <a:rPr lang="en-IN"/>
          </a:br>
          <a:r>
            <a:rPr lang="en-IN"/>
            <a:t>• Offers direct cash incentives of up to ₹1.5 lakh for electric cars, ₹30,000 for two-wheelers, and about ₹5,500 for e-cycles.</a:t>
          </a:r>
        </a:p>
        <a:p>
          <a:r>
            <a:rPr lang="en-IN" b="1"/>
            <a:t>2) Kerala:</a:t>
          </a:r>
          <a:br>
            <a:rPr lang="en-IN"/>
          </a:br>
          <a:r>
            <a:rPr lang="en-IN"/>
            <a:t>• Provides indirect subsidies via free vehicle registration, road tax exemption, toll waiver, and free parking; estimated cumulative savings may range around ₹40,000–₹60,000 per vehicle.</a:t>
          </a:r>
          <a:br>
            <a:rPr lang="en-IN"/>
          </a:br>
          <a:r>
            <a:rPr lang="en-IN" b="1"/>
            <a:t>3) Tamil Nadu:</a:t>
          </a:r>
          <a:br>
            <a:rPr lang="en-IN"/>
          </a:br>
          <a:r>
            <a:rPr lang="en-IN"/>
            <a:t>• Implements incentives including road tax and registration fee waivers with estimated benefits of up to ₹1 lakh for certain EV segments, though exact figures vary by model and category.</a:t>
          </a:r>
        </a:p>
        <a:p>
          <a:r>
            <a:rPr lang="en-IN" b="1"/>
            <a:t>4) Karnataka &amp; Maharashtra:</a:t>
          </a:r>
          <a:br>
            <a:rPr lang="en-IN"/>
          </a:br>
          <a:r>
            <a:rPr lang="en-IN"/>
            <a:t>• Focus more on infrastructure and ecosystem support rather than high direct cash subsidies; direct purchase benefits are comparatively limited.</a:t>
          </a:r>
        </a:p>
        <a:p>
          <a:pPr marL="0" marR="0" lvl="0" indent="0" defTabSz="914400" eaLnBrk="1" fontAlgn="auto" latinLnBrk="0" hangingPunct="1">
            <a:lnSpc>
              <a:spcPct val="100000"/>
            </a:lnSpc>
            <a:spcBef>
              <a:spcPts val="0"/>
            </a:spcBef>
            <a:spcAft>
              <a:spcPts val="0"/>
            </a:spcAft>
            <a:buClrTx/>
            <a:buSzTx/>
            <a:buFontTx/>
            <a:buNone/>
            <a:tabLst/>
            <a:defRPr/>
          </a:pPr>
          <a:br>
            <a:rPr lang="en-IN"/>
          </a:br>
          <a:r>
            <a:rPr lang="en-IN"/>
            <a:t>Q3)</a:t>
          </a:r>
          <a:r>
            <a:rPr lang="en-IN" baseline="0"/>
            <a:t>  </a:t>
          </a:r>
          <a:r>
            <a:rPr lang="en-US" sz="1100">
              <a:solidFill>
                <a:schemeClr val="lt1"/>
              </a:solidFill>
              <a:effectLst/>
              <a:latin typeface="+mn-lt"/>
              <a:ea typeface="+mn-ea"/>
              <a:cs typeface="+mn-cs"/>
            </a:rPr>
            <a:t>How does the availability of charging stations infrastructure correlate with the EV sales and penetration rates in the top 5 states?</a:t>
          </a:r>
          <a:endParaRPr lang="en-IN"/>
        </a:p>
        <a:p>
          <a:br>
            <a:rPr lang="en-IN"/>
          </a:br>
          <a:r>
            <a:rPr lang="en-IN"/>
            <a:t>Ans:  Below are the</a:t>
          </a:r>
          <a:r>
            <a:rPr lang="en-IN" baseline="0"/>
            <a:t> factors that affects EV sales &amp; penetration rates in top 5 states with EV charging infrastructure:</a:t>
          </a:r>
          <a:br>
            <a:rPr lang="en-IN" baseline="0"/>
          </a:br>
          <a:br>
            <a:rPr lang="en-IN" baseline="0"/>
          </a:br>
          <a:r>
            <a:rPr lang="en-IN" b="1" baseline="0"/>
            <a:t>1) </a:t>
          </a:r>
          <a:r>
            <a:rPr lang="en-IN" b="1"/>
            <a:t>Robust Charging Networks Boost Confidence:</a:t>
          </a:r>
          <a:br>
            <a:rPr lang="en-IN"/>
          </a:br>
          <a:r>
            <a:rPr lang="en-IN"/>
            <a:t>•</a:t>
          </a:r>
          <a:r>
            <a:rPr lang="en-IN" baseline="0"/>
            <a:t> </a:t>
          </a:r>
          <a:r>
            <a:rPr lang="en-IN"/>
            <a:t>States like Karnataka and Maharashtra with dense charging stations see higher EV adoption, reducing range anxiety.</a:t>
          </a:r>
          <a:r>
            <a:rPr lang="en-IN" baseline="0"/>
            <a:t> </a:t>
          </a:r>
          <a:r>
            <a:rPr lang="en-IN"/>
            <a:t>A reliable charging network encourages consumers to invest in EVs, aligning with higher sales figures.</a:t>
          </a:r>
        </a:p>
        <a:p>
          <a:r>
            <a:rPr lang="en-IN" b="1"/>
            <a:t>2) Urban Hubs Accelerate EV Penetration:</a:t>
          </a:r>
          <a:br>
            <a:rPr lang="en-IN"/>
          </a:br>
          <a:r>
            <a:rPr lang="en-IN"/>
            <a:t>• Metropolitan areas with concentrated charging infrastructure (e.g., Mumbai, Chennai) drive faster EV uptake.</a:t>
          </a:r>
          <a:r>
            <a:rPr lang="en-IN" baseline="0"/>
            <a:t> </a:t>
          </a:r>
          <a:r>
            <a:rPr lang="en-IN"/>
            <a:t>Increased accessibility to chargers in cities directly contributes to improved EV penetration rates.</a:t>
          </a:r>
        </a:p>
        <a:p>
          <a:r>
            <a:rPr lang="en-IN" b="1"/>
            <a:t>3) Synergistic Policy and Infrastructure:</a:t>
          </a:r>
          <a:br>
            <a:rPr lang="en-IN"/>
          </a:br>
          <a:r>
            <a:rPr lang="en-IN"/>
            <a:t>• State policies offering incentives for charger installations also boost EV sales and penetration.</a:t>
          </a:r>
          <a:r>
            <a:rPr lang="en-IN" baseline="0"/>
            <a:t> </a:t>
          </a:r>
          <a:r>
            <a:rPr lang="en-IN"/>
            <a:t>Coordinated efforts in funding and infrastructure development create a supportive EV ecosystem.</a:t>
          </a:r>
        </a:p>
        <a:p>
          <a:r>
            <a:rPr lang="en-IN" b="1"/>
            <a:t>4) Segment-Specific Trends Influence Demand:</a:t>
          </a:r>
          <a:br>
            <a:rPr lang="en-IN"/>
          </a:br>
          <a:r>
            <a:rPr lang="en-IN"/>
            <a:t>• In regions like Uttar Pradesh, even modest charger networks support strong sales in simpler EV segments.</a:t>
          </a:r>
          <a:r>
            <a:rPr lang="en-IN" baseline="0"/>
            <a:t> </a:t>
          </a:r>
          <a:r>
            <a:rPr lang="en-IN"/>
            <a:t>A focus on low-maintenance vehicles like three-wheelers allows sales to thrive despite fewer chargers.</a:t>
          </a:r>
        </a:p>
        <a:p>
          <a:r>
            <a:rPr lang="en-IN" b="1"/>
            <a:t>5) Integrated Growth Fuels Market Expansion:</a:t>
          </a:r>
          <a:br>
            <a:rPr lang="en-IN"/>
          </a:br>
          <a:r>
            <a:rPr lang="en-IN"/>
            <a:t>• Alignment between charging infrastructure and EV market growth reflects strategic state-level planning.Top states leverage both infrastructure investments and targeted policies to significantly increase EV adoption.</a:t>
          </a:r>
        </a:p>
        <a:p>
          <a:pPr marL="0" marR="0" lvl="0" indent="0" algn="l" defTabSz="914400" eaLnBrk="1" fontAlgn="auto" latinLnBrk="0" hangingPunct="1">
            <a:lnSpc>
              <a:spcPct val="100000"/>
            </a:lnSpc>
            <a:spcBef>
              <a:spcPts val="0"/>
            </a:spcBef>
            <a:spcAft>
              <a:spcPts val="0"/>
            </a:spcAft>
            <a:buClrTx/>
            <a:buSzTx/>
            <a:buFontTx/>
            <a:buNone/>
            <a:tabLst/>
            <a:defRPr/>
          </a:pPr>
          <a:endParaRPr lang="en-IN" sz="1100">
            <a:solidFill>
              <a:schemeClr val="lt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lang="en-IN" sz="1100"/>
            <a:t>Q4) </a:t>
          </a:r>
          <a:r>
            <a:rPr lang="en-US" sz="1100">
              <a:solidFill>
                <a:schemeClr val="lt1"/>
              </a:solidFill>
              <a:effectLst/>
              <a:latin typeface="+mn-lt"/>
              <a:ea typeface="+mn-ea"/>
              <a:cs typeface="+mn-cs"/>
            </a:rPr>
            <a:t>Who should be the brand ambassador if AtliQ Motors launches their EV/Hybrid vehicles in India and why?</a:t>
          </a:r>
          <a:endParaRPr lang="en-IN" sz="1100">
            <a:solidFill>
              <a:schemeClr val="lt1"/>
            </a:solidFill>
            <a:effectLst/>
            <a:latin typeface="+mn-lt"/>
            <a:ea typeface="+mn-ea"/>
            <a:cs typeface="+mn-cs"/>
          </a:endParaRPr>
        </a:p>
        <a:p>
          <a:pPr algn="l"/>
          <a:endParaRPr lang="en-IN" sz="1100"/>
        </a:p>
        <a:p>
          <a:pPr algn="l"/>
          <a:r>
            <a:rPr lang="en-IN" sz="1100"/>
            <a:t>Ans:</a:t>
          </a:r>
          <a:r>
            <a:rPr lang="en-IN" sz="1100" baseline="0"/>
            <a:t> The brand Ambassador for AtliQ Motors India for EV/Hybrid vehicles : Narain Karthikeyan ( India's First F1 Racer).</a:t>
          </a:r>
        </a:p>
        <a:p>
          <a:pPr algn="l"/>
          <a:endParaRPr lang="en-IN" sz="1100" baseline="0"/>
        </a:p>
        <a:p>
          <a:r>
            <a:rPr lang="en-IN" sz="1100" b="0" i="0">
              <a:solidFill>
                <a:schemeClr val="lt1"/>
              </a:solidFill>
              <a:effectLst/>
              <a:latin typeface="+mn-lt"/>
              <a:ea typeface="+mn-ea"/>
              <a:cs typeface="+mn-cs"/>
            </a:rPr>
            <a:t>Reasons to Choose Narain Karthikeyan as Brand Ambassador for EV/Hybrid Vehicles: </a:t>
          </a:r>
          <a:br>
            <a:rPr lang="en-IN" sz="1100" b="0" i="0">
              <a:solidFill>
                <a:schemeClr val="lt1"/>
              </a:solidFill>
              <a:effectLst/>
              <a:latin typeface="+mn-lt"/>
              <a:ea typeface="+mn-ea"/>
              <a:cs typeface="+mn-cs"/>
            </a:rPr>
          </a:br>
          <a:endParaRPr lang="en-IN" sz="1100" b="0" i="0">
            <a:solidFill>
              <a:schemeClr val="lt1"/>
            </a:solidFill>
            <a:effectLst/>
            <a:latin typeface="+mn-lt"/>
            <a:ea typeface="+mn-ea"/>
            <a:cs typeface="+mn-cs"/>
          </a:endParaRPr>
        </a:p>
        <a:p>
          <a:r>
            <a:rPr lang="en-IN" sz="1100" b="1" i="0">
              <a:solidFill>
                <a:schemeClr val="lt1"/>
              </a:solidFill>
              <a:effectLst/>
              <a:latin typeface="+mn-lt"/>
              <a:ea typeface="+mn-ea"/>
              <a:cs typeface="+mn-cs"/>
            </a:rPr>
            <a:t>1)</a:t>
          </a:r>
          <a:r>
            <a:rPr lang="en-IN" sz="1100" b="1" i="0" baseline="0">
              <a:solidFill>
                <a:schemeClr val="lt1"/>
              </a:solidFill>
              <a:effectLst/>
              <a:latin typeface="+mn-lt"/>
              <a:ea typeface="+mn-ea"/>
              <a:cs typeface="+mn-cs"/>
            </a:rPr>
            <a:t> </a:t>
          </a:r>
          <a:r>
            <a:rPr lang="en-IN" sz="1100" b="1" i="0">
              <a:solidFill>
                <a:schemeClr val="lt1"/>
              </a:solidFill>
              <a:effectLst/>
              <a:latin typeface="+mn-lt"/>
              <a:ea typeface="+mn-ea"/>
              <a:cs typeface="+mn-cs"/>
            </a:rPr>
            <a:t>Gen Z Appeal:  </a:t>
          </a:r>
        </a:p>
        <a:p>
          <a:r>
            <a:rPr lang="en-IN" sz="1100" b="0" i="0">
              <a:solidFill>
                <a:schemeClr val="lt1"/>
              </a:solidFill>
              <a:effectLst/>
              <a:latin typeface="+mn-lt"/>
              <a:ea typeface="+mn-ea"/>
              <a:cs typeface="+mn-cs"/>
            </a:rPr>
            <a:t>• Thrill &amp; Speed: Embodies the adrenaline of Formula 1, aligning with Gen Z’s passion for high-performance, futuristic vehicles.  </a:t>
          </a:r>
        </a:p>
        <a:p>
          <a:r>
            <a:rPr lang="en-IN" sz="1100" b="0" i="0">
              <a:solidFill>
                <a:schemeClr val="lt1"/>
              </a:solidFill>
              <a:effectLst/>
              <a:latin typeface="+mn-lt"/>
              <a:ea typeface="+mn-ea"/>
              <a:cs typeface="+mn-cs"/>
            </a:rPr>
            <a:t>• Trailblazer Persona: Pioneered India’s F1 journey (2005), resonating with youth who admire boundary-breaking innovators.  </a:t>
          </a:r>
        </a:p>
        <a:p>
          <a:r>
            <a:rPr lang="en-IN" sz="1100" b="1" i="0">
              <a:solidFill>
                <a:schemeClr val="lt1"/>
              </a:solidFill>
              <a:effectLst/>
              <a:latin typeface="+mn-lt"/>
              <a:ea typeface="+mn-ea"/>
              <a:cs typeface="+mn-cs"/>
            </a:rPr>
            <a:t>2) Patriotic Connection:  </a:t>
          </a:r>
        </a:p>
        <a:p>
          <a:r>
            <a:rPr lang="en-IN" sz="1100" b="0" i="0">
              <a:solidFill>
                <a:schemeClr val="lt1"/>
              </a:solidFill>
              <a:effectLst/>
              <a:latin typeface="+mn-lt"/>
              <a:ea typeface="+mn-ea"/>
              <a:cs typeface="+mn-cs"/>
            </a:rPr>
            <a:t>• National Pride: As India’s first F1 driver, he symbolizes a *“Made in India”* legacy, evoking emotional loyalty among audiences.  </a:t>
          </a:r>
        </a:p>
        <a:p>
          <a:r>
            <a:rPr lang="en-IN" sz="1100" b="0" i="0">
              <a:solidFill>
                <a:schemeClr val="lt1"/>
              </a:solidFill>
              <a:effectLst/>
              <a:latin typeface="+mn-lt"/>
              <a:ea typeface="+mn-ea"/>
              <a:cs typeface="+mn-cs"/>
            </a:rPr>
            <a:t>• Underdog Story**: Overcame challenges in less competitive teams (e.g., HRT), mirroring India’s rise in global tech and sustainability sectors.  </a:t>
          </a:r>
        </a:p>
        <a:p>
          <a:r>
            <a:rPr lang="en-IN" sz="1100" b="1" i="0">
              <a:solidFill>
                <a:schemeClr val="lt1"/>
              </a:solidFill>
              <a:effectLst/>
              <a:latin typeface="+mn-lt"/>
              <a:ea typeface="+mn-ea"/>
              <a:cs typeface="+mn-cs"/>
            </a:rPr>
            <a:t>3) Legacy + Modern Relevance:  </a:t>
          </a:r>
        </a:p>
        <a:p>
          <a:r>
            <a:rPr lang="en-IN" sz="1100" b="0" i="0">
              <a:solidFill>
                <a:schemeClr val="lt1"/>
              </a:solidFill>
              <a:effectLst/>
              <a:latin typeface="+mn-lt"/>
              <a:ea typeface="+mn-ea"/>
              <a:cs typeface="+mn-cs"/>
            </a:rPr>
            <a:t>• Authentic Sustainability Advocate: Post-F1, promotes eco-conscious mobility, bridging EV goals with Gen Z’s climate activism.  </a:t>
          </a:r>
        </a:p>
        <a:p>
          <a:r>
            <a:rPr lang="en-IN" sz="1100" b="0" i="0">
              <a:solidFill>
                <a:schemeClr val="lt1"/>
              </a:solidFill>
              <a:effectLst/>
              <a:latin typeface="+mn-lt"/>
              <a:ea typeface="+mn-ea"/>
              <a:cs typeface="+mn-cs"/>
            </a:rPr>
            <a:t>• Cross-Generational Influence: Appeals to older audiences (nostalgia) while mentoring young racers like Kush Maini (future-forward appeal).  </a:t>
          </a:r>
        </a:p>
        <a:p>
          <a:r>
            <a:rPr lang="en-IN" sz="1100" b="1" i="0">
              <a:solidFill>
                <a:schemeClr val="lt1"/>
              </a:solidFill>
              <a:effectLst/>
              <a:latin typeface="+mn-lt"/>
              <a:ea typeface="+mn-ea"/>
              <a:cs typeface="+mn-cs"/>
            </a:rPr>
            <a:t>4) Strategic Impact: </a:t>
          </a:r>
        </a:p>
        <a:p>
          <a:r>
            <a:rPr lang="en-IN" sz="1100" b="0" i="0">
              <a:solidFill>
                <a:schemeClr val="lt1"/>
              </a:solidFill>
              <a:effectLst/>
              <a:latin typeface="+mn-lt"/>
              <a:ea typeface="+mn-ea"/>
              <a:cs typeface="+mn-cs"/>
            </a:rPr>
            <a:t>• Combines performance credibility (F1 legacy) with patriotism and youth-centric values, making him ideal to position EVs as both cutting-edge and nationally empowering</a:t>
          </a:r>
        </a:p>
        <a:p>
          <a:pPr algn="l"/>
          <a:endParaRPr lang="en-IN" sz="1100" baseline="0"/>
        </a:p>
      </xdr:txBody>
    </xdr:sp>
    <xdr:clientData/>
  </xdr:twoCellAnchor>
</xdr:wsDr>
</file>

<file path=xl/drawings/drawing12.xml><?xml version="1.0" encoding="utf-8"?>
<xdr:wsDr xmlns:xdr="http://schemas.openxmlformats.org/drawingml/2006/spreadsheetDrawing" xmlns:a="http://schemas.openxmlformats.org/drawingml/2006/main">
  <xdr:twoCellAnchor>
    <xdr:from>
      <xdr:col>0</xdr:col>
      <xdr:colOff>0</xdr:colOff>
      <xdr:row>2</xdr:row>
      <xdr:rowOff>1</xdr:rowOff>
    </xdr:from>
    <xdr:to>
      <xdr:col>13</xdr:col>
      <xdr:colOff>555171</xdr:colOff>
      <xdr:row>71</xdr:row>
      <xdr:rowOff>174172</xdr:rowOff>
    </xdr:to>
    <xdr:sp macro="" textlink="">
      <xdr:nvSpPr>
        <xdr:cNvPr id="2" name="Rectangle 1">
          <a:extLst>
            <a:ext uri="{FF2B5EF4-FFF2-40B4-BE49-F238E27FC236}">
              <a16:creationId xmlns:a16="http://schemas.microsoft.com/office/drawing/2014/main" id="{64C496C8-76AA-4D12-8A16-98B90918B2BB}"/>
            </a:ext>
          </a:extLst>
        </xdr:cNvPr>
        <xdr:cNvSpPr/>
      </xdr:nvSpPr>
      <xdr:spPr>
        <a:xfrm>
          <a:off x="0" y="510541"/>
          <a:ext cx="8479971" cy="12792891"/>
        </a:xfrm>
        <a:prstGeom prst="rect">
          <a:avLst/>
        </a:prstGeom>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lvl="0"/>
          <a:r>
            <a:rPr lang="en-US" sz="1100">
              <a:solidFill>
                <a:schemeClr val="lt1"/>
              </a:solidFill>
              <a:effectLst/>
              <a:latin typeface="+mn-lt"/>
              <a:ea typeface="+mn-ea"/>
              <a:cs typeface="+mn-cs"/>
            </a:rPr>
            <a:t>Q5)</a:t>
          </a:r>
          <a:r>
            <a:rPr lang="en-US" sz="1100" baseline="0">
              <a:solidFill>
                <a:schemeClr val="lt1"/>
              </a:solidFill>
              <a:effectLst/>
              <a:latin typeface="+mn-lt"/>
              <a:ea typeface="+mn-ea"/>
              <a:cs typeface="+mn-cs"/>
            </a:rPr>
            <a:t> </a:t>
          </a:r>
          <a:r>
            <a:rPr lang="en-US" sz="1100">
              <a:solidFill>
                <a:schemeClr val="lt1"/>
              </a:solidFill>
              <a:effectLst/>
              <a:latin typeface="+mn-lt"/>
              <a:ea typeface="+mn-ea"/>
              <a:cs typeface="+mn-cs"/>
            </a:rPr>
            <a:t>Which state of India is ideal to start the manufacturing unit? (Based on subsidies provided, ease of doing business, stability in governance etc.)</a:t>
          </a:r>
          <a:endParaRPr lang="en-IN" sz="1100">
            <a:solidFill>
              <a:schemeClr val="lt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a:solidFill>
              <a:schemeClr val="lt1"/>
            </a:solidFill>
            <a:effectLst/>
            <a:latin typeface="+mn-lt"/>
            <a:ea typeface="+mn-ea"/>
            <a:cs typeface="+mn-cs"/>
          </a:endParaRPr>
        </a:p>
        <a:p>
          <a:r>
            <a:rPr lang="en-IN" sz="1100" b="0" i="0">
              <a:solidFill>
                <a:schemeClr val="lt1"/>
              </a:solidFill>
              <a:effectLst/>
              <a:latin typeface="+mn-lt"/>
              <a:ea typeface="+mn-ea"/>
              <a:cs typeface="+mn-cs"/>
            </a:rPr>
            <a:t>Ans: Based on subsidies, ease of doing business, governance stability, and existing infrastructure, here are the most strategic states:</a:t>
          </a:r>
        </a:p>
        <a:p>
          <a:endParaRPr lang="en-IN" sz="1100" b="0" i="0">
            <a:solidFill>
              <a:schemeClr val="lt1"/>
            </a:solidFill>
            <a:effectLst/>
            <a:latin typeface="+mn-lt"/>
            <a:ea typeface="+mn-ea"/>
            <a:cs typeface="+mn-cs"/>
          </a:endParaRPr>
        </a:p>
        <a:p>
          <a:r>
            <a:rPr lang="en-IN" sz="1100" b="1" i="0">
              <a:solidFill>
                <a:schemeClr val="lt1"/>
              </a:solidFill>
              <a:effectLst/>
              <a:latin typeface="+mn-lt"/>
              <a:ea typeface="+mn-ea"/>
              <a:cs typeface="+mn-cs"/>
            </a:rPr>
            <a:t>1. Tamil Nadu</a:t>
          </a:r>
          <a:endParaRPr lang="en-IN" sz="1100" b="0" i="0">
            <a:solidFill>
              <a:schemeClr val="lt1"/>
            </a:solidFill>
            <a:effectLst/>
            <a:latin typeface="+mn-lt"/>
            <a:ea typeface="+mn-ea"/>
            <a:cs typeface="+mn-cs"/>
          </a:endParaRPr>
        </a:p>
        <a:p>
          <a:r>
            <a:rPr lang="en-IN" sz="1100" b="1" i="0">
              <a:solidFill>
                <a:schemeClr val="lt1"/>
              </a:solidFill>
              <a:effectLst/>
              <a:latin typeface="+mn-lt"/>
              <a:ea typeface="+mn-ea"/>
              <a:cs typeface="+mn-cs"/>
            </a:rPr>
            <a:t>Key Advantages</a:t>
          </a:r>
          <a:r>
            <a:rPr lang="en-IN" sz="1100" b="0" i="0">
              <a:solidFill>
                <a:schemeClr val="lt1"/>
              </a:solidFill>
              <a:effectLst/>
              <a:latin typeface="+mn-lt"/>
              <a:ea typeface="+mn-ea"/>
              <a:cs typeface="+mn-cs"/>
            </a:rPr>
            <a:t>:</a:t>
          </a:r>
        </a:p>
        <a:p>
          <a:pPr lvl="1"/>
          <a:r>
            <a:rPr lang="en-IN" sz="1100" b="1" i="0">
              <a:solidFill>
                <a:schemeClr val="lt1"/>
              </a:solidFill>
              <a:effectLst/>
              <a:latin typeface="+mn-lt"/>
              <a:ea typeface="+mn-ea"/>
              <a:cs typeface="+mn-cs"/>
            </a:rPr>
            <a:t>• Auto Manufacturing Hub</a:t>
          </a:r>
          <a:r>
            <a:rPr lang="en-IN" sz="1100" b="0" i="0">
              <a:solidFill>
                <a:schemeClr val="lt1"/>
              </a:solidFill>
              <a:effectLst/>
              <a:latin typeface="+mn-lt"/>
              <a:ea typeface="+mn-ea"/>
              <a:cs typeface="+mn-cs"/>
            </a:rPr>
            <a:t>: Hosts major EV players like Hyundai (investing $2.45B in EV initiatives) and Ford’s repurposed Sanand facility for Tata Motors.</a:t>
          </a:r>
        </a:p>
        <a:p>
          <a:pPr lvl="1"/>
          <a:r>
            <a:rPr lang="en-IN" sz="1100" b="1" i="0">
              <a:solidFill>
                <a:schemeClr val="lt1"/>
              </a:solidFill>
              <a:effectLst/>
              <a:latin typeface="+mn-lt"/>
              <a:ea typeface="+mn-ea"/>
              <a:cs typeface="+mn-cs"/>
            </a:rPr>
            <a:t>• Policy Support</a:t>
          </a:r>
          <a:r>
            <a:rPr lang="en-IN" sz="1100" b="0" i="0">
              <a:solidFill>
                <a:schemeClr val="lt1"/>
              </a:solidFill>
              <a:effectLst/>
              <a:latin typeface="+mn-lt"/>
              <a:ea typeface="+mn-ea"/>
              <a:cs typeface="+mn-cs"/>
            </a:rPr>
            <a:t>: Offers capital subsidies, tax holidays, and streamlined approvals under its EV Policy 2023.</a:t>
          </a:r>
        </a:p>
        <a:p>
          <a:pPr lvl="1"/>
          <a:r>
            <a:rPr lang="en-IN" sz="1100" b="1" i="0">
              <a:solidFill>
                <a:schemeClr val="lt1"/>
              </a:solidFill>
              <a:effectLst/>
              <a:latin typeface="+mn-lt"/>
              <a:ea typeface="+mn-ea"/>
              <a:cs typeface="+mn-cs"/>
            </a:rPr>
            <a:t>• Infrastructure</a:t>
          </a:r>
          <a:r>
            <a:rPr lang="en-IN" sz="1100" b="0" i="0">
              <a:solidFill>
                <a:schemeClr val="lt1"/>
              </a:solidFill>
              <a:effectLst/>
              <a:latin typeface="+mn-lt"/>
              <a:ea typeface="+mn-ea"/>
              <a:cs typeface="+mn-cs"/>
            </a:rPr>
            <a:t>: Chennai Trade Centre hosts </a:t>
          </a:r>
          <a:r>
            <a:rPr lang="en-IN" sz="1100" b="1" i="0">
              <a:solidFill>
                <a:schemeClr val="lt1"/>
              </a:solidFill>
              <a:effectLst/>
              <a:latin typeface="+mn-lt"/>
              <a:ea typeface="+mn-ea"/>
              <a:cs typeface="+mn-cs"/>
            </a:rPr>
            <a:t>India EV Show 2025</a:t>
          </a:r>
          <a:r>
            <a:rPr lang="en-IN" sz="1100" b="0" i="0">
              <a:solidFill>
                <a:schemeClr val="lt1"/>
              </a:solidFill>
              <a:effectLst/>
              <a:latin typeface="+mn-lt"/>
              <a:ea typeface="+mn-ea"/>
              <a:cs typeface="+mn-cs"/>
            </a:rPr>
            <a:t>, reflecting its prominence in EV innovation and networking.</a:t>
          </a:r>
        </a:p>
        <a:p>
          <a:pPr lvl="1"/>
          <a:r>
            <a:rPr lang="en-IN" sz="1100" b="1" i="0">
              <a:solidFill>
                <a:schemeClr val="lt1"/>
              </a:solidFill>
              <a:effectLst/>
              <a:latin typeface="+mn-lt"/>
              <a:ea typeface="+mn-ea"/>
              <a:cs typeface="+mn-cs"/>
            </a:rPr>
            <a:t>• Export Potential</a:t>
          </a:r>
          <a:r>
            <a:rPr lang="en-IN" sz="1100" b="0" i="0">
              <a:solidFill>
                <a:schemeClr val="lt1"/>
              </a:solidFill>
              <a:effectLst/>
              <a:latin typeface="+mn-lt"/>
              <a:ea typeface="+mn-ea"/>
              <a:cs typeface="+mn-cs"/>
            </a:rPr>
            <a:t>: Hyundai’s Tamil Nadu plant serves as a global export base for EVs.</a:t>
          </a:r>
        </a:p>
        <a:p>
          <a:r>
            <a:rPr lang="en-IN" sz="1100" b="1" i="0">
              <a:solidFill>
                <a:schemeClr val="lt1"/>
              </a:solidFill>
              <a:effectLst/>
              <a:latin typeface="+mn-lt"/>
              <a:ea typeface="+mn-ea"/>
              <a:cs typeface="+mn-cs"/>
            </a:rPr>
            <a:t>2. Maharashtra</a:t>
          </a:r>
          <a:endParaRPr lang="en-IN" sz="1100" b="0" i="0">
            <a:solidFill>
              <a:schemeClr val="lt1"/>
            </a:solidFill>
            <a:effectLst/>
            <a:latin typeface="+mn-lt"/>
            <a:ea typeface="+mn-ea"/>
            <a:cs typeface="+mn-cs"/>
          </a:endParaRPr>
        </a:p>
        <a:p>
          <a:r>
            <a:rPr lang="en-IN" sz="1100" b="1" i="0">
              <a:solidFill>
                <a:schemeClr val="lt1"/>
              </a:solidFill>
              <a:effectLst/>
              <a:latin typeface="+mn-lt"/>
              <a:ea typeface="+mn-ea"/>
              <a:cs typeface="+mn-cs"/>
            </a:rPr>
            <a:t>Key Advantages</a:t>
          </a:r>
          <a:r>
            <a:rPr lang="en-IN" sz="1100" b="0" i="0">
              <a:solidFill>
                <a:schemeClr val="lt1"/>
              </a:solidFill>
              <a:effectLst/>
              <a:latin typeface="+mn-lt"/>
              <a:ea typeface="+mn-ea"/>
              <a:cs typeface="+mn-cs"/>
            </a:rPr>
            <a:t>:</a:t>
          </a:r>
        </a:p>
        <a:p>
          <a:pPr lvl="1"/>
          <a:r>
            <a:rPr lang="en-IN" sz="1100" b="1" i="0">
              <a:solidFill>
                <a:schemeClr val="lt1"/>
              </a:solidFill>
              <a:effectLst/>
              <a:latin typeface="+mn-lt"/>
              <a:ea typeface="+mn-ea"/>
              <a:cs typeface="+mn-cs"/>
            </a:rPr>
            <a:t>• Established Auto Ecosystem</a:t>
          </a:r>
          <a:r>
            <a:rPr lang="en-IN" sz="1100" b="0" i="0">
              <a:solidFill>
                <a:schemeClr val="lt1"/>
              </a:solidFill>
              <a:effectLst/>
              <a:latin typeface="+mn-lt"/>
              <a:ea typeface="+mn-ea"/>
              <a:cs typeface="+mn-cs"/>
            </a:rPr>
            <a:t>: Home to Tata Motors, Bajaj Auto, and Mahindra’s upcoming EV plant in Pune.</a:t>
          </a:r>
        </a:p>
        <a:p>
          <a:pPr lvl="1"/>
          <a:r>
            <a:rPr lang="en-IN" sz="1100" b="1" i="0">
              <a:solidFill>
                <a:schemeClr val="lt1"/>
              </a:solidFill>
              <a:effectLst/>
              <a:latin typeface="+mn-lt"/>
              <a:ea typeface="+mn-ea"/>
              <a:cs typeface="+mn-cs"/>
            </a:rPr>
            <a:t>• Incentives</a:t>
          </a:r>
          <a:r>
            <a:rPr lang="en-IN" sz="1100" b="0" i="0">
              <a:solidFill>
                <a:schemeClr val="lt1"/>
              </a:solidFill>
              <a:effectLst/>
              <a:latin typeface="+mn-lt"/>
              <a:ea typeface="+mn-ea"/>
              <a:cs typeface="+mn-cs"/>
            </a:rPr>
            <a:t>: Subsidies under FAME II, PLI schemes, and state-level grants for R&amp;D and charging infrastructure.</a:t>
          </a:r>
        </a:p>
        <a:p>
          <a:pPr lvl="1"/>
          <a:r>
            <a:rPr lang="en-IN" sz="1100" b="1" i="0">
              <a:solidFill>
                <a:schemeClr val="lt1"/>
              </a:solidFill>
              <a:effectLst/>
              <a:latin typeface="+mn-lt"/>
              <a:ea typeface="+mn-ea"/>
              <a:cs typeface="+mn-cs"/>
            </a:rPr>
            <a:t>• Strategic Location</a:t>
          </a:r>
          <a:r>
            <a:rPr lang="en-IN" sz="1100" b="0" i="0">
              <a:solidFill>
                <a:schemeClr val="lt1"/>
              </a:solidFill>
              <a:effectLst/>
              <a:latin typeface="+mn-lt"/>
              <a:ea typeface="+mn-ea"/>
              <a:cs typeface="+mn-cs"/>
            </a:rPr>
            <a:t>: Proximity to ports (Mumbai) aids export logistics.</a:t>
          </a:r>
        </a:p>
        <a:p>
          <a:r>
            <a:rPr lang="en-IN" sz="1100" b="1" i="0">
              <a:solidFill>
                <a:schemeClr val="lt1"/>
              </a:solidFill>
              <a:effectLst/>
              <a:latin typeface="+mn-lt"/>
              <a:ea typeface="+mn-ea"/>
              <a:cs typeface="+mn-cs"/>
            </a:rPr>
            <a:t>3. Gujarat</a:t>
          </a:r>
          <a:endParaRPr lang="en-IN" sz="1100" b="0" i="0">
            <a:solidFill>
              <a:schemeClr val="lt1"/>
            </a:solidFill>
            <a:effectLst/>
            <a:latin typeface="+mn-lt"/>
            <a:ea typeface="+mn-ea"/>
            <a:cs typeface="+mn-cs"/>
          </a:endParaRPr>
        </a:p>
        <a:p>
          <a:r>
            <a:rPr lang="en-IN" sz="1100" b="1" i="0">
              <a:solidFill>
                <a:schemeClr val="lt1"/>
              </a:solidFill>
              <a:effectLst/>
              <a:latin typeface="+mn-lt"/>
              <a:ea typeface="+mn-ea"/>
              <a:cs typeface="+mn-cs"/>
            </a:rPr>
            <a:t>Key Advantages</a:t>
          </a:r>
          <a:r>
            <a:rPr lang="en-IN" sz="1100" b="0" i="0">
              <a:solidFill>
                <a:schemeClr val="lt1"/>
              </a:solidFill>
              <a:effectLst/>
              <a:latin typeface="+mn-lt"/>
              <a:ea typeface="+mn-ea"/>
              <a:cs typeface="+mn-cs"/>
            </a:rPr>
            <a:t>:</a:t>
          </a:r>
        </a:p>
        <a:p>
          <a:pPr lvl="1"/>
          <a:r>
            <a:rPr lang="en-IN" sz="1100" b="1" i="0">
              <a:solidFill>
                <a:schemeClr val="lt1"/>
              </a:solidFill>
              <a:effectLst/>
              <a:latin typeface="+mn-lt"/>
              <a:ea typeface="+mn-ea"/>
              <a:cs typeface="+mn-cs"/>
            </a:rPr>
            <a:t>• Ease of Business</a:t>
          </a:r>
          <a:r>
            <a:rPr lang="en-IN" sz="1100" b="0" i="0">
              <a:solidFill>
                <a:schemeClr val="lt1"/>
              </a:solidFill>
              <a:effectLst/>
              <a:latin typeface="+mn-lt"/>
              <a:ea typeface="+mn-ea"/>
              <a:cs typeface="+mn-cs"/>
            </a:rPr>
            <a:t>: Ranked #1 in industrial policy implementation; offers land subsidies and tax exemptions.</a:t>
          </a:r>
        </a:p>
        <a:p>
          <a:pPr lvl="1"/>
          <a:r>
            <a:rPr lang="en-IN" sz="1100" b="1" i="0">
              <a:solidFill>
                <a:schemeClr val="lt1"/>
              </a:solidFill>
              <a:effectLst/>
              <a:latin typeface="+mn-lt"/>
              <a:ea typeface="+mn-ea"/>
              <a:cs typeface="+mn-cs"/>
            </a:rPr>
            <a:t>• Major Facilities</a:t>
          </a:r>
          <a:r>
            <a:rPr lang="en-IN" sz="1100" b="0" i="0">
              <a:solidFill>
                <a:schemeClr val="lt1"/>
              </a:solidFill>
              <a:effectLst/>
              <a:latin typeface="+mn-lt"/>
              <a:ea typeface="+mn-ea"/>
              <a:cs typeface="+mn-cs"/>
            </a:rPr>
            <a:t>: MG Motor’s Halol plant and Tata’s Sanand facility focus on EV production.</a:t>
          </a:r>
        </a:p>
        <a:p>
          <a:pPr lvl="1"/>
          <a:r>
            <a:rPr lang="en-IN" sz="1100" b="1" i="0">
              <a:solidFill>
                <a:schemeClr val="lt1"/>
              </a:solidFill>
              <a:effectLst/>
              <a:latin typeface="+mn-lt"/>
              <a:ea typeface="+mn-ea"/>
              <a:cs typeface="+mn-cs"/>
            </a:rPr>
            <a:t>• Battery Manufacturing</a:t>
          </a:r>
          <a:r>
            <a:rPr lang="en-IN" sz="1100" b="0" i="0">
              <a:solidFill>
                <a:schemeClr val="lt1"/>
              </a:solidFill>
              <a:effectLst/>
              <a:latin typeface="+mn-lt"/>
              <a:ea typeface="+mn-ea"/>
              <a:cs typeface="+mn-cs"/>
            </a:rPr>
            <a:t>: Emerging as a hub for battery tech with investments in lithium-ion production.</a:t>
          </a:r>
        </a:p>
        <a:p>
          <a:r>
            <a:rPr lang="en-IN" sz="1100" b="1" i="0">
              <a:solidFill>
                <a:schemeClr val="lt1"/>
              </a:solidFill>
              <a:effectLst/>
              <a:latin typeface="+mn-lt"/>
              <a:ea typeface="+mn-ea"/>
              <a:cs typeface="+mn-cs"/>
            </a:rPr>
            <a:t>4. Karnataka</a:t>
          </a:r>
          <a:endParaRPr lang="en-IN" sz="1100" b="0" i="0">
            <a:solidFill>
              <a:schemeClr val="lt1"/>
            </a:solidFill>
            <a:effectLst/>
            <a:latin typeface="+mn-lt"/>
            <a:ea typeface="+mn-ea"/>
            <a:cs typeface="+mn-cs"/>
          </a:endParaRPr>
        </a:p>
        <a:p>
          <a:r>
            <a:rPr lang="en-IN" sz="1100" b="1" i="0">
              <a:solidFill>
                <a:schemeClr val="lt1"/>
              </a:solidFill>
              <a:effectLst/>
              <a:latin typeface="+mn-lt"/>
              <a:ea typeface="+mn-ea"/>
              <a:cs typeface="+mn-cs"/>
            </a:rPr>
            <a:t>Key Advantages</a:t>
          </a:r>
          <a:r>
            <a:rPr lang="en-IN" sz="1100" b="0" i="0">
              <a:solidFill>
                <a:schemeClr val="lt1"/>
              </a:solidFill>
              <a:effectLst/>
              <a:latin typeface="+mn-lt"/>
              <a:ea typeface="+mn-ea"/>
              <a:cs typeface="+mn-cs"/>
            </a:rPr>
            <a:t>:</a:t>
          </a:r>
        </a:p>
        <a:p>
          <a:pPr lvl="1"/>
          <a:r>
            <a:rPr lang="en-IN" sz="1100" b="1" i="0">
              <a:solidFill>
                <a:schemeClr val="lt1"/>
              </a:solidFill>
              <a:effectLst/>
              <a:latin typeface="+mn-lt"/>
              <a:ea typeface="+mn-ea"/>
              <a:cs typeface="+mn-cs"/>
            </a:rPr>
            <a:t>• Charging Infrastructure</a:t>
          </a:r>
          <a:r>
            <a:rPr lang="en-IN" sz="1100" b="0" i="0">
              <a:solidFill>
                <a:schemeClr val="lt1"/>
              </a:solidFill>
              <a:effectLst/>
              <a:latin typeface="+mn-lt"/>
              <a:ea typeface="+mn-ea"/>
              <a:cs typeface="+mn-cs"/>
            </a:rPr>
            <a:t>: Highest number of public EV chargers in India (6,000+ stations).</a:t>
          </a:r>
        </a:p>
        <a:p>
          <a:pPr lvl="1"/>
          <a:r>
            <a:rPr lang="en-IN" sz="1100" b="1" i="0">
              <a:solidFill>
                <a:schemeClr val="lt1"/>
              </a:solidFill>
              <a:effectLst/>
              <a:latin typeface="+mn-lt"/>
              <a:ea typeface="+mn-ea"/>
              <a:cs typeface="+mn-cs"/>
            </a:rPr>
            <a:t>• Tech Ecosystem</a:t>
          </a:r>
          <a:r>
            <a:rPr lang="en-IN" sz="1100" b="0" i="0">
              <a:solidFill>
                <a:schemeClr val="lt1"/>
              </a:solidFill>
              <a:effectLst/>
              <a:latin typeface="+mn-lt"/>
              <a:ea typeface="+mn-ea"/>
              <a:cs typeface="+mn-cs"/>
            </a:rPr>
            <a:t>: Bengaluru’s EV registrations grew 150% annually, driven by startups like Ather Energy.</a:t>
          </a:r>
        </a:p>
        <a:p>
          <a:pPr lvl="1"/>
          <a:r>
            <a:rPr lang="en-IN" sz="1100" b="1" i="0">
              <a:solidFill>
                <a:schemeClr val="lt1"/>
              </a:solidFill>
              <a:effectLst/>
              <a:latin typeface="+mn-lt"/>
              <a:ea typeface="+mn-ea"/>
              <a:cs typeface="+mn-cs"/>
            </a:rPr>
            <a:t>• Policy</a:t>
          </a:r>
          <a:r>
            <a:rPr lang="en-IN" sz="1100" b="0" i="0">
              <a:solidFill>
                <a:schemeClr val="lt1"/>
              </a:solidFill>
              <a:effectLst/>
              <a:latin typeface="+mn-lt"/>
              <a:ea typeface="+mn-ea"/>
              <a:cs typeface="+mn-cs"/>
            </a:rPr>
            <a:t>: Road tax exemptions and subsidies for EV components manufacturing.</a:t>
          </a:r>
        </a:p>
        <a:p>
          <a:r>
            <a:rPr lang="en-IN" sz="1100" b="1" i="0">
              <a:solidFill>
                <a:schemeClr val="lt1"/>
              </a:solidFill>
              <a:effectLst/>
              <a:latin typeface="+mn-lt"/>
              <a:ea typeface="+mn-ea"/>
              <a:cs typeface="+mn-cs"/>
            </a:rPr>
            <a:t>5. Telangana</a:t>
          </a:r>
          <a:endParaRPr lang="en-IN" sz="1100" b="0" i="0">
            <a:solidFill>
              <a:schemeClr val="lt1"/>
            </a:solidFill>
            <a:effectLst/>
            <a:latin typeface="+mn-lt"/>
            <a:ea typeface="+mn-ea"/>
            <a:cs typeface="+mn-cs"/>
          </a:endParaRPr>
        </a:p>
        <a:p>
          <a:r>
            <a:rPr lang="en-IN" sz="1100" b="1" i="0">
              <a:solidFill>
                <a:schemeClr val="lt1"/>
              </a:solidFill>
              <a:effectLst/>
              <a:latin typeface="+mn-lt"/>
              <a:ea typeface="+mn-ea"/>
              <a:cs typeface="+mn-cs"/>
            </a:rPr>
            <a:t>Emerging Hub</a:t>
          </a:r>
          <a:r>
            <a:rPr lang="en-IN" sz="1100" b="0" i="0">
              <a:solidFill>
                <a:schemeClr val="lt1"/>
              </a:solidFill>
              <a:effectLst/>
              <a:latin typeface="+mn-lt"/>
              <a:ea typeface="+mn-ea"/>
              <a:cs typeface="+mn-cs"/>
            </a:rPr>
            <a:t>:</a:t>
          </a:r>
        </a:p>
        <a:p>
          <a:pPr lvl="1"/>
          <a:r>
            <a:rPr lang="en-IN" sz="1100" b="1" i="0">
              <a:solidFill>
                <a:schemeClr val="lt1"/>
              </a:solidFill>
              <a:effectLst/>
              <a:latin typeface="+mn-lt"/>
              <a:ea typeface="+mn-ea"/>
              <a:cs typeface="+mn-cs"/>
            </a:rPr>
            <a:t>• BYD’s Entry</a:t>
          </a:r>
          <a:r>
            <a:rPr lang="en-IN" sz="1100" b="0" i="0">
              <a:solidFill>
                <a:schemeClr val="lt1"/>
              </a:solidFill>
              <a:effectLst/>
              <a:latin typeface="+mn-lt"/>
              <a:ea typeface="+mn-ea"/>
              <a:cs typeface="+mn-cs"/>
            </a:rPr>
            <a:t>: Chinese EV giant BYD is setting up a $1B plant near Hyderabad, signaling confidence in the state’s policies.</a:t>
          </a:r>
        </a:p>
        <a:p>
          <a:pPr lvl="1"/>
          <a:r>
            <a:rPr lang="en-IN" sz="1100" b="1" i="0">
              <a:solidFill>
                <a:schemeClr val="lt1"/>
              </a:solidFill>
              <a:effectLst/>
              <a:latin typeface="+mn-lt"/>
              <a:ea typeface="+mn-ea"/>
              <a:cs typeface="+mn-cs"/>
            </a:rPr>
            <a:t>• Incentives</a:t>
          </a:r>
          <a:r>
            <a:rPr lang="en-IN" sz="1100" b="0" i="0">
              <a:solidFill>
                <a:schemeClr val="lt1"/>
              </a:solidFill>
              <a:effectLst/>
              <a:latin typeface="+mn-lt"/>
              <a:ea typeface="+mn-ea"/>
              <a:cs typeface="+mn-cs"/>
            </a:rPr>
            <a:t>: Land subsidies, fast-track approvals, and partnerships with firms like Megha Engineering.</a:t>
          </a:r>
        </a:p>
        <a:p>
          <a:pPr lvl="1"/>
          <a:r>
            <a:rPr lang="en-IN" sz="1100" b="1" i="0">
              <a:solidFill>
                <a:schemeClr val="lt1"/>
              </a:solidFill>
              <a:effectLst/>
              <a:latin typeface="+mn-lt"/>
              <a:ea typeface="+mn-ea"/>
              <a:cs typeface="+mn-cs"/>
            </a:rPr>
            <a:t>• Future-Ready</a:t>
          </a:r>
          <a:r>
            <a:rPr lang="en-IN" sz="1100" b="0" i="0">
              <a:solidFill>
                <a:schemeClr val="lt1"/>
              </a:solidFill>
              <a:effectLst/>
              <a:latin typeface="+mn-lt"/>
              <a:ea typeface="+mn-ea"/>
              <a:cs typeface="+mn-cs"/>
            </a:rPr>
            <a:t>: Focus on battery swapping and fast-charging infrastructure to address range anxiety.</a:t>
          </a:r>
        </a:p>
        <a:p>
          <a:r>
            <a:rPr lang="en-IN" sz="1100" b="1" i="0">
              <a:solidFill>
                <a:schemeClr val="lt1"/>
              </a:solidFill>
              <a:effectLst/>
              <a:latin typeface="+mn-lt"/>
              <a:ea typeface="+mn-ea"/>
              <a:cs typeface="+mn-cs"/>
            </a:rPr>
            <a:t>Key Considerations</a:t>
          </a:r>
          <a:r>
            <a:rPr lang="en-IN" sz="1100" b="0" i="0">
              <a:solidFill>
                <a:schemeClr val="lt1"/>
              </a:solidFill>
              <a:effectLst/>
              <a:latin typeface="+mn-lt"/>
              <a:ea typeface="+mn-ea"/>
              <a:cs typeface="+mn-cs"/>
            </a:rPr>
            <a:t> 158</a:t>
          </a:r>
        </a:p>
        <a:p>
          <a:r>
            <a:rPr lang="en-IN" sz="1100" b="1" i="0">
              <a:solidFill>
                <a:schemeClr val="lt1"/>
              </a:solidFill>
              <a:effectLst/>
              <a:latin typeface="+mn-lt"/>
              <a:ea typeface="+mn-ea"/>
              <a:cs typeface="+mn-cs"/>
            </a:rPr>
            <a:t>• Subsidies</a:t>
          </a:r>
          <a:r>
            <a:rPr lang="en-IN" sz="1100" b="0" i="0">
              <a:solidFill>
                <a:schemeClr val="lt1"/>
              </a:solidFill>
              <a:effectLst/>
              <a:latin typeface="+mn-lt"/>
              <a:ea typeface="+mn-ea"/>
              <a:cs typeface="+mn-cs"/>
            </a:rPr>
            <a:t>: Delhi and Kerala lead in consumer incentives, but Tamil Nadu and Gujarat offer better manufacturing subsidies.</a:t>
          </a:r>
        </a:p>
        <a:p>
          <a:r>
            <a:rPr lang="en-IN" sz="1100" b="1" i="0">
              <a:solidFill>
                <a:schemeClr val="lt1"/>
              </a:solidFill>
              <a:effectLst/>
              <a:latin typeface="+mn-lt"/>
              <a:ea typeface="+mn-ea"/>
              <a:cs typeface="+mn-cs"/>
            </a:rPr>
            <a:t>• Infrastructure Gaps</a:t>
          </a:r>
          <a:r>
            <a:rPr lang="en-IN" sz="1100" b="0" i="0">
              <a:solidFill>
                <a:schemeClr val="lt1"/>
              </a:solidFill>
              <a:effectLst/>
              <a:latin typeface="+mn-lt"/>
              <a:ea typeface="+mn-ea"/>
              <a:cs typeface="+mn-cs"/>
            </a:rPr>
            <a:t>: Tier-2/3 cities in Uttar Pradesh and Assam lack charging networks, despite high e-rickshaw adoption.</a:t>
          </a:r>
        </a:p>
        <a:p>
          <a:r>
            <a:rPr lang="en-IN" sz="1100" b="1" i="0">
              <a:solidFill>
                <a:schemeClr val="lt1"/>
              </a:solidFill>
              <a:effectLst/>
              <a:latin typeface="+mn-lt"/>
              <a:ea typeface="+mn-ea"/>
              <a:cs typeface="+mn-cs"/>
            </a:rPr>
            <a:t>• Localization</a:t>
          </a:r>
          <a:r>
            <a:rPr lang="en-IN" sz="1100" b="0" i="0">
              <a:solidFill>
                <a:schemeClr val="lt1"/>
              </a:solidFill>
              <a:effectLst/>
              <a:latin typeface="+mn-lt"/>
              <a:ea typeface="+mn-ea"/>
              <a:cs typeface="+mn-cs"/>
            </a:rPr>
            <a:t>: States like Maharashtra and Tamil Nadu prioritize domestic battery production to reduce import dependency.</a:t>
          </a:r>
        </a:p>
        <a:p>
          <a:endParaRPr lang="en-IN" sz="1100" b="1" i="0">
            <a:solidFill>
              <a:schemeClr val="lt1"/>
            </a:solidFill>
            <a:effectLst/>
            <a:latin typeface="+mn-lt"/>
            <a:ea typeface="+mn-ea"/>
            <a:cs typeface="+mn-cs"/>
          </a:endParaRPr>
        </a:p>
        <a:p>
          <a:r>
            <a:rPr lang="en-IN" sz="1100" b="1" i="0">
              <a:solidFill>
                <a:schemeClr val="lt1"/>
              </a:solidFill>
              <a:effectLst/>
              <a:latin typeface="+mn-lt"/>
              <a:ea typeface="+mn-ea"/>
              <a:cs typeface="+mn-cs"/>
            </a:rPr>
            <a:t>• Recommendation</a:t>
          </a:r>
          <a:r>
            <a:rPr lang="en-IN" sz="1100" b="0" i="0">
              <a:solidFill>
                <a:schemeClr val="lt1"/>
              </a:solidFill>
              <a:effectLst/>
              <a:latin typeface="+mn-lt"/>
              <a:ea typeface="+mn-ea"/>
              <a:cs typeface="+mn-cs"/>
            </a:rPr>
            <a:t>: </a:t>
          </a:r>
          <a:r>
            <a:rPr lang="en-IN" sz="1100" b="1" i="0">
              <a:solidFill>
                <a:schemeClr val="lt1"/>
              </a:solidFill>
              <a:effectLst/>
              <a:latin typeface="+mn-lt"/>
              <a:ea typeface="+mn-ea"/>
              <a:cs typeface="+mn-cs"/>
            </a:rPr>
            <a:t>Tamil Nadu</a:t>
          </a:r>
          <a:r>
            <a:rPr lang="en-IN" sz="1100" b="0" i="0">
              <a:solidFill>
                <a:schemeClr val="lt1"/>
              </a:solidFill>
              <a:effectLst/>
              <a:latin typeface="+mn-lt"/>
              <a:ea typeface="+mn-ea"/>
              <a:cs typeface="+mn-cs"/>
            </a:rPr>
            <a:t> and </a:t>
          </a:r>
          <a:r>
            <a:rPr lang="en-IN" sz="1100" b="1" i="0">
              <a:solidFill>
                <a:schemeClr val="lt1"/>
              </a:solidFill>
              <a:effectLst/>
              <a:latin typeface="+mn-lt"/>
              <a:ea typeface="+mn-ea"/>
              <a:cs typeface="+mn-cs"/>
            </a:rPr>
            <a:t>Gujarat</a:t>
          </a:r>
          <a:r>
            <a:rPr lang="en-IN" sz="1100" b="0" i="0">
              <a:solidFill>
                <a:schemeClr val="lt1"/>
              </a:solidFill>
              <a:effectLst/>
              <a:latin typeface="+mn-lt"/>
              <a:ea typeface="+mn-ea"/>
              <a:cs typeface="+mn-cs"/>
            </a:rPr>
            <a:t> are ideal for large-scale manufacturing due to their established ecosystems, while </a:t>
          </a:r>
          <a:r>
            <a:rPr lang="en-IN" sz="1100" b="1" i="0">
              <a:solidFill>
                <a:schemeClr val="lt1"/>
              </a:solidFill>
              <a:effectLst/>
              <a:latin typeface="+mn-lt"/>
              <a:ea typeface="+mn-ea"/>
              <a:cs typeface="+mn-cs"/>
            </a:rPr>
            <a:t>Telangana</a:t>
          </a:r>
          <a:r>
            <a:rPr lang="en-IN" sz="1100" b="0" i="0">
              <a:solidFill>
                <a:schemeClr val="lt1"/>
              </a:solidFill>
              <a:effectLst/>
              <a:latin typeface="+mn-lt"/>
              <a:ea typeface="+mn-ea"/>
              <a:cs typeface="+mn-cs"/>
            </a:rPr>
            <a:t> and </a:t>
          </a:r>
          <a:r>
            <a:rPr lang="en-IN" sz="1100" b="1" i="0">
              <a:solidFill>
                <a:schemeClr val="lt1"/>
              </a:solidFill>
              <a:effectLst/>
              <a:latin typeface="+mn-lt"/>
              <a:ea typeface="+mn-ea"/>
              <a:cs typeface="+mn-cs"/>
            </a:rPr>
            <a:t>Karnataka</a:t>
          </a:r>
          <a:r>
            <a:rPr lang="en-IN" sz="1100" b="0" i="0">
              <a:solidFill>
                <a:schemeClr val="lt1"/>
              </a:solidFill>
              <a:effectLst/>
              <a:latin typeface="+mn-lt"/>
              <a:ea typeface="+mn-ea"/>
              <a:cs typeface="+mn-cs"/>
            </a:rPr>
            <a:t> suit innovation-driven ventures. For hybrid strategies targeting both urban and rural markets, </a:t>
          </a:r>
          <a:r>
            <a:rPr lang="en-IN" sz="1100" b="1" i="0">
              <a:solidFill>
                <a:schemeClr val="lt1"/>
              </a:solidFill>
              <a:effectLst/>
              <a:latin typeface="+mn-lt"/>
              <a:ea typeface="+mn-ea"/>
              <a:cs typeface="+mn-cs"/>
            </a:rPr>
            <a:t>Maharashtra</a:t>
          </a:r>
          <a:r>
            <a:rPr lang="en-IN" sz="1100" b="0" i="0">
              <a:solidFill>
                <a:schemeClr val="lt1"/>
              </a:solidFill>
              <a:effectLst/>
              <a:latin typeface="+mn-lt"/>
              <a:ea typeface="+mn-ea"/>
              <a:cs typeface="+mn-cs"/>
            </a:rPr>
            <a:t> offers balanced advantages.</a:t>
          </a:r>
        </a:p>
        <a:p>
          <a:endParaRPr lang="en-IN" sz="1100" b="0" i="0">
            <a:solidFill>
              <a:schemeClr val="lt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IN" sz="1100" b="0" i="0">
              <a:solidFill>
                <a:schemeClr val="lt1"/>
              </a:solidFill>
              <a:effectLst/>
              <a:latin typeface="+mn-lt"/>
              <a:ea typeface="+mn-ea"/>
              <a:cs typeface="+mn-cs"/>
            </a:rPr>
            <a:t>Q6) </a:t>
          </a:r>
          <a:r>
            <a:rPr lang="en-US" sz="1100">
              <a:solidFill>
                <a:schemeClr val="lt1"/>
              </a:solidFill>
              <a:effectLst/>
              <a:latin typeface="+mn-lt"/>
              <a:ea typeface="+mn-ea"/>
              <a:cs typeface="+mn-cs"/>
            </a:rPr>
            <a:t>Your top 3 recommendations for AtliQ Motors.</a:t>
          </a:r>
          <a:endParaRPr lang="en-IN" sz="1100">
            <a:solidFill>
              <a:schemeClr val="lt1"/>
            </a:solidFill>
            <a:effectLst/>
            <a:latin typeface="+mn-lt"/>
            <a:ea typeface="+mn-ea"/>
            <a:cs typeface="+mn-cs"/>
          </a:endParaRPr>
        </a:p>
        <a:p>
          <a:endParaRPr lang="en-IN" sz="1100" b="0" i="0">
            <a:solidFill>
              <a:schemeClr val="lt1"/>
            </a:solidFill>
            <a:effectLst/>
            <a:latin typeface="+mn-lt"/>
            <a:ea typeface="+mn-ea"/>
            <a:cs typeface="+mn-cs"/>
          </a:endParaRPr>
        </a:p>
        <a:p>
          <a:pPr algn="l"/>
          <a:r>
            <a:rPr lang="en-IN" sz="1100" baseline="0"/>
            <a:t>Ans: Below will be 3 key suggestions:</a:t>
          </a:r>
        </a:p>
        <a:p>
          <a:pPr algn="l"/>
          <a:endParaRPr lang="en-IN" sz="1100" baseline="0"/>
        </a:p>
        <a:p>
          <a:r>
            <a:rPr lang="en-IN" sz="1100" b="1" i="0">
              <a:solidFill>
                <a:schemeClr val="lt1"/>
              </a:solidFill>
              <a:effectLst/>
              <a:latin typeface="+mn-lt"/>
              <a:ea typeface="+mn-ea"/>
              <a:cs typeface="+mn-cs"/>
            </a:rPr>
            <a:t>1. Prioritize Affordable Localization</a:t>
          </a:r>
          <a:endParaRPr lang="en-IN" sz="1100" b="0" i="0">
            <a:solidFill>
              <a:schemeClr val="lt1"/>
            </a:solidFill>
            <a:effectLst/>
            <a:latin typeface="+mn-lt"/>
            <a:ea typeface="+mn-ea"/>
            <a:cs typeface="+mn-cs"/>
          </a:endParaRPr>
        </a:p>
        <a:p>
          <a:r>
            <a:rPr lang="en-IN" sz="1100" b="1" i="0">
              <a:solidFill>
                <a:schemeClr val="lt1"/>
              </a:solidFill>
              <a:effectLst/>
              <a:latin typeface="+mn-lt"/>
              <a:ea typeface="+mn-ea"/>
              <a:cs typeface="+mn-cs"/>
            </a:rPr>
            <a:t>Why?</a:t>
          </a:r>
          <a:r>
            <a:rPr lang="en-IN" sz="1100" b="0" i="0">
              <a:solidFill>
                <a:schemeClr val="lt1"/>
              </a:solidFill>
              <a:effectLst/>
              <a:latin typeface="+mn-lt"/>
              <a:ea typeface="+mn-ea"/>
              <a:cs typeface="+mn-cs"/>
            </a:rPr>
            <a:t> Indian buyers are price-sensitive; cost-competitive EVs gain faster adoption.</a:t>
          </a:r>
        </a:p>
        <a:p>
          <a:r>
            <a:rPr lang="en-IN" sz="1100" b="1" i="0">
              <a:solidFill>
                <a:schemeClr val="lt1"/>
              </a:solidFill>
              <a:effectLst/>
              <a:latin typeface="+mn-lt"/>
              <a:ea typeface="+mn-ea"/>
              <a:cs typeface="+mn-cs"/>
            </a:rPr>
            <a:t>How?</a:t>
          </a:r>
          <a:endParaRPr lang="en-IN" sz="1100" b="0" i="0">
            <a:solidFill>
              <a:schemeClr val="lt1"/>
            </a:solidFill>
            <a:effectLst/>
            <a:latin typeface="+mn-lt"/>
            <a:ea typeface="+mn-ea"/>
            <a:cs typeface="+mn-cs"/>
          </a:endParaRPr>
        </a:p>
        <a:p>
          <a:pPr lvl="1"/>
          <a:r>
            <a:rPr lang="en-IN" sz="1100" b="0" i="0">
              <a:solidFill>
                <a:schemeClr val="lt1"/>
              </a:solidFill>
              <a:effectLst/>
              <a:latin typeface="+mn-lt"/>
              <a:ea typeface="+mn-ea"/>
              <a:cs typeface="+mn-cs"/>
            </a:rPr>
            <a:t>* Partner with domestic battery manufacturers (e.g., Exide, Amara Raja) to reduce import dependency.</a:t>
          </a:r>
        </a:p>
        <a:p>
          <a:pPr lvl="1"/>
          <a:r>
            <a:rPr lang="en-IN" sz="1100" b="0" i="0">
              <a:solidFill>
                <a:schemeClr val="lt1"/>
              </a:solidFill>
              <a:effectLst/>
              <a:latin typeface="+mn-lt"/>
              <a:ea typeface="+mn-ea"/>
              <a:cs typeface="+mn-cs"/>
            </a:rPr>
            <a:t>* Design compact EVs (e.g., 2-wheelers, 3-wheelers) tailored for urban commutes and last-mile logistics.</a:t>
          </a:r>
        </a:p>
        <a:p>
          <a:pPr lvl="1"/>
          <a:r>
            <a:rPr lang="en-IN" sz="1100" b="1" i="0">
              <a:solidFill>
                <a:schemeClr val="lt1"/>
              </a:solidFill>
              <a:effectLst/>
              <a:latin typeface="+mn-lt"/>
              <a:ea typeface="+mn-ea"/>
              <a:cs typeface="+mn-cs"/>
            </a:rPr>
            <a:t>* Example:</a:t>
          </a:r>
          <a:r>
            <a:rPr lang="en-IN" sz="1100" b="0" i="0">
              <a:solidFill>
                <a:schemeClr val="lt1"/>
              </a:solidFill>
              <a:effectLst/>
              <a:latin typeface="+mn-lt"/>
              <a:ea typeface="+mn-ea"/>
              <a:cs typeface="+mn-cs"/>
            </a:rPr>
            <a:t> Ola Electric’s S1 Air scooter (₹1.1 lakh) targets mass-market affordability.</a:t>
          </a:r>
        </a:p>
        <a:p>
          <a:r>
            <a:rPr lang="en-IN" sz="1100" b="1" i="0">
              <a:solidFill>
                <a:schemeClr val="lt1"/>
              </a:solidFill>
              <a:effectLst/>
              <a:latin typeface="+mn-lt"/>
              <a:ea typeface="+mn-ea"/>
              <a:cs typeface="+mn-cs"/>
            </a:rPr>
            <a:t>2. Leverage Government Incentives &amp; Partnerships</a:t>
          </a:r>
          <a:endParaRPr lang="en-IN" sz="1100" b="0" i="0">
            <a:solidFill>
              <a:schemeClr val="lt1"/>
            </a:solidFill>
            <a:effectLst/>
            <a:latin typeface="+mn-lt"/>
            <a:ea typeface="+mn-ea"/>
            <a:cs typeface="+mn-cs"/>
          </a:endParaRPr>
        </a:p>
        <a:p>
          <a:r>
            <a:rPr lang="en-IN" sz="1100" b="1" i="0">
              <a:solidFill>
                <a:schemeClr val="lt1"/>
              </a:solidFill>
              <a:effectLst/>
              <a:latin typeface="+mn-lt"/>
              <a:ea typeface="+mn-ea"/>
              <a:cs typeface="+mn-cs"/>
            </a:rPr>
            <a:t>Why?</a:t>
          </a:r>
          <a:r>
            <a:rPr lang="en-IN" sz="1100" b="0" i="0">
              <a:solidFill>
                <a:schemeClr val="lt1"/>
              </a:solidFill>
              <a:effectLst/>
              <a:latin typeface="+mn-lt"/>
              <a:ea typeface="+mn-ea"/>
              <a:cs typeface="+mn-cs"/>
            </a:rPr>
            <a:t> Subsidies and collaborations reduce upfront costs and build credibility.</a:t>
          </a:r>
        </a:p>
        <a:p>
          <a:r>
            <a:rPr lang="en-IN" sz="1100" b="1" i="0">
              <a:solidFill>
                <a:schemeClr val="lt1"/>
              </a:solidFill>
              <a:effectLst/>
              <a:latin typeface="+mn-lt"/>
              <a:ea typeface="+mn-ea"/>
              <a:cs typeface="+mn-cs"/>
            </a:rPr>
            <a:t>How?</a:t>
          </a:r>
          <a:endParaRPr lang="en-IN" sz="1100" b="0" i="0">
            <a:solidFill>
              <a:schemeClr val="lt1"/>
            </a:solidFill>
            <a:effectLst/>
            <a:latin typeface="+mn-lt"/>
            <a:ea typeface="+mn-ea"/>
            <a:cs typeface="+mn-cs"/>
          </a:endParaRPr>
        </a:p>
        <a:p>
          <a:pPr lvl="1"/>
          <a:r>
            <a:rPr lang="en-IN" sz="1100" b="0" i="0">
              <a:solidFill>
                <a:schemeClr val="lt1"/>
              </a:solidFill>
              <a:effectLst/>
              <a:latin typeface="+mn-lt"/>
              <a:ea typeface="+mn-ea"/>
              <a:cs typeface="+mn-cs"/>
            </a:rPr>
            <a:t>* Tap into </a:t>
          </a:r>
          <a:r>
            <a:rPr lang="en-IN" sz="1100" b="1" i="0">
              <a:solidFill>
                <a:schemeClr val="lt1"/>
              </a:solidFill>
              <a:effectLst/>
              <a:latin typeface="+mn-lt"/>
              <a:ea typeface="+mn-ea"/>
              <a:cs typeface="+mn-cs"/>
            </a:rPr>
            <a:t>FAME-II</a:t>
          </a:r>
          <a:r>
            <a:rPr lang="en-IN" sz="1100" b="0" i="0">
              <a:solidFill>
                <a:schemeClr val="lt1"/>
              </a:solidFill>
              <a:effectLst/>
              <a:latin typeface="+mn-lt"/>
              <a:ea typeface="+mn-ea"/>
              <a:cs typeface="+mn-cs"/>
            </a:rPr>
            <a:t>, </a:t>
          </a:r>
          <a:r>
            <a:rPr lang="en-IN" sz="1100" b="1" i="0">
              <a:solidFill>
                <a:schemeClr val="lt1"/>
              </a:solidFill>
              <a:effectLst/>
              <a:latin typeface="+mn-lt"/>
              <a:ea typeface="+mn-ea"/>
              <a:cs typeface="+mn-cs"/>
            </a:rPr>
            <a:t>PLI schemes</a:t>
          </a:r>
          <a:r>
            <a:rPr lang="en-IN" sz="1100" b="0" i="0">
              <a:solidFill>
                <a:schemeClr val="lt1"/>
              </a:solidFill>
              <a:effectLst/>
              <a:latin typeface="+mn-lt"/>
              <a:ea typeface="+mn-ea"/>
              <a:cs typeface="+mn-cs"/>
            </a:rPr>
            <a:t>, and state-level EV policies (e.g., Gujarat’s 100% stamp duty waiver).</a:t>
          </a:r>
        </a:p>
        <a:p>
          <a:pPr lvl="1"/>
          <a:r>
            <a:rPr lang="en-IN" sz="1100" b="0" i="0">
              <a:solidFill>
                <a:schemeClr val="lt1"/>
              </a:solidFill>
              <a:effectLst/>
              <a:latin typeface="+mn-lt"/>
              <a:ea typeface="+mn-ea"/>
              <a:cs typeface="+mn-cs"/>
            </a:rPr>
            <a:t>* Partner with charge-point operators like Tata Power or Statiq to bundle charging solutions with your product.</a:t>
          </a:r>
        </a:p>
        <a:p>
          <a:pPr lvl="1"/>
          <a:r>
            <a:rPr lang="en-IN" sz="1100" b="1" i="0">
              <a:solidFill>
                <a:schemeClr val="lt1"/>
              </a:solidFill>
              <a:effectLst/>
              <a:latin typeface="+mn-lt"/>
              <a:ea typeface="+mn-ea"/>
              <a:cs typeface="+mn-cs"/>
            </a:rPr>
            <a:t>* Example:</a:t>
          </a:r>
          <a:r>
            <a:rPr lang="en-IN" sz="1100" b="0" i="0">
              <a:solidFill>
                <a:schemeClr val="lt1"/>
              </a:solidFill>
              <a:effectLst/>
              <a:latin typeface="+mn-lt"/>
              <a:ea typeface="+mn-ea"/>
              <a:cs typeface="+mn-cs"/>
            </a:rPr>
            <a:t> Ather Energy’s grid of fast chargers was partly funded through Karnataka’s EV policy.</a:t>
          </a:r>
        </a:p>
        <a:p>
          <a:r>
            <a:rPr lang="en-IN" sz="1100" b="1" i="0">
              <a:solidFill>
                <a:schemeClr val="lt1"/>
              </a:solidFill>
              <a:effectLst/>
              <a:latin typeface="+mn-lt"/>
              <a:ea typeface="+mn-ea"/>
              <a:cs typeface="+mn-cs"/>
            </a:rPr>
            <a:t>3. Solve Infrastructure Gaps with Innovation</a:t>
          </a:r>
          <a:endParaRPr lang="en-IN" sz="1100" b="0" i="0">
            <a:solidFill>
              <a:schemeClr val="lt1"/>
            </a:solidFill>
            <a:effectLst/>
            <a:latin typeface="+mn-lt"/>
            <a:ea typeface="+mn-ea"/>
            <a:cs typeface="+mn-cs"/>
          </a:endParaRPr>
        </a:p>
        <a:p>
          <a:r>
            <a:rPr lang="en-IN" sz="1100" b="1" i="0">
              <a:solidFill>
                <a:schemeClr val="lt1"/>
              </a:solidFill>
              <a:effectLst/>
              <a:latin typeface="+mn-lt"/>
              <a:ea typeface="+mn-ea"/>
              <a:cs typeface="+mn-cs"/>
            </a:rPr>
            <a:t>Why?</a:t>
          </a:r>
          <a:r>
            <a:rPr lang="en-IN" sz="1100" b="0" i="0">
              <a:solidFill>
                <a:schemeClr val="lt1"/>
              </a:solidFill>
              <a:effectLst/>
              <a:latin typeface="+mn-lt"/>
              <a:ea typeface="+mn-ea"/>
              <a:cs typeface="+mn-cs"/>
            </a:rPr>
            <a:t> Range anxiety and sparse charging networks hinder EV adoption.</a:t>
          </a:r>
        </a:p>
        <a:p>
          <a:r>
            <a:rPr lang="en-IN" sz="1100" b="1" i="0">
              <a:solidFill>
                <a:schemeClr val="lt1"/>
              </a:solidFill>
              <a:effectLst/>
              <a:latin typeface="+mn-lt"/>
              <a:ea typeface="+mn-ea"/>
              <a:cs typeface="+mn-cs"/>
            </a:rPr>
            <a:t>How?</a:t>
          </a:r>
          <a:endParaRPr lang="en-IN" sz="1100" b="0" i="0">
            <a:solidFill>
              <a:schemeClr val="lt1"/>
            </a:solidFill>
            <a:effectLst/>
            <a:latin typeface="+mn-lt"/>
            <a:ea typeface="+mn-ea"/>
            <a:cs typeface="+mn-cs"/>
          </a:endParaRPr>
        </a:p>
        <a:p>
          <a:pPr lvl="1"/>
          <a:r>
            <a:rPr lang="en-IN" sz="1100" b="0" i="0">
              <a:solidFill>
                <a:schemeClr val="lt1"/>
              </a:solidFill>
              <a:effectLst/>
              <a:latin typeface="+mn-lt"/>
              <a:ea typeface="+mn-ea"/>
              <a:cs typeface="+mn-cs"/>
            </a:rPr>
            <a:t>* Adopt </a:t>
          </a:r>
          <a:r>
            <a:rPr lang="en-IN" sz="1100" b="1" i="0">
              <a:solidFill>
                <a:schemeClr val="lt1"/>
              </a:solidFill>
              <a:effectLst/>
              <a:latin typeface="+mn-lt"/>
              <a:ea typeface="+mn-ea"/>
              <a:cs typeface="+mn-cs"/>
            </a:rPr>
            <a:t>battery-swapping models</a:t>
          </a:r>
          <a:r>
            <a:rPr lang="en-IN" sz="1100" b="0" i="0">
              <a:solidFill>
                <a:schemeClr val="lt1"/>
              </a:solidFill>
              <a:effectLst/>
              <a:latin typeface="+mn-lt"/>
              <a:ea typeface="+mn-ea"/>
              <a:cs typeface="+mn-cs"/>
            </a:rPr>
            <a:t> (e.g., Sun Mobility) for commercial fleets (e.g., e-rickshaws, delivery vans).</a:t>
          </a:r>
        </a:p>
        <a:p>
          <a:pPr lvl="1"/>
          <a:r>
            <a:rPr lang="en-IN" sz="1100" b="0" i="0">
              <a:solidFill>
                <a:schemeClr val="lt1"/>
              </a:solidFill>
              <a:effectLst/>
              <a:latin typeface="+mn-lt"/>
              <a:ea typeface="+mn-ea"/>
              <a:cs typeface="+mn-cs"/>
            </a:rPr>
            <a:t>* Integrate solar-powered micro-charging hubs in tier-2/3 cities.</a:t>
          </a:r>
        </a:p>
        <a:p>
          <a:pPr lvl="1"/>
          <a:r>
            <a:rPr lang="en-IN" sz="1100" b="1" i="0">
              <a:solidFill>
                <a:schemeClr val="lt1"/>
              </a:solidFill>
              <a:effectLst/>
              <a:latin typeface="+mn-lt"/>
              <a:ea typeface="+mn-ea"/>
              <a:cs typeface="+mn-cs"/>
            </a:rPr>
            <a:t>* Example:</a:t>
          </a:r>
          <a:r>
            <a:rPr lang="en-IN" sz="1100" b="0" i="0">
              <a:solidFill>
                <a:schemeClr val="lt1"/>
              </a:solidFill>
              <a:effectLst/>
              <a:latin typeface="+mn-lt"/>
              <a:ea typeface="+mn-ea"/>
              <a:cs typeface="+mn-cs"/>
            </a:rPr>
            <a:t> BluSmart’s app-based charging + ride-hailing combo addresses urban infrastructure gaps.</a:t>
          </a:r>
        </a:p>
        <a:p>
          <a:pPr lvl="1"/>
          <a:endParaRPr lang="en-IN" sz="1100" b="0" i="0">
            <a:solidFill>
              <a:schemeClr val="lt1"/>
            </a:solidFill>
            <a:effectLst/>
            <a:latin typeface="+mn-lt"/>
            <a:ea typeface="+mn-ea"/>
            <a:cs typeface="+mn-cs"/>
          </a:endParaRPr>
        </a:p>
        <a:p>
          <a:r>
            <a:rPr lang="en-IN" sz="1100" b="1" i="0">
              <a:solidFill>
                <a:schemeClr val="lt1"/>
              </a:solidFill>
              <a:effectLst/>
              <a:latin typeface="+mn-lt"/>
              <a:ea typeface="+mn-ea"/>
              <a:cs typeface="+mn-cs"/>
            </a:rPr>
            <a:t>**Bonus Tip:</a:t>
          </a:r>
          <a:r>
            <a:rPr lang="en-IN" sz="1100" b="0" i="0">
              <a:solidFill>
                <a:schemeClr val="lt1"/>
              </a:solidFill>
              <a:effectLst/>
              <a:latin typeface="+mn-lt"/>
              <a:ea typeface="+mn-ea"/>
              <a:cs typeface="+mn-cs"/>
            </a:rPr>
            <a:t> Highlight </a:t>
          </a:r>
          <a:r>
            <a:rPr lang="en-IN" sz="1100" b="0" i="1">
              <a:solidFill>
                <a:schemeClr val="lt1"/>
              </a:solidFill>
              <a:effectLst/>
              <a:latin typeface="+mn-lt"/>
              <a:ea typeface="+mn-ea"/>
              <a:cs typeface="+mn-cs"/>
            </a:rPr>
            <a:t>sustainability storytelling</a:t>
          </a:r>
          <a:r>
            <a:rPr lang="en-IN" sz="1100" b="0" i="0">
              <a:solidFill>
                <a:schemeClr val="lt1"/>
              </a:solidFill>
              <a:effectLst/>
              <a:latin typeface="+mn-lt"/>
              <a:ea typeface="+mn-ea"/>
              <a:cs typeface="+mn-cs"/>
            </a:rPr>
            <a:t> (e.g., carbon-neutral manufacturing, recycling programs) to align with Gen Z’s eco-conscious values and India’s net-zero goals.</a:t>
          </a:r>
        </a:p>
        <a:p>
          <a:pPr algn="l"/>
          <a:endParaRPr lang="en-IN" sz="1100" baseline="0"/>
        </a:p>
      </xdr:txBody>
    </xdr:sp>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handrakant Mandge" refreshedDate="45759.699850694444" backgroundQuery="1" createdVersion="8" refreshedVersion="8" minRefreshableVersion="3" recordCount="0" supportSubquery="1" supportAdvancedDrill="1" xr:uid="{FD58A0CB-12AE-4F4B-9A0F-9860458B1B30}">
  <cacheSource type="external" connectionId="15"/>
  <cacheFields count="3">
    <cacheField name="[dim_date].[fiscal_year].[fiscal_year]" caption="fiscal_year" numFmtId="0" hierarchy="1" level="1">
      <sharedItems containsSemiMixedTypes="0" containsString="0" containsNumber="1" containsInteger="1" minValue="2022" maxValue="2024" count="3">
        <n v="2022"/>
        <n v="2023"/>
        <n v="2024"/>
      </sharedItems>
      <extLst>
        <ext xmlns:x15="http://schemas.microsoft.com/office/spreadsheetml/2010/11/main" uri="{4F2E5C28-24EA-4eb8-9CBF-B6C8F9C3D259}">
          <x15:cachedUniqueNames>
            <x15:cachedUniqueName index="0" name="[dim_date].[fiscal_year].&amp;[2022]"/>
            <x15:cachedUniqueName index="1" name="[dim_date].[fiscal_year].&amp;[2023]"/>
            <x15:cachedUniqueName index="2" name="[dim_date].[fiscal_year].&amp;[2024]"/>
          </x15:cachedUniqueNames>
        </ext>
      </extLst>
    </cacheField>
    <cacheField name="[dim_date].[quarter].[quarter]" caption="quarter" numFmtId="0" hierarchy="2" level="1">
      <sharedItems containsSemiMixedTypes="0" containsNonDate="0" containsString="0"/>
    </cacheField>
    <cacheField name="[dim_vehicle_category].[vehicle_category].[vehicle_category]" caption="vehicle_category" numFmtId="0" hierarchy="13" level="1">
      <sharedItems containsSemiMixedTypes="0" containsNonDate="0" containsString="0"/>
    </cacheField>
  </cacheFields>
  <cacheHierarchies count="83">
    <cacheHierarchy uniqueName="[dim_date].[date]" caption="date" attribute="1" time="1" defaultMemberUniqueName="[dim_date].[date].[All]" allUniqueName="[dim_date].[date].[All]" dimensionUniqueName="[dim_date]" displayFolder="" count="0" memberValueDatatype="7" unbalanced="0"/>
    <cacheHierarchy uniqueName="[dim_date].[fiscal_year]" caption="fiscal_year" attribute="1" defaultMemberUniqueName="[dim_date].[fiscal_year].[All]" allUniqueName="[dim_date].[fiscal_year].[All]" dimensionUniqueName="[dim_date]" displayFolder="" count="2" memberValueDatatype="20" unbalanced="0">
      <fieldsUsage count="2">
        <fieldUsage x="-1"/>
        <fieldUsage x="0"/>
      </fieldsUsage>
    </cacheHierarchy>
    <cacheHierarchy uniqueName="[dim_date].[quarter]" caption="quarter" attribute="1" defaultMemberUniqueName="[dim_date].[quarter].[All]" allUniqueName="[dim_date].[quarter].[All]" dimensionUniqueName="[dim_date]" displayFolder="" count="2" memberValueDatatype="130" unbalanced="0">
      <fieldsUsage count="2">
        <fieldUsage x="-1"/>
        <fieldUsage x="1"/>
      </fieldsUsage>
    </cacheHierarchy>
    <cacheHierarchy uniqueName="[dim_date].[QuarterID]" caption="QuarterID" attribute="1" defaultMemberUniqueName="[dim_date].[QuarterID].[All]" allUniqueName="[dim_date].[QuarterID].[All]" dimensionUniqueName="[dim_date]" displayFolder="" count="0" memberValueDatatype="5" unbalanced="0"/>
    <cacheHierarchy uniqueName="[dim_date].[Months]" caption="Months" attribute="1" defaultMemberUniqueName="[dim_date].[Months].[All]" allUniqueName="[dim_date].[Months].[All]" dimensionUniqueName="[dim_date]" displayFolder="" count="0" memberValueDatatype="130" unbalanced="0"/>
    <cacheHierarchy uniqueName="[dim_maker].[sr_no]" caption="sr_no" attribute="1" defaultMemberUniqueName="[dim_maker].[sr_no].[All]" allUniqueName="[dim_maker].[sr_no].[All]" dimensionUniqueName="[dim_maker]" displayFolder="" count="0" memberValueDatatype="20" unbalanced="0"/>
    <cacheHierarchy uniqueName="[dim_maker].[maker]" caption="maker" attribute="1" defaultMemberUniqueName="[dim_maker].[maker].[All]" allUniqueName="[dim_maker].[maker].[All]" dimensionUniqueName="[dim_maker]" displayFolder="" count="0" memberValueDatatype="130" unbalanced="0"/>
    <cacheHierarchy uniqueName="[dim_price].[id]" caption="id" attribute="1" defaultMemberUniqueName="[dim_price].[id].[All]" allUniqueName="[dim_price].[id].[All]" dimensionUniqueName="[dim_price]" displayFolder="" count="0" memberValueDatatype="20" unbalanced="0"/>
    <cacheHierarchy uniqueName="[dim_price].[vehicle_category]" caption="vehicle_category" attribute="1" defaultMemberUniqueName="[dim_price].[vehicle_category].[All]" allUniqueName="[dim_price].[vehicle_category].[All]" dimensionUniqueName="[dim_price]" displayFolder="" count="0" memberValueDatatype="130" unbalanced="0"/>
    <cacheHierarchy uniqueName="[dim_price].[Average Price]" caption="Average Price" attribute="1" defaultMemberUniqueName="[dim_price].[Average Price].[All]" allUniqueName="[dim_price].[Average Price].[All]" dimensionUniqueName="[dim_price]" displayFolder="" count="0" memberValueDatatype="20" unbalanced="0"/>
    <cacheHierarchy uniqueName="[dim_state].[sr_no]" caption="sr_no" attribute="1" defaultMemberUniqueName="[dim_state].[sr_no].[All]" allUniqueName="[dim_state].[sr_no].[All]" dimensionUniqueName="[dim_state]" displayFolder="" count="0" memberValueDatatype="20" unbalanced="0"/>
    <cacheHierarchy uniqueName="[dim_state].[state]" caption="state" attribute="1" defaultMemberUniqueName="[dim_state].[state].[All]" allUniqueName="[dim_state].[state].[All]" dimensionUniqueName="[dim_state]" displayFolder="" count="0" memberValueDatatype="130" unbalanced="0"/>
    <cacheHierarchy uniqueName="[dim_vehicle_category].[sr_no]" caption="sr_no" attribute="1" defaultMemberUniqueName="[dim_vehicle_category].[sr_no].[All]" allUniqueName="[dim_vehicle_category].[sr_no].[All]" dimensionUniqueName="[dim_vehicle_category]" displayFolder="" count="0" memberValueDatatype="20" unbalanced="0"/>
    <cacheHierarchy uniqueName="[dim_vehicle_category].[vehicle_category]" caption="vehicle_category" attribute="1" defaultMemberUniqueName="[dim_vehicle_category].[vehicle_category].[All]" allUniqueName="[dim_vehicle_category].[vehicle_category].[All]" dimensionUniqueName="[dim_vehicle_category]" displayFolder="" count="2" memberValueDatatype="130" unbalanced="0">
      <fieldsUsage count="2">
        <fieldUsage x="-1"/>
        <fieldUsage x="2"/>
      </fieldsUsage>
    </cacheHierarchy>
    <cacheHierarchy uniqueName="[fact_sales_by_makers].[date]" caption="date" attribute="1" time="1" defaultMemberUniqueName="[fact_sales_by_makers].[date].[All]" allUniqueName="[fact_sales_by_makers].[date].[All]" dimensionUniqueName="[fact_sales_by_makers]" displayFolder="" count="0" memberValueDatatype="7" unbalanced="0"/>
    <cacheHierarchy uniqueName="[fact_sales_by_makers].[vehicle_category]" caption="vehicle_category" attribute="1" defaultMemberUniqueName="[fact_sales_by_makers].[vehicle_category].[All]" allUniqueName="[fact_sales_by_makers].[vehicle_category].[All]" dimensionUniqueName="[fact_sales_by_makers]" displayFolder="" count="0" memberValueDatatype="130" unbalanced="0"/>
    <cacheHierarchy uniqueName="[fact_sales_by_makers].[maker]" caption="maker" attribute="1" defaultMemberUniqueName="[fact_sales_by_makers].[maker].[All]" allUniqueName="[fact_sales_by_makers].[maker].[All]" dimensionUniqueName="[fact_sales_by_makers]" displayFolder="" count="0" memberValueDatatype="130" unbalanced="0"/>
    <cacheHierarchy uniqueName="[fact_sales_by_makers].[electric_vehicles_sold]" caption="electric_vehicles_sold" attribute="1" defaultMemberUniqueName="[fact_sales_by_makers].[electric_vehicles_sold].[All]" allUniqueName="[fact_sales_by_makers].[electric_vehicles_sold].[All]" dimensionUniqueName="[fact_sales_by_makers]" displayFolder="" count="0" memberValueDatatype="20" unbalanced="0"/>
    <cacheHierarchy uniqueName="[fact_sales_by_makers].[Total_sales]" caption="Total_sales" attribute="1" defaultMemberUniqueName="[fact_sales_by_makers].[Total_sales].[All]" allUniqueName="[fact_sales_by_makers].[Total_sales].[All]" dimensionUniqueName="[fact_sales_by_makers]" displayFolder="" count="0" memberValueDatatype="20" unbalanced="0"/>
    <cacheHierarchy uniqueName="[fact_sales_by_state].[date]" caption="date" attribute="1" time="1" defaultMemberUniqueName="[fact_sales_by_state].[date].[All]" allUniqueName="[fact_sales_by_state].[date].[All]" dimensionUniqueName="[fact_sales_by_state]" displayFolder="" count="0" memberValueDatatype="7" unbalanced="0"/>
    <cacheHierarchy uniqueName="[fact_sales_by_state].[state]" caption="state" attribute="1" defaultMemberUniqueName="[fact_sales_by_state].[state].[All]" allUniqueName="[fact_sales_by_state].[state].[All]" dimensionUniqueName="[fact_sales_by_state]" displayFolder="" count="0" memberValueDatatype="130" unbalanced="0"/>
    <cacheHierarchy uniqueName="[fact_sales_by_state].[vehicle_category]" caption="vehicle_category" attribute="1" defaultMemberUniqueName="[fact_sales_by_state].[vehicle_category].[All]" allUniqueName="[fact_sales_by_state].[vehicle_category].[All]" dimensionUniqueName="[fact_sales_by_state]" displayFolder="" count="0" memberValueDatatype="130" unbalanced="0"/>
    <cacheHierarchy uniqueName="[fact_sales_by_state].[electric_vehicles_sold]" caption="electric_vehicles_sold" attribute="1" defaultMemberUniqueName="[fact_sales_by_state].[electric_vehicles_sold].[All]" allUniqueName="[fact_sales_by_state].[electric_vehicles_sold].[All]" dimensionUniqueName="[fact_sales_by_state]" displayFolder="" count="0" memberValueDatatype="20" unbalanced="0"/>
    <cacheHierarchy uniqueName="[fact_sales_by_state].[total_vehicles_sold]" caption="total_vehicles_sold" attribute="1" defaultMemberUniqueName="[fact_sales_by_state].[total_vehicles_sold].[All]" allUniqueName="[fact_sales_by_state].[total_vehicles_sold].[All]" dimensionUniqueName="[fact_sales_by_state]" displayFolder="" count="0" memberValueDatatype="20" unbalanced="0"/>
    <cacheHierarchy uniqueName="[fact_sales_by_state].[Total_sales]" caption="Total_sales" attribute="1" defaultMemberUniqueName="[fact_sales_by_state].[Total_sales].[All]" allUniqueName="[fact_sales_by_state].[Total_sales].[All]" dimensionUniqueName="[fact_sales_by_state]" displayFolder="" count="0" memberValueDatatype="20" unbalanced="0"/>
    <cacheHierarchy uniqueName="[Measures].[Sum of fiscal_year]" caption="Sum of fiscal_year" measure="1" displayFolder="" measureGroup="dim_date" count="0">
      <extLst>
        <ext xmlns:x15="http://schemas.microsoft.com/office/spreadsheetml/2010/11/main" uri="{B97F6D7D-B522-45F9-BDA1-12C45D357490}">
          <x15:cacheHierarchy aggregatedColumn="1"/>
        </ext>
      </extLst>
    </cacheHierarchy>
    <cacheHierarchy uniqueName="[Measures].[Sum of electric_vehicles_sold]" caption="Sum of electric_vehicles_sold" measure="1" displayFolder="" measureGroup="fact_sales_by_makers" count="0">
      <extLst>
        <ext xmlns:x15="http://schemas.microsoft.com/office/spreadsheetml/2010/11/main" uri="{B97F6D7D-B522-45F9-BDA1-12C45D357490}">
          <x15:cacheHierarchy aggregatedColumn="17"/>
        </ext>
      </extLst>
    </cacheHierarchy>
    <cacheHierarchy uniqueName="[Measures].[Sum of electric_vehicles_sold 2]" caption="Sum of electric_vehicles_sold 2" measure="1" displayFolder="" measureGroup="fact_sales_by_state" count="0">
      <extLst>
        <ext xmlns:x15="http://schemas.microsoft.com/office/spreadsheetml/2010/11/main" uri="{B97F6D7D-B522-45F9-BDA1-12C45D357490}">
          <x15:cacheHierarchy aggregatedColumn="22"/>
        </ext>
      </extLst>
    </cacheHierarchy>
    <cacheHierarchy uniqueName="[Measures].[Sum of total_vehicles_sold]" caption="Sum of total_vehicles_sold" measure="1" displayFolder="" measureGroup="fact_sales_by_state" count="0">
      <extLst>
        <ext xmlns:x15="http://schemas.microsoft.com/office/spreadsheetml/2010/11/main" uri="{B97F6D7D-B522-45F9-BDA1-12C45D357490}">
          <x15:cacheHierarchy aggregatedColumn="23"/>
        </ext>
      </extLst>
    </cacheHierarchy>
    <cacheHierarchy uniqueName="[Measures].[Sum of Average Price]" caption="Sum of Average Price" measure="1" displayFolder="" measureGroup="dim_price" count="0">
      <extLst>
        <ext xmlns:x15="http://schemas.microsoft.com/office/spreadsheetml/2010/11/main" uri="{B97F6D7D-B522-45F9-BDA1-12C45D357490}">
          <x15:cacheHierarchy aggregatedColumn="9"/>
        </ext>
      </extLst>
    </cacheHierarchy>
    <cacheHierarchy uniqueName="[Measures].[Sum of Total_sales]" caption="Sum of Total_sales" measure="1" displayFolder="" measureGroup="fact_sales_by_makers" count="0">
      <extLst>
        <ext xmlns:x15="http://schemas.microsoft.com/office/spreadsheetml/2010/11/main" uri="{B97F6D7D-B522-45F9-BDA1-12C45D357490}">
          <x15:cacheHierarchy aggregatedColumn="18"/>
        </ext>
      </extLst>
    </cacheHierarchy>
    <cacheHierarchy uniqueName="[Measures].[Sum of Total_sales 2]" caption="Sum of Total_sales 2" measure="1" displayFolder="" measureGroup="fact_sales_by_state" count="0">
      <extLst>
        <ext xmlns:x15="http://schemas.microsoft.com/office/spreadsheetml/2010/11/main" uri="{B97F6D7D-B522-45F9-BDA1-12C45D357490}">
          <x15:cacheHierarchy aggregatedColumn="24"/>
        </ext>
      </extLst>
    </cacheHierarchy>
    <cacheHierarchy uniqueName="[Measures].[Total_EV_sold_by_maker]" caption="Total_EV_sold_by_maker" measure="1" displayFolder="" measureGroup="fact_sales_by_makers" count="0"/>
    <cacheHierarchy uniqueName="[Measures].[Total_2W_sold_By_makers]" caption="Total_2W_sold_By_makers" measure="1" displayFolder="" measureGroup="fact_sales_by_makers" count="0"/>
    <cacheHierarchy uniqueName="[Measures].[total_4W_sold_by_makers]" caption="total_4W_sold_by_makers" measure="1" displayFolder="" measureGroup="fact_sales_by_makers" count="0"/>
    <cacheHierarchy uniqueName="[Measures].[Total_EV_sold_by_state]" caption="Total_EV_sold_by_state" measure="1" displayFolder="" measureGroup="fact_sales_by_state" count="0"/>
    <cacheHierarchy uniqueName="[Measures].[Total_vehicle_sold_by_state]" caption="Total_vehicle_sold_by_state" measure="1" displayFolder="" measureGroup="fact_sales_by_state" count="0"/>
    <cacheHierarchy uniqueName="[Measures].[Total_2W_EV_sold_by_State]" caption="Total_2W_EV_sold_by_State" measure="1" displayFolder="" measureGroup="fact_sales_by_state" count="0"/>
    <cacheHierarchy uniqueName="[Measures].[total_4W_EV_sold_by_state]" caption="total_4W_EV_sold_by_state" measure="1" displayFolder="" measureGroup="fact_sales_by_state" count="0"/>
    <cacheHierarchy uniqueName="[Measures].[Total_2W_sold_by_state]" caption="Total_2W_sold_by_state" measure="1" displayFolder="" measureGroup="fact_sales_by_state" count="0"/>
    <cacheHierarchy uniqueName="[Measures].[Total_4W_sold_by_state]" caption="Total_4W_sold_by_state" measure="1" displayFolder="" measureGroup="fact_sales_by_state" count="0"/>
    <cacheHierarchy uniqueName="[Measures].[EV_market_penetration_2W_by_State]" caption="EV_market_penetration_2W_by_State" measure="1" displayFolder="" measureGroup="fact_sales_by_state" count="0"/>
    <cacheHierarchy uniqueName="[Measures].[EV_4W_market_penetration_by_states]" caption="EV_4W_market_penetration_by_states" measure="1" displayFolder="" measureGroup="fact_sales_by_state" count="0"/>
    <cacheHierarchy uniqueName="[Measures].[Total_EV_sold_by_State_FY22]" caption="Total_EV_sold_by_State_FY22" measure="1" displayFolder="" measureGroup="fact_sales_by_state" count="0"/>
    <cacheHierarchy uniqueName="[Measures].[Total_EV_sold_by_state_FY23]" caption="Total_EV_sold_by_state_FY23" measure="1" displayFolder="" measureGroup="fact_sales_by_state" count="0"/>
    <cacheHierarchy uniqueName="[Measures].[Total_EV_sold_by_State_FY24]" caption="Total_EV_sold_by_State_FY24" measure="1" displayFolder="" measureGroup="fact_sales_by_state" count="0"/>
    <cacheHierarchy uniqueName="[Measures].[EV_sales_YoY_growth%]" caption="EV_sales_YoY_growth%" measure="1" displayFolder="" measureGroup="fact_sales_by_state" count="0"/>
    <cacheHierarchy uniqueName="[Measures].[Vehicle_sales_YoY% growth]" caption="Vehicle_sales_YoY% growth" measure="1" displayFolder="" measureGroup="fact_sales_by_state" count="0"/>
    <cacheHierarchy uniqueName="[Measures].[EV_sales_growth_diff]" caption="EV_sales_growth_diff" measure="1" displayFolder="" measureGroup="fact_sales_by_state" count="0"/>
    <cacheHierarchy uniqueName="[Measures].[Overall EV market penetration]" caption="Overall EV market penetration" measure="1" displayFolder="" measureGroup="fact_sales_by_state" count="0"/>
    <cacheHierarchy uniqueName="[Measures].[maker_fiscal_quarter_rank]" caption="maker_fiscal_quarter_rank" measure="1" displayFolder="" measureGroup="fact_sales_by_makers" count="0"/>
    <cacheHierarchy uniqueName="[Measures].[prev_quarter_sales]" caption="prev_quarter_sales" measure="1" displayFolder="" measureGroup="fact_sales_by_makers" count="0"/>
    <cacheHierarchy uniqueName="[Measures].[QoQ growth%(maker)]" caption="QoQ growth%(maker)" measure="1" displayFolder="" measureGroup="fact_sales_by_makers" count="0"/>
    <cacheHierarchy uniqueName="[Measures].[YoY Growth%(maker)]" caption="YoY Growth%(maker)" measure="1" displayFolder="" measureGroup="fact_sales_by_makers" count="0"/>
    <cacheHierarchy uniqueName="[Measures].[EV sales CAGR % (Maker)]" caption="EV sales CAGR % (Maker)" measure="1" displayFolder="" measureGroup="fact_sales_by_makers" count="0"/>
    <cacheHierarchy uniqueName="[Measures].[Vehicle Sales CAGR%(state)]" caption="Vehicle Sales CAGR%(state)" measure="1" displayFolder="" measureGroup="fact_sales_by_state" count="0"/>
    <cacheHierarchy uniqueName="[Measures].[EV sales CAGR%(states)]" caption="EV sales CAGR%(states)" measure="1" displayFolder="" measureGroup="fact_sales_by_state" count="0"/>
    <cacheHierarchy uniqueName="[Measures].[Projected_vehicle_sales_2030]" caption="Projected_vehicle_sales_2030" measure="1" displayFolder="" measureGroup="fact_sales_by_state" count="0"/>
    <cacheHierarchy uniqueName="[Measures].[EV_market_penetration% 2030]" caption="EV_market_penetration% 2030" measure="1" displayFolder="" measureGroup="fact_sales_by_state" count="0"/>
    <cacheHierarchy uniqueName="[Measures].[Projected_EV_sales_2030]" caption="Projected_EV_sales_2030" measure="1" displayFolder="" measureGroup="fact_sales_by_state" count="0"/>
    <cacheHierarchy uniqueName="[Measures].[Total_revenue(maker)]" caption="Total_revenue(maker)" measure="1" displayFolder="" measureGroup="fact_sales_by_makers" count="0"/>
    <cacheHierarchy uniqueName="[Measures].[YoY Revenue growth%(maker)]" caption="YoY Revenue growth%(maker)" measure="1" displayFolder="" measureGroup="fact_sales_by_makers" count="0"/>
    <cacheHierarchy uniqueName="[Measures].[Total_revenue_FY22(maker)]" caption="Total_revenue_FY22(maker)" measure="1" displayFolder="" measureGroup="fact_sales_by_makers" count="0"/>
    <cacheHierarchy uniqueName="[Measures].[Total_revenue_FY23(maker)]" caption="Total_revenue_FY23(maker)" measure="1" displayFolder="" measureGroup="fact_sales_by_makers" count="0"/>
    <cacheHierarchy uniqueName="[Measures].[Total_revenue_FY24(maker)]" caption="Total_revenue_FY24(maker)" measure="1" displayFolder="" measureGroup="fact_sales_by_makers" count="0"/>
    <cacheHierarchy uniqueName="[Measures].[Revenue_FY22_vs_FY24(maker)]" caption="Revenue_FY22_vs_FY24(maker)" measure="1" displayFolder="" measureGroup="fact_sales_by_makers" count="0"/>
    <cacheHierarchy uniqueName="[Measures].[Revenue_FY23_vs_FY24(maker)]" caption="Revenue_FY23_vs_FY24(maker)" measure="1" displayFolder="" measureGroup="fact_sales_by_makers" count="0"/>
    <cacheHierarchy uniqueName="[Measures].[Total_revenue(state)]" caption="Total_revenue(state)" measure="1" displayFolder="" measureGroup="fact_sales_by_state" count="0"/>
    <cacheHierarchy uniqueName="[Measures].[Revenue_FY22_vs_FY24(state)]" caption="Revenue_FY22_vs_FY24(state)" measure="1" displayFolder="" measureGroup="fact_sales_by_state" count="0"/>
    <cacheHierarchy uniqueName="[Measures].[Revenue_FY23_vs_FY24(state)]" caption="Revenue_FY23_vs_FY24(state)" measure="1" displayFolder="" measureGroup="fact_sales_by_state" count="0"/>
    <cacheHierarchy uniqueName="[Measures].[revenue_growth%_FY22_vs_FY24(maker)]" caption="revenue_growth%_FY22_vs_FY24(maker)" measure="1" displayFolder="" measureGroup="fact_sales_by_makers" count="0"/>
    <cacheHierarchy uniqueName="[Measures].[revenue_growth%_FY23_vs_FY24(maker)]" caption="revenue_growth%_FY23_vs_FY24(maker)" measure="1" displayFolder="" measureGroup="fact_sales_by_makers" count="0"/>
    <cacheHierarchy uniqueName="[Measures].[revenue_gwoth%_FY22_vs_FY24(state)]" caption="revenue_gwoth%_FY22_vs_FY24(state)" measure="1" displayFolder="" measureGroup="fact_sales_by_state" count="0"/>
    <cacheHierarchy uniqueName="[Measures].[revenue_growth%_FY23_vs_FY24(state)]" caption="revenue_growth%_FY23_vs_FY24(state)" measure="1" displayFolder="" measureGroup="fact_sales_by_state" count="0"/>
    <cacheHierarchy uniqueName="[Measures].[YoY%(maker)]" caption="YoY%(maker)" measure="1" displayFolder="" measureGroup="fact_sales_by_makers" count="0"/>
    <cacheHierarchy uniqueName="[Measures].[__XL_Count dim_date]" caption="__XL_Count dim_date" measure="1" displayFolder="" measureGroup="dim_date" count="0" hidden="1"/>
    <cacheHierarchy uniqueName="[Measures].[__XL_Count dim_maker]" caption="__XL_Count dim_maker" measure="1" displayFolder="" measureGroup="dim_maker" count="0" hidden="1"/>
    <cacheHierarchy uniqueName="[Measures].[__XL_Count dim_price]" caption="__XL_Count dim_price" measure="1" displayFolder="" measureGroup="dim_price" count="0" hidden="1"/>
    <cacheHierarchy uniqueName="[Measures].[__XL_Count dim_state]" caption="__XL_Count dim_state" measure="1" displayFolder="" measureGroup="dim_state" count="0" hidden="1"/>
    <cacheHierarchy uniqueName="[Measures].[__XL_Count dim_vehicle_category]" caption="__XL_Count dim_vehicle_category" measure="1" displayFolder="" measureGroup="dim_vehicle_category" count="0" hidden="1"/>
    <cacheHierarchy uniqueName="[Measures].[__XL_Count fact_sales_by_makers]" caption="__XL_Count fact_sales_by_makers" measure="1" displayFolder="" measureGroup="fact_sales_by_makers" count="0" hidden="1"/>
    <cacheHierarchy uniqueName="[Measures].[__XL_Count fact_sales_by_state]" caption="__XL_Count fact_sales_by_state" measure="1" displayFolder="" measureGroup="fact_sales_by_state" count="0" hidden="1"/>
    <cacheHierarchy uniqueName="[Measures].[__No measures defined]" caption="__No measures defined" measure="1" displayFolder="" count="0" hidden="1"/>
  </cacheHierarchies>
  <kpis count="0"/>
  <dimensions count="8">
    <dimension name="dim_date" uniqueName="[dim_date]" caption="dim_date"/>
    <dimension name="dim_maker" uniqueName="[dim_maker]" caption="dim_maker"/>
    <dimension name="dim_price" uniqueName="[dim_price]" caption="dim_price"/>
    <dimension name="dim_state" uniqueName="[dim_state]" caption="dim_state"/>
    <dimension name="dim_vehicle_category" uniqueName="[dim_vehicle_category]" caption="dim_vehicle_category"/>
    <dimension name="fact_sales_by_makers" uniqueName="[fact_sales_by_makers]" caption="fact_sales_by_makers"/>
    <dimension name="fact_sales_by_state" uniqueName="[fact_sales_by_state]" caption="fact_sales_by_state"/>
    <dimension measure="1" name="Measures" uniqueName="[Measures]" caption="Measures"/>
  </dimensions>
  <measureGroups count="7">
    <measureGroup name="dim_date" caption="dim_date"/>
    <measureGroup name="dim_maker" caption="dim_maker"/>
    <measureGroup name="dim_price" caption="dim_price"/>
    <measureGroup name="dim_state" caption="dim_state"/>
    <measureGroup name="dim_vehicle_category" caption="dim_vehicle_category"/>
    <measureGroup name="fact_sales_by_makers" caption="fact_sales_by_makers"/>
    <measureGroup name="fact_sales_by_state" caption="fact_sales_by_state"/>
  </measureGroups>
  <maps count="16">
    <map measureGroup="0" dimension="0"/>
    <map measureGroup="1" dimension="1"/>
    <map measureGroup="2" dimension="2"/>
    <map measureGroup="3" dimension="3"/>
    <map measureGroup="4" dimension="2"/>
    <map measureGroup="4" dimension="4"/>
    <map measureGroup="5" dimension="0"/>
    <map measureGroup="5" dimension="1"/>
    <map measureGroup="5" dimension="2"/>
    <map measureGroup="5" dimension="4"/>
    <map measureGroup="5" dimension="5"/>
    <map measureGroup="6" dimension="0"/>
    <map measureGroup="6" dimension="2"/>
    <map measureGroup="6" dimension="3"/>
    <map measureGroup="6" dimension="4"/>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handrakant Mandge" refreshedDate="45759.699851851852" backgroundQuery="1" createdVersion="8" refreshedVersion="8" minRefreshableVersion="3" recordCount="0" supportSubquery="1" supportAdvancedDrill="1" xr:uid="{EE41738B-EC95-4D9D-A7A8-B0DDD8715DD3}">
  <cacheSource type="external" connectionId="15"/>
  <cacheFields count="5">
    <cacheField name="[Measures].[Total_EV_sold_by_maker]" caption="Total_EV_sold_by_maker" numFmtId="0" hierarchy="32" level="32767"/>
    <cacheField name="[fact_sales_by_makers].[maker].[maker]" caption="maker" numFmtId="0" hierarchy="16" level="1">
      <sharedItems count="26">
        <s v="AMPERE"/>
        <s v="ATHER"/>
        <s v="BAJAJ"/>
        <s v="BATTRE ELECTRIC"/>
        <s v="BEING"/>
        <s v="BGAUSS"/>
        <s v="BMW India"/>
        <s v="BYD India"/>
        <s v="HERO ELECTRIC"/>
        <s v="Hyundai Motor"/>
        <s v="JITENDRA"/>
        <s v="KIA Motors"/>
        <s v="KINETIC GREEN"/>
        <s v="Mahindra &amp; Mahindra"/>
        <s v="Mercedes -Benz AG"/>
        <s v="MG Motor"/>
        <s v="OKAYA EV"/>
        <s v="OKINAWA"/>
        <s v="OLA ELECTRIC"/>
        <s v="OTHERS"/>
        <s v="PCA Automobiles"/>
        <s v="PURE EV"/>
        <s v="REVOLT"/>
        <s v="Tata Motors"/>
        <s v="TVS"/>
        <s v="Volvo Auto India"/>
      </sharedItems>
    </cacheField>
    <cacheField name="[dim_vehicle_category].[vehicle_category].[vehicle_category]" caption="vehicle_category" numFmtId="0" hierarchy="13" level="1">
      <sharedItems count="2">
        <s v="2-Wheelers"/>
        <s v="4-Wheelers"/>
      </sharedItems>
    </cacheField>
    <cacheField name="[dim_date].[quarter].[quarter]" caption="quarter" numFmtId="0" hierarchy="2" level="1">
      <sharedItems containsSemiMixedTypes="0" containsNonDate="0" containsString="0"/>
    </cacheField>
    <cacheField name="[dim_date].[fiscal_year].[fiscal_year]" caption="fiscal_year" numFmtId="0" hierarchy="1" level="1">
      <sharedItems containsSemiMixedTypes="0" containsNonDate="0" containsString="0"/>
    </cacheField>
  </cacheFields>
  <cacheHierarchies count="83">
    <cacheHierarchy uniqueName="[dim_date].[date]" caption="date" attribute="1" time="1" defaultMemberUniqueName="[dim_date].[date].[All]" allUniqueName="[dim_date].[date].[All]" dimensionUniqueName="[dim_date]" displayFolder="" count="0" memberValueDatatype="7" unbalanced="0"/>
    <cacheHierarchy uniqueName="[dim_date].[fiscal_year]" caption="fiscal_year" attribute="1" defaultMemberUniqueName="[dim_date].[fiscal_year].[All]" allUniqueName="[dim_date].[fiscal_year].[All]" dimensionUniqueName="[dim_date]" displayFolder="" count="2" memberValueDatatype="20" unbalanced="0">
      <fieldsUsage count="2">
        <fieldUsage x="-1"/>
        <fieldUsage x="4"/>
      </fieldsUsage>
    </cacheHierarchy>
    <cacheHierarchy uniqueName="[dim_date].[quarter]" caption="quarter" attribute="1" defaultMemberUniqueName="[dim_date].[quarter].[All]" allUniqueName="[dim_date].[quarter].[All]" dimensionUniqueName="[dim_date]" displayFolder="" count="2" memberValueDatatype="130" unbalanced="0">
      <fieldsUsage count="2">
        <fieldUsage x="-1"/>
        <fieldUsage x="3"/>
      </fieldsUsage>
    </cacheHierarchy>
    <cacheHierarchy uniqueName="[dim_date].[QuarterID]" caption="QuarterID" attribute="1" defaultMemberUniqueName="[dim_date].[QuarterID].[All]" allUniqueName="[dim_date].[QuarterID].[All]" dimensionUniqueName="[dim_date]" displayFolder="" count="0" memberValueDatatype="5" unbalanced="0"/>
    <cacheHierarchy uniqueName="[dim_date].[Months]" caption="Months" attribute="1" defaultMemberUniqueName="[dim_date].[Months].[All]" allUniqueName="[dim_date].[Months].[All]" dimensionUniqueName="[dim_date]" displayFolder="" count="0" memberValueDatatype="130" unbalanced="0"/>
    <cacheHierarchy uniqueName="[dim_maker].[sr_no]" caption="sr_no" attribute="1" defaultMemberUniqueName="[dim_maker].[sr_no].[All]" allUniqueName="[dim_maker].[sr_no].[All]" dimensionUniqueName="[dim_maker]" displayFolder="" count="0" memberValueDatatype="20" unbalanced="0"/>
    <cacheHierarchy uniqueName="[dim_maker].[maker]" caption="maker" attribute="1" defaultMemberUniqueName="[dim_maker].[maker].[All]" allUniqueName="[dim_maker].[maker].[All]" dimensionUniqueName="[dim_maker]" displayFolder="" count="0" memberValueDatatype="130" unbalanced="0"/>
    <cacheHierarchy uniqueName="[dim_price].[id]" caption="id" attribute="1" defaultMemberUniqueName="[dim_price].[id].[All]" allUniqueName="[dim_price].[id].[All]" dimensionUniqueName="[dim_price]" displayFolder="" count="0" memberValueDatatype="20" unbalanced="0"/>
    <cacheHierarchy uniqueName="[dim_price].[vehicle_category]" caption="vehicle_category" attribute="1" defaultMemberUniqueName="[dim_price].[vehicle_category].[All]" allUniqueName="[dim_price].[vehicle_category].[All]" dimensionUniqueName="[dim_price]" displayFolder="" count="0" memberValueDatatype="130" unbalanced="0"/>
    <cacheHierarchy uniqueName="[dim_price].[Average Price]" caption="Average Price" attribute="1" defaultMemberUniqueName="[dim_price].[Average Price].[All]" allUniqueName="[dim_price].[Average Price].[All]" dimensionUniqueName="[dim_price]" displayFolder="" count="0" memberValueDatatype="20" unbalanced="0"/>
    <cacheHierarchy uniqueName="[dim_state].[sr_no]" caption="sr_no" attribute="1" defaultMemberUniqueName="[dim_state].[sr_no].[All]" allUniqueName="[dim_state].[sr_no].[All]" dimensionUniqueName="[dim_state]" displayFolder="" count="0" memberValueDatatype="20" unbalanced="0"/>
    <cacheHierarchy uniqueName="[dim_state].[state]" caption="state" attribute="1" defaultMemberUniqueName="[dim_state].[state].[All]" allUniqueName="[dim_state].[state].[All]" dimensionUniqueName="[dim_state]" displayFolder="" count="0" memberValueDatatype="130" unbalanced="0"/>
    <cacheHierarchy uniqueName="[dim_vehicle_category].[sr_no]" caption="sr_no" attribute="1" defaultMemberUniqueName="[dim_vehicle_category].[sr_no].[All]" allUniqueName="[dim_vehicle_category].[sr_no].[All]" dimensionUniqueName="[dim_vehicle_category]" displayFolder="" count="0" memberValueDatatype="20" unbalanced="0"/>
    <cacheHierarchy uniqueName="[dim_vehicle_category].[vehicle_category]" caption="vehicle_category" attribute="1" defaultMemberUniqueName="[dim_vehicle_category].[vehicle_category].[All]" allUniqueName="[dim_vehicle_category].[vehicle_category].[All]" dimensionUniqueName="[dim_vehicle_category]" displayFolder="" count="2" memberValueDatatype="130" unbalanced="0">
      <fieldsUsage count="2">
        <fieldUsage x="-1"/>
        <fieldUsage x="2"/>
      </fieldsUsage>
    </cacheHierarchy>
    <cacheHierarchy uniqueName="[fact_sales_by_makers].[date]" caption="date" attribute="1" time="1" defaultMemberUniqueName="[fact_sales_by_makers].[date].[All]" allUniqueName="[fact_sales_by_makers].[date].[All]" dimensionUniqueName="[fact_sales_by_makers]" displayFolder="" count="0" memberValueDatatype="7" unbalanced="0"/>
    <cacheHierarchy uniqueName="[fact_sales_by_makers].[vehicle_category]" caption="vehicle_category" attribute="1" defaultMemberUniqueName="[fact_sales_by_makers].[vehicle_category].[All]" allUniqueName="[fact_sales_by_makers].[vehicle_category].[All]" dimensionUniqueName="[fact_sales_by_makers]" displayFolder="" count="0" memberValueDatatype="130" unbalanced="0"/>
    <cacheHierarchy uniqueName="[fact_sales_by_makers].[maker]" caption="maker" attribute="1" defaultMemberUniqueName="[fact_sales_by_makers].[maker].[All]" allUniqueName="[fact_sales_by_makers].[maker].[All]" dimensionUniqueName="[fact_sales_by_makers]" displayFolder="" count="2" memberValueDatatype="130" unbalanced="0">
      <fieldsUsage count="2">
        <fieldUsage x="-1"/>
        <fieldUsage x="1"/>
      </fieldsUsage>
    </cacheHierarchy>
    <cacheHierarchy uniqueName="[fact_sales_by_makers].[electric_vehicles_sold]" caption="electric_vehicles_sold" attribute="1" defaultMemberUniqueName="[fact_sales_by_makers].[electric_vehicles_sold].[All]" allUniqueName="[fact_sales_by_makers].[electric_vehicles_sold].[All]" dimensionUniqueName="[fact_sales_by_makers]" displayFolder="" count="0" memberValueDatatype="20" unbalanced="0"/>
    <cacheHierarchy uniqueName="[fact_sales_by_makers].[Total_sales]" caption="Total_sales" attribute="1" defaultMemberUniqueName="[fact_sales_by_makers].[Total_sales].[All]" allUniqueName="[fact_sales_by_makers].[Total_sales].[All]" dimensionUniqueName="[fact_sales_by_makers]" displayFolder="" count="0" memberValueDatatype="20" unbalanced="0"/>
    <cacheHierarchy uniqueName="[fact_sales_by_state].[date]" caption="date" attribute="1" time="1" defaultMemberUniqueName="[fact_sales_by_state].[date].[All]" allUniqueName="[fact_sales_by_state].[date].[All]" dimensionUniqueName="[fact_sales_by_state]" displayFolder="" count="0" memberValueDatatype="7" unbalanced="0"/>
    <cacheHierarchy uniqueName="[fact_sales_by_state].[state]" caption="state" attribute="1" defaultMemberUniqueName="[fact_sales_by_state].[state].[All]" allUniqueName="[fact_sales_by_state].[state].[All]" dimensionUniqueName="[fact_sales_by_state]" displayFolder="" count="0" memberValueDatatype="130" unbalanced="0"/>
    <cacheHierarchy uniqueName="[fact_sales_by_state].[vehicle_category]" caption="vehicle_category" attribute="1" defaultMemberUniqueName="[fact_sales_by_state].[vehicle_category].[All]" allUniqueName="[fact_sales_by_state].[vehicle_category].[All]" dimensionUniqueName="[fact_sales_by_state]" displayFolder="" count="0" memberValueDatatype="130" unbalanced="0"/>
    <cacheHierarchy uniqueName="[fact_sales_by_state].[electric_vehicles_sold]" caption="electric_vehicles_sold" attribute="1" defaultMemberUniqueName="[fact_sales_by_state].[electric_vehicles_sold].[All]" allUniqueName="[fact_sales_by_state].[electric_vehicles_sold].[All]" dimensionUniqueName="[fact_sales_by_state]" displayFolder="" count="0" memberValueDatatype="20" unbalanced="0"/>
    <cacheHierarchy uniqueName="[fact_sales_by_state].[total_vehicles_sold]" caption="total_vehicles_sold" attribute="1" defaultMemberUniqueName="[fact_sales_by_state].[total_vehicles_sold].[All]" allUniqueName="[fact_sales_by_state].[total_vehicles_sold].[All]" dimensionUniqueName="[fact_sales_by_state]" displayFolder="" count="0" memberValueDatatype="20" unbalanced="0"/>
    <cacheHierarchy uniqueName="[fact_sales_by_state].[Total_sales]" caption="Total_sales" attribute="1" defaultMemberUniqueName="[fact_sales_by_state].[Total_sales].[All]" allUniqueName="[fact_sales_by_state].[Total_sales].[All]" dimensionUniqueName="[fact_sales_by_state]" displayFolder="" count="0" memberValueDatatype="20" unbalanced="0"/>
    <cacheHierarchy uniqueName="[Measures].[Sum of fiscal_year]" caption="Sum of fiscal_year" measure="1" displayFolder="" measureGroup="dim_date" count="0">
      <extLst>
        <ext xmlns:x15="http://schemas.microsoft.com/office/spreadsheetml/2010/11/main" uri="{B97F6D7D-B522-45F9-BDA1-12C45D357490}">
          <x15:cacheHierarchy aggregatedColumn="1"/>
        </ext>
      </extLst>
    </cacheHierarchy>
    <cacheHierarchy uniqueName="[Measures].[Sum of electric_vehicles_sold]" caption="Sum of electric_vehicles_sold" measure="1" displayFolder="" measureGroup="fact_sales_by_makers" count="0">
      <extLst>
        <ext xmlns:x15="http://schemas.microsoft.com/office/spreadsheetml/2010/11/main" uri="{B97F6D7D-B522-45F9-BDA1-12C45D357490}">
          <x15:cacheHierarchy aggregatedColumn="17"/>
        </ext>
      </extLst>
    </cacheHierarchy>
    <cacheHierarchy uniqueName="[Measures].[Sum of electric_vehicles_sold 2]" caption="Sum of electric_vehicles_sold 2" measure="1" displayFolder="" measureGroup="fact_sales_by_state" count="0">
      <extLst>
        <ext xmlns:x15="http://schemas.microsoft.com/office/spreadsheetml/2010/11/main" uri="{B97F6D7D-B522-45F9-BDA1-12C45D357490}">
          <x15:cacheHierarchy aggregatedColumn="22"/>
        </ext>
      </extLst>
    </cacheHierarchy>
    <cacheHierarchy uniqueName="[Measures].[Sum of total_vehicles_sold]" caption="Sum of total_vehicles_sold" measure="1" displayFolder="" measureGroup="fact_sales_by_state" count="0">
      <extLst>
        <ext xmlns:x15="http://schemas.microsoft.com/office/spreadsheetml/2010/11/main" uri="{B97F6D7D-B522-45F9-BDA1-12C45D357490}">
          <x15:cacheHierarchy aggregatedColumn="23"/>
        </ext>
      </extLst>
    </cacheHierarchy>
    <cacheHierarchy uniqueName="[Measures].[Sum of Average Price]" caption="Sum of Average Price" measure="1" displayFolder="" measureGroup="dim_price" count="0">
      <extLst>
        <ext xmlns:x15="http://schemas.microsoft.com/office/spreadsheetml/2010/11/main" uri="{B97F6D7D-B522-45F9-BDA1-12C45D357490}">
          <x15:cacheHierarchy aggregatedColumn="9"/>
        </ext>
      </extLst>
    </cacheHierarchy>
    <cacheHierarchy uniqueName="[Measures].[Sum of Total_sales]" caption="Sum of Total_sales" measure="1" displayFolder="" measureGroup="fact_sales_by_makers" count="0">
      <extLst>
        <ext xmlns:x15="http://schemas.microsoft.com/office/spreadsheetml/2010/11/main" uri="{B97F6D7D-B522-45F9-BDA1-12C45D357490}">
          <x15:cacheHierarchy aggregatedColumn="18"/>
        </ext>
      </extLst>
    </cacheHierarchy>
    <cacheHierarchy uniqueName="[Measures].[Sum of Total_sales 2]" caption="Sum of Total_sales 2" measure="1" displayFolder="" measureGroup="fact_sales_by_state" count="0">
      <extLst>
        <ext xmlns:x15="http://schemas.microsoft.com/office/spreadsheetml/2010/11/main" uri="{B97F6D7D-B522-45F9-BDA1-12C45D357490}">
          <x15:cacheHierarchy aggregatedColumn="24"/>
        </ext>
      </extLst>
    </cacheHierarchy>
    <cacheHierarchy uniqueName="[Measures].[Total_EV_sold_by_maker]" caption="Total_EV_sold_by_maker" measure="1" displayFolder="" measureGroup="fact_sales_by_makers" count="0" oneField="1">
      <fieldsUsage count="1">
        <fieldUsage x="0"/>
      </fieldsUsage>
    </cacheHierarchy>
    <cacheHierarchy uniqueName="[Measures].[Total_2W_sold_By_makers]" caption="Total_2W_sold_By_makers" measure="1" displayFolder="" measureGroup="fact_sales_by_makers" count="0"/>
    <cacheHierarchy uniqueName="[Measures].[total_4W_sold_by_makers]" caption="total_4W_sold_by_makers" measure="1" displayFolder="" measureGroup="fact_sales_by_makers" count="0"/>
    <cacheHierarchy uniqueName="[Measures].[Total_EV_sold_by_state]" caption="Total_EV_sold_by_state" measure="1" displayFolder="" measureGroup="fact_sales_by_state" count="0"/>
    <cacheHierarchy uniqueName="[Measures].[Total_vehicle_sold_by_state]" caption="Total_vehicle_sold_by_state" measure="1" displayFolder="" measureGroup="fact_sales_by_state" count="0"/>
    <cacheHierarchy uniqueName="[Measures].[Total_2W_EV_sold_by_State]" caption="Total_2W_EV_sold_by_State" measure="1" displayFolder="" measureGroup="fact_sales_by_state" count="0"/>
    <cacheHierarchy uniqueName="[Measures].[total_4W_EV_sold_by_state]" caption="total_4W_EV_sold_by_state" measure="1" displayFolder="" measureGroup="fact_sales_by_state" count="0"/>
    <cacheHierarchy uniqueName="[Measures].[Total_2W_sold_by_state]" caption="Total_2W_sold_by_state" measure="1" displayFolder="" measureGroup="fact_sales_by_state" count="0"/>
    <cacheHierarchy uniqueName="[Measures].[Total_4W_sold_by_state]" caption="Total_4W_sold_by_state" measure="1" displayFolder="" measureGroup="fact_sales_by_state" count="0"/>
    <cacheHierarchy uniqueName="[Measures].[EV_market_penetration_2W_by_State]" caption="EV_market_penetration_2W_by_State" measure="1" displayFolder="" measureGroup="fact_sales_by_state" count="0"/>
    <cacheHierarchy uniqueName="[Measures].[EV_4W_market_penetration_by_states]" caption="EV_4W_market_penetration_by_states" measure="1" displayFolder="" measureGroup="fact_sales_by_state" count="0"/>
    <cacheHierarchy uniqueName="[Measures].[Total_EV_sold_by_State_FY22]" caption="Total_EV_sold_by_State_FY22" measure="1" displayFolder="" measureGroup="fact_sales_by_state" count="0"/>
    <cacheHierarchy uniqueName="[Measures].[Total_EV_sold_by_state_FY23]" caption="Total_EV_sold_by_state_FY23" measure="1" displayFolder="" measureGroup="fact_sales_by_state" count="0"/>
    <cacheHierarchy uniqueName="[Measures].[Total_EV_sold_by_State_FY24]" caption="Total_EV_sold_by_State_FY24" measure="1" displayFolder="" measureGroup="fact_sales_by_state" count="0"/>
    <cacheHierarchy uniqueName="[Measures].[EV_sales_YoY_growth%]" caption="EV_sales_YoY_growth%" measure="1" displayFolder="" measureGroup="fact_sales_by_state" count="0"/>
    <cacheHierarchy uniqueName="[Measures].[Vehicle_sales_YoY% growth]" caption="Vehicle_sales_YoY% growth" measure="1" displayFolder="" measureGroup="fact_sales_by_state" count="0"/>
    <cacheHierarchy uniqueName="[Measures].[EV_sales_growth_diff]" caption="EV_sales_growth_diff" measure="1" displayFolder="" measureGroup="fact_sales_by_state" count="0"/>
    <cacheHierarchy uniqueName="[Measures].[Overall EV market penetration]" caption="Overall EV market penetration" measure="1" displayFolder="" measureGroup="fact_sales_by_state" count="0"/>
    <cacheHierarchy uniqueName="[Measures].[maker_fiscal_quarter_rank]" caption="maker_fiscal_quarter_rank" measure="1" displayFolder="" measureGroup="fact_sales_by_makers" count="0"/>
    <cacheHierarchy uniqueName="[Measures].[prev_quarter_sales]" caption="prev_quarter_sales" measure="1" displayFolder="" measureGroup="fact_sales_by_makers" count="0"/>
    <cacheHierarchy uniqueName="[Measures].[QoQ growth%(maker)]" caption="QoQ growth%(maker)" measure="1" displayFolder="" measureGroup="fact_sales_by_makers" count="0"/>
    <cacheHierarchy uniqueName="[Measures].[YoY Growth%(maker)]" caption="YoY Growth%(maker)" measure="1" displayFolder="" measureGroup="fact_sales_by_makers" count="0"/>
    <cacheHierarchy uniqueName="[Measures].[EV sales CAGR % (Maker)]" caption="EV sales CAGR % (Maker)" measure="1" displayFolder="" measureGroup="fact_sales_by_makers" count="0"/>
    <cacheHierarchy uniqueName="[Measures].[Vehicle Sales CAGR%(state)]" caption="Vehicle Sales CAGR%(state)" measure="1" displayFolder="" measureGroup="fact_sales_by_state" count="0"/>
    <cacheHierarchy uniqueName="[Measures].[EV sales CAGR%(states)]" caption="EV sales CAGR%(states)" measure="1" displayFolder="" measureGroup="fact_sales_by_state" count="0"/>
    <cacheHierarchy uniqueName="[Measures].[Projected_vehicle_sales_2030]" caption="Projected_vehicle_sales_2030" measure="1" displayFolder="" measureGroup="fact_sales_by_state" count="0"/>
    <cacheHierarchy uniqueName="[Measures].[EV_market_penetration% 2030]" caption="EV_market_penetration% 2030" measure="1" displayFolder="" measureGroup="fact_sales_by_state" count="0"/>
    <cacheHierarchy uniqueName="[Measures].[Projected_EV_sales_2030]" caption="Projected_EV_sales_2030" measure="1" displayFolder="" measureGroup="fact_sales_by_state" count="0"/>
    <cacheHierarchy uniqueName="[Measures].[Total_revenue(maker)]" caption="Total_revenue(maker)" measure="1" displayFolder="" measureGroup="fact_sales_by_makers" count="0"/>
    <cacheHierarchy uniqueName="[Measures].[YoY Revenue growth%(maker)]" caption="YoY Revenue growth%(maker)" measure="1" displayFolder="" measureGroup="fact_sales_by_makers" count="0"/>
    <cacheHierarchy uniqueName="[Measures].[Total_revenue_FY22(maker)]" caption="Total_revenue_FY22(maker)" measure="1" displayFolder="" measureGroup="fact_sales_by_makers" count="0"/>
    <cacheHierarchy uniqueName="[Measures].[Total_revenue_FY23(maker)]" caption="Total_revenue_FY23(maker)" measure="1" displayFolder="" measureGroup="fact_sales_by_makers" count="0"/>
    <cacheHierarchy uniqueName="[Measures].[Total_revenue_FY24(maker)]" caption="Total_revenue_FY24(maker)" measure="1" displayFolder="" measureGroup="fact_sales_by_makers" count="0"/>
    <cacheHierarchy uniqueName="[Measures].[Revenue_FY22_vs_FY24(maker)]" caption="Revenue_FY22_vs_FY24(maker)" measure="1" displayFolder="" measureGroup="fact_sales_by_makers" count="0"/>
    <cacheHierarchy uniqueName="[Measures].[Revenue_FY23_vs_FY24(maker)]" caption="Revenue_FY23_vs_FY24(maker)" measure="1" displayFolder="" measureGroup="fact_sales_by_makers" count="0"/>
    <cacheHierarchy uniqueName="[Measures].[Total_revenue(state)]" caption="Total_revenue(state)" measure="1" displayFolder="" measureGroup="fact_sales_by_state" count="0"/>
    <cacheHierarchy uniqueName="[Measures].[Revenue_FY22_vs_FY24(state)]" caption="Revenue_FY22_vs_FY24(state)" measure="1" displayFolder="" measureGroup="fact_sales_by_state" count="0"/>
    <cacheHierarchy uniqueName="[Measures].[Revenue_FY23_vs_FY24(state)]" caption="Revenue_FY23_vs_FY24(state)" measure="1" displayFolder="" measureGroup="fact_sales_by_state" count="0"/>
    <cacheHierarchy uniqueName="[Measures].[revenue_growth%_FY22_vs_FY24(maker)]" caption="revenue_growth%_FY22_vs_FY24(maker)" measure="1" displayFolder="" measureGroup="fact_sales_by_makers" count="0"/>
    <cacheHierarchy uniqueName="[Measures].[revenue_growth%_FY23_vs_FY24(maker)]" caption="revenue_growth%_FY23_vs_FY24(maker)" measure="1" displayFolder="" measureGroup="fact_sales_by_makers" count="0"/>
    <cacheHierarchy uniqueName="[Measures].[revenue_gwoth%_FY22_vs_FY24(state)]" caption="revenue_gwoth%_FY22_vs_FY24(state)" measure="1" displayFolder="" measureGroup="fact_sales_by_state" count="0"/>
    <cacheHierarchy uniqueName="[Measures].[revenue_growth%_FY23_vs_FY24(state)]" caption="revenue_growth%_FY23_vs_FY24(state)" measure="1" displayFolder="" measureGroup="fact_sales_by_state" count="0"/>
    <cacheHierarchy uniqueName="[Measures].[YoY%(maker)]" caption="YoY%(maker)" measure="1" displayFolder="" measureGroup="fact_sales_by_makers" count="0"/>
    <cacheHierarchy uniqueName="[Measures].[__XL_Count dim_date]" caption="__XL_Count dim_date" measure="1" displayFolder="" measureGroup="dim_date" count="0" hidden="1"/>
    <cacheHierarchy uniqueName="[Measures].[__XL_Count dim_maker]" caption="__XL_Count dim_maker" measure="1" displayFolder="" measureGroup="dim_maker" count="0" hidden="1"/>
    <cacheHierarchy uniqueName="[Measures].[__XL_Count dim_price]" caption="__XL_Count dim_price" measure="1" displayFolder="" measureGroup="dim_price" count="0" hidden="1"/>
    <cacheHierarchy uniqueName="[Measures].[__XL_Count dim_state]" caption="__XL_Count dim_state" measure="1" displayFolder="" measureGroup="dim_state" count="0" hidden="1"/>
    <cacheHierarchy uniqueName="[Measures].[__XL_Count dim_vehicle_category]" caption="__XL_Count dim_vehicle_category" measure="1" displayFolder="" measureGroup="dim_vehicle_category" count="0" hidden="1"/>
    <cacheHierarchy uniqueName="[Measures].[__XL_Count fact_sales_by_makers]" caption="__XL_Count fact_sales_by_makers" measure="1" displayFolder="" measureGroup="fact_sales_by_makers" count="0" hidden="1"/>
    <cacheHierarchy uniqueName="[Measures].[__XL_Count fact_sales_by_state]" caption="__XL_Count fact_sales_by_state" measure="1" displayFolder="" measureGroup="fact_sales_by_state" count="0" hidden="1"/>
    <cacheHierarchy uniqueName="[Measures].[__No measures defined]" caption="__No measures defined" measure="1" displayFolder="" count="0" hidden="1"/>
  </cacheHierarchies>
  <kpis count="0"/>
  <dimensions count="8">
    <dimension name="dim_date" uniqueName="[dim_date]" caption="dim_date"/>
    <dimension name="dim_maker" uniqueName="[dim_maker]" caption="dim_maker"/>
    <dimension name="dim_price" uniqueName="[dim_price]" caption="dim_price"/>
    <dimension name="dim_state" uniqueName="[dim_state]" caption="dim_state"/>
    <dimension name="dim_vehicle_category" uniqueName="[dim_vehicle_category]" caption="dim_vehicle_category"/>
    <dimension name="fact_sales_by_makers" uniqueName="[fact_sales_by_makers]" caption="fact_sales_by_makers"/>
    <dimension name="fact_sales_by_state" uniqueName="[fact_sales_by_state]" caption="fact_sales_by_state"/>
    <dimension measure="1" name="Measures" uniqueName="[Measures]" caption="Measures"/>
  </dimensions>
  <measureGroups count="7">
    <measureGroup name="dim_date" caption="dim_date"/>
    <measureGroup name="dim_maker" caption="dim_maker"/>
    <measureGroup name="dim_price" caption="dim_price"/>
    <measureGroup name="dim_state" caption="dim_state"/>
    <measureGroup name="dim_vehicle_category" caption="dim_vehicle_category"/>
    <measureGroup name="fact_sales_by_makers" caption="fact_sales_by_makers"/>
    <measureGroup name="fact_sales_by_state" caption="fact_sales_by_state"/>
  </measureGroups>
  <maps count="16">
    <map measureGroup="0" dimension="0"/>
    <map measureGroup="1" dimension="1"/>
    <map measureGroup="2" dimension="2"/>
    <map measureGroup="3" dimension="3"/>
    <map measureGroup="4" dimension="2"/>
    <map measureGroup="4" dimension="4"/>
    <map measureGroup="5" dimension="0"/>
    <map measureGroup="5" dimension="1"/>
    <map measureGroup="5" dimension="2"/>
    <map measureGroup="5" dimension="4"/>
    <map measureGroup="5" dimension="5"/>
    <map measureGroup="6" dimension="0"/>
    <map measureGroup="6" dimension="2"/>
    <map measureGroup="6" dimension="3"/>
    <map measureGroup="6" dimension="4"/>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handrakant Mandge" refreshedDate="45759.699853009261" backgroundQuery="1" createdVersion="8" refreshedVersion="8" minRefreshableVersion="3" recordCount="0" supportSubquery="1" supportAdvancedDrill="1" xr:uid="{3CC13E38-C149-485B-9128-B435971BC7B7}">
  <cacheSource type="external" connectionId="15"/>
  <cacheFields count="7">
    <cacheField name="[Measures].[Total_EV_sold_by_maker]" caption="Total_EV_sold_by_maker" numFmtId="0" hierarchy="32" level="32767"/>
    <cacheField name="[Measures].[Total_vehicle_sold_by_state]" caption="Total_vehicle_sold_by_state" numFmtId="0" hierarchy="36" level="32767"/>
    <cacheField name="[Measures].[Total_revenue(state)]" caption="Total_revenue(state)" numFmtId="0" hierarchy="67" level="32767"/>
    <cacheField name="[Measures].[Overall EV market penetration]" caption="Overall EV market penetration" numFmtId="0" hierarchy="49" level="32767"/>
    <cacheField name="[dim_date].[quarter].[quarter]" caption="quarter" numFmtId="0" hierarchy="2" level="1">
      <sharedItems containsSemiMixedTypes="0" containsNonDate="0" containsString="0"/>
    </cacheField>
    <cacheField name="[dim_date].[fiscal_year].[fiscal_year]" caption="fiscal_year" numFmtId="0" hierarchy="1" level="1">
      <sharedItems containsSemiMixedTypes="0" containsNonDate="0" containsString="0"/>
    </cacheField>
    <cacheField name="[dim_vehicle_category].[vehicle_category].[vehicle_category]" caption="vehicle_category" numFmtId="0" hierarchy="13" level="1">
      <sharedItems containsSemiMixedTypes="0" containsNonDate="0" containsString="0"/>
    </cacheField>
  </cacheFields>
  <cacheHierarchies count="83">
    <cacheHierarchy uniqueName="[dim_date].[date]" caption="date" attribute="1" time="1" defaultMemberUniqueName="[dim_date].[date].[All]" allUniqueName="[dim_date].[date].[All]" dimensionUniqueName="[dim_date]" displayFolder="" count="0" memberValueDatatype="7" unbalanced="0"/>
    <cacheHierarchy uniqueName="[dim_date].[fiscal_year]" caption="fiscal_year" attribute="1" defaultMemberUniqueName="[dim_date].[fiscal_year].[All]" allUniqueName="[dim_date].[fiscal_year].[All]" dimensionUniqueName="[dim_date]" displayFolder="" count="2" memberValueDatatype="20" unbalanced="0">
      <fieldsUsage count="2">
        <fieldUsage x="-1"/>
        <fieldUsage x="5"/>
      </fieldsUsage>
    </cacheHierarchy>
    <cacheHierarchy uniqueName="[dim_date].[quarter]" caption="quarter" attribute="1" defaultMemberUniqueName="[dim_date].[quarter].[All]" allUniqueName="[dim_date].[quarter].[All]" dimensionUniqueName="[dim_date]" displayFolder="" count="2" memberValueDatatype="130" unbalanced="0">
      <fieldsUsage count="2">
        <fieldUsage x="-1"/>
        <fieldUsage x="4"/>
      </fieldsUsage>
    </cacheHierarchy>
    <cacheHierarchy uniqueName="[dim_date].[QuarterID]" caption="QuarterID" attribute="1" defaultMemberUniqueName="[dim_date].[QuarterID].[All]" allUniqueName="[dim_date].[QuarterID].[All]" dimensionUniqueName="[dim_date]" displayFolder="" count="0" memberValueDatatype="5" unbalanced="0"/>
    <cacheHierarchy uniqueName="[dim_date].[Months]" caption="Months" attribute="1" defaultMemberUniqueName="[dim_date].[Months].[All]" allUniqueName="[dim_date].[Months].[All]" dimensionUniqueName="[dim_date]" displayFolder="" count="0" memberValueDatatype="130" unbalanced="0"/>
    <cacheHierarchy uniqueName="[dim_maker].[sr_no]" caption="sr_no" attribute="1" defaultMemberUniqueName="[dim_maker].[sr_no].[All]" allUniqueName="[dim_maker].[sr_no].[All]" dimensionUniqueName="[dim_maker]" displayFolder="" count="0" memberValueDatatype="20" unbalanced="0"/>
    <cacheHierarchy uniqueName="[dim_maker].[maker]" caption="maker" attribute="1" defaultMemberUniqueName="[dim_maker].[maker].[All]" allUniqueName="[dim_maker].[maker].[All]" dimensionUniqueName="[dim_maker]" displayFolder="" count="0" memberValueDatatype="130" unbalanced="0"/>
    <cacheHierarchy uniqueName="[dim_price].[id]" caption="id" attribute="1" defaultMemberUniqueName="[dim_price].[id].[All]" allUniqueName="[dim_price].[id].[All]" dimensionUniqueName="[dim_price]" displayFolder="" count="0" memberValueDatatype="20" unbalanced="0"/>
    <cacheHierarchy uniqueName="[dim_price].[vehicle_category]" caption="vehicle_category" attribute="1" defaultMemberUniqueName="[dim_price].[vehicle_category].[All]" allUniqueName="[dim_price].[vehicle_category].[All]" dimensionUniqueName="[dim_price]" displayFolder="" count="0" memberValueDatatype="130" unbalanced="0"/>
    <cacheHierarchy uniqueName="[dim_price].[Average Price]" caption="Average Price" attribute="1" defaultMemberUniqueName="[dim_price].[Average Price].[All]" allUniqueName="[dim_price].[Average Price].[All]" dimensionUniqueName="[dim_price]" displayFolder="" count="0" memberValueDatatype="20" unbalanced="0"/>
    <cacheHierarchy uniqueName="[dim_state].[sr_no]" caption="sr_no" attribute="1" defaultMemberUniqueName="[dim_state].[sr_no].[All]" allUniqueName="[dim_state].[sr_no].[All]" dimensionUniqueName="[dim_state]" displayFolder="" count="0" memberValueDatatype="20" unbalanced="0"/>
    <cacheHierarchy uniqueName="[dim_state].[state]" caption="state" attribute="1" defaultMemberUniqueName="[dim_state].[state].[All]" allUniqueName="[dim_state].[state].[All]" dimensionUniqueName="[dim_state]" displayFolder="" count="0" memberValueDatatype="130" unbalanced="0"/>
    <cacheHierarchy uniqueName="[dim_vehicle_category].[sr_no]" caption="sr_no" attribute="1" defaultMemberUniqueName="[dim_vehicle_category].[sr_no].[All]" allUniqueName="[dim_vehicle_category].[sr_no].[All]" dimensionUniqueName="[dim_vehicle_category]" displayFolder="" count="0" memberValueDatatype="20" unbalanced="0"/>
    <cacheHierarchy uniqueName="[dim_vehicle_category].[vehicle_category]" caption="vehicle_category" attribute="1" defaultMemberUniqueName="[dim_vehicle_category].[vehicle_category].[All]" allUniqueName="[dim_vehicle_category].[vehicle_category].[All]" dimensionUniqueName="[dim_vehicle_category]" displayFolder="" count="2" memberValueDatatype="130" unbalanced="0">
      <fieldsUsage count="2">
        <fieldUsage x="-1"/>
        <fieldUsage x="6"/>
      </fieldsUsage>
    </cacheHierarchy>
    <cacheHierarchy uniqueName="[fact_sales_by_makers].[date]" caption="date" attribute="1" time="1" defaultMemberUniqueName="[fact_sales_by_makers].[date].[All]" allUniqueName="[fact_sales_by_makers].[date].[All]" dimensionUniqueName="[fact_sales_by_makers]" displayFolder="" count="0" memberValueDatatype="7" unbalanced="0"/>
    <cacheHierarchy uniqueName="[fact_sales_by_makers].[vehicle_category]" caption="vehicle_category" attribute="1" defaultMemberUniqueName="[fact_sales_by_makers].[vehicle_category].[All]" allUniqueName="[fact_sales_by_makers].[vehicle_category].[All]" dimensionUniqueName="[fact_sales_by_makers]" displayFolder="" count="0" memberValueDatatype="130" unbalanced="0"/>
    <cacheHierarchy uniqueName="[fact_sales_by_makers].[maker]" caption="maker" attribute="1" defaultMemberUniqueName="[fact_sales_by_makers].[maker].[All]" allUniqueName="[fact_sales_by_makers].[maker].[All]" dimensionUniqueName="[fact_sales_by_makers]" displayFolder="" count="0" memberValueDatatype="130" unbalanced="0"/>
    <cacheHierarchy uniqueName="[fact_sales_by_makers].[electric_vehicles_sold]" caption="electric_vehicles_sold" attribute="1" defaultMemberUniqueName="[fact_sales_by_makers].[electric_vehicles_sold].[All]" allUniqueName="[fact_sales_by_makers].[electric_vehicles_sold].[All]" dimensionUniqueName="[fact_sales_by_makers]" displayFolder="" count="0" memberValueDatatype="20" unbalanced="0"/>
    <cacheHierarchy uniqueName="[fact_sales_by_makers].[Total_sales]" caption="Total_sales" attribute="1" defaultMemberUniqueName="[fact_sales_by_makers].[Total_sales].[All]" allUniqueName="[fact_sales_by_makers].[Total_sales].[All]" dimensionUniqueName="[fact_sales_by_makers]" displayFolder="" count="0" memberValueDatatype="20" unbalanced="0"/>
    <cacheHierarchy uniqueName="[fact_sales_by_state].[date]" caption="date" attribute="1" time="1" defaultMemberUniqueName="[fact_sales_by_state].[date].[All]" allUniqueName="[fact_sales_by_state].[date].[All]" dimensionUniqueName="[fact_sales_by_state]" displayFolder="" count="0" memberValueDatatype="7" unbalanced="0"/>
    <cacheHierarchy uniqueName="[fact_sales_by_state].[state]" caption="state" attribute="1" defaultMemberUniqueName="[fact_sales_by_state].[state].[All]" allUniqueName="[fact_sales_by_state].[state].[All]" dimensionUniqueName="[fact_sales_by_state]" displayFolder="" count="0" memberValueDatatype="130" unbalanced="0"/>
    <cacheHierarchy uniqueName="[fact_sales_by_state].[vehicle_category]" caption="vehicle_category" attribute="1" defaultMemberUniqueName="[fact_sales_by_state].[vehicle_category].[All]" allUniqueName="[fact_sales_by_state].[vehicle_category].[All]" dimensionUniqueName="[fact_sales_by_state]" displayFolder="" count="0" memberValueDatatype="130" unbalanced="0"/>
    <cacheHierarchy uniqueName="[fact_sales_by_state].[electric_vehicles_sold]" caption="electric_vehicles_sold" attribute="1" defaultMemberUniqueName="[fact_sales_by_state].[electric_vehicles_sold].[All]" allUniqueName="[fact_sales_by_state].[electric_vehicles_sold].[All]" dimensionUniqueName="[fact_sales_by_state]" displayFolder="" count="0" memberValueDatatype="20" unbalanced="0"/>
    <cacheHierarchy uniqueName="[fact_sales_by_state].[total_vehicles_sold]" caption="total_vehicles_sold" attribute="1" defaultMemberUniqueName="[fact_sales_by_state].[total_vehicles_sold].[All]" allUniqueName="[fact_sales_by_state].[total_vehicles_sold].[All]" dimensionUniqueName="[fact_sales_by_state]" displayFolder="" count="0" memberValueDatatype="20" unbalanced="0"/>
    <cacheHierarchy uniqueName="[fact_sales_by_state].[Total_sales]" caption="Total_sales" attribute="1" defaultMemberUniqueName="[fact_sales_by_state].[Total_sales].[All]" allUniqueName="[fact_sales_by_state].[Total_sales].[All]" dimensionUniqueName="[fact_sales_by_state]" displayFolder="" count="0" memberValueDatatype="20" unbalanced="0"/>
    <cacheHierarchy uniqueName="[Measures].[Sum of fiscal_year]" caption="Sum of fiscal_year" measure="1" displayFolder="" measureGroup="dim_date" count="0">
      <extLst>
        <ext xmlns:x15="http://schemas.microsoft.com/office/spreadsheetml/2010/11/main" uri="{B97F6D7D-B522-45F9-BDA1-12C45D357490}">
          <x15:cacheHierarchy aggregatedColumn="1"/>
        </ext>
      </extLst>
    </cacheHierarchy>
    <cacheHierarchy uniqueName="[Measures].[Sum of electric_vehicles_sold]" caption="Sum of electric_vehicles_sold" measure="1" displayFolder="" measureGroup="fact_sales_by_makers" count="0">
      <extLst>
        <ext xmlns:x15="http://schemas.microsoft.com/office/spreadsheetml/2010/11/main" uri="{B97F6D7D-B522-45F9-BDA1-12C45D357490}">
          <x15:cacheHierarchy aggregatedColumn="17"/>
        </ext>
      </extLst>
    </cacheHierarchy>
    <cacheHierarchy uniqueName="[Measures].[Sum of electric_vehicles_sold 2]" caption="Sum of electric_vehicles_sold 2" measure="1" displayFolder="" measureGroup="fact_sales_by_state" count="0">
      <extLst>
        <ext xmlns:x15="http://schemas.microsoft.com/office/spreadsheetml/2010/11/main" uri="{B97F6D7D-B522-45F9-BDA1-12C45D357490}">
          <x15:cacheHierarchy aggregatedColumn="22"/>
        </ext>
      </extLst>
    </cacheHierarchy>
    <cacheHierarchy uniqueName="[Measures].[Sum of total_vehicles_sold]" caption="Sum of total_vehicles_sold" measure="1" displayFolder="" measureGroup="fact_sales_by_state" count="0">
      <extLst>
        <ext xmlns:x15="http://schemas.microsoft.com/office/spreadsheetml/2010/11/main" uri="{B97F6D7D-B522-45F9-BDA1-12C45D357490}">
          <x15:cacheHierarchy aggregatedColumn="23"/>
        </ext>
      </extLst>
    </cacheHierarchy>
    <cacheHierarchy uniqueName="[Measures].[Sum of Average Price]" caption="Sum of Average Price" measure="1" displayFolder="" measureGroup="dim_price" count="0">
      <extLst>
        <ext xmlns:x15="http://schemas.microsoft.com/office/spreadsheetml/2010/11/main" uri="{B97F6D7D-B522-45F9-BDA1-12C45D357490}">
          <x15:cacheHierarchy aggregatedColumn="9"/>
        </ext>
      </extLst>
    </cacheHierarchy>
    <cacheHierarchy uniqueName="[Measures].[Sum of Total_sales]" caption="Sum of Total_sales" measure="1" displayFolder="" measureGroup="fact_sales_by_makers" count="0">
      <extLst>
        <ext xmlns:x15="http://schemas.microsoft.com/office/spreadsheetml/2010/11/main" uri="{B97F6D7D-B522-45F9-BDA1-12C45D357490}">
          <x15:cacheHierarchy aggregatedColumn="18"/>
        </ext>
      </extLst>
    </cacheHierarchy>
    <cacheHierarchy uniqueName="[Measures].[Sum of Total_sales 2]" caption="Sum of Total_sales 2" measure="1" displayFolder="" measureGroup="fact_sales_by_state" count="0">
      <extLst>
        <ext xmlns:x15="http://schemas.microsoft.com/office/spreadsheetml/2010/11/main" uri="{B97F6D7D-B522-45F9-BDA1-12C45D357490}">
          <x15:cacheHierarchy aggregatedColumn="24"/>
        </ext>
      </extLst>
    </cacheHierarchy>
    <cacheHierarchy uniqueName="[Measures].[Total_EV_sold_by_maker]" caption="Total_EV_sold_by_maker" measure="1" displayFolder="" measureGroup="fact_sales_by_makers" count="0" oneField="1">
      <fieldsUsage count="1">
        <fieldUsage x="0"/>
      </fieldsUsage>
    </cacheHierarchy>
    <cacheHierarchy uniqueName="[Measures].[Total_2W_sold_By_makers]" caption="Total_2W_sold_By_makers" measure="1" displayFolder="" measureGroup="fact_sales_by_makers" count="0"/>
    <cacheHierarchy uniqueName="[Measures].[total_4W_sold_by_makers]" caption="total_4W_sold_by_makers" measure="1" displayFolder="" measureGroup="fact_sales_by_makers" count="0"/>
    <cacheHierarchy uniqueName="[Measures].[Total_EV_sold_by_state]" caption="Total_EV_sold_by_state" measure="1" displayFolder="" measureGroup="fact_sales_by_state" count="0"/>
    <cacheHierarchy uniqueName="[Measures].[Total_vehicle_sold_by_state]" caption="Total_vehicle_sold_by_state" measure="1" displayFolder="" measureGroup="fact_sales_by_state" count="0" oneField="1">
      <fieldsUsage count="1">
        <fieldUsage x="1"/>
      </fieldsUsage>
    </cacheHierarchy>
    <cacheHierarchy uniqueName="[Measures].[Total_2W_EV_sold_by_State]" caption="Total_2W_EV_sold_by_State" measure="1" displayFolder="" measureGroup="fact_sales_by_state" count="0"/>
    <cacheHierarchy uniqueName="[Measures].[total_4W_EV_sold_by_state]" caption="total_4W_EV_sold_by_state" measure="1" displayFolder="" measureGroup="fact_sales_by_state" count="0"/>
    <cacheHierarchy uniqueName="[Measures].[Total_2W_sold_by_state]" caption="Total_2W_sold_by_state" measure="1" displayFolder="" measureGroup="fact_sales_by_state" count="0"/>
    <cacheHierarchy uniqueName="[Measures].[Total_4W_sold_by_state]" caption="Total_4W_sold_by_state" measure="1" displayFolder="" measureGroup="fact_sales_by_state" count="0"/>
    <cacheHierarchy uniqueName="[Measures].[EV_market_penetration_2W_by_State]" caption="EV_market_penetration_2W_by_State" measure="1" displayFolder="" measureGroup="fact_sales_by_state" count="0"/>
    <cacheHierarchy uniqueName="[Measures].[EV_4W_market_penetration_by_states]" caption="EV_4W_market_penetration_by_states" measure="1" displayFolder="" measureGroup="fact_sales_by_state" count="0"/>
    <cacheHierarchy uniqueName="[Measures].[Total_EV_sold_by_State_FY22]" caption="Total_EV_sold_by_State_FY22" measure="1" displayFolder="" measureGroup="fact_sales_by_state" count="0"/>
    <cacheHierarchy uniqueName="[Measures].[Total_EV_sold_by_state_FY23]" caption="Total_EV_sold_by_state_FY23" measure="1" displayFolder="" measureGroup="fact_sales_by_state" count="0"/>
    <cacheHierarchy uniqueName="[Measures].[Total_EV_sold_by_State_FY24]" caption="Total_EV_sold_by_State_FY24" measure="1" displayFolder="" measureGroup="fact_sales_by_state" count="0"/>
    <cacheHierarchy uniqueName="[Measures].[EV_sales_YoY_growth%]" caption="EV_sales_YoY_growth%" measure="1" displayFolder="" measureGroup="fact_sales_by_state" count="0"/>
    <cacheHierarchy uniqueName="[Measures].[Vehicle_sales_YoY% growth]" caption="Vehicle_sales_YoY% growth" measure="1" displayFolder="" measureGroup="fact_sales_by_state" count="0"/>
    <cacheHierarchy uniqueName="[Measures].[EV_sales_growth_diff]" caption="EV_sales_growth_diff" measure="1" displayFolder="" measureGroup="fact_sales_by_state" count="0"/>
    <cacheHierarchy uniqueName="[Measures].[Overall EV market penetration]" caption="Overall EV market penetration" measure="1" displayFolder="" measureGroup="fact_sales_by_state" count="0" oneField="1">
      <fieldsUsage count="1">
        <fieldUsage x="3"/>
      </fieldsUsage>
    </cacheHierarchy>
    <cacheHierarchy uniqueName="[Measures].[maker_fiscal_quarter_rank]" caption="maker_fiscal_quarter_rank" measure="1" displayFolder="" measureGroup="fact_sales_by_makers" count="0"/>
    <cacheHierarchy uniqueName="[Measures].[prev_quarter_sales]" caption="prev_quarter_sales" measure="1" displayFolder="" measureGroup="fact_sales_by_makers" count="0"/>
    <cacheHierarchy uniqueName="[Measures].[QoQ growth%(maker)]" caption="QoQ growth%(maker)" measure="1" displayFolder="" measureGroup="fact_sales_by_makers" count="0"/>
    <cacheHierarchy uniqueName="[Measures].[YoY Growth%(maker)]" caption="YoY Growth%(maker)" measure="1" displayFolder="" measureGroup="fact_sales_by_makers" count="0"/>
    <cacheHierarchy uniqueName="[Measures].[EV sales CAGR % (Maker)]" caption="EV sales CAGR % (Maker)" measure="1" displayFolder="" measureGroup="fact_sales_by_makers" count="0"/>
    <cacheHierarchy uniqueName="[Measures].[Vehicle Sales CAGR%(state)]" caption="Vehicle Sales CAGR%(state)" measure="1" displayFolder="" measureGroup="fact_sales_by_state" count="0"/>
    <cacheHierarchy uniqueName="[Measures].[EV sales CAGR%(states)]" caption="EV sales CAGR%(states)" measure="1" displayFolder="" measureGroup="fact_sales_by_state" count="0"/>
    <cacheHierarchy uniqueName="[Measures].[Projected_vehicle_sales_2030]" caption="Projected_vehicle_sales_2030" measure="1" displayFolder="" measureGroup="fact_sales_by_state" count="0"/>
    <cacheHierarchy uniqueName="[Measures].[EV_market_penetration% 2030]" caption="EV_market_penetration% 2030" measure="1" displayFolder="" measureGroup="fact_sales_by_state" count="0"/>
    <cacheHierarchy uniqueName="[Measures].[Projected_EV_sales_2030]" caption="Projected_EV_sales_2030" measure="1" displayFolder="" measureGroup="fact_sales_by_state" count="0"/>
    <cacheHierarchy uniqueName="[Measures].[Total_revenue(maker)]" caption="Total_revenue(maker)" measure="1" displayFolder="" measureGroup="fact_sales_by_makers" count="0"/>
    <cacheHierarchy uniqueName="[Measures].[YoY Revenue growth%(maker)]" caption="YoY Revenue growth%(maker)" measure="1" displayFolder="" measureGroup="fact_sales_by_makers" count="0"/>
    <cacheHierarchy uniqueName="[Measures].[Total_revenue_FY22(maker)]" caption="Total_revenue_FY22(maker)" measure="1" displayFolder="" measureGroup="fact_sales_by_makers" count="0"/>
    <cacheHierarchy uniqueName="[Measures].[Total_revenue_FY23(maker)]" caption="Total_revenue_FY23(maker)" measure="1" displayFolder="" measureGroup="fact_sales_by_makers" count="0"/>
    <cacheHierarchy uniqueName="[Measures].[Total_revenue_FY24(maker)]" caption="Total_revenue_FY24(maker)" measure="1" displayFolder="" measureGroup="fact_sales_by_makers" count="0"/>
    <cacheHierarchy uniqueName="[Measures].[Revenue_FY22_vs_FY24(maker)]" caption="Revenue_FY22_vs_FY24(maker)" measure="1" displayFolder="" measureGroup="fact_sales_by_makers" count="0"/>
    <cacheHierarchy uniqueName="[Measures].[Revenue_FY23_vs_FY24(maker)]" caption="Revenue_FY23_vs_FY24(maker)" measure="1" displayFolder="" measureGroup="fact_sales_by_makers" count="0"/>
    <cacheHierarchy uniqueName="[Measures].[Total_revenue(state)]" caption="Total_revenue(state)" measure="1" displayFolder="" measureGroup="fact_sales_by_state" count="0" oneField="1">
      <fieldsUsage count="1">
        <fieldUsage x="2"/>
      </fieldsUsage>
    </cacheHierarchy>
    <cacheHierarchy uniqueName="[Measures].[Revenue_FY22_vs_FY24(state)]" caption="Revenue_FY22_vs_FY24(state)" measure="1" displayFolder="" measureGroup="fact_sales_by_state" count="0"/>
    <cacheHierarchy uniqueName="[Measures].[Revenue_FY23_vs_FY24(state)]" caption="Revenue_FY23_vs_FY24(state)" measure="1" displayFolder="" measureGroup="fact_sales_by_state" count="0"/>
    <cacheHierarchy uniqueName="[Measures].[revenue_growth%_FY22_vs_FY24(maker)]" caption="revenue_growth%_FY22_vs_FY24(maker)" measure="1" displayFolder="" measureGroup="fact_sales_by_makers" count="0"/>
    <cacheHierarchy uniqueName="[Measures].[revenue_growth%_FY23_vs_FY24(maker)]" caption="revenue_growth%_FY23_vs_FY24(maker)" measure="1" displayFolder="" measureGroup="fact_sales_by_makers" count="0"/>
    <cacheHierarchy uniqueName="[Measures].[revenue_gwoth%_FY22_vs_FY24(state)]" caption="revenue_gwoth%_FY22_vs_FY24(state)" measure="1" displayFolder="" measureGroup="fact_sales_by_state" count="0"/>
    <cacheHierarchy uniqueName="[Measures].[revenue_growth%_FY23_vs_FY24(state)]" caption="revenue_growth%_FY23_vs_FY24(state)" measure="1" displayFolder="" measureGroup="fact_sales_by_state" count="0"/>
    <cacheHierarchy uniqueName="[Measures].[YoY%(maker)]" caption="YoY%(maker)" measure="1" displayFolder="" measureGroup="fact_sales_by_makers" count="0"/>
    <cacheHierarchy uniqueName="[Measures].[__XL_Count dim_date]" caption="__XL_Count dim_date" measure="1" displayFolder="" measureGroup="dim_date" count="0" hidden="1"/>
    <cacheHierarchy uniqueName="[Measures].[__XL_Count dim_maker]" caption="__XL_Count dim_maker" measure="1" displayFolder="" measureGroup="dim_maker" count="0" hidden="1"/>
    <cacheHierarchy uniqueName="[Measures].[__XL_Count dim_price]" caption="__XL_Count dim_price" measure="1" displayFolder="" measureGroup="dim_price" count="0" hidden="1"/>
    <cacheHierarchy uniqueName="[Measures].[__XL_Count dim_state]" caption="__XL_Count dim_state" measure="1" displayFolder="" measureGroup="dim_state" count="0" hidden="1"/>
    <cacheHierarchy uniqueName="[Measures].[__XL_Count dim_vehicle_category]" caption="__XL_Count dim_vehicle_category" measure="1" displayFolder="" measureGroup="dim_vehicle_category" count="0" hidden="1"/>
    <cacheHierarchy uniqueName="[Measures].[__XL_Count fact_sales_by_makers]" caption="__XL_Count fact_sales_by_makers" measure="1" displayFolder="" measureGroup="fact_sales_by_makers" count="0" hidden="1"/>
    <cacheHierarchy uniqueName="[Measures].[__XL_Count fact_sales_by_state]" caption="__XL_Count fact_sales_by_state" measure="1" displayFolder="" measureGroup="fact_sales_by_state" count="0" hidden="1"/>
    <cacheHierarchy uniqueName="[Measures].[__No measures defined]" caption="__No measures defined" measure="1" displayFolder="" count="0" hidden="1"/>
  </cacheHierarchies>
  <kpis count="0"/>
  <dimensions count="8">
    <dimension name="dim_date" uniqueName="[dim_date]" caption="dim_date"/>
    <dimension name="dim_maker" uniqueName="[dim_maker]" caption="dim_maker"/>
    <dimension name="dim_price" uniqueName="[dim_price]" caption="dim_price"/>
    <dimension name="dim_state" uniqueName="[dim_state]" caption="dim_state"/>
    <dimension name="dim_vehicle_category" uniqueName="[dim_vehicle_category]" caption="dim_vehicle_category"/>
    <dimension name="fact_sales_by_makers" uniqueName="[fact_sales_by_makers]" caption="fact_sales_by_makers"/>
    <dimension name="fact_sales_by_state" uniqueName="[fact_sales_by_state]" caption="fact_sales_by_state"/>
    <dimension measure="1" name="Measures" uniqueName="[Measures]" caption="Measures"/>
  </dimensions>
  <measureGroups count="7">
    <measureGroup name="dim_date" caption="dim_date"/>
    <measureGroup name="dim_maker" caption="dim_maker"/>
    <measureGroup name="dim_price" caption="dim_price"/>
    <measureGroup name="dim_state" caption="dim_state"/>
    <measureGroup name="dim_vehicle_category" caption="dim_vehicle_category"/>
    <measureGroup name="fact_sales_by_makers" caption="fact_sales_by_makers"/>
    <measureGroup name="fact_sales_by_state" caption="fact_sales_by_state"/>
  </measureGroups>
  <maps count="16">
    <map measureGroup="0" dimension="0"/>
    <map measureGroup="1" dimension="1"/>
    <map measureGroup="2" dimension="2"/>
    <map measureGroup="3" dimension="3"/>
    <map measureGroup="4" dimension="2"/>
    <map measureGroup="4" dimension="4"/>
    <map measureGroup="5" dimension="0"/>
    <map measureGroup="5" dimension="1"/>
    <map measureGroup="5" dimension="2"/>
    <map measureGroup="5" dimension="4"/>
    <map measureGroup="5" dimension="5"/>
    <map measureGroup="6" dimension="0"/>
    <map measureGroup="6" dimension="2"/>
    <map measureGroup="6" dimension="3"/>
    <map measureGroup="6" dimension="4"/>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handrakant Mandge" refreshedDate="45759.699854282408" backgroundQuery="1" createdVersion="8" refreshedVersion="8" minRefreshableVersion="3" recordCount="0" supportSubquery="1" supportAdvancedDrill="1" xr:uid="{57B610AF-479E-46CB-BAB7-6170C3F91C64}">
  <cacheSource type="external" connectionId="15"/>
  <cacheFields count="5">
    <cacheField name="[Measures].[Total_EV_sold_by_maker]" caption="Total_EV_sold_by_maker" numFmtId="0" hierarchy="32" level="32767"/>
    <cacheField name="[fact_sales_by_makers].[maker].[maker]" caption="maker" numFmtId="0" hierarchy="16" level="1">
      <sharedItems count="26">
        <s v="AMPERE"/>
        <s v="ATHER"/>
        <s v="BAJAJ"/>
        <s v="BATTRE ELECTRIC"/>
        <s v="BEING"/>
        <s v="BGAUSS"/>
        <s v="BMW India"/>
        <s v="BYD India"/>
        <s v="HERO ELECTRIC"/>
        <s v="Hyundai Motor"/>
        <s v="JITENDRA"/>
        <s v="KIA Motors"/>
        <s v="KINETIC GREEN"/>
        <s v="Mahindra &amp; Mahindra"/>
        <s v="Mercedes -Benz AG"/>
        <s v="MG Motor"/>
        <s v="OKAYA EV"/>
        <s v="OKINAWA"/>
        <s v="OLA ELECTRIC"/>
        <s v="OTHERS"/>
        <s v="PCA Automobiles"/>
        <s v="PURE EV"/>
        <s v="REVOLT"/>
        <s v="Tata Motors"/>
        <s v="TVS"/>
        <s v="Volvo Auto India"/>
      </sharedItems>
    </cacheField>
    <cacheField name="[dim_date].[quarter].[quarter]" caption="quarter" numFmtId="0" hierarchy="2" level="1">
      <sharedItems containsSemiMixedTypes="0" containsNonDate="0" containsString="0"/>
    </cacheField>
    <cacheField name="[dim_date].[fiscal_year].[fiscal_year]" caption="fiscal_year" numFmtId="0" hierarchy="1" level="1">
      <sharedItems containsSemiMixedTypes="0" containsNonDate="0" containsString="0"/>
    </cacheField>
    <cacheField name="[dim_vehicle_category].[vehicle_category].[vehicle_category]" caption="vehicle_category" numFmtId="0" hierarchy="13" level="1">
      <sharedItems containsSemiMixedTypes="0" containsNonDate="0" containsString="0"/>
    </cacheField>
  </cacheFields>
  <cacheHierarchies count="83">
    <cacheHierarchy uniqueName="[dim_date].[date]" caption="date" attribute="1" time="1" defaultMemberUniqueName="[dim_date].[date].[All]" allUniqueName="[dim_date].[date].[All]" dimensionUniqueName="[dim_date]" displayFolder="" count="0" memberValueDatatype="7" unbalanced="0"/>
    <cacheHierarchy uniqueName="[dim_date].[fiscal_year]" caption="fiscal_year" attribute="1" defaultMemberUniqueName="[dim_date].[fiscal_year].[All]" allUniqueName="[dim_date].[fiscal_year].[All]" dimensionUniqueName="[dim_date]" displayFolder="" count="2" memberValueDatatype="20" unbalanced="0">
      <fieldsUsage count="2">
        <fieldUsage x="-1"/>
        <fieldUsage x="3"/>
      </fieldsUsage>
    </cacheHierarchy>
    <cacheHierarchy uniqueName="[dim_date].[quarter]" caption="quarter" attribute="1" defaultMemberUniqueName="[dim_date].[quarter].[All]" allUniqueName="[dim_date].[quarter].[All]" dimensionUniqueName="[dim_date]" displayFolder="" count="2" memberValueDatatype="130" unbalanced="0">
      <fieldsUsage count="2">
        <fieldUsage x="-1"/>
        <fieldUsage x="2"/>
      </fieldsUsage>
    </cacheHierarchy>
    <cacheHierarchy uniqueName="[dim_date].[QuarterID]" caption="QuarterID" attribute="1" defaultMemberUniqueName="[dim_date].[QuarterID].[All]" allUniqueName="[dim_date].[QuarterID].[All]" dimensionUniqueName="[dim_date]" displayFolder="" count="0" memberValueDatatype="5" unbalanced="0"/>
    <cacheHierarchy uniqueName="[dim_date].[Months]" caption="Months" attribute="1" defaultMemberUniqueName="[dim_date].[Months].[All]" allUniqueName="[dim_date].[Months].[All]" dimensionUniqueName="[dim_date]" displayFolder="" count="0" memberValueDatatype="130" unbalanced="0"/>
    <cacheHierarchy uniqueName="[dim_maker].[sr_no]" caption="sr_no" attribute="1" defaultMemberUniqueName="[dim_maker].[sr_no].[All]" allUniqueName="[dim_maker].[sr_no].[All]" dimensionUniqueName="[dim_maker]" displayFolder="" count="0" memberValueDatatype="20" unbalanced="0"/>
    <cacheHierarchy uniqueName="[dim_maker].[maker]" caption="maker" attribute="1" defaultMemberUniqueName="[dim_maker].[maker].[All]" allUniqueName="[dim_maker].[maker].[All]" dimensionUniqueName="[dim_maker]" displayFolder="" count="0" memberValueDatatype="130" unbalanced="0"/>
    <cacheHierarchy uniqueName="[dim_price].[id]" caption="id" attribute="1" defaultMemberUniqueName="[dim_price].[id].[All]" allUniqueName="[dim_price].[id].[All]" dimensionUniqueName="[dim_price]" displayFolder="" count="0" memberValueDatatype="20" unbalanced="0"/>
    <cacheHierarchy uniqueName="[dim_price].[vehicle_category]" caption="vehicle_category" attribute="1" defaultMemberUniqueName="[dim_price].[vehicle_category].[All]" allUniqueName="[dim_price].[vehicle_category].[All]" dimensionUniqueName="[dim_price]" displayFolder="" count="0" memberValueDatatype="130" unbalanced="0"/>
    <cacheHierarchy uniqueName="[dim_price].[Average Price]" caption="Average Price" attribute="1" defaultMemberUniqueName="[dim_price].[Average Price].[All]" allUniqueName="[dim_price].[Average Price].[All]" dimensionUniqueName="[dim_price]" displayFolder="" count="0" memberValueDatatype="20" unbalanced="0"/>
    <cacheHierarchy uniqueName="[dim_state].[sr_no]" caption="sr_no" attribute="1" defaultMemberUniqueName="[dim_state].[sr_no].[All]" allUniqueName="[dim_state].[sr_no].[All]" dimensionUniqueName="[dim_state]" displayFolder="" count="0" memberValueDatatype="20" unbalanced="0"/>
    <cacheHierarchy uniqueName="[dim_state].[state]" caption="state" attribute="1" defaultMemberUniqueName="[dim_state].[state].[All]" allUniqueName="[dim_state].[state].[All]" dimensionUniqueName="[dim_state]" displayFolder="" count="0" memberValueDatatype="130" unbalanced="0"/>
    <cacheHierarchy uniqueName="[dim_vehicle_category].[sr_no]" caption="sr_no" attribute="1" defaultMemberUniqueName="[dim_vehicle_category].[sr_no].[All]" allUniqueName="[dim_vehicle_category].[sr_no].[All]" dimensionUniqueName="[dim_vehicle_category]" displayFolder="" count="0" memberValueDatatype="20" unbalanced="0"/>
    <cacheHierarchy uniqueName="[dim_vehicle_category].[vehicle_category]" caption="vehicle_category" attribute="1" defaultMemberUniqueName="[dim_vehicle_category].[vehicle_category].[All]" allUniqueName="[dim_vehicle_category].[vehicle_category].[All]" dimensionUniqueName="[dim_vehicle_category]" displayFolder="" count="2" memberValueDatatype="130" unbalanced="0">
      <fieldsUsage count="2">
        <fieldUsage x="-1"/>
        <fieldUsage x="4"/>
      </fieldsUsage>
    </cacheHierarchy>
    <cacheHierarchy uniqueName="[fact_sales_by_makers].[date]" caption="date" attribute="1" time="1" defaultMemberUniqueName="[fact_sales_by_makers].[date].[All]" allUniqueName="[fact_sales_by_makers].[date].[All]" dimensionUniqueName="[fact_sales_by_makers]" displayFolder="" count="0" memberValueDatatype="7" unbalanced="0"/>
    <cacheHierarchy uniqueName="[fact_sales_by_makers].[vehicle_category]" caption="vehicle_category" attribute="1" defaultMemberUniqueName="[fact_sales_by_makers].[vehicle_category].[All]" allUniqueName="[fact_sales_by_makers].[vehicle_category].[All]" dimensionUniqueName="[fact_sales_by_makers]" displayFolder="" count="0" memberValueDatatype="130" unbalanced="0"/>
    <cacheHierarchy uniqueName="[fact_sales_by_makers].[maker]" caption="maker" attribute="1" defaultMemberUniqueName="[fact_sales_by_makers].[maker].[All]" allUniqueName="[fact_sales_by_makers].[maker].[All]" dimensionUniqueName="[fact_sales_by_makers]" displayFolder="" count="2" memberValueDatatype="130" unbalanced="0">
      <fieldsUsage count="2">
        <fieldUsage x="-1"/>
        <fieldUsage x="1"/>
      </fieldsUsage>
    </cacheHierarchy>
    <cacheHierarchy uniqueName="[fact_sales_by_makers].[electric_vehicles_sold]" caption="electric_vehicles_sold" attribute="1" defaultMemberUniqueName="[fact_sales_by_makers].[electric_vehicles_sold].[All]" allUniqueName="[fact_sales_by_makers].[electric_vehicles_sold].[All]" dimensionUniqueName="[fact_sales_by_makers]" displayFolder="" count="0" memberValueDatatype="20" unbalanced="0"/>
    <cacheHierarchy uniqueName="[fact_sales_by_makers].[Total_sales]" caption="Total_sales" attribute="1" defaultMemberUniqueName="[fact_sales_by_makers].[Total_sales].[All]" allUniqueName="[fact_sales_by_makers].[Total_sales].[All]" dimensionUniqueName="[fact_sales_by_makers]" displayFolder="" count="0" memberValueDatatype="20" unbalanced="0"/>
    <cacheHierarchy uniqueName="[fact_sales_by_state].[date]" caption="date" attribute="1" time="1" defaultMemberUniqueName="[fact_sales_by_state].[date].[All]" allUniqueName="[fact_sales_by_state].[date].[All]" dimensionUniqueName="[fact_sales_by_state]" displayFolder="" count="0" memberValueDatatype="7" unbalanced="0"/>
    <cacheHierarchy uniqueName="[fact_sales_by_state].[state]" caption="state" attribute="1" defaultMemberUniqueName="[fact_sales_by_state].[state].[All]" allUniqueName="[fact_sales_by_state].[state].[All]" dimensionUniqueName="[fact_sales_by_state]" displayFolder="" count="0" memberValueDatatype="130" unbalanced="0"/>
    <cacheHierarchy uniqueName="[fact_sales_by_state].[vehicle_category]" caption="vehicle_category" attribute="1" defaultMemberUniqueName="[fact_sales_by_state].[vehicle_category].[All]" allUniqueName="[fact_sales_by_state].[vehicle_category].[All]" dimensionUniqueName="[fact_sales_by_state]" displayFolder="" count="0" memberValueDatatype="130" unbalanced="0"/>
    <cacheHierarchy uniqueName="[fact_sales_by_state].[electric_vehicles_sold]" caption="electric_vehicles_sold" attribute="1" defaultMemberUniqueName="[fact_sales_by_state].[electric_vehicles_sold].[All]" allUniqueName="[fact_sales_by_state].[electric_vehicles_sold].[All]" dimensionUniqueName="[fact_sales_by_state]" displayFolder="" count="0" memberValueDatatype="20" unbalanced="0"/>
    <cacheHierarchy uniqueName="[fact_sales_by_state].[total_vehicles_sold]" caption="total_vehicles_sold" attribute="1" defaultMemberUniqueName="[fact_sales_by_state].[total_vehicles_sold].[All]" allUniqueName="[fact_sales_by_state].[total_vehicles_sold].[All]" dimensionUniqueName="[fact_sales_by_state]" displayFolder="" count="0" memberValueDatatype="20" unbalanced="0"/>
    <cacheHierarchy uniqueName="[fact_sales_by_state].[Total_sales]" caption="Total_sales" attribute="1" defaultMemberUniqueName="[fact_sales_by_state].[Total_sales].[All]" allUniqueName="[fact_sales_by_state].[Total_sales].[All]" dimensionUniqueName="[fact_sales_by_state]" displayFolder="" count="0" memberValueDatatype="20" unbalanced="0"/>
    <cacheHierarchy uniqueName="[Measures].[Sum of fiscal_year]" caption="Sum of fiscal_year" measure="1" displayFolder="" measureGroup="dim_date" count="0">
      <extLst>
        <ext xmlns:x15="http://schemas.microsoft.com/office/spreadsheetml/2010/11/main" uri="{B97F6D7D-B522-45F9-BDA1-12C45D357490}">
          <x15:cacheHierarchy aggregatedColumn="1"/>
        </ext>
      </extLst>
    </cacheHierarchy>
    <cacheHierarchy uniqueName="[Measures].[Sum of electric_vehicles_sold]" caption="Sum of electric_vehicles_sold" measure="1" displayFolder="" measureGroup="fact_sales_by_makers" count="0">
      <extLst>
        <ext xmlns:x15="http://schemas.microsoft.com/office/spreadsheetml/2010/11/main" uri="{B97F6D7D-B522-45F9-BDA1-12C45D357490}">
          <x15:cacheHierarchy aggregatedColumn="17"/>
        </ext>
      </extLst>
    </cacheHierarchy>
    <cacheHierarchy uniqueName="[Measures].[Sum of electric_vehicles_sold 2]" caption="Sum of electric_vehicles_sold 2" measure="1" displayFolder="" measureGroup="fact_sales_by_state" count="0">
      <extLst>
        <ext xmlns:x15="http://schemas.microsoft.com/office/spreadsheetml/2010/11/main" uri="{B97F6D7D-B522-45F9-BDA1-12C45D357490}">
          <x15:cacheHierarchy aggregatedColumn="22"/>
        </ext>
      </extLst>
    </cacheHierarchy>
    <cacheHierarchy uniqueName="[Measures].[Sum of total_vehicles_sold]" caption="Sum of total_vehicles_sold" measure="1" displayFolder="" measureGroup="fact_sales_by_state" count="0">
      <extLst>
        <ext xmlns:x15="http://schemas.microsoft.com/office/spreadsheetml/2010/11/main" uri="{B97F6D7D-B522-45F9-BDA1-12C45D357490}">
          <x15:cacheHierarchy aggregatedColumn="23"/>
        </ext>
      </extLst>
    </cacheHierarchy>
    <cacheHierarchy uniqueName="[Measures].[Sum of Average Price]" caption="Sum of Average Price" measure="1" displayFolder="" measureGroup="dim_price" count="0">
      <extLst>
        <ext xmlns:x15="http://schemas.microsoft.com/office/spreadsheetml/2010/11/main" uri="{B97F6D7D-B522-45F9-BDA1-12C45D357490}">
          <x15:cacheHierarchy aggregatedColumn="9"/>
        </ext>
      </extLst>
    </cacheHierarchy>
    <cacheHierarchy uniqueName="[Measures].[Sum of Total_sales]" caption="Sum of Total_sales" measure="1" displayFolder="" measureGroup="fact_sales_by_makers" count="0">
      <extLst>
        <ext xmlns:x15="http://schemas.microsoft.com/office/spreadsheetml/2010/11/main" uri="{B97F6D7D-B522-45F9-BDA1-12C45D357490}">
          <x15:cacheHierarchy aggregatedColumn="18"/>
        </ext>
      </extLst>
    </cacheHierarchy>
    <cacheHierarchy uniqueName="[Measures].[Sum of Total_sales 2]" caption="Sum of Total_sales 2" measure="1" displayFolder="" measureGroup="fact_sales_by_state" count="0">
      <extLst>
        <ext xmlns:x15="http://schemas.microsoft.com/office/spreadsheetml/2010/11/main" uri="{B97F6D7D-B522-45F9-BDA1-12C45D357490}">
          <x15:cacheHierarchy aggregatedColumn="24"/>
        </ext>
      </extLst>
    </cacheHierarchy>
    <cacheHierarchy uniqueName="[Measures].[Total_EV_sold_by_maker]" caption="Total_EV_sold_by_maker" measure="1" displayFolder="" measureGroup="fact_sales_by_makers" count="0" oneField="1">
      <fieldsUsage count="1">
        <fieldUsage x="0"/>
      </fieldsUsage>
    </cacheHierarchy>
    <cacheHierarchy uniqueName="[Measures].[Total_2W_sold_By_makers]" caption="Total_2W_sold_By_makers" measure="1" displayFolder="" measureGroup="fact_sales_by_makers" count="0"/>
    <cacheHierarchy uniqueName="[Measures].[total_4W_sold_by_makers]" caption="total_4W_sold_by_makers" measure="1" displayFolder="" measureGroup="fact_sales_by_makers" count="0"/>
    <cacheHierarchy uniqueName="[Measures].[Total_EV_sold_by_state]" caption="Total_EV_sold_by_state" measure="1" displayFolder="" measureGroup="fact_sales_by_state" count="0"/>
    <cacheHierarchy uniqueName="[Measures].[Total_vehicle_sold_by_state]" caption="Total_vehicle_sold_by_state" measure="1" displayFolder="" measureGroup="fact_sales_by_state" count="0"/>
    <cacheHierarchy uniqueName="[Measures].[Total_2W_EV_sold_by_State]" caption="Total_2W_EV_sold_by_State" measure="1" displayFolder="" measureGroup="fact_sales_by_state" count="0"/>
    <cacheHierarchy uniqueName="[Measures].[total_4W_EV_sold_by_state]" caption="total_4W_EV_sold_by_state" measure="1" displayFolder="" measureGroup="fact_sales_by_state" count="0"/>
    <cacheHierarchy uniqueName="[Measures].[Total_2W_sold_by_state]" caption="Total_2W_sold_by_state" measure="1" displayFolder="" measureGroup="fact_sales_by_state" count="0"/>
    <cacheHierarchy uniqueName="[Measures].[Total_4W_sold_by_state]" caption="Total_4W_sold_by_state" measure="1" displayFolder="" measureGroup="fact_sales_by_state" count="0"/>
    <cacheHierarchy uniqueName="[Measures].[EV_market_penetration_2W_by_State]" caption="EV_market_penetration_2W_by_State" measure="1" displayFolder="" measureGroup="fact_sales_by_state" count="0"/>
    <cacheHierarchy uniqueName="[Measures].[EV_4W_market_penetration_by_states]" caption="EV_4W_market_penetration_by_states" measure="1" displayFolder="" measureGroup="fact_sales_by_state" count="0"/>
    <cacheHierarchy uniqueName="[Measures].[Total_EV_sold_by_State_FY22]" caption="Total_EV_sold_by_State_FY22" measure="1" displayFolder="" measureGroup="fact_sales_by_state" count="0"/>
    <cacheHierarchy uniqueName="[Measures].[Total_EV_sold_by_state_FY23]" caption="Total_EV_sold_by_state_FY23" measure="1" displayFolder="" measureGroup="fact_sales_by_state" count="0"/>
    <cacheHierarchy uniqueName="[Measures].[Total_EV_sold_by_State_FY24]" caption="Total_EV_sold_by_State_FY24" measure="1" displayFolder="" measureGroup="fact_sales_by_state" count="0"/>
    <cacheHierarchy uniqueName="[Measures].[EV_sales_YoY_growth%]" caption="EV_sales_YoY_growth%" measure="1" displayFolder="" measureGroup="fact_sales_by_state" count="0"/>
    <cacheHierarchy uniqueName="[Measures].[Vehicle_sales_YoY% growth]" caption="Vehicle_sales_YoY% growth" measure="1" displayFolder="" measureGroup="fact_sales_by_state" count="0"/>
    <cacheHierarchy uniqueName="[Measures].[EV_sales_growth_diff]" caption="EV_sales_growth_diff" measure="1" displayFolder="" measureGroup="fact_sales_by_state" count="0"/>
    <cacheHierarchy uniqueName="[Measures].[Overall EV market penetration]" caption="Overall EV market penetration" measure="1" displayFolder="" measureGroup="fact_sales_by_state" count="0"/>
    <cacheHierarchy uniqueName="[Measures].[maker_fiscal_quarter_rank]" caption="maker_fiscal_quarter_rank" measure="1" displayFolder="" measureGroup="fact_sales_by_makers" count="0"/>
    <cacheHierarchy uniqueName="[Measures].[prev_quarter_sales]" caption="prev_quarter_sales" measure="1" displayFolder="" measureGroup="fact_sales_by_makers" count="0"/>
    <cacheHierarchy uniqueName="[Measures].[QoQ growth%(maker)]" caption="QoQ growth%(maker)" measure="1" displayFolder="" measureGroup="fact_sales_by_makers" count="0"/>
    <cacheHierarchy uniqueName="[Measures].[YoY Growth%(maker)]" caption="YoY Growth%(maker)" measure="1" displayFolder="" measureGroup="fact_sales_by_makers" count="0"/>
    <cacheHierarchy uniqueName="[Measures].[EV sales CAGR % (Maker)]" caption="EV sales CAGR % (Maker)" measure="1" displayFolder="" measureGroup="fact_sales_by_makers" count="0"/>
    <cacheHierarchy uniqueName="[Measures].[Vehicle Sales CAGR%(state)]" caption="Vehicle Sales CAGR%(state)" measure="1" displayFolder="" measureGroup="fact_sales_by_state" count="0"/>
    <cacheHierarchy uniqueName="[Measures].[EV sales CAGR%(states)]" caption="EV sales CAGR%(states)" measure="1" displayFolder="" measureGroup="fact_sales_by_state" count="0"/>
    <cacheHierarchy uniqueName="[Measures].[Projected_vehicle_sales_2030]" caption="Projected_vehicle_sales_2030" measure="1" displayFolder="" measureGroup="fact_sales_by_state" count="0"/>
    <cacheHierarchy uniqueName="[Measures].[EV_market_penetration% 2030]" caption="EV_market_penetration% 2030" measure="1" displayFolder="" measureGroup="fact_sales_by_state" count="0"/>
    <cacheHierarchy uniqueName="[Measures].[Projected_EV_sales_2030]" caption="Projected_EV_sales_2030" measure="1" displayFolder="" measureGroup="fact_sales_by_state" count="0"/>
    <cacheHierarchy uniqueName="[Measures].[Total_revenue(maker)]" caption="Total_revenue(maker)" measure="1" displayFolder="" measureGroup="fact_sales_by_makers" count="0"/>
    <cacheHierarchy uniqueName="[Measures].[YoY Revenue growth%(maker)]" caption="YoY Revenue growth%(maker)" measure="1" displayFolder="" measureGroup="fact_sales_by_makers" count="0"/>
    <cacheHierarchy uniqueName="[Measures].[Total_revenue_FY22(maker)]" caption="Total_revenue_FY22(maker)" measure="1" displayFolder="" measureGroup="fact_sales_by_makers" count="0"/>
    <cacheHierarchy uniqueName="[Measures].[Total_revenue_FY23(maker)]" caption="Total_revenue_FY23(maker)" measure="1" displayFolder="" measureGroup="fact_sales_by_makers" count="0"/>
    <cacheHierarchy uniqueName="[Measures].[Total_revenue_FY24(maker)]" caption="Total_revenue_FY24(maker)" measure="1" displayFolder="" measureGroup="fact_sales_by_makers" count="0"/>
    <cacheHierarchy uniqueName="[Measures].[Revenue_FY22_vs_FY24(maker)]" caption="Revenue_FY22_vs_FY24(maker)" measure="1" displayFolder="" measureGroup="fact_sales_by_makers" count="0"/>
    <cacheHierarchy uniqueName="[Measures].[Revenue_FY23_vs_FY24(maker)]" caption="Revenue_FY23_vs_FY24(maker)" measure="1" displayFolder="" measureGroup="fact_sales_by_makers" count="0"/>
    <cacheHierarchy uniqueName="[Measures].[Total_revenue(state)]" caption="Total_revenue(state)" measure="1" displayFolder="" measureGroup="fact_sales_by_state" count="0"/>
    <cacheHierarchy uniqueName="[Measures].[Revenue_FY22_vs_FY24(state)]" caption="Revenue_FY22_vs_FY24(state)" measure="1" displayFolder="" measureGroup="fact_sales_by_state" count="0"/>
    <cacheHierarchy uniqueName="[Measures].[Revenue_FY23_vs_FY24(state)]" caption="Revenue_FY23_vs_FY24(state)" measure="1" displayFolder="" measureGroup="fact_sales_by_state" count="0"/>
    <cacheHierarchy uniqueName="[Measures].[revenue_growth%_FY22_vs_FY24(maker)]" caption="revenue_growth%_FY22_vs_FY24(maker)" measure="1" displayFolder="" measureGroup="fact_sales_by_makers" count="0"/>
    <cacheHierarchy uniqueName="[Measures].[revenue_growth%_FY23_vs_FY24(maker)]" caption="revenue_growth%_FY23_vs_FY24(maker)" measure="1" displayFolder="" measureGroup="fact_sales_by_makers" count="0"/>
    <cacheHierarchy uniqueName="[Measures].[revenue_gwoth%_FY22_vs_FY24(state)]" caption="revenue_gwoth%_FY22_vs_FY24(state)" measure="1" displayFolder="" measureGroup="fact_sales_by_state" count="0"/>
    <cacheHierarchy uniqueName="[Measures].[revenue_growth%_FY23_vs_FY24(state)]" caption="revenue_growth%_FY23_vs_FY24(state)" measure="1" displayFolder="" measureGroup="fact_sales_by_state" count="0"/>
    <cacheHierarchy uniqueName="[Measures].[YoY%(maker)]" caption="YoY%(maker)" measure="1" displayFolder="" measureGroup="fact_sales_by_makers" count="0"/>
    <cacheHierarchy uniqueName="[Measures].[__XL_Count dim_date]" caption="__XL_Count dim_date" measure="1" displayFolder="" measureGroup="dim_date" count="0" hidden="1"/>
    <cacheHierarchy uniqueName="[Measures].[__XL_Count dim_maker]" caption="__XL_Count dim_maker" measure="1" displayFolder="" measureGroup="dim_maker" count="0" hidden="1"/>
    <cacheHierarchy uniqueName="[Measures].[__XL_Count dim_price]" caption="__XL_Count dim_price" measure="1" displayFolder="" measureGroup="dim_price" count="0" hidden="1"/>
    <cacheHierarchy uniqueName="[Measures].[__XL_Count dim_state]" caption="__XL_Count dim_state" measure="1" displayFolder="" measureGroup="dim_state" count="0" hidden="1"/>
    <cacheHierarchy uniqueName="[Measures].[__XL_Count dim_vehicle_category]" caption="__XL_Count dim_vehicle_category" measure="1" displayFolder="" measureGroup="dim_vehicle_category" count="0" hidden="1"/>
    <cacheHierarchy uniqueName="[Measures].[__XL_Count fact_sales_by_makers]" caption="__XL_Count fact_sales_by_makers" measure="1" displayFolder="" measureGroup="fact_sales_by_makers" count="0" hidden="1"/>
    <cacheHierarchy uniqueName="[Measures].[__XL_Count fact_sales_by_state]" caption="__XL_Count fact_sales_by_state" measure="1" displayFolder="" measureGroup="fact_sales_by_state" count="0" hidden="1"/>
    <cacheHierarchy uniqueName="[Measures].[__No measures defined]" caption="__No measures defined" measure="1" displayFolder="" count="0" hidden="1"/>
  </cacheHierarchies>
  <kpis count="0"/>
  <dimensions count="8">
    <dimension name="dim_date" uniqueName="[dim_date]" caption="dim_date"/>
    <dimension name="dim_maker" uniqueName="[dim_maker]" caption="dim_maker"/>
    <dimension name="dim_price" uniqueName="[dim_price]" caption="dim_price"/>
    <dimension name="dim_state" uniqueName="[dim_state]" caption="dim_state"/>
    <dimension name="dim_vehicle_category" uniqueName="[dim_vehicle_category]" caption="dim_vehicle_category"/>
    <dimension name="fact_sales_by_makers" uniqueName="[fact_sales_by_makers]" caption="fact_sales_by_makers"/>
    <dimension name="fact_sales_by_state" uniqueName="[fact_sales_by_state]" caption="fact_sales_by_state"/>
    <dimension measure="1" name="Measures" uniqueName="[Measures]" caption="Measures"/>
  </dimensions>
  <measureGroups count="7">
    <measureGroup name="dim_date" caption="dim_date"/>
    <measureGroup name="dim_maker" caption="dim_maker"/>
    <measureGroup name="dim_price" caption="dim_price"/>
    <measureGroup name="dim_state" caption="dim_state"/>
    <measureGroup name="dim_vehicle_category" caption="dim_vehicle_category"/>
    <measureGroup name="fact_sales_by_makers" caption="fact_sales_by_makers"/>
    <measureGroup name="fact_sales_by_state" caption="fact_sales_by_state"/>
  </measureGroups>
  <maps count="16">
    <map measureGroup="0" dimension="0"/>
    <map measureGroup="1" dimension="1"/>
    <map measureGroup="2" dimension="2"/>
    <map measureGroup="3" dimension="3"/>
    <map measureGroup="4" dimension="2"/>
    <map measureGroup="4" dimension="4"/>
    <map measureGroup="5" dimension="0"/>
    <map measureGroup="5" dimension="1"/>
    <map measureGroup="5" dimension="2"/>
    <map measureGroup="5" dimension="4"/>
    <map measureGroup="5" dimension="5"/>
    <map measureGroup="6" dimension="0"/>
    <map measureGroup="6" dimension="2"/>
    <map measureGroup="6" dimension="3"/>
    <map measureGroup="6" dimension="4"/>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handrakant Mandge" refreshedDate="45759.699855555555" backgroundQuery="1" createdVersion="8" refreshedVersion="8" minRefreshableVersion="3" recordCount="0" supportSubquery="1" supportAdvancedDrill="1" xr:uid="{29A3759B-EEDA-456B-95C4-B4C404FCD380}">
  <cacheSource type="external" connectionId="15"/>
  <cacheFields count="6">
    <cacheField name="[dim_state].[state].[state]" caption="state" numFmtId="0" hierarchy="11" level="1">
      <sharedItems count="34">
        <s v="Andaman &amp; Nicobar Island"/>
        <s v="Andhra Pradesh"/>
        <s v="Arunachal Pradesh"/>
        <s v="Assam"/>
        <s v="Bihar"/>
        <s v="Chandigarh"/>
        <s v="Chhattisgarh"/>
        <s v="Delhi"/>
        <s v="DNH and DD"/>
        <s v="Goa"/>
        <s v="Gujarat"/>
        <s v="Haryana"/>
        <s v="Himachal Pradesh"/>
        <s v="Jammu and Kashmir"/>
        <s v="Jharkhand"/>
        <s v="Karnataka"/>
        <s v="Kerala"/>
        <s v="Ladakh"/>
        <s v="Madhya Pradesh"/>
        <s v="Maharashtra"/>
        <s v="Manipur"/>
        <s v="Meghalaya"/>
        <s v="Mizoram"/>
        <s v="Nagaland"/>
        <s v="Odisha"/>
        <s v="Puducherry"/>
        <s v="Punjab"/>
        <s v="Rajasthan"/>
        <s v="Sikkim"/>
        <s v="Tamil Nadu"/>
        <s v="Tripura"/>
        <s v="Uttar Pradesh"/>
        <s v="Uttarakhand"/>
        <s v="West Bengal"/>
      </sharedItems>
    </cacheField>
    <cacheField name="[Measures].[Total_EV_sold_by_state]" caption="Total_EV_sold_by_state" numFmtId="0" hierarchy="35" level="32767"/>
    <cacheField name="[Measures].[Total_revenue(state)]" caption="Total_revenue(state)" numFmtId="0" hierarchy="67" level="32767"/>
    <cacheField name="[dim_date].[quarter].[quarter]" caption="quarter" numFmtId="0" hierarchy="2" level="1">
      <sharedItems containsSemiMixedTypes="0" containsNonDate="0" containsString="0"/>
    </cacheField>
    <cacheField name="[dim_date].[fiscal_year].[fiscal_year]" caption="fiscal_year" numFmtId="0" hierarchy="1" level="1">
      <sharedItems containsSemiMixedTypes="0" containsNonDate="0" containsString="0"/>
    </cacheField>
    <cacheField name="[dim_vehicle_category].[vehicle_category].[vehicle_category]" caption="vehicle_category" numFmtId="0" hierarchy="13" level="1">
      <sharedItems containsSemiMixedTypes="0" containsNonDate="0" containsString="0"/>
    </cacheField>
  </cacheFields>
  <cacheHierarchies count="83">
    <cacheHierarchy uniqueName="[dim_date].[date]" caption="date" attribute="1" time="1" defaultMemberUniqueName="[dim_date].[date].[All]" allUniqueName="[dim_date].[date].[All]" dimensionUniqueName="[dim_date]" displayFolder="" count="0" memberValueDatatype="7" unbalanced="0"/>
    <cacheHierarchy uniqueName="[dim_date].[fiscal_year]" caption="fiscal_year" attribute="1" defaultMemberUniqueName="[dim_date].[fiscal_year].[All]" allUniqueName="[dim_date].[fiscal_year].[All]" dimensionUniqueName="[dim_date]" displayFolder="" count="2" memberValueDatatype="20" unbalanced="0">
      <fieldsUsage count="2">
        <fieldUsage x="-1"/>
        <fieldUsage x="4"/>
      </fieldsUsage>
    </cacheHierarchy>
    <cacheHierarchy uniqueName="[dim_date].[quarter]" caption="quarter" attribute="1" defaultMemberUniqueName="[dim_date].[quarter].[All]" allUniqueName="[dim_date].[quarter].[All]" dimensionUniqueName="[dim_date]" displayFolder="" count="2" memberValueDatatype="130" unbalanced="0">
      <fieldsUsage count="2">
        <fieldUsage x="-1"/>
        <fieldUsage x="3"/>
      </fieldsUsage>
    </cacheHierarchy>
    <cacheHierarchy uniqueName="[dim_date].[QuarterID]" caption="QuarterID" attribute="1" defaultMemberUniqueName="[dim_date].[QuarterID].[All]" allUniqueName="[dim_date].[QuarterID].[All]" dimensionUniqueName="[dim_date]" displayFolder="" count="0" memberValueDatatype="5" unbalanced="0"/>
    <cacheHierarchy uniqueName="[dim_date].[Months]" caption="Months" attribute="1" defaultMemberUniqueName="[dim_date].[Months].[All]" allUniqueName="[dim_date].[Months].[All]" dimensionUniqueName="[dim_date]" displayFolder="" count="0" memberValueDatatype="130" unbalanced="0"/>
    <cacheHierarchy uniqueName="[dim_maker].[sr_no]" caption="sr_no" attribute="1" defaultMemberUniqueName="[dim_maker].[sr_no].[All]" allUniqueName="[dim_maker].[sr_no].[All]" dimensionUniqueName="[dim_maker]" displayFolder="" count="0" memberValueDatatype="20" unbalanced="0"/>
    <cacheHierarchy uniqueName="[dim_maker].[maker]" caption="maker" attribute="1" defaultMemberUniqueName="[dim_maker].[maker].[All]" allUniqueName="[dim_maker].[maker].[All]" dimensionUniqueName="[dim_maker]" displayFolder="" count="0" memberValueDatatype="130" unbalanced="0"/>
    <cacheHierarchy uniqueName="[dim_price].[id]" caption="id" attribute="1" defaultMemberUniqueName="[dim_price].[id].[All]" allUniqueName="[dim_price].[id].[All]" dimensionUniqueName="[dim_price]" displayFolder="" count="0" memberValueDatatype="20" unbalanced="0"/>
    <cacheHierarchy uniqueName="[dim_price].[vehicle_category]" caption="vehicle_category" attribute="1" defaultMemberUniqueName="[dim_price].[vehicle_category].[All]" allUniqueName="[dim_price].[vehicle_category].[All]" dimensionUniqueName="[dim_price]" displayFolder="" count="0" memberValueDatatype="130" unbalanced="0"/>
    <cacheHierarchy uniqueName="[dim_price].[Average Price]" caption="Average Price" attribute="1" defaultMemberUniqueName="[dim_price].[Average Price].[All]" allUniqueName="[dim_price].[Average Price].[All]" dimensionUniqueName="[dim_price]" displayFolder="" count="0" memberValueDatatype="20" unbalanced="0"/>
    <cacheHierarchy uniqueName="[dim_state].[sr_no]" caption="sr_no" attribute="1" defaultMemberUniqueName="[dim_state].[sr_no].[All]" allUniqueName="[dim_state].[sr_no].[All]" dimensionUniqueName="[dim_state]" displayFolder="" count="0" memberValueDatatype="20" unbalanced="0"/>
    <cacheHierarchy uniqueName="[dim_state].[state]" caption="state" attribute="1" defaultMemberUniqueName="[dim_state].[state].[All]" allUniqueName="[dim_state].[state].[All]" dimensionUniqueName="[dim_state]" displayFolder="" count="2" memberValueDatatype="130" unbalanced="0">
      <fieldsUsage count="2">
        <fieldUsage x="-1"/>
        <fieldUsage x="0"/>
      </fieldsUsage>
    </cacheHierarchy>
    <cacheHierarchy uniqueName="[dim_vehicle_category].[sr_no]" caption="sr_no" attribute="1" defaultMemberUniqueName="[dim_vehicle_category].[sr_no].[All]" allUniqueName="[dim_vehicle_category].[sr_no].[All]" dimensionUniqueName="[dim_vehicle_category]" displayFolder="" count="0" memberValueDatatype="20" unbalanced="0"/>
    <cacheHierarchy uniqueName="[dim_vehicle_category].[vehicle_category]" caption="vehicle_category" attribute="1" defaultMemberUniqueName="[dim_vehicle_category].[vehicle_category].[All]" allUniqueName="[dim_vehicle_category].[vehicle_category].[All]" dimensionUniqueName="[dim_vehicle_category]" displayFolder="" count="2" memberValueDatatype="130" unbalanced="0">
      <fieldsUsage count="2">
        <fieldUsage x="-1"/>
        <fieldUsage x="5"/>
      </fieldsUsage>
    </cacheHierarchy>
    <cacheHierarchy uniqueName="[fact_sales_by_makers].[date]" caption="date" attribute="1" time="1" defaultMemberUniqueName="[fact_sales_by_makers].[date].[All]" allUniqueName="[fact_sales_by_makers].[date].[All]" dimensionUniqueName="[fact_sales_by_makers]" displayFolder="" count="0" memberValueDatatype="7" unbalanced="0"/>
    <cacheHierarchy uniqueName="[fact_sales_by_makers].[vehicle_category]" caption="vehicle_category" attribute="1" defaultMemberUniqueName="[fact_sales_by_makers].[vehicle_category].[All]" allUniqueName="[fact_sales_by_makers].[vehicle_category].[All]" dimensionUniqueName="[fact_sales_by_makers]" displayFolder="" count="0" memberValueDatatype="130" unbalanced="0"/>
    <cacheHierarchy uniqueName="[fact_sales_by_makers].[maker]" caption="maker" attribute="1" defaultMemberUniqueName="[fact_sales_by_makers].[maker].[All]" allUniqueName="[fact_sales_by_makers].[maker].[All]" dimensionUniqueName="[fact_sales_by_makers]" displayFolder="" count="0" memberValueDatatype="130" unbalanced="0"/>
    <cacheHierarchy uniqueName="[fact_sales_by_makers].[electric_vehicles_sold]" caption="electric_vehicles_sold" attribute="1" defaultMemberUniqueName="[fact_sales_by_makers].[electric_vehicles_sold].[All]" allUniqueName="[fact_sales_by_makers].[electric_vehicles_sold].[All]" dimensionUniqueName="[fact_sales_by_makers]" displayFolder="" count="0" memberValueDatatype="20" unbalanced="0"/>
    <cacheHierarchy uniqueName="[fact_sales_by_makers].[Total_sales]" caption="Total_sales" attribute="1" defaultMemberUniqueName="[fact_sales_by_makers].[Total_sales].[All]" allUniqueName="[fact_sales_by_makers].[Total_sales].[All]" dimensionUniqueName="[fact_sales_by_makers]" displayFolder="" count="0" memberValueDatatype="20" unbalanced="0"/>
    <cacheHierarchy uniqueName="[fact_sales_by_state].[date]" caption="date" attribute="1" time="1" defaultMemberUniqueName="[fact_sales_by_state].[date].[All]" allUniqueName="[fact_sales_by_state].[date].[All]" dimensionUniqueName="[fact_sales_by_state]" displayFolder="" count="0" memberValueDatatype="7" unbalanced="0"/>
    <cacheHierarchy uniqueName="[fact_sales_by_state].[state]" caption="state" attribute="1" defaultMemberUniqueName="[fact_sales_by_state].[state].[All]" allUniqueName="[fact_sales_by_state].[state].[All]" dimensionUniqueName="[fact_sales_by_state]" displayFolder="" count="0" memberValueDatatype="130" unbalanced="0"/>
    <cacheHierarchy uniqueName="[fact_sales_by_state].[vehicle_category]" caption="vehicle_category" attribute="1" defaultMemberUniqueName="[fact_sales_by_state].[vehicle_category].[All]" allUniqueName="[fact_sales_by_state].[vehicle_category].[All]" dimensionUniqueName="[fact_sales_by_state]" displayFolder="" count="0" memberValueDatatype="130" unbalanced="0"/>
    <cacheHierarchy uniqueName="[fact_sales_by_state].[electric_vehicles_sold]" caption="electric_vehicles_sold" attribute="1" defaultMemberUniqueName="[fact_sales_by_state].[electric_vehicles_sold].[All]" allUniqueName="[fact_sales_by_state].[electric_vehicles_sold].[All]" dimensionUniqueName="[fact_sales_by_state]" displayFolder="" count="0" memberValueDatatype="20" unbalanced="0"/>
    <cacheHierarchy uniqueName="[fact_sales_by_state].[total_vehicles_sold]" caption="total_vehicles_sold" attribute="1" defaultMemberUniqueName="[fact_sales_by_state].[total_vehicles_sold].[All]" allUniqueName="[fact_sales_by_state].[total_vehicles_sold].[All]" dimensionUniqueName="[fact_sales_by_state]" displayFolder="" count="0" memberValueDatatype="20" unbalanced="0"/>
    <cacheHierarchy uniqueName="[fact_sales_by_state].[Total_sales]" caption="Total_sales" attribute="1" defaultMemberUniqueName="[fact_sales_by_state].[Total_sales].[All]" allUniqueName="[fact_sales_by_state].[Total_sales].[All]" dimensionUniqueName="[fact_sales_by_state]" displayFolder="" count="0" memberValueDatatype="20" unbalanced="0"/>
    <cacheHierarchy uniqueName="[Measures].[Sum of fiscal_year]" caption="Sum of fiscal_year" measure="1" displayFolder="" measureGroup="dim_date" count="0">
      <extLst>
        <ext xmlns:x15="http://schemas.microsoft.com/office/spreadsheetml/2010/11/main" uri="{B97F6D7D-B522-45F9-BDA1-12C45D357490}">
          <x15:cacheHierarchy aggregatedColumn="1"/>
        </ext>
      </extLst>
    </cacheHierarchy>
    <cacheHierarchy uniqueName="[Measures].[Sum of electric_vehicles_sold]" caption="Sum of electric_vehicles_sold" measure="1" displayFolder="" measureGroup="fact_sales_by_makers" count="0">
      <extLst>
        <ext xmlns:x15="http://schemas.microsoft.com/office/spreadsheetml/2010/11/main" uri="{B97F6D7D-B522-45F9-BDA1-12C45D357490}">
          <x15:cacheHierarchy aggregatedColumn="17"/>
        </ext>
      </extLst>
    </cacheHierarchy>
    <cacheHierarchy uniqueName="[Measures].[Sum of electric_vehicles_sold 2]" caption="Sum of electric_vehicles_sold 2" measure="1" displayFolder="" measureGroup="fact_sales_by_state" count="0">
      <extLst>
        <ext xmlns:x15="http://schemas.microsoft.com/office/spreadsheetml/2010/11/main" uri="{B97F6D7D-B522-45F9-BDA1-12C45D357490}">
          <x15:cacheHierarchy aggregatedColumn="22"/>
        </ext>
      </extLst>
    </cacheHierarchy>
    <cacheHierarchy uniqueName="[Measures].[Sum of total_vehicles_sold]" caption="Sum of total_vehicles_sold" measure="1" displayFolder="" measureGroup="fact_sales_by_state" count="0">
      <extLst>
        <ext xmlns:x15="http://schemas.microsoft.com/office/spreadsheetml/2010/11/main" uri="{B97F6D7D-B522-45F9-BDA1-12C45D357490}">
          <x15:cacheHierarchy aggregatedColumn="23"/>
        </ext>
      </extLst>
    </cacheHierarchy>
    <cacheHierarchy uniqueName="[Measures].[Sum of Average Price]" caption="Sum of Average Price" measure="1" displayFolder="" measureGroup="dim_price" count="0">
      <extLst>
        <ext xmlns:x15="http://schemas.microsoft.com/office/spreadsheetml/2010/11/main" uri="{B97F6D7D-B522-45F9-BDA1-12C45D357490}">
          <x15:cacheHierarchy aggregatedColumn="9"/>
        </ext>
      </extLst>
    </cacheHierarchy>
    <cacheHierarchy uniqueName="[Measures].[Sum of Total_sales]" caption="Sum of Total_sales" measure="1" displayFolder="" measureGroup="fact_sales_by_makers" count="0">
      <extLst>
        <ext xmlns:x15="http://schemas.microsoft.com/office/spreadsheetml/2010/11/main" uri="{B97F6D7D-B522-45F9-BDA1-12C45D357490}">
          <x15:cacheHierarchy aggregatedColumn="18"/>
        </ext>
      </extLst>
    </cacheHierarchy>
    <cacheHierarchy uniqueName="[Measures].[Sum of Total_sales 2]" caption="Sum of Total_sales 2" measure="1" displayFolder="" measureGroup="fact_sales_by_state" count="0">
      <extLst>
        <ext xmlns:x15="http://schemas.microsoft.com/office/spreadsheetml/2010/11/main" uri="{B97F6D7D-B522-45F9-BDA1-12C45D357490}">
          <x15:cacheHierarchy aggregatedColumn="24"/>
        </ext>
      </extLst>
    </cacheHierarchy>
    <cacheHierarchy uniqueName="[Measures].[Total_EV_sold_by_maker]" caption="Total_EV_sold_by_maker" measure="1" displayFolder="" measureGroup="fact_sales_by_makers" count="0"/>
    <cacheHierarchy uniqueName="[Measures].[Total_2W_sold_By_makers]" caption="Total_2W_sold_By_makers" measure="1" displayFolder="" measureGroup="fact_sales_by_makers" count="0"/>
    <cacheHierarchy uniqueName="[Measures].[total_4W_sold_by_makers]" caption="total_4W_sold_by_makers" measure="1" displayFolder="" measureGroup="fact_sales_by_makers" count="0"/>
    <cacheHierarchy uniqueName="[Measures].[Total_EV_sold_by_state]" caption="Total_EV_sold_by_state" measure="1" displayFolder="" measureGroup="fact_sales_by_state" count="0" oneField="1">
      <fieldsUsage count="1">
        <fieldUsage x="1"/>
      </fieldsUsage>
    </cacheHierarchy>
    <cacheHierarchy uniqueName="[Measures].[Total_vehicle_sold_by_state]" caption="Total_vehicle_sold_by_state" measure="1" displayFolder="" measureGroup="fact_sales_by_state" count="0"/>
    <cacheHierarchy uniqueName="[Measures].[Total_2W_EV_sold_by_State]" caption="Total_2W_EV_sold_by_State" measure="1" displayFolder="" measureGroup="fact_sales_by_state" count="0"/>
    <cacheHierarchy uniqueName="[Measures].[total_4W_EV_sold_by_state]" caption="total_4W_EV_sold_by_state" measure="1" displayFolder="" measureGroup="fact_sales_by_state" count="0"/>
    <cacheHierarchy uniqueName="[Measures].[Total_2W_sold_by_state]" caption="Total_2W_sold_by_state" measure="1" displayFolder="" measureGroup="fact_sales_by_state" count="0"/>
    <cacheHierarchy uniqueName="[Measures].[Total_4W_sold_by_state]" caption="Total_4W_sold_by_state" measure="1" displayFolder="" measureGroup="fact_sales_by_state" count="0"/>
    <cacheHierarchy uniqueName="[Measures].[EV_market_penetration_2W_by_State]" caption="EV_market_penetration_2W_by_State" measure="1" displayFolder="" measureGroup="fact_sales_by_state" count="0"/>
    <cacheHierarchy uniqueName="[Measures].[EV_4W_market_penetration_by_states]" caption="EV_4W_market_penetration_by_states" measure="1" displayFolder="" measureGroup="fact_sales_by_state" count="0"/>
    <cacheHierarchy uniqueName="[Measures].[Total_EV_sold_by_State_FY22]" caption="Total_EV_sold_by_State_FY22" measure="1" displayFolder="" measureGroup="fact_sales_by_state" count="0"/>
    <cacheHierarchy uniqueName="[Measures].[Total_EV_sold_by_state_FY23]" caption="Total_EV_sold_by_state_FY23" measure="1" displayFolder="" measureGroup="fact_sales_by_state" count="0"/>
    <cacheHierarchy uniqueName="[Measures].[Total_EV_sold_by_State_FY24]" caption="Total_EV_sold_by_State_FY24" measure="1" displayFolder="" measureGroup="fact_sales_by_state" count="0"/>
    <cacheHierarchy uniqueName="[Measures].[EV_sales_YoY_growth%]" caption="EV_sales_YoY_growth%" measure="1" displayFolder="" measureGroup="fact_sales_by_state" count="0"/>
    <cacheHierarchy uniqueName="[Measures].[Vehicle_sales_YoY% growth]" caption="Vehicle_sales_YoY% growth" measure="1" displayFolder="" measureGroup="fact_sales_by_state" count="0"/>
    <cacheHierarchy uniqueName="[Measures].[EV_sales_growth_diff]" caption="EV_sales_growth_diff" measure="1" displayFolder="" measureGroup="fact_sales_by_state" count="0"/>
    <cacheHierarchy uniqueName="[Measures].[Overall EV market penetration]" caption="Overall EV market penetration" measure="1" displayFolder="" measureGroup="fact_sales_by_state" count="0"/>
    <cacheHierarchy uniqueName="[Measures].[maker_fiscal_quarter_rank]" caption="maker_fiscal_quarter_rank" measure="1" displayFolder="" measureGroup="fact_sales_by_makers" count="0"/>
    <cacheHierarchy uniqueName="[Measures].[prev_quarter_sales]" caption="prev_quarter_sales" measure="1" displayFolder="" measureGroup="fact_sales_by_makers" count="0"/>
    <cacheHierarchy uniqueName="[Measures].[QoQ growth%(maker)]" caption="QoQ growth%(maker)" measure="1" displayFolder="" measureGroup="fact_sales_by_makers" count="0"/>
    <cacheHierarchy uniqueName="[Measures].[YoY Growth%(maker)]" caption="YoY Growth%(maker)" measure="1" displayFolder="" measureGroup="fact_sales_by_makers" count="0"/>
    <cacheHierarchy uniqueName="[Measures].[EV sales CAGR % (Maker)]" caption="EV sales CAGR % (Maker)" measure="1" displayFolder="" measureGroup="fact_sales_by_makers" count="0"/>
    <cacheHierarchy uniqueName="[Measures].[Vehicle Sales CAGR%(state)]" caption="Vehicle Sales CAGR%(state)" measure="1" displayFolder="" measureGroup="fact_sales_by_state" count="0"/>
    <cacheHierarchy uniqueName="[Measures].[EV sales CAGR%(states)]" caption="EV sales CAGR%(states)" measure="1" displayFolder="" measureGroup="fact_sales_by_state" count="0"/>
    <cacheHierarchy uniqueName="[Measures].[Projected_vehicle_sales_2030]" caption="Projected_vehicle_sales_2030" measure="1" displayFolder="" measureGroup="fact_sales_by_state" count="0"/>
    <cacheHierarchy uniqueName="[Measures].[EV_market_penetration% 2030]" caption="EV_market_penetration% 2030" measure="1" displayFolder="" measureGroup="fact_sales_by_state" count="0"/>
    <cacheHierarchy uniqueName="[Measures].[Projected_EV_sales_2030]" caption="Projected_EV_sales_2030" measure="1" displayFolder="" measureGroup="fact_sales_by_state" count="0"/>
    <cacheHierarchy uniqueName="[Measures].[Total_revenue(maker)]" caption="Total_revenue(maker)" measure="1" displayFolder="" measureGroup="fact_sales_by_makers" count="0"/>
    <cacheHierarchy uniqueName="[Measures].[YoY Revenue growth%(maker)]" caption="YoY Revenue growth%(maker)" measure="1" displayFolder="" measureGroup="fact_sales_by_makers" count="0"/>
    <cacheHierarchy uniqueName="[Measures].[Total_revenue_FY22(maker)]" caption="Total_revenue_FY22(maker)" measure="1" displayFolder="" measureGroup="fact_sales_by_makers" count="0"/>
    <cacheHierarchy uniqueName="[Measures].[Total_revenue_FY23(maker)]" caption="Total_revenue_FY23(maker)" measure="1" displayFolder="" measureGroup="fact_sales_by_makers" count="0"/>
    <cacheHierarchy uniqueName="[Measures].[Total_revenue_FY24(maker)]" caption="Total_revenue_FY24(maker)" measure="1" displayFolder="" measureGroup="fact_sales_by_makers" count="0"/>
    <cacheHierarchy uniqueName="[Measures].[Revenue_FY22_vs_FY24(maker)]" caption="Revenue_FY22_vs_FY24(maker)" measure="1" displayFolder="" measureGroup="fact_sales_by_makers" count="0"/>
    <cacheHierarchy uniqueName="[Measures].[Revenue_FY23_vs_FY24(maker)]" caption="Revenue_FY23_vs_FY24(maker)" measure="1" displayFolder="" measureGroup="fact_sales_by_makers" count="0"/>
    <cacheHierarchy uniqueName="[Measures].[Total_revenue(state)]" caption="Total_revenue(state)" measure="1" displayFolder="" measureGroup="fact_sales_by_state" count="0" oneField="1">
      <fieldsUsage count="1">
        <fieldUsage x="2"/>
      </fieldsUsage>
    </cacheHierarchy>
    <cacheHierarchy uniqueName="[Measures].[Revenue_FY22_vs_FY24(state)]" caption="Revenue_FY22_vs_FY24(state)" measure="1" displayFolder="" measureGroup="fact_sales_by_state" count="0"/>
    <cacheHierarchy uniqueName="[Measures].[Revenue_FY23_vs_FY24(state)]" caption="Revenue_FY23_vs_FY24(state)" measure="1" displayFolder="" measureGroup="fact_sales_by_state" count="0"/>
    <cacheHierarchy uniqueName="[Measures].[revenue_growth%_FY22_vs_FY24(maker)]" caption="revenue_growth%_FY22_vs_FY24(maker)" measure="1" displayFolder="" measureGroup="fact_sales_by_makers" count="0"/>
    <cacheHierarchy uniqueName="[Measures].[revenue_growth%_FY23_vs_FY24(maker)]" caption="revenue_growth%_FY23_vs_FY24(maker)" measure="1" displayFolder="" measureGroup="fact_sales_by_makers" count="0"/>
    <cacheHierarchy uniqueName="[Measures].[revenue_gwoth%_FY22_vs_FY24(state)]" caption="revenue_gwoth%_FY22_vs_FY24(state)" measure="1" displayFolder="" measureGroup="fact_sales_by_state" count="0"/>
    <cacheHierarchy uniqueName="[Measures].[revenue_growth%_FY23_vs_FY24(state)]" caption="revenue_growth%_FY23_vs_FY24(state)" measure="1" displayFolder="" measureGroup="fact_sales_by_state" count="0"/>
    <cacheHierarchy uniqueName="[Measures].[YoY%(maker)]" caption="YoY%(maker)" measure="1" displayFolder="" measureGroup="fact_sales_by_makers" count="0"/>
    <cacheHierarchy uniqueName="[Measures].[__XL_Count dim_date]" caption="__XL_Count dim_date" measure="1" displayFolder="" measureGroup="dim_date" count="0" hidden="1"/>
    <cacheHierarchy uniqueName="[Measures].[__XL_Count dim_maker]" caption="__XL_Count dim_maker" measure="1" displayFolder="" measureGroup="dim_maker" count="0" hidden="1"/>
    <cacheHierarchy uniqueName="[Measures].[__XL_Count dim_price]" caption="__XL_Count dim_price" measure="1" displayFolder="" measureGroup="dim_price" count="0" hidden="1"/>
    <cacheHierarchy uniqueName="[Measures].[__XL_Count dim_state]" caption="__XL_Count dim_state" measure="1" displayFolder="" measureGroup="dim_state" count="0" hidden="1"/>
    <cacheHierarchy uniqueName="[Measures].[__XL_Count dim_vehicle_category]" caption="__XL_Count dim_vehicle_category" measure="1" displayFolder="" measureGroup="dim_vehicle_category" count="0" hidden="1"/>
    <cacheHierarchy uniqueName="[Measures].[__XL_Count fact_sales_by_makers]" caption="__XL_Count fact_sales_by_makers" measure="1" displayFolder="" measureGroup="fact_sales_by_makers" count="0" hidden="1"/>
    <cacheHierarchy uniqueName="[Measures].[__XL_Count fact_sales_by_state]" caption="__XL_Count fact_sales_by_state" measure="1" displayFolder="" measureGroup="fact_sales_by_state" count="0" hidden="1"/>
    <cacheHierarchy uniqueName="[Measures].[__No measures defined]" caption="__No measures defined" measure="1" displayFolder="" count="0" hidden="1"/>
  </cacheHierarchies>
  <kpis count="0"/>
  <dimensions count="8">
    <dimension name="dim_date" uniqueName="[dim_date]" caption="dim_date"/>
    <dimension name="dim_maker" uniqueName="[dim_maker]" caption="dim_maker"/>
    <dimension name="dim_price" uniqueName="[dim_price]" caption="dim_price"/>
    <dimension name="dim_state" uniqueName="[dim_state]" caption="dim_state"/>
    <dimension name="dim_vehicle_category" uniqueName="[dim_vehicle_category]" caption="dim_vehicle_category"/>
    <dimension name="fact_sales_by_makers" uniqueName="[fact_sales_by_makers]" caption="fact_sales_by_makers"/>
    <dimension name="fact_sales_by_state" uniqueName="[fact_sales_by_state]" caption="fact_sales_by_state"/>
    <dimension measure="1" name="Measures" uniqueName="[Measures]" caption="Measures"/>
  </dimensions>
  <measureGroups count="7">
    <measureGroup name="dim_date" caption="dim_date"/>
    <measureGroup name="dim_maker" caption="dim_maker"/>
    <measureGroup name="dim_price" caption="dim_price"/>
    <measureGroup name="dim_state" caption="dim_state"/>
    <measureGroup name="dim_vehicle_category" caption="dim_vehicle_category"/>
    <measureGroup name="fact_sales_by_makers" caption="fact_sales_by_makers"/>
    <measureGroup name="fact_sales_by_state" caption="fact_sales_by_state"/>
  </measureGroups>
  <maps count="16">
    <map measureGroup="0" dimension="0"/>
    <map measureGroup="1" dimension="1"/>
    <map measureGroup="2" dimension="2"/>
    <map measureGroup="3" dimension="3"/>
    <map measureGroup="4" dimension="2"/>
    <map measureGroup="4" dimension="4"/>
    <map measureGroup="5" dimension="0"/>
    <map measureGroup="5" dimension="1"/>
    <map measureGroup="5" dimension="2"/>
    <map measureGroup="5" dimension="4"/>
    <map measureGroup="5" dimension="5"/>
    <map measureGroup="6" dimension="0"/>
    <map measureGroup="6" dimension="2"/>
    <map measureGroup="6" dimension="3"/>
    <map measureGroup="6" dimension="4"/>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handrakant Mandge" refreshedDate="45759.699856712963" backgroundQuery="1" createdVersion="8" refreshedVersion="8" minRefreshableVersion="3" recordCount="0" supportSubquery="1" supportAdvancedDrill="1" xr:uid="{F3098B18-B55A-4E01-91D8-A77337D8BB14}">
  <cacheSource type="external" connectionId="15"/>
  <cacheFields count="5">
    <cacheField name="[Measures].[Total_EV_sold_by_maker]" caption="Total_EV_sold_by_maker" numFmtId="0" hierarchy="32" level="32767"/>
    <cacheField name="[fact_sales_by_makers].[maker].[maker]" caption="maker" numFmtId="0" hierarchy="16" level="1">
      <sharedItems count="26">
        <s v="AMPERE"/>
        <s v="ATHER"/>
        <s v="BAJAJ"/>
        <s v="BATTRE ELECTRIC"/>
        <s v="BEING"/>
        <s v="BGAUSS"/>
        <s v="BMW India"/>
        <s v="BYD India"/>
        <s v="HERO ELECTRIC"/>
        <s v="Hyundai Motor"/>
        <s v="JITENDRA"/>
        <s v="KIA Motors"/>
        <s v="KINETIC GREEN"/>
        <s v="Mahindra &amp; Mahindra"/>
        <s v="Mercedes -Benz AG"/>
        <s v="MG Motor"/>
        <s v="OKAYA EV"/>
        <s v="OKINAWA"/>
        <s v="OLA ELECTRIC"/>
        <s v="OTHERS"/>
        <s v="PCA Automobiles"/>
        <s v="PURE EV"/>
        <s v="REVOLT"/>
        <s v="Tata Motors"/>
        <s v="TVS"/>
        <s v="Volvo Auto India"/>
      </sharedItems>
    </cacheField>
    <cacheField name="[dim_date].[fiscal_year].[fiscal_year]" caption="fiscal_year" numFmtId="0" hierarchy="1" level="1">
      <sharedItems containsSemiMixedTypes="0" containsString="0" containsNumber="1" containsInteger="1" minValue="2022" maxValue="2024" count="3">
        <n v="2022"/>
        <n v="2023"/>
        <n v="2024"/>
      </sharedItems>
      <extLst>
        <ext xmlns:x15="http://schemas.microsoft.com/office/spreadsheetml/2010/11/main" uri="{4F2E5C28-24EA-4eb8-9CBF-B6C8F9C3D259}">
          <x15:cachedUniqueNames>
            <x15:cachedUniqueName index="0" name="[dim_date].[fiscal_year].&amp;[2022]"/>
            <x15:cachedUniqueName index="1" name="[dim_date].[fiscal_year].&amp;[2023]"/>
            <x15:cachedUniqueName index="2" name="[dim_date].[fiscal_year].&amp;[2024]"/>
          </x15:cachedUniqueNames>
        </ext>
      </extLst>
    </cacheField>
    <cacheField name="[dim_date].[quarter].[quarter]" caption="quarter" numFmtId="0" hierarchy="2" level="1">
      <sharedItems count="4">
        <s v="Q1"/>
        <s v="Q2"/>
        <s v="Q3"/>
        <s v="Q4"/>
      </sharedItems>
    </cacheField>
    <cacheField name="[dim_vehicle_category].[vehicle_category].[vehicle_category]" caption="vehicle_category" numFmtId="0" hierarchy="13" level="1">
      <sharedItems containsSemiMixedTypes="0" containsNonDate="0" containsString="0"/>
    </cacheField>
  </cacheFields>
  <cacheHierarchies count="83">
    <cacheHierarchy uniqueName="[dim_date].[date]" caption="date" attribute="1" time="1" defaultMemberUniqueName="[dim_date].[date].[All]" allUniqueName="[dim_date].[date].[All]" dimensionUniqueName="[dim_date]" displayFolder="" count="0" memberValueDatatype="7" unbalanced="0"/>
    <cacheHierarchy uniqueName="[dim_date].[fiscal_year]" caption="fiscal_year" attribute="1" defaultMemberUniqueName="[dim_date].[fiscal_year].[All]" allUniqueName="[dim_date].[fiscal_year].[All]" dimensionUniqueName="[dim_date]" displayFolder="" count="2" memberValueDatatype="20" unbalanced="0">
      <fieldsUsage count="2">
        <fieldUsage x="-1"/>
        <fieldUsage x="2"/>
      </fieldsUsage>
    </cacheHierarchy>
    <cacheHierarchy uniqueName="[dim_date].[quarter]" caption="quarter" attribute="1" defaultMemberUniqueName="[dim_date].[quarter].[All]" allUniqueName="[dim_date].[quarter].[All]" dimensionUniqueName="[dim_date]" displayFolder="" count="2" memberValueDatatype="130" unbalanced="0">
      <fieldsUsage count="2">
        <fieldUsage x="-1"/>
        <fieldUsage x="3"/>
      </fieldsUsage>
    </cacheHierarchy>
    <cacheHierarchy uniqueName="[dim_date].[QuarterID]" caption="QuarterID" attribute="1" defaultMemberUniqueName="[dim_date].[QuarterID].[All]" allUniqueName="[dim_date].[QuarterID].[All]" dimensionUniqueName="[dim_date]" displayFolder="" count="0" memberValueDatatype="5" unbalanced="0"/>
    <cacheHierarchy uniqueName="[dim_date].[Months]" caption="Months" attribute="1" defaultMemberUniqueName="[dim_date].[Months].[All]" allUniqueName="[dim_date].[Months].[All]" dimensionUniqueName="[dim_date]" displayFolder="" count="0" memberValueDatatype="130" unbalanced="0"/>
    <cacheHierarchy uniqueName="[dim_maker].[sr_no]" caption="sr_no" attribute="1" defaultMemberUniqueName="[dim_maker].[sr_no].[All]" allUniqueName="[dim_maker].[sr_no].[All]" dimensionUniqueName="[dim_maker]" displayFolder="" count="0" memberValueDatatype="20" unbalanced="0"/>
    <cacheHierarchy uniqueName="[dim_maker].[maker]" caption="maker" attribute="1" defaultMemberUniqueName="[dim_maker].[maker].[All]" allUniqueName="[dim_maker].[maker].[All]" dimensionUniqueName="[dim_maker]" displayFolder="" count="0" memberValueDatatype="130" unbalanced="0"/>
    <cacheHierarchy uniqueName="[dim_price].[id]" caption="id" attribute="1" defaultMemberUniqueName="[dim_price].[id].[All]" allUniqueName="[dim_price].[id].[All]" dimensionUniqueName="[dim_price]" displayFolder="" count="0" memberValueDatatype="20" unbalanced="0"/>
    <cacheHierarchy uniqueName="[dim_price].[vehicle_category]" caption="vehicle_category" attribute="1" defaultMemberUniqueName="[dim_price].[vehicle_category].[All]" allUniqueName="[dim_price].[vehicle_category].[All]" dimensionUniqueName="[dim_price]" displayFolder="" count="0" memberValueDatatype="130" unbalanced="0"/>
    <cacheHierarchy uniqueName="[dim_price].[Average Price]" caption="Average Price" attribute="1" defaultMemberUniqueName="[dim_price].[Average Price].[All]" allUniqueName="[dim_price].[Average Price].[All]" dimensionUniqueName="[dim_price]" displayFolder="" count="0" memberValueDatatype="20" unbalanced="0"/>
    <cacheHierarchy uniqueName="[dim_state].[sr_no]" caption="sr_no" attribute="1" defaultMemberUniqueName="[dim_state].[sr_no].[All]" allUniqueName="[dim_state].[sr_no].[All]" dimensionUniqueName="[dim_state]" displayFolder="" count="0" memberValueDatatype="20" unbalanced="0"/>
    <cacheHierarchy uniqueName="[dim_state].[state]" caption="state" attribute="1" defaultMemberUniqueName="[dim_state].[state].[All]" allUniqueName="[dim_state].[state].[All]" dimensionUniqueName="[dim_state]" displayFolder="" count="0" memberValueDatatype="130" unbalanced="0"/>
    <cacheHierarchy uniqueName="[dim_vehicle_category].[sr_no]" caption="sr_no" attribute="1" defaultMemberUniqueName="[dim_vehicle_category].[sr_no].[All]" allUniqueName="[dim_vehicle_category].[sr_no].[All]" dimensionUniqueName="[dim_vehicle_category]" displayFolder="" count="0" memberValueDatatype="20" unbalanced="0"/>
    <cacheHierarchy uniqueName="[dim_vehicle_category].[vehicle_category]" caption="vehicle_category" attribute="1" defaultMemberUniqueName="[dim_vehicle_category].[vehicle_category].[All]" allUniqueName="[dim_vehicle_category].[vehicle_category].[All]" dimensionUniqueName="[dim_vehicle_category]" displayFolder="" count="2" memberValueDatatype="130" unbalanced="0">
      <fieldsUsage count="2">
        <fieldUsage x="-1"/>
        <fieldUsage x="4"/>
      </fieldsUsage>
    </cacheHierarchy>
    <cacheHierarchy uniqueName="[fact_sales_by_makers].[date]" caption="date" attribute="1" time="1" defaultMemberUniqueName="[fact_sales_by_makers].[date].[All]" allUniqueName="[fact_sales_by_makers].[date].[All]" dimensionUniqueName="[fact_sales_by_makers]" displayFolder="" count="0" memberValueDatatype="7" unbalanced="0"/>
    <cacheHierarchy uniqueName="[fact_sales_by_makers].[vehicle_category]" caption="vehicle_category" attribute="1" defaultMemberUniqueName="[fact_sales_by_makers].[vehicle_category].[All]" allUniqueName="[fact_sales_by_makers].[vehicle_category].[All]" dimensionUniqueName="[fact_sales_by_makers]" displayFolder="" count="0" memberValueDatatype="130" unbalanced="0"/>
    <cacheHierarchy uniqueName="[fact_sales_by_makers].[maker]" caption="maker" attribute="1" defaultMemberUniqueName="[fact_sales_by_makers].[maker].[All]" allUniqueName="[fact_sales_by_makers].[maker].[All]" dimensionUniqueName="[fact_sales_by_makers]" displayFolder="" count="2" memberValueDatatype="130" unbalanced="0">
      <fieldsUsage count="2">
        <fieldUsage x="-1"/>
        <fieldUsage x="1"/>
      </fieldsUsage>
    </cacheHierarchy>
    <cacheHierarchy uniqueName="[fact_sales_by_makers].[electric_vehicles_sold]" caption="electric_vehicles_sold" attribute="1" defaultMemberUniqueName="[fact_sales_by_makers].[electric_vehicles_sold].[All]" allUniqueName="[fact_sales_by_makers].[electric_vehicles_sold].[All]" dimensionUniqueName="[fact_sales_by_makers]" displayFolder="" count="0" memberValueDatatype="20" unbalanced="0"/>
    <cacheHierarchy uniqueName="[fact_sales_by_makers].[Total_sales]" caption="Total_sales" attribute="1" defaultMemberUniqueName="[fact_sales_by_makers].[Total_sales].[All]" allUniqueName="[fact_sales_by_makers].[Total_sales].[All]" dimensionUniqueName="[fact_sales_by_makers]" displayFolder="" count="0" memberValueDatatype="20" unbalanced="0"/>
    <cacheHierarchy uniqueName="[fact_sales_by_state].[date]" caption="date" attribute="1" time="1" defaultMemberUniqueName="[fact_sales_by_state].[date].[All]" allUniqueName="[fact_sales_by_state].[date].[All]" dimensionUniqueName="[fact_sales_by_state]" displayFolder="" count="0" memberValueDatatype="7" unbalanced="0"/>
    <cacheHierarchy uniqueName="[fact_sales_by_state].[state]" caption="state" attribute="1" defaultMemberUniqueName="[fact_sales_by_state].[state].[All]" allUniqueName="[fact_sales_by_state].[state].[All]" dimensionUniqueName="[fact_sales_by_state]" displayFolder="" count="0" memberValueDatatype="130" unbalanced="0"/>
    <cacheHierarchy uniqueName="[fact_sales_by_state].[vehicle_category]" caption="vehicle_category" attribute="1" defaultMemberUniqueName="[fact_sales_by_state].[vehicle_category].[All]" allUniqueName="[fact_sales_by_state].[vehicle_category].[All]" dimensionUniqueName="[fact_sales_by_state]" displayFolder="" count="0" memberValueDatatype="130" unbalanced="0"/>
    <cacheHierarchy uniqueName="[fact_sales_by_state].[electric_vehicles_sold]" caption="electric_vehicles_sold" attribute="1" defaultMemberUniqueName="[fact_sales_by_state].[electric_vehicles_sold].[All]" allUniqueName="[fact_sales_by_state].[electric_vehicles_sold].[All]" dimensionUniqueName="[fact_sales_by_state]" displayFolder="" count="0" memberValueDatatype="20" unbalanced="0"/>
    <cacheHierarchy uniqueName="[fact_sales_by_state].[total_vehicles_sold]" caption="total_vehicles_sold" attribute="1" defaultMemberUniqueName="[fact_sales_by_state].[total_vehicles_sold].[All]" allUniqueName="[fact_sales_by_state].[total_vehicles_sold].[All]" dimensionUniqueName="[fact_sales_by_state]" displayFolder="" count="0" memberValueDatatype="20" unbalanced="0"/>
    <cacheHierarchy uniqueName="[fact_sales_by_state].[Total_sales]" caption="Total_sales" attribute="1" defaultMemberUniqueName="[fact_sales_by_state].[Total_sales].[All]" allUniqueName="[fact_sales_by_state].[Total_sales].[All]" dimensionUniqueName="[fact_sales_by_state]" displayFolder="" count="0" memberValueDatatype="20" unbalanced="0"/>
    <cacheHierarchy uniqueName="[Measures].[Sum of fiscal_year]" caption="Sum of fiscal_year" measure="1" displayFolder="" measureGroup="dim_date" count="0">
      <extLst>
        <ext xmlns:x15="http://schemas.microsoft.com/office/spreadsheetml/2010/11/main" uri="{B97F6D7D-B522-45F9-BDA1-12C45D357490}">
          <x15:cacheHierarchy aggregatedColumn="1"/>
        </ext>
      </extLst>
    </cacheHierarchy>
    <cacheHierarchy uniqueName="[Measures].[Sum of electric_vehicles_sold]" caption="Sum of electric_vehicles_sold" measure="1" displayFolder="" measureGroup="fact_sales_by_makers" count="0">
      <extLst>
        <ext xmlns:x15="http://schemas.microsoft.com/office/spreadsheetml/2010/11/main" uri="{B97F6D7D-B522-45F9-BDA1-12C45D357490}">
          <x15:cacheHierarchy aggregatedColumn="17"/>
        </ext>
      </extLst>
    </cacheHierarchy>
    <cacheHierarchy uniqueName="[Measures].[Sum of electric_vehicles_sold 2]" caption="Sum of electric_vehicles_sold 2" measure="1" displayFolder="" measureGroup="fact_sales_by_state" count="0">
      <extLst>
        <ext xmlns:x15="http://schemas.microsoft.com/office/spreadsheetml/2010/11/main" uri="{B97F6D7D-B522-45F9-BDA1-12C45D357490}">
          <x15:cacheHierarchy aggregatedColumn="22"/>
        </ext>
      </extLst>
    </cacheHierarchy>
    <cacheHierarchy uniqueName="[Measures].[Sum of total_vehicles_sold]" caption="Sum of total_vehicles_sold" measure="1" displayFolder="" measureGroup="fact_sales_by_state" count="0">
      <extLst>
        <ext xmlns:x15="http://schemas.microsoft.com/office/spreadsheetml/2010/11/main" uri="{B97F6D7D-B522-45F9-BDA1-12C45D357490}">
          <x15:cacheHierarchy aggregatedColumn="23"/>
        </ext>
      </extLst>
    </cacheHierarchy>
    <cacheHierarchy uniqueName="[Measures].[Sum of Average Price]" caption="Sum of Average Price" measure="1" displayFolder="" measureGroup="dim_price" count="0">
      <extLst>
        <ext xmlns:x15="http://schemas.microsoft.com/office/spreadsheetml/2010/11/main" uri="{B97F6D7D-B522-45F9-BDA1-12C45D357490}">
          <x15:cacheHierarchy aggregatedColumn="9"/>
        </ext>
      </extLst>
    </cacheHierarchy>
    <cacheHierarchy uniqueName="[Measures].[Sum of Total_sales]" caption="Sum of Total_sales" measure="1" displayFolder="" measureGroup="fact_sales_by_makers" count="0">
      <extLst>
        <ext xmlns:x15="http://schemas.microsoft.com/office/spreadsheetml/2010/11/main" uri="{B97F6D7D-B522-45F9-BDA1-12C45D357490}">
          <x15:cacheHierarchy aggregatedColumn="18"/>
        </ext>
      </extLst>
    </cacheHierarchy>
    <cacheHierarchy uniqueName="[Measures].[Sum of Total_sales 2]" caption="Sum of Total_sales 2" measure="1" displayFolder="" measureGroup="fact_sales_by_state" count="0">
      <extLst>
        <ext xmlns:x15="http://schemas.microsoft.com/office/spreadsheetml/2010/11/main" uri="{B97F6D7D-B522-45F9-BDA1-12C45D357490}">
          <x15:cacheHierarchy aggregatedColumn="24"/>
        </ext>
      </extLst>
    </cacheHierarchy>
    <cacheHierarchy uniqueName="[Measures].[Total_EV_sold_by_maker]" caption="Total_EV_sold_by_maker" measure="1" displayFolder="" measureGroup="fact_sales_by_makers" count="0" oneField="1">
      <fieldsUsage count="1">
        <fieldUsage x="0"/>
      </fieldsUsage>
    </cacheHierarchy>
    <cacheHierarchy uniqueName="[Measures].[Total_2W_sold_By_makers]" caption="Total_2W_sold_By_makers" measure="1" displayFolder="" measureGroup="fact_sales_by_makers" count="0"/>
    <cacheHierarchy uniqueName="[Measures].[total_4W_sold_by_makers]" caption="total_4W_sold_by_makers" measure="1" displayFolder="" measureGroup="fact_sales_by_makers" count="0"/>
    <cacheHierarchy uniqueName="[Measures].[Total_EV_sold_by_state]" caption="Total_EV_sold_by_state" measure="1" displayFolder="" measureGroup="fact_sales_by_state" count="0"/>
    <cacheHierarchy uniqueName="[Measures].[Total_vehicle_sold_by_state]" caption="Total_vehicle_sold_by_state" measure="1" displayFolder="" measureGroup="fact_sales_by_state" count="0"/>
    <cacheHierarchy uniqueName="[Measures].[Total_2W_EV_sold_by_State]" caption="Total_2W_EV_sold_by_State" measure="1" displayFolder="" measureGroup="fact_sales_by_state" count="0"/>
    <cacheHierarchy uniqueName="[Measures].[total_4W_EV_sold_by_state]" caption="total_4W_EV_sold_by_state" measure="1" displayFolder="" measureGroup="fact_sales_by_state" count="0"/>
    <cacheHierarchy uniqueName="[Measures].[Total_2W_sold_by_state]" caption="Total_2W_sold_by_state" measure="1" displayFolder="" measureGroup="fact_sales_by_state" count="0"/>
    <cacheHierarchy uniqueName="[Measures].[Total_4W_sold_by_state]" caption="Total_4W_sold_by_state" measure="1" displayFolder="" measureGroup="fact_sales_by_state" count="0"/>
    <cacheHierarchy uniqueName="[Measures].[EV_market_penetration_2W_by_State]" caption="EV_market_penetration_2W_by_State" measure="1" displayFolder="" measureGroup="fact_sales_by_state" count="0"/>
    <cacheHierarchy uniqueName="[Measures].[EV_4W_market_penetration_by_states]" caption="EV_4W_market_penetration_by_states" measure="1" displayFolder="" measureGroup="fact_sales_by_state" count="0"/>
    <cacheHierarchy uniqueName="[Measures].[Total_EV_sold_by_State_FY22]" caption="Total_EV_sold_by_State_FY22" measure="1" displayFolder="" measureGroup="fact_sales_by_state" count="0"/>
    <cacheHierarchy uniqueName="[Measures].[Total_EV_sold_by_state_FY23]" caption="Total_EV_sold_by_state_FY23" measure="1" displayFolder="" measureGroup="fact_sales_by_state" count="0"/>
    <cacheHierarchy uniqueName="[Measures].[Total_EV_sold_by_State_FY24]" caption="Total_EV_sold_by_State_FY24" measure="1" displayFolder="" measureGroup="fact_sales_by_state" count="0"/>
    <cacheHierarchy uniqueName="[Measures].[EV_sales_YoY_growth%]" caption="EV_sales_YoY_growth%" measure="1" displayFolder="" measureGroup="fact_sales_by_state" count="0"/>
    <cacheHierarchy uniqueName="[Measures].[Vehicle_sales_YoY% growth]" caption="Vehicle_sales_YoY% growth" measure="1" displayFolder="" measureGroup="fact_sales_by_state" count="0"/>
    <cacheHierarchy uniqueName="[Measures].[EV_sales_growth_diff]" caption="EV_sales_growth_diff" measure="1" displayFolder="" measureGroup="fact_sales_by_state" count="0"/>
    <cacheHierarchy uniqueName="[Measures].[Overall EV market penetration]" caption="Overall EV market penetration" measure="1" displayFolder="" measureGroup="fact_sales_by_state" count="0"/>
    <cacheHierarchy uniqueName="[Measures].[maker_fiscal_quarter_rank]" caption="maker_fiscal_quarter_rank" measure="1" displayFolder="" measureGroup="fact_sales_by_makers" count="0"/>
    <cacheHierarchy uniqueName="[Measures].[prev_quarter_sales]" caption="prev_quarter_sales" measure="1" displayFolder="" measureGroup="fact_sales_by_makers" count="0"/>
    <cacheHierarchy uniqueName="[Measures].[QoQ growth%(maker)]" caption="QoQ growth%(maker)" measure="1" displayFolder="" measureGroup="fact_sales_by_makers" count="0"/>
    <cacheHierarchy uniqueName="[Measures].[YoY Growth%(maker)]" caption="YoY Growth%(maker)" measure="1" displayFolder="" measureGroup="fact_sales_by_makers" count="0"/>
    <cacheHierarchy uniqueName="[Measures].[EV sales CAGR % (Maker)]" caption="EV sales CAGR % (Maker)" measure="1" displayFolder="" measureGroup="fact_sales_by_makers" count="0"/>
    <cacheHierarchy uniqueName="[Measures].[Vehicle Sales CAGR%(state)]" caption="Vehicle Sales CAGR%(state)" measure="1" displayFolder="" measureGroup="fact_sales_by_state" count="0"/>
    <cacheHierarchy uniqueName="[Measures].[EV sales CAGR%(states)]" caption="EV sales CAGR%(states)" measure="1" displayFolder="" measureGroup="fact_sales_by_state" count="0"/>
    <cacheHierarchy uniqueName="[Measures].[Projected_vehicle_sales_2030]" caption="Projected_vehicle_sales_2030" measure="1" displayFolder="" measureGroup="fact_sales_by_state" count="0"/>
    <cacheHierarchy uniqueName="[Measures].[EV_market_penetration% 2030]" caption="EV_market_penetration% 2030" measure="1" displayFolder="" measureGroup="fact_sales_by_state" count="0"/>
    <cacheHierarchy uniqueName="[Measures].[Projected_EV_sales_2030]" caption="Projected_EV_sales_2030" measure="1" displayFolder="" measureGroup="fact_sales_by_state" count="0"/>
    <cacheHierarchy uniqueName="[Measures].[Total_revenue(maker)]" caption="Total_revenue(maker)" measure="1" displayFolder="" measureGroup="fact_sales_by_makers" count="0"/>
    <cacheHierarchy uniqueName="[Measures].[YoY Revenue growth%(maker)]" caption="YoY Revenue growth%(maker)" measure="1" displayFolder="" measureGroup="fact_sales_by_makers" count="0"/>
    <cacheHierarchy uniqueName="[Measures].[Total_revenue_FY22(maker)]" caption="Total_revenue_FY22(maker)" measure="1" displayFolder="" measureGroup="fact_sales_by_makers" count="0"/>
    <cacheHierarchy uniqueName="[Measures].[Total_revenue_FY23(maker)]" caption="Total_revenue_FY23(maker)" measure="1" displayFolder="" measureGroup="fact_sales_by_makers" count="0"/>
    <cacheHierarchy uniqueName="[Measures].[Total_revenue_FY24(maker)]" caption="Total_revenue_FY24(maker)" measure="1" displayFolder="" measureGroup="fact_sales_by_makers" count="0"/>
    <cacheHierarchy uniqueName="[Measures].[Revenue_FY22_vs_FY24(maker)]" caption="Revenue_FY22_vs_FY24(maker)" measure="1" displayFolder="" measureGroup="fact_sales_by_makers" count="0"/>
    <cacheHierarchy uniqueName="[Measures].[Revenue_FY23_vs_FY24(maker)]" caption="Revenue_FY23_vs_FY24(maker)" measure="1" displayFolder="" measureGroup="fact_sales_by_makers" count="0"/>
    <cacheHierarchy uniqueName="[Measures].[Total_revenue(state)]" caption="Total_revenue(state)" measure="1" displayFolder="" measureGroup="fact_sales_by_state" count="0"/>
    <cacheHierarchy uniqueName="[Measures].[Revenue_FY22_vs_FY24(state)]" caption="Revenue_FY22_vs_FY24(state)" measure="1" displayFolder="" measureGroup="fact_sales_by_state" count="0"/>
    <cacheHierarchy uniqueName="[Measures].[Revenue_FY23_vs_FY24(state)]" caption="Revenue_FY23_vs_FY24(state)" measure="1" displayFolder="" measureGroup="fact_sales_by_state" count="0"/>
    <cacheHierarchy uniqueName="[Measures].[revenue_growth%_FY22_vs_FY24(maker)]" caption="revenue_growth%_FY22_vs_FY24(maker)" measure="1" displayFolder="" measureGroup="fact_sales_by_makers" count="0"/>
    <cacheHierarchy uniqueName="[Measures].[revenue_growth%_FY23_vs_FY24(maker)]" caption="revenue_growth%_FY23_vs_FY24(maker)" measure="1" displayFolder="" measureGroup="fact_sales_by_makers" count="0"/>
    <cacheHierarchy uniqueName="[Measures].[revenue_gwoth%_FY22_vs_FY24(state)]" caption="revenue_gwoth%_FY22_vs_FY24(state)" measure="1" displayFolder="" measureGroup="fact_sales_by_state" count="0"/>
    <cacheHierarchy uniqueName="[Measures].[revenue_growth%_FY23_vs_FY24(state)]" caption="revenue_growth%_FY23_vs_FY24(state)" measure="1" displayFolder="" measureGroup="fact_sales_by_state" count="0"/>
    <cacheHierarchy uniqueName="[Measures].[YoY%(maker)]" caption="YoY%(maker)" measure="1" displayFolder="" measureGroup="fact_sales_by_makers" count="0"/>
    <cacheHierarchy uniqueName="[Measures].[__XL_Count dim_date]" caption="__XL_Count dim_date" measure="1" displayFolder="" measureGroup="dim_date" count="0" hidden="1"/>
    <cacheHierarchy uniqueName="[Measures].[__XL_Count dim_maker]" caption="__XL_Count dim_maker" measure="1" displayFolder="" measureGroup="dim_maker" count="0" hidden="1"/>
    <cacheHierarchy uniqueName="[Measures].[__XL_Count dim_price]" caption="__XL_Count dim_price" measure="1" displayFolder="" measureGroup="dim_price" count="0" hidden="1"/>
    <cacheHierarchy uniqueName="[Measures].[__XL_Count dim_state]" caption="__XL_Count dim_state" measure="1" displayFolder="" measureGroup="dim_state" count="0" hidden="1"/>
    <cacheHierarchy uniqueName="[Measures].[__XL_Count dim_vehicle_category]" caption="__XL_Count dim_vehicle_category" measure="1" displayFolder="" measureGroup="dim_vehicle_category" count="0" hidden="1"/>
    <cacheHierarchy uniqueName="[Measures].[__XL_Count fact_sales_by_makers]" caption="__XL_Count fact_sales_by_makers" measure="1" displayFolder="" measureGroup="fact_sales_by_makers" count="0" hidden="1"/>
    <cacheHierarchy uniqueName="[Measures].[__XL_Count fact_sales_by_state]" caption="__XL_Count fact_sales_by_state" measure="1" displayFolder="" measureGroup="fact_sales_by_state" count="0" hidden="1"/>
    <cacheHierarchy uniqueName="[Measures].[__No measures defined]" caption="__No measures defined" measure="1" displayFolder="" count="0" hidden="1"/>
  </cacheHierarchies>
  <kpis count="0"/>
  <dimensions count="8">
    <dimension name="dim_date" uniqueName="[dim_date]" caption="dim_date"/>
    <dimension name="dim_maker" uniqueName="[dim_maker]" caption="dim_maker"/>
    <dimension name="dim_price" uniqueName="[dim_price]" caption="dim_price"/>
    <dimension name="dim_state" uniqueName="[dim_state]" caption="dim_state"/>
    <dimension name="dim_vehicle_category" uniqueName="[dim_vehicle_category]" caption="dim_vehicle_category"/>
    <dimension name="fact_sales_by_makers" uniqueName="[fact_sales_by_makers]" caption="fact_sales_by_makers"/>
    <dimension name="fact_sales_by_state" uniqueName="[fact_sales_by_state]" caption="fact_sales_by_state"/>
    <dimension measure="1" name="Measures" uniqueName="[Measures]" caption="Measures"/>
  </dimensions>
  <measureGroups count="7">
    <measureGroup name="dim_date" caption="dim_date"/>
    <measureGroup name="dim_maker" caption="dim_maker"/>
    <measureGroup name="dim_price" caption="dim_price"/>
    <measureGroup name="dim_state" caption="dim_state"/>
    <measureGroup name="dim_vehicle_category" caption="dim_vehicle_category"/>
    <measureGroup name="fact_sales_by_makers" caption="fact_sales_by_makers"/>
    <measureGroup name="fact_sales_by_state" caption="fact_sales_by_state"/>
  </measureGroups>
  <maps count="16">
    <map measureGroup="0" dimension="0"/>
    <map measureGroup="1" dimension="1"/>
    <map measureGroup="2" dimension="2"/>
    <map measureGroup="3" dimension="3"/>
    <map measureGroup="4" dimension="2"/>
    <map measureGroup="4" dimension="4"/>
    <map measureGroup="5" dimension="0"/>
    <map measureGroup="5" dimension="1"/>
    <map measureGroup="5" dimension="2"/>
    <map measureGroup="5" dimension="4"/>
    <map measureGroup="5" dimension="5"/>
    <map measureGroup="6" dimension="0"/>
    <map measureGroup="6" dimension="2"/>
    <map measureGroup="6" dimension="3"/>
    <map measureGroup="6" dimension="4"/>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handrakant Mandge" refreshedDate="45759.69985798611" backgroundQuery="1" createdVersion="8" refreshedVersion="8" minRefreshableVersion="3" recordCount="0" supportSubquery="1" supportAdvancedDrill="1" xr:uid="{9C6A34B6-944B-4DF4-9676-5FFD687993D7}">
  <cacheSource type="external" connectionId="15"/>
  <cacheFields count="3">
    <cacheField name="[dim_vehicle_category].[vehicle_category].[vehicle_category]" caption="vehicle_category" numFmtId="0" hierarchy="13" level="1">
      <sharedItems count="2">
        <s v="2-Wheelers"/>
        <s v="4-Wheelers"/>
      </sharedItems>
    </cacheField>
    <cacheField name="[dim_date].[quarter].[quarter]" caption="quarter" numFmtId="0" hierarchy="2" level="1">
      <sharedItems containsSemiMixedTypes="0" containsNonDate="0" containsString="0"/>
    </cacheField>
    <cacheField name="[dim_date].[fiscal_year].[fiscal_year]" caption="fiscal_year" numFmtId="0" hierarchy="1" level="1">
      <sharedItems containsSemiMixedTypes="0" containsNonDate="0" containsString="0"/>
    </cacheField>
  </cacheFields>
  <cacheHierarchies count="83">
    <cacheHierarchy uniqueName="[dim_date].[date]" caption="date" attribute="1" time="1" defaultMemberUniqueName="[dim_date].[date].[All]" allUniqueName="[dim_date].[date].[All]" dimensionUniqueName="[dim_date]" displayFolder="" count="0" memberValueDatatype="7" unbalanced="0"/>
    <cacheHierarchy uniqueName="[dim_date].[fiscal_year]" caption="fiscal_year" attribute="1" defaultMemberUniqueName="[dim_date].[fiscal_year].[All]" allUniqueName="[dim_date].[fiscal_year].[All]" dimensionUniqueName="[dim_date]" displayFolder="" count="2" memberValueDatatype="20" unbalanced="0">
      <fieldsUsage count="2">
        <fieldUsage x="-1"/>
        <fieldUsage x="2"/>
      </fieldsUsage>
    </cacheHierarchy>
    <cacheHierarchy uniqueName="[dim_date].[quarter]" caption="quarter" attribute="1" defaultMemberUniqueName="[dim_date].[quarter].[All]" allUniqueName="[dim_date].[quarter].[All]" dimensionUniqueName="[dim_date]" displayFolder="" count="2" memberValueDatatype="130" unbalanced="0">
      <fieldsUsage count="2">
        <fieldUsage x="-1"/>
        <fieldUsage x="1"/>
      </fieldsUsage>
    </cacheHierarchy>
    <cacheHierarchy uniqueName="[dim_date].[QuarterID]" caption="QuarterID" attribute="1" defaultMemberUniqueName="[dim_date].[QuarterID].[All]" allUniqueName="[dim_date].[QuarterID].[All]" dimensionUniqueName="[dim_date]" displayFolder="" count="0" memberValueDatatype="5" unbalanced="0"/>
    <cacheHierarchy uniqueName="[dim_date].[Months]" caption="Months" attribute="1" defaultMemberUniqueName="[dim_date].[Months].[All]" allUniqueName="[dim_date].[Months].[All]" dimensionUniqueName="[dim_date]" displayFolder="" count="0" memberValueDatatype="130" unbalanced="0"/>
    <cacheHierarchy uniqueName="[dim_maker].[sr_no]" caption="sr_no" attribute="1" defaultMemberUniqueName="[dim_maker].[sr_no].[All]" allUniqueName="[dim_maker].[sr_no].[All]" dimensionUniqueName="[dim_maker]" displayFolder="" count="0" memberValueDatatype="20" unbalanced="0"/>
    <cacheHierarchy uniqueName="[dim_maker].[maker]" caption="maker" attribute="1" defaultMemberUniqueName="[dim_maker].[maker].[All]" allUniqueName="[dim_maker].[maker].[All]" dimensionUniqueName="[dim_maker]" displayFolder="" count="0" memberValueDatatype="130" unbalanced="0"/>
    <cacheHierarchy uniqueName="[dim_price].[id]" caption="id" attribute="1" defaultMemberUniqueName="[dim_price].[id].[All]" allUniqueName="[dim_price].[id].[All]" dimensionUniqueName="[dim_price]" displayFolder="" count="0" memberValueDatatype="20" unbalanced="0"/>
    <cacheHierarchy uniqueName="[dim_price].[vehicle_category]" caption="vehicle_category" attribute="1" defaultMemberUniqueName="[dim_price].[vehicle_category].[All]" allUniqueName="[dim_price].[vehicle_category].[All]" dimensionUniqueName="[dim_price]" displayFolder="" count="0" memberValueDatatype="130" unbalanced="0"/>
    <cacheHierarchy uniqueName="[dim_price].[Average Price]" caption="Average Price" attribute="1" defaultMemberUniqueName="[dim_price].[Average Price].[All]" allUniqueName="[dim_price].[Average Price].[All]" dimensionUniqueName="[dim_price]" displayFolder="" count="0" memberValueDatatype="20" unbalanced="0"/>
    <cacheHierarchy uniqueName="[dim_state].[sr_no]" caption="sr_no" attribute="1" defaultMemberUniqueName="[dim_state].[sr_no].[All]" allUniqueName="[dim_state].[sr_no].[All]" dimensionUniqueName="[dim_state]" displayFolder="" count="0" memberValueDatatype="20" unbalanced="0"/>
    <cacheHierarchy uniqueName="[dim_state].[state]" caption="state" attribute="1" defaultMemberUniqueName="[dim_state].[state].[All]" allUniqueName="[dim_state].[state].[All]" dimensionUniqueName="[dim_state]" displayFolder="" count="0" memberValueDatatype="130" unbalanced="0"/>
    <cacheHierarchy uniqueName="[dim_vehicle_category].[sr_no]" caption="sr_no" attribute="1" defaultMemberUniqueName="[dim_vehicle_category].[sr_no].[All]" allUniqueName="[dim_vehicle_category].[sr_no].[All]" dimensionUniqueName="[dim_vehicle_category]" displayFolder="" count="0" memberValueDatatype="20" unbalanced="0"/>
    <cacheHierarchy uniqueName="[dim_vehicle_category].[vehicle_category]" caption="vehicle_category" attribute="1" defaultMemberUniqueName="[dim_vehicle_category].[vehicle_category].[All]" allUniqueName="[dim_vehicle_category].[vehicle_category].[All]" dimensionUniqueName="[dim_vehicle_category]" displayFolder="" count="2" memberValueDatatype="130" unbalanced="0">
      <fieldsUsage count="2">
        <fieldUsage x="-1"/>
        <fieldUsage x="0"/>
      </fieldsUsage>
    </cacheHierarchy>
    <cacheHierarchy uniqueName="[fact_sales_by_makers].[date]" caption="date" attribute="1" time="1" defaultMemberUniqueName="[fact_sales_by_makers].[date].[All]" allUniqueName="[fact_sales_by_makers].[date].[All]" dimensionUniqueName="[fact_sales_by_makers]" displayFolder="" count="0" memberValueDatatype="7" unbalanced="0"/>
    <cacheHierarchy uniqueName="[fact_sales_by_makers].[vehicle_category]" caption="vehicle_category" attribute="1" defaultMemberUniqueName="[fact_sales_by_makers].[vehicle_category].[All]" allUniqueName="[fact_sales_by_makers].[vehicle_category].[All]" dimensionUniqueName="[fact_sales_by_makers]" displayFolder="" count="0" memberValueDatatype="130" unbalanced="0"/>
    <cacheHierarchy uniqueName="[fact_sales_by_makers].[maker]" caption="maker" attribute="1" defaultMemberUniqueName="[fact_sales_by_makers].[maker].[All]" allUniqueName="[fact_sales_by_makers].[maker].[All]" dimensionUniqueName="[fact_sales_by_makers]" displayFolder="" count="0" memberValueDatatype="130" unbalanced="0"/>
    <cacheHierarchy uniqueName="[fact_sales_by_makers].[electric_vehicles_sold]" caption="electric_vehicles_sold" attribute="1" defaultMemberUniqueName="[fact_sales_by_makers].[electric_vehicles_sold].[All]" allUniqueName="[fact_sales_by_makers].[electric_vehicles_sold].[All]" dimensionUniqueName="[fact_sales_by_makers]" displayFolder="" count="0" memberValueDatatype="20" unbalanced="0"/>
    <cacheHierarchy uniqueName="[fact_sales_by_makers].[Total_sales]" caption="Total_sales" attribute="1" defaultMemberUniqueName="[fact_sales_by_makers].[Total_sales].[All]" allUniqueName="[fact_sales_by_makers].[Total_sales].[All]" dimensionUniqueName="[fact_sales_by_makers]" displayFolder="" count="0" memberValueDatatype="20" unbalanced="0"/>
    <cacheHierarchy uniqueName="[fact_sales_by_state].[date]" caption="date" attribute="1" time="1" defaultMemberUniqueName="[fact_sales_by_state].[date].[All]" allUniqueName="[fact_sales_by_state].[date].[All]" dimensionUniqueName="[fact_sales_by_state]" displayFolder="" count="0" memberValueDatatype="7" unbalanced="0"/>
    <cacheHierarchy uniqueName="[fact_sales_by_state].[state]" caption="state" attribute="1" defaultMemberUniqueName="[fact_sales_by_state].[state].[All]" allUniqueName="[fact_sales_by_state].[state].[All]" dimensionUniqueName="[fact_sales_by_state]" displayFolder="" count="0" memberValueDatatype="130" unbalanced="0"/>
    <cacheHierarchy uniqueName="[fact_sales_by_state].[vehicle_category]" caption="vehicle_category" attribute="1" defaultMemberUniqueName="[fact_sales_by_state].[vehicle_category].[All]" allUniqueName="[fact_sales_by_state].[vehicle_category].[All]" dimensionUniqueName="[fact_sales_by_state]" displayFolder="" count="0" memberValueDatatype="130" unbalanced="0"/>
    <cacheHierarchy uniqueName="[fact_sales_by_state].[electric_vehicles_sold]" caption="electric_vehicles_sold" attribute="1" defaultMemberUniqueName="[fact_sales_by_state].[electric_vehicles_sold].[All]" allUniqueName="[fact_sales_by_state].[electric_vehicles_sold].[All]" dimensionUniqueName="[fact_sales_by_state]" displayFolder="" count="0" memberValueDatatype="20" unbalanced="0"/>
    <cacheHierarchy uniqueName="[fact_sales_by_state].[total_vehicles_sold]" caption="total_vehicles_sold" attribute="1" defaultMemberUniqueName="[fact_sales_by_state].[total_vehicles_sold].[All]" allUniqueName="[fact_sales_by_state].[total_vehicles_sold].[All]" dimensionUniqueName="[fact_sales_by_state]" displayFolder="" count="0" memberValueDatatype="20" unbalanced="0"/>
    <cacheHierarchy uniqueName="[fact_sales_by_state].[Total_sales]" caption="Total_sales" attribute="1" defaultMemberUniqueName="[fact_sales_by_state].[Total_sales].[All]" allUniqueName="[fact_sales_by_state].[Total_sales].[All]" dimensionUniqueName="[fact_sales_by_state]" displayFolder="" count="0" memberValueDatatype="20" unbalanced="0"/>
    <cacheHierarchy uniqueName="[Measures].[Sum of fiscal_year]" caption="Sum of fiscal_year" measure="1" displayFolder="" measureGroup="dim_date" count="0">
      <extLst>
        <ext xmlns:x15="http://schemas.microsoft.com/office/spreadsheetml/2010/11/main" uri="{B97F6D7D-B522-45F9-BDA1-12C45D357490}">
          <x15:cacheHierarchy aggregatedColumn="1"/>
        </ext>
      </extLst>
    </cacheHierarchy>
    <cacheHierarchy uniqueName="[Measures].[Sum of electric_vehicles_sold]" caption="Sum of electric_vehicles_sold" measure="1" displayFolder="" measureGroup="fact_sales_by_makers" count="0">
      <extLst>
        <ext xmlns:x15="http://schemas.microsoft.com/office/spreadsheetml/2010/11/main" uri="{B97F6D7D-B522-45F9-BDA1-12C45D357490}">
          <x15:cacheHierarchy aggregatedColumn="17"/>
        </ext>
      </extLst>
    </cacheHierarchy>
    <cacheHierarchy uniqueName="[Measures].[Sum of electric_vehicles_sold 2]" caption="Sum of electric_vehicles_sold 2" measure="1" displayFolder="" measureGroup="fact_sales_by_state" count="0">
      <extLst>
        <ext xmlns:x15="http://schemas.microsoft.com/office/spreadsheetml/2010/11/main" uri="{B97F6D7D-B522-45F9-BDA1-12C45D357490}">
          <x15:cacheHierarchy aggregatedColumn="22"/>
        </ext>
      </extLst>
    </cacheHierarchy>
    <cacheHierarchy uniqueName="[Measures].[Sum of total_vehicles_sold]" caption="Sum of total_vehicles_sold" measure="1" displayFolder="" measureGroup="fact_sales_by_state" count="0">
      <extLst>
        <ext xmlns:x15="http://schemas.microsoft.com/office/spreadsheetml/2010/11/main" uri="{B97F6D7D-B522-45F9-BDA1-12C45D357490}">
          <x15:cacheHierarchy aggregatedColumn="23"/>
        </ext>
      </extLst>
    </cacheHierarchy>
    <cacheHierarchy uniqueName="[Measures].[Sum of Average Price]" caption="Sum of Average Price" measure="1" displayFolder="" measureGroup="dim_price" count="0">
      <extLst>
        <ext xmlns:x15="http://schemas.microsoft.com/office/spreadsheetml/2010/11/main" uri="{B97F6D7D-B522-45F9-BDA1-12C45D357490}">
          <x15:cacheHierarchy aggregatedColumn="9"/>
        </ext>
      </extLst>
    </cacheHierarchy>
    <cacheHierarchy uniqueName="[Measures].[Sum of Total_sales]" caption="Sum of Total_sales" measure="1" displayFolder="" measureGroup="fact_sales_by_makers" count="0">
      <extLst>
        <ext xmlns:x15="http://schemas.microsoft.com/office/spreadsheetml/2010/11/main" uri="{B97F6D7D-B522-45F9-BDA1-12C45D357490}">
          <x15:cacheHierarchy aggregatedColumn="18"/>
        </ext>
      </extLst>
    </cacheHierarchy>
    <cacheHierarchy uniqueName="[Measures].[Sum of Total_sales 2]" caption="Sum of Total_sales 2" measure="1" displayFolder="" measureGroup="fact_sales_by_state" count="0">
      <extLst>
        <ext xmlns:x15="http://schemas.microsoft.com/office/spreadsheetml/2010/11/main" uri="{B97F6D7D-B522-45F9-BDA1-12C45D357490}">
          <x15:cacheHierarchy aggregatedColumn="24"/>
        </ext>
      </extLst>
    </cacheHierarchy>
    <cacheHierarchy uniqueName="[Measures].[Total_EV_sold_by_maker]" caption="Total_EV_sold_by_maker" measure="1" displayFolder="" measureGroup="fact_sales_by_makers" count="0"/>
    <cacheHierarchy uniqueName="[Measures].[Total_2W_sold_By_makers]" caption="Total_2W_sold_By_makers" measure="1" displayFolder="" measureGroup="fact_sales_by_makers" count="0"/>
    <cacheHierarchy uniqueName="[Measures].[total_4W_sold_by_makers]" caption="total_4W_sold_by_makers" measure="1" displayFolder="" measureGroup="fact_sales_by_makers" count="0"/>
    <cacheHierarchy uniqueName="[Measures].[Total_EV_sold_by_state]" caption="Total_EV_sold_by_state" measure="1" displayFolder="" measureGroup="fact_sales_by_state" count="0"/>
    <cacheHierarchy uniqueName="[Measures].[Total_vehicle_sold_by_state]" caption="Total_vehicle_sold_by_state" measure="1" displayFolder="" measureGroup="fact_sales_by_state" count="0"/>
    <cacheHierarchy uniqueName="[Measures].[Total_2W_EV_sold_by_State]" caption="Total_2W_EV_sold_by_State" measure="1" displayFolder="" measureGroup="fact_sales_by_state" count="0"/>
    <cacheHierarchy uniqueName="[Measures].[total_4W_EV_sold_by_state]" caption="total_4W_EV_sold_by_state" measure="1" displayFolder="" measureGroup="fact_sales_by_state" count="0"/>
    <cacheHierarchy uniqueName="[Measures].[Total_2W_sold_by_state]" caption="Total_2W_sold_by_state" measure="1" displayFolder="" measureGroup="fact_sales_by_state" count="0"/>
    <cacheHierarchy uniqueName="[Measures].[Total_4W_sold_by_state]" caption="Total_4W_sold_by_state" measure="1" displayFolder="" measureGroup="fact_sales_by_state" count="0"/>
    <cacheHierarchy uniqueName="[Measures].[EV_market_penetration_2W_by_State]" caption="EV_market_penetration_2W_by_State" measure="1" displayFolder="" measureGroup="fact_sales_by_state" count="0"/>
    <cacheHierarchy uniqueName="[Measures].[EV_4W_market_penetration_by_states]" caption="EV_4W_market_penetration_by_states" measure="1" displayFolder="" measureGroup="fact_sales_by_state" count="0"/>
    <cacheHierarchy uniqueName="[Measures].[Total_EV_sold_by_State_FY22]" caption="Total_EV_sold_by_State_FY22" measure="1" displayFolder="" measureGroup="fact_sales_by_state" count="0"/>
    <cacheHierarchy uniqueName="[Measures].[Total_EV_sold_by_state_FY23]" caption="Total_EV_sold_by_state_FY23" measure="1" displayFolder="" measureGroup="fact_sales_by_state" count="0"/>
    <cacheHierarchy uniqueName="[Measures].[Total_EV_sold_by_State_FY24]" caption="Total_EV_sold_by_State_FY24" measure="1" displayFolder="" measureGroup="fact_sales_by_state" count="0"/>
    <cacheHierarchy uniqueName="[Measures].[EV_sales_YoY_growth%]" caption="EV_sales_YoY_growth%" measure="1" displayFolder="" measureGroup="fact_sales_by_state" count="0"/>
    <cacheHierarchy uniqueName="[Measures].[Vehicle_sales_YoY% growth]" caption="Vehicle_sales_YoY% growth" measure="1" displayFolder="" measureGroup="fact_sales_by_state" count="0"/>
    <cacheHierarchy uniqueName="[Measures].[EV_sales_growth_diff]" caption="EV_sales_growth_diff" measure="1" displayFolder="" measureGroup="fact_sales_by_state" count="0"/>
    <cacheHierarchy uniqueName="[Measures].[Overall EV market penetration]" caption="Overall EV market penetration" measure="1" displayFolder="" measureGroup="fact_sales_by_state" count="0"/>
    <cacheHierarchy uniqueName="[Measures].[maker_fiscal_quarter_rank]" caption="maker_fiscal_quarter_rank" measure="1" displayFolder="" measureGroup="fact_sales_by_makers" count="0"/>
    <cacheHierarchy uniqueName="[Measures].[prev_quarter_sales]" caption="prev_quarter_sales" measure="1" displayFolder="" measureGroup="fact_sales_by_makers" count="0"/>
    <cacheHierarchy uniqueName="[Measures].[QoQ growth%(maker)]" caption="QoQ growth%(maker)" measure="1" displayFolder="" measureGroup="fact_sales_by_makers" count="0"/>
    <cacheHierarchy uniqueName="[Measures].[YoY Growth%(maker)]" caption="YoY Growth%(maker)" measure="1" displayFolder="" measureGroup="fact_sales_by_makers" count="0"/>
    <cacheHierarchy uniqueName="[Measures].[EV sales CAGR % (Maker)]" caption="EV sales CAGR % (Maker)" measure="1" displayFolder="" measureGroup="fact_sales_by_makers" count="0"/>
    <cacheHierarchy uniqueName="[Measures].[Vehicle Sales CAGR%(state)]" caption="Vehicle Sales CAGR%(state)" measure="1" displayFolder="" measureGroup="fact_sales_by_state" count="0"/>
    <cacheHierarchy uniqueName="[Measures].[EV sales CAGR%(states)]" caption="EV sales CAGR%(states)" measure="1" displayFolder="" measureGroup="fact_sales_by_state" count="0"/>
    <cacheHierarchy uniqueName="[Measures].[Projected_vehicle_sales_2030]" caption="Projected_vehicle_sales_2030" measure="1" displayFolder="" measureGroup="fact_sales_by_state" count="0"/>
    <cacheHierarchy uniqueName="[Measures].[EV_market_penetration% 2030]" caption="EV_market_penetration% 2030" measure="1" displayFolder="" measureGroup="fact_sales_by_state" count="0"/>
    <cacheHierarchy uniqueName="[Measures].[Projected_EV_sales_2030]" caption="Projected_EV_sales_2030" measure="1" displayFolder="" measureGroup="fact_sales_by_state" count="0"/>
    <cacheHierarchy uniqueName="[Measures].[Total_revenue(maker)]" caption="Total_revenue(maker)" measure="1" displayFolder="" measureGroup="fact_sales_by_makers" count="0"/>
    <cacheHierarchy uniqueName="[Measures].[YoY Revenue growth%(maker)]" caption="YoY Revenue growth%(maker)" measure="1" displayFolder="" measureGroup="fact_sales_by_makers" count="0"/>
    <cacheHierarchy uniqueName="[Measures].[Total_revenue_FY22(maker)]" caption="Total_revenue_FY22(maker)" measure="1" displayFolder="" measureGroup="fact_sales_by_makers" count="0"/>
    <cacheHierarchy uniqueName="[Measures].[Total_revenue_FY23(maker)]" caption="Total_revenue_FY23(maker)" measure="1" displayFolder="" measureGroup="fact_sales_by_makers" count="0"/>
    <cacheHierarchy uniqueName="[Measures].[Total_revenue_FY24(maker)]" caption="Total_revenue_FY24(maker)" measure="1" displayFolder="" measureGroup="fact_sales_by_makers" count="0"/>
    <cacheHierarchy uniqueName="[Measures].[Revenue_FY22_vs_FY24(maker)]" caption="Revenue_FY22_vs_FY24(maker)" measure="1" displayFolder="" measureGroup="fact_sales_by_makers" count="0"/>
    <cacheHierarchy uniqueName="[Measures].[Revenue_FY23_vs_FY24(maker)]" caption="Revenue_FY23_vs_FY24(maker)" measure="1" displayFolder="" measureGroup="fact_sales_by_makers" count="0"/>
    <cacheHierarchy uniqueName="[Measures].[Total_revenue(state)]" caption="Total_revenue(state)" measure="1" displayFolder="" measureGroup="fact_sales_by_state" count="0"/>
    <cacheHierarchy uniqueName="[Measures].[Revenue_FY22_vs_FY24(state)]" caption="Revenue_FY22_vs_FY24(state)" measure="1" displayFolder="" measureGroup="fact_sales_by_state" count="0"/>
    <cacheHierarchy uniqueName="[Measures].[Revenue_FY23_vs_FY24(state)]" caption="Revenue_FY23_vs_FY24(state)" measure="1" displayFolder="" measureGroup="fact_sales_by_state" count="0"/>
    <cacheHierarchy uniqueName="[Measures].[revenue_growth%_FY22_vs_FY24(maker)]" caption="revenue_growth%_FY22_vs_FY24(maker)" measure="1" displayFolder="" measureGroup="fact_sales_by_makers" count="0"/>
    <cacheHierarchy uniqueName="[Measures].[revenue_growth%_FY23_vs_FY24(maker)]" caption="revenue_growth%_FY23_vs_FY24(maker)" measure="1" displayFolder="" measureGroup="fact_sales_by_makers" count="0"/>
    <cacheHierarchy uniqueName="[Measures].[revenue_gwoth%_FY22_vs_FY24(state)]" caption="revenue_gwoth%_FY22_vs_FY24(state)" measure="1" displayFolder="" measureGroup="fact_sales_by_state" count="0"/>
    <cacheHierarchy uniqueName="[Measures].[revenue_growth%_FY23_vs_FY24(state)]" caption="revenue_growth%_FY23_vs_FY24(state)" measure="1" displayFolder="" measureGroup="fact_sales_by_state" count="0"/>
    <cacheHierarchy uniqueName="[Measures].[YoY%(maker)]" caption="YoY%(maker)" measure="1" displayFolder="" measureGroup="fact_sales_by_makers" count="0"/>
    <cacheHierarchy uniqueName="[Measures].[__XL_Count dim_date]" caption="__XL_Count dim_date" measure="1" displayFolder="" measureGroup="dim_date" count="0" hidden="1"/>
    <cacheHierarchy uniqueName="[Measures].[__XL_Count dim_maker]" caption="__XL_Count dim_maker" measure="1" displayFolder="" measureGroup="dim_maker" count="0" hidden="1"/>
    <cacheHierarchy uniqueName="[Measures].[__XL_Count dim_price]" caption="__XL_Count dim_price" measure="1" displayFolder="" measureGroup="dim_price" count="0" hidden="1"/>
    <cacheHierarchy uniqueName="[Measures].[__XL_Count dim_state]" caption="__XL_Count dim_state" measure="1" displayFolder="" measureGroup="dim_state" count="0" hidden="1"/>
    <cacheHierarchy uniqueName="[Measures].[__XL_Count dim_vehicle_category]" caption="__XL_Count dim_vehicle_category" measure="1" displayFolder="" measureGroup="dim_vehicle_category" count="0" hidden="1"/>
    <cacheHierarchy uniqueName="[Measures].[__XL_Count fact_sales_by_makers]" caption="__XL_Count fact_sales_by_makers" measure="1" displayFolder="" measureGroup="fact_sales_by_makers" count="0" hidden="1"/>
    <cacheHierarchy uniqueName="[Measures].[__XL_Count fact_sales_by_state]" caption="__XL_Count fact_sales_by_state" measure="1" displayFolder="" measureGroup="fact_sales_by_state" count="0" hidden="1"/>
    <cacheHierarchy uniqueName="[Measures].[__No measures defined]" caption="__No measures defined" measure="1" displayFolder="" count="0" hidden="1"/>
  </cacheHierarchies>
  <kpis count="0"/>
  <dimensions count="8">
    <dimension name="dim_date" uniqueName="[dim_date]" caption="dim_date"/>
    <dimension name="dim_maker" uniqueName="[dim_maker]" caption="dim_maker"/>
    <dimension name="dim_price" uniqueName="[dim_price]" caption="dim_price"/>
    <dimension name="dim_state" uniqueName="[dim_state]" caption="dim_state"/>
    <dimension name="dim_vehicle_category" uniqueName="[dim_vehicle_category]" caption="dim_vehicle_category"/>
    <dimension name="fact_sales_by_makers" uniqueName="[fact_sales_by_makers]" caption="fact_sales_by_makers"/>
    <dimension name="fact_sales_by_state" uniqueName="[fact_sales_by_state]" caption="fact_sales_by_state"/>
    <dimension measure="1" name="Measures" uniqueName="[Measures]" caption="Measures"/>
  </dimensions>
  <measureGroups count="7">
    <measureGroup name="dim_date" caption="dim_date"/>
    <measureGroup name="dim_maker" caption="dim_maker"/>
    <measureGroup name="dim_price" caption="dim_price"/>
    <measureGroup name="dim_state" caption="dim_state"/>
    <measureGroup name="dim_vehicle_category" caption="dim_vehicle_category"/>
    <measureGroup name="fact_sales_by_makers" caption="fact_sales_by_makers"/>
    <measureGroup name="fact_sales_by_state" caption="fact_sales_by_state"/>
  </measureGroups>
  <maps count="16">
    <map measureGroup="0" dimension="0"/>
    <map measureGroup="1" dimension="1"/>
    <map measureGroup="2" dimension="2"/>
    <map measureGroup="3" dimension="3"/>
    <map measureGroup="4" dimension="2"/>
    <map measureGroup="4" dimension="4"/>
    <map measureGroup="5" dimension="0"/>
    <map measureGroup="5" dimension="1"/>
    <map measureGroup="5" dimension="2"/>
    <map measureGroup="5" dimension="4"/>
    <map measureGroup="5" dimension="5"/>
    <map measureGroup="6" dimension="0"/>
    <map measureGroup="6" dimension="2"/>
    <map measureGroup="6" dimension="3"/>
    <map measureGroup="6" dimension="4"/>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handrakant Mandge" refreshedDate="45759.69985902778" backgroundQuery="1" createdVersion="8" refreshedVersion="8" minRefreshableVersion="3" recordCount="0" supportSubquery="1" supportAdvancedDrill="1" xr:uid="{41631ADE-9D2B-44D1-8FFB-47970716100E}">
  <cacheSource type="external" connectionId="15"/>
  <cacheFields count="3">
    <cacheField name="[dim_date].[quarter].[quarter]" caption="quarter" numFmtId="0" hierarchy="2" level="1">
      <sharedItems count="4">
        <s v="Q1"/>
        <s v="Q2"/>
        <s v="Q3"/>
        <s v="Q4"/>
      </sharedItems>
    </cacheField>
    <cacheField name="[dim_date].[fiscal_year].[fiscal_year]" caption="fiscal_year" numFmtId="0" hierarchy="1" level="1">
      <sharedItems containsSemiMixedTypes="0" containsNonDate="0" containsString="0"/>
    </cacheField>
    <cacheField name="[dim_vehicle_category].[vehicle_category].[vehicle_category]" caption="vehicle_category" numFmtId="0" hierarchy="13" level="1">
      <sharedItems containsSemiMixedTypes="0" containsNonDate="0" containsString="0"/>
    </cacheField>
  </cacheFields>
  <cacheHierarchies count="83">
    <cacheHierarchy uniqueName="[dim_date].[date]" caption="date" attribute="1" time="1" defaultMemberUniqueName="[dim_date].[date].[All]" allUniqueName="[dim_date].[date].[All]" dimensionUniqueName="[dim_date]" displayFolder="" count="0" memberValueDatatype="7" unbalanced="0"/>
    <cacheHierarchy uniqueName="[dim_date].[fiscal_year]" caption="fiscal_year" attribute="1" defaultMemberUniqueName="[dim_date].[fiscal_year].[All]" allUniqueName="[dim_date].[fiscal_year].[All]" dimensionUniqueName="[dim_date]" displayFolder="" count="2" memberValueDatatype="20" unbalanced="0">
      <fieldsUsage count="2">
        <fieldUsage x="-1"/>
        <fieldUsage x="1"/>
      </fieldsUsage>
    </cacheHierarchy>
    <cacheHierarchy uniqueName="[dim_date].[quarter]" caption="quarter" attribute="1" defaultMemberUniqueName="[dim_date].[quarter].[All]" allUniqueName="[dim_date].[quarter].[All]" dimensionUniqueName="[dim_date]" displayFolder="" count="2" memberValueDatatype="130" unbalanced="0">
      <fieldsUsage count="2">
        <fieldUsage x="-1"/>
        <fieldUsage x="0"/>
      </fieldsUsage>
    </cacheHierarchy>
    <cacheHierarchy uniqueName="[dim_date].[QuarterID]" caption="QuarterID" attribute="1" defaultMemberUniqueName="[dim_date].[QuarterID].[All]" allUniqueName="[dim_date].[QuarterID].[All]" dimensionUniqueName="[dim_date]" displayFolder="" count="0" memberValueDatatype="5" unbalanced="0"/>
    <cacheHierarchy uniqueName="[dim_date].[Months]" caption="Months" attribute="1" defaultMemberUniqueName="[dim_date].[Months].[All]" allUniqueName="[dim_date].[Months].[All]" dimensionUniqueName="[dim_date]" displayFolder="" count="0" memberValueDatatype="130" unbalanced="0"/>
    <cacheHierarchy uniqueName="[dim_maker].[sr_no]" caption="sr_no" attribute="1" defaultMemberUniqueName="[dim_maker].[sr_no].[All]" allUniqueName="[dim_maker].[sr_no].[All]" dimensionUniqueName="[dim_maker]" displayFolder="" count="0" memberValueDatatype="20" unbalanced="0"/>
    <cacheHierarchy uniqueName="[dim_maker].[maker]" caption="maker" attribute="1" defaultMemberUniqueName="[dim_maker].[maker].[All]" allUniqueName="[dim_maker].[maker].[All]" dimensionUniqueName="[dim_maker]" displayFolder="" count="0" memberValueDatatype="130" unbalanced="0"/>
    <cacheHierarchy uniqueName="[dim_price].[id]" caption="id" attribute="1" defaultMemberUniqueName="[dim_price].[id].[All]" allUniqueName="[dim_price].[id].[All]" dimensionUniqueName="[dim_price]" displayFolder="" count="0" memberValueDatatype="20" unbalanced="0"/>
    <cacheHierarchy uniqueName="[dim_price].[vehicle_category]" caption="vehicle_category" attribute="1" defaultMemberUniqueName="[dim_price].[vehicle_category].[All]" allUniqueName="[dim_price].[vehicle_category].[All]" dimensionUniqueName="[dim_price]" displayFolder="" count="0" memberValueDatatype="130" unbalanced="0"/>
    <cacheHierarchy uniqueName="[dim_price].[Average Price]" caption="Average Price" attribute="1" defaultMemberUniqueName="[dim_price].[Average Price].[All]" allUniqueName="[dim_price].[Average Price].[All]" dimensionUniqueName="[dim_price]" displayFolder="" count="0" memberValueDatatype="20" unbalanced="0"/>
    <cacheHierarchy uniqueName="[dim_state].[sr_no]" caption="sr_no" attribute="1" defaultMemberUniqueName="[dim_state].[sr_no].[All]" allUniqueName="[dim_state].[sr_no].[All]" dimensionUniqueName="[dim_state]" displayFolder="" count="0" memberValueDatatype="20" unbalanced="0"/>
    <cacheHierarchy uniqueName="[dim_state].[state]" caption="state" attribute="1" defaultMemberUniqueName="[dim_state].[state].[All]" allUniqueName="[dim_state].[state].[All]" dimensionUniqueName="[dim_state]" displayFolder="" count="0" memberValueDatatype="130" unbalanced="0"/>
    <cacheHierarchy uniqueName="[dim_vehicle_category].[sr_no]" caption="sr_no" attribute="1" defaultMemberUniqueName="[dim_vehicle_category].[sr_no].[All]" allUniqueName="[dim_vehicle_category].[sr_no].[All]" dimensionUniqueName="[dim_vehicle_category]" displayFolder="" count="0" memberValueDatatype="20" unbalanced="0"/>
    <cacheHierarchy uniqueName="[dim_vehicle_category].[vehicle_category]" caption="vehicle_category" attribute="1" defaultMemberUniqueName="[dim_vehicle_category].[vehicle_category].[All]" allUniqueName="[dim_vehicle_category].[vehicle_category].[All]" dimensionUniqueName="[dim_vehicle_category]" displayFolder="" count="2" memberValueDatatype="130" unbalanced="0">
      <fieldsUsage count="2">
        <fieldUsage x="-1"/>
        <fieldUsage x="2"/>
      </fieldsUsage>
    </cacheHierarchy>
    <cacheHierarchy uniqueName="[fact_sales_by_makers].[date]" caption="date" attribute="1" time="1" defaultMemberUniqueName="[fact_sales_by_makers].[date].[All]" allUniqueName="[fact_sales_by_makers].[date].[All]" dimensionUniqueName="[fact_sales_by_makers]" displayFolder="" count="0" memberValueDatatype="7" unbalanced="0"/>
    <cacheHierarchy uniqueName="[fact_sales_by_makers].[vehicle_category]" caption="vehicle_category" attribute="1" defaultMemberUniqueName="[fact_sales_by_makers].[vehicle_category].[All]" allUniqueName="[fact_sales_by_makers].[vehicle_category].[All]" dimensionUniqueName="[fact_sales_by_makers]" displayFolder="" count="0" memberValueDatatype="130" unbalanced="0"/>
    <cacheHierarchy uniqueName="[fact_sales_by_makers].[maker]" caption="maker" attribute="1" defaultMemberUniqueName="[fact_sales_by_makers].[maker].[All]" allUniqueName="[fact_sales_by_makers].[maker].[All]" dimensionUniqueName="[fact_sales_by_makers]" displayFolder="" count="0" memberValueDatatype="130" unbalanced="0"/>
    <cacheHierarchy uniqueName="[fact_sales_by_makers].[electric_vehicles_sold]" caption="electric_vehicles_sold" attribute="1" defaultMemberUniqueName="[fact_sales_by_makers].[electric_vehicles_sold].[All]" allUniqueName="[fact_sales_by_makers].[electric_vehicles_sold].[All]" dimensionUniqueName="[fact_sales_by_makers]" displayFolder="" count="0" memberValueDatatype="20" unbalanced="0"/>
    <cacheHierarchy uniqueName="[fact_sales_by_makers].[Total_sales]" caption="Total_sales" attribute="1" defaultMemberUniqueName="[fact_sales_by_makers].[Total_sales].[All]" allUniqueName="[fact_sales_by_makers].[Total_sales].[All]" dimensionUniqueName="[fact_sales_by_makers]" displayFolder="" count="0" memberValueDatatype="20" unbalanced="0"/>
    <cacheHierarchy uniqueName="[fact_sales_by_state].[date]" caption="date" attribute="1" time="1" defaultMemberUniqueName="[fact_sales_by_state].[date].[All]" allUniqueName="[fact_sales_by_state].[date].[All]" dimensionUniqueName="[fact_sales_by_state]" displayFolder="" count="0" memberValueDatatype="7" unbalanced="0"/>
    <cacheHierarchy uniqueName="[fact_sales_by_state].[state]" caption="state" attribute="1" defaultMemberUniqueName="[fact_sales_by_state].[state].[All]" allUniqueName="[fact_sales_by_state].[state].[All]" dimensionUniqueName="[fact_sales_by_state]" displayFolder="" count="0" memberValueDatatype="130" unbalanced="0"/>
    <cacheHierarchy uniqueName="[fact_sales_by_state].[vehicle_category]" caption="vehicle_category" attribute="1" defaultMemberUniqueName="[fact_sales_by_state].[vehicle_category].[All]" allUniqueName="[fact_sales_by_state].[vehicle_category].[All]" dimensionUniqueName="[fact_sales_by_state]" displayFolder="" count="0" memberValueDatatype="130" unbalanced="0"/>
    <cacheHierarchy uniqueName="[fact_sales_by_state].[electric_vehicles_sold]" caption="electric_vehicles_sold" attribute="1" defaultMemberUniqueName="[fact_sales_by_state].[electric_vehicles_sold].[All]" allUniqueName="[fact_sales_by_state].[electric_vehicles_sold].[All]" dimensionUniqueName="[fact_sales_by_state]" displayFolder="" count="0" memberValueDatatype="20" unbalanced="0"/>
    <cacheHierarchy uniqueName="[fact_sales_by_state].[total_vehicles_sold]" caption="total_vehicles_sold" attribute="1" defaultMemberUniqueName="[fact_sales_by_state].[total_vehicles_sold].[All]" allUniqueName="[fact_sales_by_state].[total_vehicles_sold].[All]" dimensionUniqueName="[fact_sales_by_state]" displayFolder="" count="0" memberValueDatatype="20" unbalanced="0"/>
    <cacheHierarchy uniqueName="[fact_sales_by_state].[Total_sales]" caption="Total_sales" attribute="1" defaultMemberUniqueName="[fact_sales_by_state].[Total_sales].[All]" allUniqueName="[fact_sales_by_state].[Total_sales].[All]" dimensionUniqueName="[fact_sales_by_state]" displayFolder="" count="0" memberValueDatatype="20" unbalanced="0"/>
    <cacheHierarchy uniqueName="[Measures].[Sum of fiscal_year]" caption="Sum of fiscal_year" measure="1" displayFolder="" measureGroup="dim_date" count="0">
      <extLst>
        <ext xmlns:x15="http://schemas.microsoft.com/office/spreadsheetml/2010/11/main" uri="{B97F6D7D-B522-45F9-BDA1-12C45D357490}">
          <x15:cacheHierarchy aggregatedColumn="1"/>
        </ext>
      </extLst>
    </cacheHierarchy>
    <cacheHierarchy uniqueName="[Measures].[Sum of electric_vehicles_sold]" caption="Sum of electric_vehicles_sold" measure="1" displayFolder="" measureGroup="fact_sales_by_makers" count="0">
      <extLst>
        <ext xmlns:x15="http://schemas.microsoft.com/office/spreadsheetml/2010/11/main" uri="{B97F6D7D-B522-45F9-BDA1-12C45D357490}">
          <x15:cacheHierarchy aggregatedColumn="17"/>
        </ext>
      </extLst>
    </cacheHierarchy>
    <cacheHierarchy uniqueName="[Measures].[Sum of electric_vehicles_sold 2]" caption="Sum of electric_vehicles_sold 2" measure="1" displayFolder="" measureGroup="fact_sales_by_state" count="0">
      <extLst>
        <ext xmlns:x15="http://schemas.microsoft.com/office/spreadsheetml/2010/11/main" uri="{B97F6D7D-B522-45F9-BDA1-12C45D357490}">
          <x15:cacheHierarchy aggregatedColumn="22"/>
        </ext>
      </extLst>
    </cacheHierarchy>
    <cacheHierarchy uniqueName="[Measures].[Sum of total_vehicles_sold]" caption="Sum of total_vehicles_sold" measure="1" displayFolder="" measureGroup="fact_sales_by_state" count="0">
      <extLst>
        <ext xmlns:x15="http://schemas.microsoft.com/office/spreadsheetml/2010/11/main" uri="{B97F6D7D-B522-45F9-BDA1-12C45D357490}">
          <x15:cacheHierarchy aggregatedColumn="23"/>
        </ext>
      </extLst>
    </cacheHierarchy>
    <cacheHierarchy uniqueName="[Measures].[Sum of Average Price]" caption="Sum of Average Price" measure="1" displayFolder="" measureGroup="dim_price" count="0">
      <extLst>
        <ext xmlns:x15="http://schemas.microsoft.com/office/spreadsheetml/2010/11/main" uri="{B97F6D7D-B522-45F9-BDA1-12C45D357490}">
          <x15:cacheHierarchy aggregatedColumn="9"/>
        </ext>
      </extLst>
    </cacheHierarchy>
    <cacheHierarchy uniqueName="[Measures].[Sum of Total_sales]" caption="Sum of Total_sales" measure="1" displayFolder="" measureGroup="fact_sales_by_makers" count="0">
      <extLst>
        <ext xmlns:x15="http://schemas.microsoft.com/office/spreadsheetml/2010/11/main" uri="{B97F6D7D-B522-45F9-BDA1-12C45D357490}">
          <x15:cacheHierarchy aggregatedColumn="18"/>
        </ext>
      </extLst>
    </cacheHierarchy>
    <cacheHierarchy uniqueName="[Measures].[Sum of Total_sales 2]" caption="Sum of Total_sales 2" measure="1" displayFolder="" measureGroup="fact_sales_by_state" count="0">
      <extLst>
        <ext xmlns:x15="http://schemas.microsoft.com/office/spreadsheetml/2010/11/main" uri="{B97F6D7D-B522-45F9-BDA1-12C45D357490}">
          <x15:cacheHierarchy aggregatedColumn="24"/>
        </ext>
      </extLst>
    </cacheHierarchy>
    <cacheHierarchy uniqueName="[Measures].[Total_EV_sold_by_maker]" caption="Total_EV_sold_by_maker" measure="1" displayFolder="" measureGroup="fact_sales_by_makers" count="0"/>
    <cacheHierarchy uniqueName="[Measures].[Total_2W_sold_By_makers]" caption="Total_2W_sold_By_makers" measure="1" displayFolder="" measureGroup="fact_sales_by_makers" count="0"/>
    <cacheHierarchy uniqueName="[Measures].[total_4W_sold_by_makers]" caption="total_4W_sold_by_makers" measure="1" displayFolder="" measureGroup="fact_sales_by_makers" count="0"/>
    <cacheHierarchy uniqueName="[Measures].[Total_EV_sold_by_state]" caption="Total_EV_sold_by_state" measure="1" displayFolder="" measureGroup="fact_sales_by_state" count="0"/>
    <cacheHierarchy uniqueName="[Measures].[Total_vehicle_sold_by_state]" caption="Total_vehicle_sold_by_state" measure="1" displayFolder="" measureGroup="fact_sales_by_state" count="0"/>
    <cacheHierarchy uniqueName="[Measures].[Total_2W_EV_sold_by_State]" caption="Total_2W_EV_sold_by_State" measure="1" displayFolder="" measureGroup="fact_sales_by_state" count="0"/>
    <cacheHierarchy uniqueName="[Measures].[total_4W_EV_sold_by_state]" caption="total_4W_EV_sold_by_state" measure="1" displayFolder="" measureGroup="fact_sales_by_state" count="0"/>
    <cacheHierarchy uniqueName="[Measures].[Total_2W_sold_by_state]" caption="Total_2W_sold_by_state" measure="1" displayFolder="" measureGroup="fact_sales_by_state" count="0"/>
    <cacheHierarchy uniqueName="[Measures].[Total_4W_sold_by_state]" caption="Total_4W_sold_by_state" measure="1" displayFolder="" measureGroup="fact_sales_by_state" count="0"/>
    <cacheHierarchy uniqueName="[Measures].[EV_market_penetration_2W_by_State]" caption="EV_market_penetration_2W_by_State" measure="1" displayFolder="" measureGroup="fact_sales_by_state" count="0"/>
    <cacheHierarchy uniqueName="[Measures].[EV_4W_market_penetration_by_states]" caption="EV_4W_market_penetration_by_states" measure="1" displayFolder="" measureGroup="fact_sales_by_state" count="0"/>
    <cacheHierarchy uniqueName="[Measures].[Total_EV_sold_by_State_FY22]" caption="Total_EV_sold_by_State_FY22" measure="1" displayFolder="" measureGroup="fact_sales_by_state" count="0"/>
    <cacheHierarchy uniqueName="[Measures].[Total_EV_sold_by_state_FY23]" caption="Total_EV_sold_by_state_FY23" measure="1" displayFolder="" measureGroup="fact_sales_by_state" count="0"/>
    <cacheHierarchy uniqueName="[Measures].[Total_EV_sold_by_State_FY24]" caption="Total_EV_sold_by_State_FY24" measure="1" displayFolder="" measureGroup="fact_sales_by_state" count="0"/>
    <cacheHierarchy uniqueName="[Measures].[EV_sales_YoY_growth%]" caption="EV_sales_YoY_growth%" measure="1" displayFolder="" measureGroup="fact_sales_by_state" count="0"/>
    <cacheHierarchy uniqueName="[Measures].[Vehicle_sales_YoY% growth]" caption="Vehicle_sales_YoY% growth" measure="1" displayFolder="" measureGroup="fact_sales_by_state" count="0"/>
    <cacheHierarchy uniqueName="[Measures].[EV_sales_growth_diff]" caption="EV_sales_growth_diff" measure="1" displayFolder="" measureGroup="fact_sales_by_state" count="0"/>
    <cacheHierarchy uniqueName="[Measures].[Overall EV market penetration]" caption="Overall EV market penetration" measure="1" displayFolder="" measureGroup="fact_sales_by_state" count="0"/>
    <cacheHierarchy uniqueName="[Measures].[maker_fiscal_quarter_rank]" caption="maker_fiscal_quarter_rank" measure="1" displayFolder="" measureGroup="fact_sales_by_makers" count="0"/>
    <cacheHierarchy uniqueName="[Measures].[prev_quarter_sales]" caption="prev_quarter_sales" measure="1" displayFolder="" measureGroup="fact_sales_by_makers" count="0"/>
    <cacheHierarchy uniqueName="[Measures].[QoQ growth%(maker)]" caption="QoQ growth%(maker)" measure="1" displayFolder="" measureGroup="fact_sales_by_makers" count="0"/>
    <cacheHierarchy uniqueName="[Measures].[YoY Growth%(maker)]" caption="YoY Growth%(maker)" measure="1" displayFolder="" measureGroup="fact_sales_by_makers" count="0"/>
    <cacheHierarchy uniqueName="[Measures].[EV sales CAGR % (Maker)]" caption="EV sales CAGR % (Maker)" measure="1" displayFolder="" measureGroup="fact_sales_by_makers" count="0"/>
    <cacheHierarchy uniqueName="[Measures].[Vehicle Sales CAGR%(state)]" caption="Vehicle Sales CAGR%(state)" measure="1" displayFolder="" measureGroup="fact_sales_by_state" count="0"/>
    <cacheHierarchy uniqueName="[Measures].[EV sales CAGR%(states)]" caption="EV sales CAGR%(states)" measure="1" displayFolder="" measureGroup="fact_sales_by_state" count="0"/>
    <cacheHierarchy uniqueName="[Measures].[Projected_vehicle_sales_2030]" caption="Projected_vehicle_sales_2030" measure="1" displayFolder="" measureGroup="fact_sales_by_state" count="0"/>
    <cacheHierarchy uniqueName="[Measures].[EV_market_penetration% 2030]" caption="EV_market_penetration% 2030" measure="1" displayFolder="" measureGroup="fact_sales_by_state" count="0"/>
    <cacheHierarchy uniqueName="[Measures].[Projected_EV_sales_2030]" caption="Projected_EV_sales_2030" measure="1" displayFolder="" measureGroup="fact_sales_by_state" count="0"/>
    <cacheHierarchy uniqueName="[Measures].[Total_revenue(maker)]" caption="Total_revenue(maker)" measure="1" displayFolder="" measureGroup="fact_sales_by_makers" count="0"/>
    <cacheHierarchy uniqueName="[Measures].[YoY Revenue growth%(maker)]" caption="YoY Revenue growth%(maker)" measure="1" displayFolder="" measureGroup="fact_sales_by_makers" count="0"/>
    <cacheHierarchy uniqueName="[Measures].[Total_revenue_FY22(maker)]" caption="Total_revenue_FY22(maker)" measure="1" displayFolder="" measureGroup="fact_sales_by_makers" count="0"/>
    <cacheHierarchy uniqueName="[Measures].[Total_revenue_FY23(maker)]" caption="Total_revenue_FY23(maker)" measure="1" displayFolder="" measureGroup="fact_sales_by_makers" count="0"/>
    <cacheHierarchy uniqueName="[Measures].[Total_revenue_FY24(maker)]" caption="Total_revenue_FY24(maker)" measure="1" displayFolder="" measureGroup="fact_sales_by_makers" count="0"/>
    <cacheHierarchy uniqueName="[Measures].[Revenue_FY22_vs_FY24(maker)]" caption="Revenue_FY22_vs_FY24(maker)" measure="1" displayFolder="" measureGroup="fact_sales_by_makers" count="0"/>
    <cacheHierarchy uniqueName="[Measures].[Revenue_FY23_vs_FY24(maker)]" caption="Revenue_FY23_vs_FY24(maker)" measure="1" displayFolder="" measureGroup="fact_sales_by_makers" count="0"/>
    <cacheHierarchy uniqueName="[Measures].[Total_revenue(state)]" caption="Total_revenue(state)" measure="1" displayFolder="" measureGroup="fact_sales_by_state" count="0"/>
    <cacheHierarchy uniqueName="[Measures].[Revenue_FY22_vs_FY24(state)]" caption="Revenue_FY22_vs_FY24(state)" measure="1" displayFolder="" measureGroup="fact_sales_by_state" count="0"/>
    <cacheHierarchy uniqueName="[Measures].[Revenue_FY23_vs_FY24(state)]" caption="Revenue_FY23_vs_FY24(state)" measure="1" displayFolder="" measureGroup="fact_sales_by_state" count="0"/>
    <cacheHierarchy uniqueName="[Measures].[revenue_growth%_FY22_vs_FY24(maker)]" caption="revenue_growth%_FY22_vs_FY24(maker)" measure="1" displayFolder="" measureGroup="fact_sales_by_makers" count="0"/>
    <cacheHierarchy uniqueName="[Measures].[revenue_growth%_FY23_vs_FY24(maker)]" caption="revenue_growth%_FY23_vs_FY24(maker)" measure="1" displayFolder="" measureGroup="fact_sales_by_makers" count="0"/>
    <cacheHierarchy uniqueName="[Measures].[revenue_gwoth%_FY22_vs_FY24(state)]" caption="revenue_gwoth%_FY22_vs_FY24(state)" measure="1" displayFolder="" measureGroup="fact_sales_by_state" count="0"/>
    <cacheHierarchy uniqueName="[Measures].[revenue_growth%_FY23_vs_FY24(state)]" caption="revenue_growth%_FY23_vs_FY24(state)" measure="1" displayFolder="" measureGroup="fact_sales_by_state" count="0"/>
    <cacheHierarchy uniqueName="[Measures].[YoY%(maker)]" caption="YoY%(maker)" measure="1" displayFolder="" measureGroup="fact_sales_by_makers" count="0"/>
    <cacheHierarchy uniqueName="[Measures].[__XL_Count dim_date]" caption="__XL_Count dim_date" measure="1" displayFolder="" measureGroup="dim_date" count="0" hidden="1"/>
    <cacheHierarchy uniqueName="[Measures].[__XL_Count dim_maker]" caption="__XL_Count dim_maker" measure="1" displayFolder="" measureGroup="dim_maker" count="0" hidden="1"/>
    <cacheHierarchy uniqueName="[Measures].[__XL_Count dim_price]" caption="__XL_Count dim_price" measure="1" displayFolder="" measureGroup="dim_price" count="0" hidden="1"/>
    <cacheHierarchy uniqueName="[Measures].[__XL_Count dim_state]" caption="__XL_Count dim_state" measure="1" displayFolder="" measureGroup="dim_state" count="0" hidden="1"/>
    <cacheHierarchy uniqueName="[Measures].[__XL_Count dim_vehicle_category]" caption="__XL_Count dim_vehicle_category" measure="1" displayFolder="" measureGroup="dim_vehicle_category" count="0" hidden="1"/>
    <cacheHierarchy uniqueName="[Measures].[__XL_Count fact_sales_by_makers]" caption="__XL_Count fact_sales_by_makers" measure="1" displayFolder="" measureGroup="fact_sales_by_makers" count="0" hidden="1"/>
    <cacheHierarchy uniqueName="[Measures].[__XL_Count fact_sales_by_state]" caption="__XL_Count fact_sales_by_state" measure="1" displayFolder="" measureGroup="fact_sales_by_state" count="0" hidden="1"/>
    <cacheHierarchy uniqueName="[Measures].[__No measures defined]" caption="__No measures defined" measure="1" displayFolder="" count="0" hidden="1"/>
  </cacheHierarchies>
  <kpis count="0"/>
  <dimensions count="8">
    <dimension name="dim_date" uniqueName="[dim_date]" caption="dim_date"/>
    <dimension name="dim_maker" uniqueName="[dim_maker]" caption="dim_maker"/>
    <dimension name="dim_price" uniqueName="[dim_price]" caption="dim_price"/>
    <dimension name="dim_state" uniqueName="[dim_state]" caption="dim_state"/>
    <dimension name="dim_vehicle_category" uniqueName="[dim_vehicle_category]" caption="dim_vehicle_category"/>
    <dimension name="fact_sales_by_makers" uniqueName="[fact_sales_by_makers]" caption="fact_sales_by_makers"/>
    <dimension name="fact_sales_by_state" uniqueName="[fact_sales_by_state]" caption="fact_sales_by_state"/>
    <dimension measure="1" name="Measures" uniqueName="[Measures]" caption="Measures"/>
  </dimensions>
  <measureGroups count="7">
    <measureGroup name="dim_date" caption="dim_date"/>
    <measureGroup name="dim_maker" caption="dim_maker"/>
    <measureGroup name="dim_price" caption="dim_price"/>
    <measureGroup name="dim_state" caption="dim_state"/>
    <measureGroup name="dim_vehicle_category" caption="dim_vehicle_category"/>
    <measureGroup name="fact_sales_by_makers" caption="fact_sales_by_makers"/>
    <measureGroup name="fact_sales_by_state" caption="fact_sales_by_state"/>
  </measureGroups>
  <maps count="16">
    <map measureGroup="0" dimension="0"/>
    <map measureGroup="1" dimension="1"/>
    <map measureGroup="2" dimension="2"/>
    <map measureGroup="3" dimension="3"/>
    <map measureGroup="4" dimension="2"/>
    <map measureGroup="4" dimension="4"/>
    <map measureGroup="5" dimension="0"/>
    <map measureGroup="5" dimension="1"/>
    <map measureGroup="5" dimension="2"/>
    <map measureGroup="5" dimension="4"/>
    <map measureGroup="5" dimension="5"/>
    <map measureGroup="6" dimension="0"/>
    <map measureGroup="6" dimension="2"/>
    <map measureGroup="6" dimension="3"/>
    <map measureGroup="6" dimension="4"/>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handrakant Mandge" refreshedDate="45759.699861226851" backgroundQuery="1" createdVersion="8" refreshedVersion="8" minRefreshableVersion="3" recordCount="0" supportSubquery="1" supportAdvancedDrill="1" xr:uid="{BE5D051F-15DD-40FB-BA7E-8A4D50FC68FE}">
  <cacheSource type="external" connectionId="15"/>
  <cacheFields count="3">
    <cacheField name="[Measures].[YoY%(maker)]" caption="YoY%(maker)" numFmtId="0" hierarchy="74" level="32767"/>
    <cacheField name="[dim_date].[fiscal_year].[fiscal_year]" caption="fiscal_year" numFmtId="0" hierarchy="1" level="1">
      <sharedItems containsSemiMixedTypes="0" containsNonDate="0" containsString="0"/>
    </cacheField>
    <cacheField name="[dim_vehicle_category].[vehicle_category].[vehicle_category]" caption="vehicle_category" numFmtId="0" hierarchy="13" level="1">
      <sharedItems containsSemiMixedTypes="0" containsNonDate="0" containsString="0"/>
    </cacheField>
  </cacheFields>
  <cacheHierarchies count="83">
    <cacheHierarchy uniqueName="[dim_date].[date]" caption="date" attribute="1" time="1" defaultMemberUniqueName="[dim_date].[date].[All]" allUniqueName="[dim_date].[date].[All]" dimensionUniqueName="[dim_date]" displayFolder="" count="0" memberValueDatatype="7" unbalanced="0"/>
    <cacheHierarchy uniqueName="[dim_date].[fiscal_year]" caption="fiscal_year" attribute="1" defaultMemberUniqueName="[dim_date].[fiscal_year].[All]" allUniqueName="[dim_date].[fiscal_year].[All]" dimensionUniqueName="[dim_date]" displayFolder="" count="2" memberValueDatatype="20" unbalanced="0">
      <fieldsUsage count="2">
        <fieldUsage x="-1"/>
        <fieldUsage x="1"/>
      </fieldsUsage>
    </cacheHierarchy>
    <cacheHierarchy uniqueName="[dim_date].[quarter]" caption="quarter" attribute="1" defaultMemberUniqueName="[dim_date].[quarter].[All]" allUniqueName="[dim_date].[quarter].[All]" dimensionUniqueName="[dim_date]" displayFolder="" count="0" memberValueDatatype="130" unbalanced="0"/>
    <cacheHierarchy uniqueName="[dim_date].[QuarterID]" caption="QuarterID" attribute="1" defaultMemberUniqueName="[dim_date].[QuarterID].[All]" allUniqueName="[dim_date].[QuarterID].[All]" dimensionUniqueName="[dim_date]" displayFolder="" count="0" memberValueDatatype="5" unbalanced="0"/>
    <cacheHierarchy uniqueName="[dim_date].[Months]" caption="Months" attribute="1" defaultMemberUniqueName="[dim_date].[Months].[All]" allUniqueName="[dim_date].[Months].[All]" dimensionUniqueName="[dim_date]" displayFolder="" count="0" memberValueDatatype="130" unbalanced="0"/>
    <cacheHierarchy uniqueName="[dim_maker].[sr_no]" caption="sr_no" attribute="1" defaultMemberUniqueName="[dim_maker].[sr_no].[All]" allUniqueName="[dim_maker].[sr_no].[All]" dimensionUniqueName="[dim_maker]" displayFolder="" count="0" memberValueDatatype="20" unbalanced="0"/>
    <cacheHierarchy uniqueName="[dim_maker].[maker]" caption="maker" attribute="1" defaultMemberUniqueName="[dim_maker].[maker].[All]" allUniqueName="[dim_maker].[maker].[All]" dimensionUniqueName="[dim_maker]" displayFolder="" count="0" memberValueDatatype="130" unbalanced="0"/>
    <cacheHierarchy uniqueName="[dim_price].[id]" caption="id" attribute="1" defaultMemberUniqueName="[dim_price].[id].[All]" allUniqueName="[dim_price].[id].[All]" dimensionUniqueName="[dim_price]" displayFolder="" count="0" memberValueDatatype="20" unbalanced="0"/>
    <cacheHierarchy uniqueName="[dim_price].[vehicle_category]" caption="vehicle_category" attribute="1" defaultMemberUniqueName="[dim_price].[vehicle_category].[All]" allUniqueName="[dim_price].[vehicle_category].[All]" dimensionUniqueName="[dim_price]" displayFolder="" count="0" memberValueDatatype="130" unbalanced="0"/>
    <cacheHierarchy uniqueName="[dim_price].[Average Price]" caption="Average Price" attribute="1" defaultMemberUniqueName="[dim_price].[Average Price].[All]" allUniqueName="[dim_price].[Average Price].[All]" dimensionUniqueName="[dim_price]" displayFolder="" count="0" memberValueDatatype="20" unbalanced="0"/>
    <cacheHierarchy uniqueName="[dim_state].[sr_no]" caption="sr_no" attribute="1" defaultMemberUniqueName="[dim_state].[sr_no].[All]" allUniqueName="[dim_state].[sr_no].[All]" dimensionUniqueName="[dim_state]" displayFolder="" count="0" memberValueDatatype="20" unbalanced="0"/>
    <cacheHierarchy uniqueName="[dim_state].[state]" caption="state" attribute="1" defaultMemberUniqueName="[dim_state].[state].[All]" allUniqueName="[dim_state].[state].[All]" dimensionUniqueName="[dim_state]" displayFolder="" count="0" memberValueDatatype="130" unbalanced="0"/>
    <cacheHierarchy uniqueName="[dim_vehicle_category].[sr_no]" caption="sr_no" attribute="1" defaultMemberUniqueName="[dim_vehicle_category].[sr_no].[All]" allUniqueName="[dim_vehicle_category].[sr_no].[All]" dimensionUniqueName="[dim_vehicle_category]" displayFolder="" count="0" memberValueDatatype="20" unbalanced="0"/>
    <cacheHierarchy uniqueName="[dim_vehicle_category].[vehicle_category]" caption="vehicle_category" attribute="1" defaultMemberUniqueName="[dim_vehicle_category].[vehicle_category].[All]" allUniqueName="[dim_vehicle_category].[vehicle_category].[All]" dimensionUniqueName="[dim_vehicle_category]" displayFolder="" count="2" memberValueDatatype="130" unbalanced="0">
      <fieldsUsage count="2">
        <fieldUsage x="-1"/>
        <fieldUsage x="2"/>
      </fieldsUsage>
    </cacheHierarchy>
    <cacheHierarchy uniqueName="[fact_sales_by_makers].[date]" caption="date" attribute="1" time="1" defaultMemberUniqueName="[fact_sales_by_makers].[date].[All]" allUniqueName="[fact_sales_by_makers].[date].[All]" dimensionUniqueName="[fact_sales_by_makers]" displayFolder="" count="0" memberValueDatatype="7" unbalanced="0"/>
    <cacheHierarchy uniqueName="[fact_sales_by_makers].[vehicle_category]" caption="vehicle_category" attribute="1" defaultMemberUniqueName="[fact_sales_by_makers].[vehicle_category].[All]" allUniqueName="[fact_sales_by_makers].[vehicle_category].[All]" dimensionUniqueName="[fact_sales_by_makers]" displayFolder="" count="0" memberValueDatatype="130" unbalanced="0"/>
    <cacheHierarchy uniqueName="[fact_sales_by_makers].[maker]" caption="maker" attribute="1" defaultMemberUniqueName="[fact_sales_by_makers].[maker].[All]" allUniqueName="[fact_sales_by_makers].[maker].[All]" dimensionUniqueName="[fact_sales_by_makers]" displayFolder="" count="0" memberValueDatatype="130" unbalanced="0"/>
    <cacheHierarchy uniqueName="[fact_sales_by_makers].[electric_vehicles_sold]" caption="electric_vehicles_sold" attribute="1" defaultMemberUniqueName="[fact_sales_by_makers].[electric_vehicles_sold].[All]" allUniqueName="[fact_sales_by_makers].[electric_vehicles_sold].[All]" dimensionUniqueName="[fact_sales_by_makers]" displayFolder="" count="0" memberValueDatatype="20" unbalanced="0"/>
    <cacheHierarchy uniqueName="[fact_sales_by_makers].[Total_sales]" caption="Total_sales" attribute="1" defaultMemberUniqueName="[fact_sales_by_makers].[Total_sales].[All]" allUniqueName="[fact_sales_by_makers].[Total_sales].[All]" dimensionUniqueName="[fact_sales_by_makers]" displayFolder="" count="0" memberValueDatatype="20" unbalanced="0"/>
    <cacheHierarchy uniqueName="[fact_sales_by_state].[date]" caption="date" attribute="1" time="1" defaultMemberUniqueName="[fact_sales_by_state].[date].[All]" allUniqueName="[fact_sales_by_state].[date].[All]" dimensionUniqueName="[fact_sales_by_state]" displayFolder="" count="0" memberValueDatatype="7" unbalanced="0"/>
    <cacheHierarchy uniqueName="[fact_sales_by_state].[state]" caption="state" attribute="1" defaultMemberUniqueName="[fact_sales_by_state].[state].[All]" allUniqueName="[fact_sales_by_state].[state].[All]" dimensionUniqueName="[fact_sales_by_state]" displayFolder="" count="0" memberValueDatatype="130" unbalanced="0"/>
    <cacheHierarchy uniqueName="[fact_sales_by_state].[vehicle_category]" caption="vehicle_category" attribute="1" defaultMemberUniqueName="[fact_sales_by_state].[vehicle_category].[All]" allUniqueName="[fact_sales_by_state].[vehicle_category].[All]" dimensionUniqueName="[fact_sales_by_state]" displayFolder="" count="0" memberValueDatatype="130" unbalanced="0"/>
    <cacheHierarchy uniqueName="[fact_sales_by_state].[electric_vehicles_sold]" caption="electric_vehicles_sold" attribute="1" defaultMemberUniqueName="[fact_sales_by_state].[electric_vehicles_sold].[All]" allUniqueName="[fact_sales_by_state].[electric_vehicles_sold].[All]" dimensionUniqueName="[fact_sales_by_state]" displayFolder="" count="0" memberValueDatatype="20" unbalanced="0"/>
    <cacheHierarchy uniqueName="[fact_sales_by_state].[total_vehicles_sold]" caption="total_vehicles_sold" attribute="1" defaultMemberUniqueName="[fact_sales_by_state].[total_vehicles_sold].[All]" allUniqueName="[fact_sales_by_state].[total_vehicles_sold].[All]" dimensionUniqueName="[fact_sales_by_state]" displayFolder="" count="0" memberValueDatatype="20" unbalanced="0"/>
    <cacheHierarchy uniqueName="[fact_sales_by_state].[Total_sales]" caption="Total_sales" attribute="1" defaultMemberUniqueName="[fact_sales_by_state].[Total_sales].[All]" allUniqueName="[fact_sales_by_state].[Total_sales].[All]" dimensionUniqueName="[fact_sales_by_state]" displayFolder="" count="0" memberValueDatatype="20" unbalanced="0"/>
    <cacheHierarchy uniqueName="[Measures].[Sum of fiscal_year]" caption="Sum of fiscal_year" measure="1" displayFolder="" measureGroup="dim_date" count="0">
      <extLst>
        <ext xmlns:x15="http://schemas.microsoft.com/office/spreadsheetml/2010/11/main" uri="{B97F6D7D-B522-45F9-BDA1-12C45D357490}">
          <x15:cacheHierarchy aggregatedColumn="1"/>
        </ext>
      </extLst>
    </cacheHierarchy>
    <cacheHierarchy uniqueName="[Measures].[Sum of electric_vehicles_sold]" caption="Sum of electric_vehicles_sold" measure="1" displayFolder="" measureGroup="fact_sales_by_makers" count="0">
      <extLst>
        <ext xmlns:x15="http://schemas.microsoft.com/office/spreadsheetml/2010/11/main" uri="{B97F6D7D-B522-45F9-BDA1-12C45D357490}">
          <x15:cacheHierarchy aggregatedColumn="17"/>
        </ext>
      </extLst>
    </cacheHierarchy>
    <cacheHierarchy uniqueName="[Measures].[Sum of electric_vehicles_sold 2]" caption="Sum of electric_vehicles_sold 2" measure="1" displayFolder="" measureGroup="fact_sales_by_state" count="0">
      <extLst>
        <ext xmlns:x15="http://schemas.microsoft.com/office/spreadsheetml/2010/11/main" uri="{B97F6D7D-B522-45F9-BDA1-12C45D357490}">
          <x15:cacheHierarchy aggregatedColumn="22"/>
        </ext>
      </extLst>
    </cacheHierarchy>
    <cacheHierarchy uniqueName="[Measures].[Sum of total_vehicles_sold]" caption="Sum of total_vehicles_sold" measure="1" displayFolder="" measureGroup="fact_sales_by_state" count="0">
      <extLst>
        <ext xmlns:x15="http://schemas.microsoft.com/office/spreadsheetml/2010/11/main" uri="{B97F6D7D-B522-45F9-BDA1-12C45D357490}">
          <x15:cacheHierarchy aggregatedColumn="23"/>
        </ext>
      </extLst>
    </cacheHierarchy>
    <cacheHierarchy uniqueName="[Measures].[Sum of Average Price]" caption="Sum of Average Price" measure="1" displayFolder="" measureGroup="dim_price" count="0">
      <extLst>
        <ext xmlns:x15="http://schemas.microsoft.com/office/spreadsheetml/2010/11/main" uri="{B97F6D7D-B522-45F9-BDA1-12C45D357490}">
          <x15:cacheHierarchy aggregatedColumn="9"/>
        </ext>
      </extLst>
    </cacheHierarchy>
    <cacheHierarchy uniqueName="[Measures].[Sum of Total_sales]" caption="Sum of Total_sales" measure="1" displayFolder="" measureGroup="fact_sales_by_makers" count="0">
      <extLst>
        <ext xmlns:x15="http://schemas.microsoft.com/office/spreadsheetml/2010/11/main" uri="{B97F6D7D-B522-45F9-BDA1-12C45D357490}">
          <x15:cacheHierarchy aggregatedColumn="18"/>
        </ext>
      </extLst>
    </cacheHierarchy>
    <cacheHierarchy uniqueName="[Measures].[Sum of Total_sales 2]" caption="Sum of Total_sales 2" measure="1" displayFolder="" measureGroup="fact_sales_by_state" count="0">
      <extLst>
        <ext xmlns:x15="http://schemas.microsoft.com/office/spreadsheetml/2010/11/main" uri="{B97F6D7D-B522-45F9-BDA1-12C45D357490}">
          <x15:cacheHierarchy aggregatedColumn="24"/>
        </ext>
      </extLst>
    </cacheHierarchy>
    <cacheHierarchy uniqueName="[Measures].[Total_EV_sold_by_maker]" caption="Total_EV_sold_by_maker" measure="1" displayFolder="" measureGroup="fact_sales_by_makers" count="0"/>
    <cacheHierarchy uniqueName="[Measures].[Total_2W_sold_By_makers]" caption="Total_2W_sold_By_makers" measure="1" displayFolder="" measureGroup="fact_sales_by_makers" count="0"/>
    <cacheHierarchy uniqueName="[Measures].[total_4W_sold_by_makers]" caption="total_4W_sold_by_makers" measure="1" displayFolder="" measureGroup="fact_sales_by_makers" count="0"/>
    <cacheHierarchy uniqueName="[Measures].[Total_EV_sold_by_state]" caption="Total_EV_sold_by_state" measure="1" displayFolder="" measureGroup="fact_sales_by_state" count="0"/>
    <cacheHierarchy uniqueName="[Measures].[Total_vehicle_sold_by_state]" caption="Total_vehicle_sold_by_state" measure="1" displayFolder="" measureGroup="fact_sales_by_state" count="0"/>
    <cacheHierarchy uniqueName="[Measures].[Total_2W_EV_sold_by_State]" caption="Total_2W_EV_sold_by_State" measure="1" displayFolder="" measureGroup="fact_sales_by_state" count="0"/>
    <cacheHierarchy uniqueName="[Measures].[total_4W_EV_sold_by_state]" caption="total_4W_EV_sold_by_state" measure="1" displayFolder="" measureGroup="fact_sales_by_state" count="0"/>
    <cacheHierarchy uniqueName="[Measures].[Total_2W_sold_by_state]" caption="Total_2W_sold_by_state" measure="1" displayFolder="" measureGroup="fact_sales_by_state" count="0"/>
    <cacheHierarchy uniqueName="[Measures].[Total_4W_sold_by_state]" caption="Total_4W_sold_by_state" measure="1" displayFolder="" measureGroup="fact_sales_by_state" count="0"/>
    <cacheHierarchy uniqueName="[Measures].[EV_market_penetration_2W_by_State]" caption="EV_market_penetration_2W_by_State" measure="1" displayFolder="" measureGroup="fact_sales_by_state" count="0"/>
    <cacheHierarchy uniqueName="[Measures].[EV_4W_market_penetration_by_states]" caption="EV_4W_market_penetration_by_states" measure="1" displayFolder="" measureGroup="fact_sales_by_state" count="0"/>
    <cacheHierarchy uniqueName="[Measures].[Total_EV_sold_by_State_FY22]" caption="Total_EV_sold_by_State_FY22" measure="1" displayFolder="" measureGroup="fact_sales_by_state" count="0"/>
    <cacheHierarchy uniqueName="[Measures].[Total_EV_sold_by_state_FY23]" caption="Total_EV_sold_by_state_FY23" measure="1" displayFolder="" measureGroup="fact_sales_by_state" count="0"/>
    <cacheHierarchy uniqueName="[Measures].[Total_EV_sold_by_State_FY24]" caption="Total_EV_sold_by_State_FY24" measure="1" displayFolder="" measureGroup="fact_sales_by_state" count="0"/>
    <cacheHierarchy uniqueName="[Measures].[EV_sales_YoY_growth%]" caption="EV_sales_YoY_growth%" measure="1" displayFolder="" measureGroup="fact_sales_by_state" count="0"/>
    <cacheHierarchy uniqueName="[Measures].[Vehicle_sales_YoY% growth]" caption="Vehicle_sales_YoY% growth" measure="1" displayFolder="" measureGroup="fact_sales_by_state" count="0"/>
    <cacheHierarchy uniqueName="[Measures].[EV_sales_growth_diff]" caption="EV_sales_growth_diff" measure="1" displayFolder="" measureGroup="fact_sales_by_state" count="0"/>
    <cacheHierarchy uniqueName="[Measures].[Overall EV market penetration]" caption="Overall EV market penetration" measure="1" displayFolder="" measureGroup="fact_sales_by_state" count="0"/>
    <cacheHierarchy uniqueName="[Measures].[maker_fiscal_quarter_rank]" caption="maker_fiscal_quarter_rank" measure="1" displayFolder="" measureGroup="fact_sales_by_makers" count="0"/>
    <cacheHierarchy uniqueName="[Measures].[prev_quarter_sales]" caption="prev_quarter_sales" measure="1" displayFolder="" measureGroup="fact_sales_by_makers" count="0"/>
    <cacheHierarchy uniqueName="[Measures].[QoQ growth%(maker)]" caption="QoQ growth%(maker)" measure="1" displayFolder="" measureGroup="fact_sales_by_makers" count="0"/>
    <cacheHierarchy uniqueName="[Measures].[YoY Growth%(maker)]" caption="YoY Growth%(maker)" measure="1" displayFolder="" measureGroup="fact_sales_by_makers" count="0"/>
    <cacheHierarchy uniqueName="[Measures].[EV sales CAGR % (Maker)]" caption="EV sales CAGR % (Maker)" measure="1" displayFolder="" measureGroup="fact_sales_by_makers" count="0"/>
    <cacheHierarchy uniqueName="[Measures].[Vehicle Sales CAGR%(state)]" caption="Vehicle Sales CAGR%(state)" measure="1" displayFolder="" measureGroup="fact_sales_by_state" count="0"/>
    <cacheHierarchy uniqueName="[Measures].[EV sales CAGR%(states)]" caption="EV sales CAGR%(states)" measure="1" displayFolder="" measureGroup="fact_sales_by_state" count="0"/>
    <cacheHierarchy uniqueName="[Measures].[Projected_vehicle_sales_2030]" caption="Projected_vehicle_sales_2030" measure="1" displayFolder="" measureGroup="fact_sales_by_state" count="0"/>
    <cacheHierarchy uniqueName="[Measures].[EV_market_penetration% 2030]" caption="EV_market_penetration% 2030" measure="1" displayFolder="" measureGroup="fact_sales_by_state" count="0"/>
    <cacheHierarchy uniqueName="[Measures].[Projected_EV_sales_2030]" caption="Projected_EV_sales_2030" measure="1" displayFolder="" measureGroup="fact_sales_by_state" count="0"/>
    <cacheHierarchy uniqueName="[Measures].[Total_revenue(maker)]" caption="Total_revenue(maker)" measure="1" displayFolder="" measureGroup="fact_sales_by_makers" count="0"/>
    <cacheHierarchy uniqueName="[Measures].[YoY Revenue growth%(maker)]" caption="YoY Revenue growth%(maker)" measure="1" displayFolder="" measureGroup="fact_sales_by_makers" count="0"/>
    <cacheHierarchy uniqueName="[Measures].[Total_revenue_FY22(maker)]" caption="Total_revenue_FY22(maker)" measure="1" displayFolder="" measureGroup="fact_sales_by_makers" count="0"/>
    <cacheHierarchy uniqueName="[Measures].[Total_revenue_FY23(maker)]" caption="Total_revenue_FY23(maker)" measure="1" displayFolder="" measureGroup="fact_sales_by_makers" count="0"/>
    <cacheHierarchy uniqueName="[Measures].[Total_revenue_FY24(maker)]" caption="Total_revenue_FY24(maker)" measure="1" displayFolder="" measureGroup="fact_sales_by_makers" count="0"/>
    <cacheHierarchy uniqueName="[Measures].[Revenue_FY22_vs_FY24(maker)]" caption="Revenue_FY22_vs_FY24(maker)" measure="1" displayFolder="" measureGroup="fact_sales_by_makers" count="0"/>
    <cacheHierarchy uniqueName="[Measures].[Revenue_FY23_vs_FY24(maker)]" caption="Revenue_FY23_vs_FY24(maker)" measure="1" displayFolder="" measureGroup="fact_sales_by_makers" count="0"/>
    <cacheHierarchy uniqueName="[Measures].[Total_revenue(state)]" caption="Total_revenue(state)" measure="1" displayFolder="" measureGroup="fact_sales_by_state" count="0"/>
    <cacheHierarchy uniqueName="[Measures].[Revenue_FY22_vs_FY24(state)]" caption="Revenue_FY22_vs_FY24(state)" measure="1" displayFolder="" measureGroup="fact_sales_by_state" count="0"/>
    <cacheHierarchy uniqueName="[Measures].[Revenue_FY23_vs_FY24(state)]" caption="Revenue_FY23_vs_FY24(state)" measure="1" displayFolder="" measureGroup="fact_sales_by_state" count="0"/>
    <cacheHierarchy uniqueName="[Measures].[revenue_growth%_FY22_vs_FY24(maker)]" caption="revenue_growth%_FY22_vs_FY24(maker)" measure="1" displayFolder="" measureGroup="fact_sales_by_makers" count="0"/>
    <cacheHierarchy uniqueName="[Measures].[revenue_growth%_FY23_vs_FY24(maker)]" caption="revenue_growth%_FY23_vs_FY24(maker)" measure="1" displayFolder="" measureGroup="fact_sales_by_makers" count="0"/>
    <cacheHierarchy uniqueName="[Measures].[revenue_gwoth%_FY22_vs_FY24(state)]" caption="revenue_gwoth%_FY22_vs_FY24(state)" measure="1" displayFolder="" measureGroup="fact_sales_by_state" count="0"/>
    <cacheHierarchy uniqueName="[Measures].[revenue_growth%_FY23_vs_FY24(state)]" caption="revenue_growth%_FY23_vs_FY24(state)" measure="1" displayFolder="" measureGroup="fact_sales_by_state" count="0"/>
    <cacheHierarchy uniqueName="[Measures].[YoY%(maker)]" caption="YoY%(maker)" measure="1" displayFolder="" measureGroup="fact_sales_by_makers" count="0" oneField="1">
      <fieldsUsage count="1">
        <fieldUsage x="0"/>
      </fieldsUsage>
    </cacheHierarchy>
    <cacheHierarchy uniqueName="[Measures].[__XL_Count dim_date]" caption="__XL_Count dim_date" measure="1" displayFolder="" measureGroup="dim_date" count="0" hidden="1"/>
    <cacheHierarchy uniqueName="[Measures].[__XL_Count dim_maker]" caption="__XL_Count dim_maker" measure="1" displayFolder="" measureGroup="dim_maker" count="0" hidden="1"/>
    <cacheHierarchy uniqueName="[Measures].[__XL_Count dim_price]" caption="__XL_Count dim_price" measure="1" displayFolder="" measureGroup="dim_price" count="0" hidden="1"/>
    <cacheHierarchy uniqueName="[Measures].[__XL_Count dim_state]" caption="__XL_Count dim_state" measure="1" displayFolder="" measureGroup="dim_state" count="0" hidden="1"/>
    <cacheHierarchy uniqueName="[Measures].[__XL_Count dim_vehicle_category]" caption="__XL_Count dim_vehicle_category" measure="1" displayFolder="" measureGroup="dim_vehicle_category" count="0" hidden="1"/>
    <cacheHierarchy uniqueName="[Measures].[__XL_Count fact_sales_by_makers]" caption="__XL_Count fact_sales_by_makers" measure="1" displayFolder="" measureGroup="fact_sales_by_makers" count="0" hidden="1"/>
    <cacheHierarchy uniqueName="[Measures].[__XL_Count fact_sales_by_state]" caption="__XL_Count fact_sales_by_state" measure="1" displayFolder="" measureGroup="fact_sales_by_state" count="0" hidden="1"/>
    <cacheHierarchy uniqueName="[Measures].[__No measures defined]" caption="__No measures defined" measure="1" displayFolder="" count="0" hidden="1"/>
  </cacheHierarchies>
  <kpis count="0"/>
  <dimensions count="8">
    <dimension name="dim_date" uniqueName="[dim_date]" caption="dim_date"/>
    <dimension name="dim_maker" uniqueName="[dim_maker]" caption="dim_maker"/>
    <dimension name="dim_price" uniqueName="[dim_price]" caption="dim_price"/>
    <dimension name="dim_state" uniqueName="[dim_state]" caption="dim_state"/>
    <dimension name="dim_vehicle_category" uniqueName="[dim_vehicle_category]" caption="dim_vehicle_category"/>
    <dimension name="fact_sales_by_makers" uniqueName="[fact_sales_by_makers]" caption="fact_sales_by_makers"/>
    <dimension name="fact_sales_by_state" uniqueName="[fact_sales_by_state]" caption="fact_sales_by_state"/>
    <dimension measure="1" name="Measures" uniqueName="[Measures]" caption="Measures"/>
  </dimensions>
  <measureGroups count="7">
    <measureGroup name="dim_date" caption="dim_date"/>
    <measureGroup name="dim_maker" caption="dim_maker"/>
    <measureGroup name="dim_price" caption="dim_price"/>
    <measureGroup name="dim_state" caption="dim_state"/>
    <measureGroup name="dim_vehicle_category" caption="dim_vehicle_category"/>
    <measureGroup name="fact_sales_by_makers" caption="fact_sales_by_makers"/>
    <measureGroup name="fact_sales_by_state" caption="fact_sales_by_state"/>
  </measureGroups>
  <maps count="16">
    <map measureGroup="0" dimension="0"/>
    <map measureGroup="1" dimension="1"/>
    <map measureGroup="2" dimension="2"/>
    <map measureGroup="3" dimension="3"/>
    <map measureGroup="4" dimension="2"/>
    <map measureGroup="4" dimension="4"/>
    <map measureGroup="5" dimension="0"/>
    <map measureGroup="5" dimension="1"/>
    <map measureGroup="5" dimension="2"/>
    <map measureGroup="5" dimension="4"/>
    <map measureGroup="5" dimension="5"/>
    <map measureGroup="6" dimension="0"/>
    <map measureGroup="6" dimension="2"/>
    <map measureGroup="6" dimension="3"/>
    <map measureGroup="6" dimension="4"/>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handrakant Mandge" refreshedDate="45759.699865162038" backgroundQuery="1" createdVersion="8" refreshedVersion="8" minRefreshableVersion="3" recordCount="0" supportSubquery="1" supportAdvancedDrill="1" xr:uid="{A09F8266-D8DD-4F80-A0E6-FAF4ED8F251B}">
  <cacheSource type="external" connectionId="15"/>
  <cacheFields count="6">
    <cacheField name="[dim_maker].[maker].[maker]" caption="maker" numFmtId="0" hierarchy="6" level="1">
      <sharedItems count="5">
        <s v="BMW India"/>
        <s v="BYD India"/>
        <s v="Hyundai Motor"/>
        <s v="Mercedes -Benz AG"/>
        <s v="Volvo Auto India"/>
      </sharedItems>
    </cacheField>
    <cacheField name="[dim_date].[Months].[Months]" caption="Months" numFmtId="0" hierarchy="4" level="1">
      <sharedItems count="3">
        <s v="Apr"/>
        <s v="Jul"/>
        <s v="Jun"/>
      </sharedItems>
    </cacheField>
    <cacheField name="[dim_vehicle_category].[vehicle_category].[vehicle_category]" caption="vehicle_category" numFmtId="0" hierarchy="13" level="1">
      <sharedItems containsSemiMixedTypes="0" containsNonDate="0" containsString="0"/>
    </cacheField>
    <cacheField name="[fact_sales_by_state].[state].[state]" caption="state" numFmtId="0" hierarchy="20" level="1">
      <sharedItems count="34">
        <s v="Andaman &amp; Nicobar Island"/>
        <s v="Andhra Pradesh"/>
        <s v="Arunachal Pradesh"/>
        <s v="Assam"/>
        <s v="Bihar"/>
        <s v="Chandigarh"/>
        <s v="Chhattisgarh"/>
        <s v="Delhi"/>
        <s v="DNH and DD"/>
        <s v="Goa"/>
        <s v="Gujarat"/>
        <s v="Haryana"/>
        <s v="Himachal Pradesh"/>
        <s v="Jammu and Kashmir"/>
        <s v="Jharkhand"/>
        <s v="Karnataka"/>
        <s v="Kerala"/>
        <s v="Ladakh"/>
        <s v="Madhya Pradesh"/>
        <s v="Maharashtra"/>
        <s v="Manipur"/>
        <s v="Meghalaya"/>
        <s v="Mizoram"/>
        <s v="Nagaland"/>
        <s v="Odisha"/>
        <s v="Puducherry"/>
        <s v="Punjab"/>
        <s v="Rajasthan"/>
        <s v="Sikkim"/>
        <s v="Tamil Nadu"/>
        <s v="Tripura"/>
        <s v="Uttar Pradesh"/>
        <s v="Uttarakhand"/>
        <s v="West Bengal"/>
      </sharedItems>
    </cacheField>
    <cacheField name="[Measures].[revenue_gwoth%_FY22_vs_FY24(state)]" caption="revenue_gwoth%_FY22_vs_FY24(state)" numFmtId="0" hierarchy="72" level="32767"/>
    <cacheField name="[Measures].[revenue_growth%_FY23_vs_FY24(state)]" caption="revenue_growth%_FY23_vs_FY24(state)" numFmtId="0" hierarchy="73" level="32767"/>
  </cacheFields>
  <cacheHierarchies count="83">
    <cacheHierarchy uniqueName="[dim_date].[date]" caption="date" attribute="1" time="1" defaultMemberUniqueName="[dim_date].[date].[All]" allUniqueName="[dim_date].[date].[All]" dimensionUniqueName="[dim_date]" displayFolder="" count="0" memberValueDatatype="7" unbalanced="0"/>
    <cacheHierarchy uniqueName="[dim_date].[fiscal_year]" caption="fiscal_year" attribute="1" defaultMemberUniqueName="[dim_date].[fiscal_year].[All]" allUniqueName="[dim_date].[fiscal_year].[All]" dimensionUniqueName="[dim_date]" displayFolder="" count="0" memberValueDatatype="20" unbalanced="0"/>
    <cacheHierarchy uniqueName="[dim_date].[quarter]" caption="quarter" attribute="1" defaultMemberUniqueName="[dim_date].[quarter].[All]" allUniqueName="[dim_date].[quarter].[All]" dimensionUniqueName="[dim_date]" displayFolder="" count="0" memberValueDatatype="130" unbalanced="0"/>
    <cacheHierarchy uniqueName="[dim_date].[QuarterID]" caption="QuarterID" attribute="1" defaultMemberUniqueName="[dim_date].[QuarterID].[All]" allUniqueName="[dim_date].[QuarterID].[All]" dimensionUniqueName="[dim_date]" displayFolder="" count="0" memberValueDatatype="5" unbalanced="0"/>
    <cacheHierarchy uniqueName="[dim_date].[Months]" caption="Months" attribute="1" defaultMemberUniqueName="[dim_date].[Months].[All]" allUniqueName="[dim_date].[Months].[All]" dimensionUniqueName="[dim_date]" displayFolder="" count="2" memberValueDatatype="130" unbalanced="0">
      <fieldsUsage count="2">
        <fieldUsage x="-1"/>
        <fieldUsage x="1"/>
      </fieldsUsage>
    </cacheHierarchy>
    <cacheHierarchy uniqueName="[dim_maker].[sr_no]" caption="sr_no" attribute="1" defaultMemberUniqueName="[dim_maker].[sr_no].[All]" allUniqueName="[dim_maker].[sr_no].[All]" dimensionUniqueName="[dim_maker]" displayFolder="" count="0" memberValueDatatype="20" unbalanced="0"/>
    <cacheHierarchy uniqueName="[dim_maker].[maker]" caption="maker" attribute="1" defaultMemberUniqueName="[dim_maker].[maker].[All]" allUniqueName="[dim_maker].[maker].[All]" dimensionUniqueName="[dim_maker]" displayFolder="" count="2" memberValueDatatype="130" unbalanced="0">
      <fieldsUsage count="2">
        <fieldUsage x="-1"/>
        <fieldUsage x="0"/>
      </fieldsUsage>
    </cacheHierarchy>
    <cacheHierarchy uniqueName="[dim_price].[id]" caption="id" attribute="1" defaultMemberUniqueName="[dim_price].[id].[All]" allUniqueName="[dim_price].[id].[All]" dimensionUniqueName="[dim_price]" displayFolder="" count="0" memberValueDatatype="20" unbalanced="0"/>
    <cacheHierarchy uniqueName="[dim_price].[vehicle_category]" caption="vehicle_category" attribute="1" defaultMemberUniqueName="[dim_price].[vehicle_category].[All]" allUniqueName="[dim_price].[vehicle_category].[All]" dimensionUniqueName="[dim_price]" displayFolder="" count="0" memberValueDatatype="130" unbalanced="0"/>
    <cacheHierarchy uniqueName="[dim_price].[Average Price]" caption="Average Price" attribute="1" defaultMemberUniqueName="[dim_price].[Average Price].[All]" allUniqueName="[dim_price].[Average Price].[All]" dimensionUniqueName="[dim_price]" displayFolder="" count="0" memberValueDatatype="20" unbalanced="0"/>
    <cacheHierarchy uniqueName="[dim_state].[sr_no]" caption="sr_no" attribute="1" defaultMemberUniqueName="[dim_state].[sr_no].[All]" allUniqueName="[dim_state].[sr_no].[All]" dimensionUniqueName="[dim_state]" displayFolder="" count="0" memberValueDatatype="20" unbalanced="0"/>
    <cacheHierarchy uniqueName="[dim_state].[state]" caption="state" attribute="1" defaultMemberUniqueName="[dim_state].[state].[All]" allUniqueName="[dim_state].[state].[All]" dimensionUniqueName="[dim_state]" displayFolder="" count="0" memberValueDatatype="130" unbalanced="0"/>
    <cacheHierarchy uniqueName="[dim_vehicle_category].[sr_no]" caption="sr_no" attribute="1" defaultMemberUniqueName="[dim_vehicle_category].[sr_no].[All]" allUniqueName="[dim_vehicle_category].[sr_no].[All]" dimensionUniqueName="[dim_vehicle_category]" displayFolder="" count="0" memberValueDatatype="20" unbalanced="0"/>
    <cacheHierarchy uniqueName="[dim_vehicle_category].[vehicle_category]" caption="vehicle_category" attribute="1" defaultMemberUniqueName="[dim_vehicle_category].[vehicle_category].[All]" allUniqueName="[dim_vehicle_category].[vehicle_category].[All]" dimensionUniqueName="[dim_vehicle_category]" displayFolder="" count="2" memberValueDatatype="130" unbalanced="0">
      <fieldsUsage count="2">
        <fieldUsage x="-1"/>
        <fieldUsage x="2"/>
      </fieldsUsage>
    </cacheHierarchy>
    <cacheHierarchy uniqueName="[fact_sales_by_makers].[date]" caption="date" attribute="1" time="1" defaultMemberUniqueName="[fact_sales_by_makers].[date].[All]" allUniqueName="[fact_sales_by_makers].[date].[All]" dimensionUniqueName="[fact_sales_by_makers]" displayFolder="" count="0" memberValueDatatype="7" unbalanced="0"/>
    <cacheHierarchy uniqueName="[fact_sales_by_makers].[vehicle_category]" caption="vehicle_category" attribute="1" defaultMemberUniqueName="[fact_sales_by_makers].[vehicle_category].[All]" allUniqueName="[fact_sales_by_makers].[vehicle_category].[All]" dimensionUniqueName="[fact_sales_by_makers]" displayFolder="" count="0" memberValueDatatype="130" unbalanced="0"/>
    <cacheHierarchy uniqueName="[fact_sales_by_makers].[maker]" caption="maker" attribute="1" defaultMemberUniqueName="[fact_sales_by_makers].[maker].[All]" allUniqueName="[fact_sales_by_makers].[maker].[All]" dimensionUniqueName="[fact_sales_by_makers]" displayFolder="" count="0" memberValueDatatype="130" unbalanced="0"/>
    <cacheHierarchy uniqueName="[fact_sales_by_makers].[electric_vehicles_sold]" caption="electric_vehicles_sold" attribute="1" defaultMemberUniqueName="[fact_sales_by_makers].[electric_vehicles_sold].[All]" allUniqueName="[fact_sales_by_makers].[electric_vehicles_sold].[All]" dimensionUniqueName="[fact_sales_by_makers]" displayFolder="" count="0" memberValueDatatype="20" unbalanced="0"/>
    <cacheHierarchy uniqueName="[fact_sales_by_makers].[Total_sales]" caption="Total_sales" attribute="1" defaultMemberUniqueName="[fact_sales_by_makers].[Total_sales].[All]" allUniqueName="[fact_sales_by_makers].[Total_sales].[All]" dimensionUniqueName="[fact_sales_by_makers]" displayFolder="" count="0" memberValueDatatype="20" unbalanced="0"/>
    <cacheHierarchy uniqueName="[fact_sales_by_state].[date]" caption="date" attribute="1" time="1" defaultMemberUniqueName="[fact_sales_by_state].[date].[All]" allUniqueName="[fact_sales_by_state].[date].[All]" dimensionUniqueName="[fact_sales_by_state]" displayFolder="" count="0" memberValueDatatype="7" unbalanced="0"/>
    <cacheHierarchy uniqueName="[fact_sales_by_state].[state]" caption="state" attribute="1" defaultMemberUniqueName="[fact_sales_by_state].[state].[All]" allUniqueName="[fact_sales_by_state].[state].[All]" dimensionUniqueName="[fact_sales_by_state]" displayFolder="" count="2" memberValueDatatype="130" unbalanced="0">
      <fieldsUsage count="2">
        <fieldUsage x="-1"/>
        <fieldUsage x="3"/>
      </fieldsUsage>
    </cacheHierarchy>
    <cacheHierarchy uniqueName="[fact_sales_by_state].[vehicle_category]" caption="vehicle_category" attribute="1" defaultMemberUniqueName="[fact_sales_by_state].[vehicle_category].[All]" allUniqueName="[fact_sales_by_state].[vehicle_category].[All]" dimensionUniqueName="[fact_sales_by_state]" displayFolder="" count="0" memberValueDatatype="130" unbalanced="0"/>
    <cacheHierarchy uniqueName="[fact_sales_by_state].[electric_vehicles_sold]" caption="electric_vehicles_sold" attribute="1" defaultMemberUniqueName="[fact_sales_by_state].[electric_vehicles_sold].[All]" allUniqueName="[fact_sales_by_state].[electric_vehicles_sold].[All]" dimensionUniqueName="[fact_sales_by_state]" displayFolder="" count="0" memberValueDatatype="20" unbalanced="0"/>
    <cacheHierarchy uniqueName="[fact_sales_by_state].[total_vehicles_sold]" caption="total_vehicles_sold" attribute="1" defaultMemberUniqueName="[fact_sales_by_state].[total_vehicles_sold].[All]" allUniqueName="[fact_sales_by_state].[total_vehicles_sold].[All]" dimensionUniqueName="[fact_sales_by_state]" displayFolder="" count="0" memberValueDatatype="20" unbalanced="0"/>
    <cacheHierarchy uniqueName="[fact_sales_by_state].[Total_sales]" caption="Total_sales" attribute="1" defaultMemberUniqueName="[fact_sales_by_state].[Total_sales].[All]" allUniqueName="[fact_sales_by_state].[Total_sales].[All]" dimensionUniqueName="[fact_sales_by_state]" displayFolder="" count="0" memberValueDatatype="20" unbalanced="0"/>
    <cacheHierarchy uniqueName="[Measures].[Sum of fiscal_year]" caption="Sum of fiscal_year" measure="1" displayFolder="" measureGroup="dim_date" count="0">
      <extLst>
        <ext xmlns:x15="http://schemas.microsoft.com/office/spreadsheetml/2010/11/main" uri="{B97F6D7D-B522-45F9-BDA1-12C45D357490}">
          <x15:cacheHierarchy aggregatedColumn="1"/>
        </ext>
      </extLst>
    </cacheHierarchy>
    <cacheHierarchy uniqueName="[Measures].[Sum of electric_vehicles_sold]" caption="Sum of electric_vehicles_sold" measure="1" displayFolder="" measureGroup="fact_sales_by_makers" count="0">
      <extLst>
        <ext xmlns:x15="http://schemas.microsoft.com/office/spreadsheetml/2010/11/main" uri="{B97F6D7D-B522-45F9-BDA1-12C45D357490}">
          <x15:cacheHierarchy aggregatedColumn="17"/>
        </ext>
      </extLst>
    </cacheHierarchy>
    <cacheHierarchy uniqueName="[Measures].[Sum of electric_vehicles_sold 2]" caption="Sum of electric_vehicles_sold 2" measure="1" displayFolder="" measureGroup="fact_sales_by_state" count="0">
      <extLst>
        <ext xmlns:x15="http://schemas.microsoft.com/office/spreadsheetml/2010/11/main" uri="{B97F6D7D-B522-45F9-BDA1-12C45D357490}">
          <x15:cacheHierarchy aggregatedColumn="22"/>
        </ext>
      </extLst>
    </cacheHierarchy>
    <cacheHierarchy uniqueName="[Measures].[Sum of total_vehicles_sold]" caption="Sum of total_vehicles_sold" measure="1" displayFolder="" measureGroup="fact_sales_by_state" count="0">
      <extLst>
        <ext xmlns:x15="http://schemas.microsoft.com/office/spreadsheetml/2010/11/main" uri="{B97F6D7D-B522-45F9-BDA1-12C45D357490}">
          <x15:cacheHierarchy aggregatedColumn="23"/>
        </ext>
      </extLst>
    </cacheHierarchy>
    <cacheHierarchy uniqueName="[Measures].[Sum of Average Price]" caption="Sum of Average Price" measure="1" displayFolder="" measureGroup="dim_price" count="0">
      <extLst>
        <ext xmlns:x15="http://schemas.microsoft.com/office/spreadsheetml/2010/11/main" uri="{B97F6D7D-B522-45F9-BDA1-12C45D357490}">
          <x15:cacheHierarchy aggregatedColumn="9"/>
        </ext>
      </extLst>
    </cacheHierarchy>
    <cacheHierarchy uniqueName="[Measures].[Sum of Total_sales]" caption="Sum of Total_sales" measure="1" displayFolder="" measureGroup="fact_sales_by_makers" count="0">
      <extLst>
        <ext xmlns:x15="http://schemas.microsoft.com/office/spreadsheetml/2010/11/main" uri="{B97F6D7D-B522-45F9-BDA1-12C45D357490}">
          <x15:cacheHierarchy aggregatedColumn="18"/>
        </ext>
      </extLst>
    </cacheHierarchy>
    <cacheHierarchy uniqueName="[Measures].[Sum of Total_sales 2]" caption="Sum of Total_sales 2" measure="1" displayFolder="" measureGroup="fact_sales_by_state" count="0">
      <extLst>
        <ext xmlns:x15="http://schemas.microsoft.com/office/spreadsheetml/2010/11/main" uri="{B97F6D7D-B522-45F9-BDA1-12C45D357490}">
          <x15:cacheHierarchy aggregatedColumn="24"/>
        </ext>
      </extLst>
    </cacheHierarchy>
    <cacheHierarchy uniqueName="[Measures].[Total_EV_sold_by_maker]" caption="Total_EV_sold_by_maker" measure="1" displayFolder="" measureGroup="fact_sales_by_makers" count="0"/>
    <cacheHierarchy uniqueName="[Measures].[Total_2W_sold_By_makers]" caption="Total_2W_sold_By_makers" measure="1" displayFolder="" measureGroup="fact_sales_by_makers" count="0"/>
    <cacheHierarchy uniqueName="[Measures].[total_4W_sold_by_makers]" caption="total_4W_sold_by_makers" measure="1" displayFolder="" measureGroup="fact_sales_by_makers" count="0"/>
    <cacheHierarchy uniqueName="[Measures].[Total_EV_sold_by_state]" caption="Total_EV_sold_by_state" measure="1" displayFolder="" measureGroup="fact_sales_by_state" count="0"/>
    <cacheHierarchy uniqueName="[Measures].[Total_vehicle_sold_by_state]" caption="Total_vehicle_sold_by_state" measure="1" displayFolder="" measureGroup="fact_sales_by_state" count="0"/>
    <cacheHierarchy uniqueName="[Measures].[Total_2W_EV_sold_by_State]" caption="Total_2W_EV_sold_by_State" measure="1" displayFolder="" measureGroup="fact_sales_by_state" count="0"/>
    <cacheHierarchy uniqueName="[Measures].[total_4W_EV_sold_by_state]" caption="total_4W_EV_sold_by_state" measure="1" displayFolder="" measureGroup="fact_sales_by_state" count="0"/>
    <cacheHierarchy uniqueName="[Measures].[Total_2W_sold_by_state]" caption="Total_2W_sold_by_state" measure="1" displayFolder="" measureGroup="fact_sales_by_state" count="0"/>
    <cacheHierarchy uniqueName="[Measures].[Total_4W_sold_by_state]" caption="Total_4W_sold_by_state" measure="1" displayFolder="" measureGroup="fact_sales_by_state" count="0"/>
    <cacheHierarchy uniqueName="[Measures].[EV_market_penetration_2W_by_State]" caption="EV_market_penetration_2W_by_State" measure="1" displayFolder="" measureGroup="fact_sales_by_state" count="0"/>
    <cacheHierarchy uniqueName="[Measures].[EV_4W_market_penetration_by_states]" caption="EV_4W_market_penetration_by_states" measure="1" displayFolder="" measureGroup="fact_sales_by_state" count="0"/>
    <cacheHierarchy uniqueName="[Measures].[Total_EV_sold_by_State_FY22]" caption="Total_EV_sold_by_State_FY22" measure="1" displayFolder="" measureGroup="fact_sales_by_state" count="0"/>
    <cacheHierarchy uniqueName="[Measures].[Total_EV_sold_by_state_FY23]" caption="Total_EV_sold_by_state_FY23" measure="1" displayFolder="" measureGroup="fact_sales_by_state" count="0"/>
    <cacheHierarchy uniqueName="[Measures].[Total_EV_sold_by_State_FY24]" caption="Total_EV_sold_by_State_FY24" measure="1" displayFolder="" measureGroup="fact_sales_by_state" count="0"/>
    <cacheHierarchy uniqueName="[Measures].[EV_sales_YoY_growth%]" caption="EV_sales_YoY_growth%" measure="1" displayFolder="" measureGroup="fact_sales_by_state" count="0"/>
    <cacheHierarchy uniqueName="[Measures].[Vehicle_sales_YoY% growth]" caption="Vehicle_sales_YoY% growth" measure="1" displayFolder="" measureGroup="fact_sales_by_state" count="0"/>
    <cacheHierarchy uniqueName="[Measures].[EV_sales_growth_diff]" caption="EV_sales_growth_diff" measure="1" displayFolder="" measureGroup="fact_sales_by_state" count="0"/>
    <cacheHierarchy uniqueName="[Measures].[Overall EV market penetration]" caption="Overall EV market penetration" measure="1" displayFolder="" measureGroup="fact_sales_by_state" count="0"/>
    <cacheHierarchy uniqueName="[Measures].[maker_fiscal_quarter_rank]" caption="maker_fiscal_quarter_rank" measure="1" displayFolder="" measureGroup="fact_sales_by_makers" count="0"/>
    <cacheHierarchy uniqueName="[Measures].[prev_quarter_sales]" caption="prev_quarter_sales" measure="1" displayFolder="" measureGroup="fact_sales_by_makers" count="0"/>
    <cacheHierarchy uniqueName="[Measures].[QoQ growth%(maker)]" caption="QoQ growth%(maker)" measure="1" displayFolder="" measureGroup="fact_sales_by_makers" count="0"/>
    <cacheHierarchy uniqueName="[Measures].[YoY Growth%(maker)]" caption="YoY Growth%(maker)" measure="1" displayFolder="" measureGroup="fact_sales_by_makers" count="0"/>
    <cacheHierarchy uniqueName="[Measures].[EV sales CAGR % (Maker)]" caption="EV sales CAGR % (Maker)" measure="1" displayFolder="" measureGroup="fact_sales_by_makers" count="0"/>
    <cacheHierarchy uniqueName="[Measures].[Vehicle Sales CAGR%(state)]" caption="Vehicle Sales CAGR%(state)" measure="1" displayFolder="" measureGroup="fact_sales_by_state" count="0"/>
    <cacheHierarchy uniqueName="[Measures].[EV sales CAGR%(states)]" caption="EV sales CAGR%(states)" measure="1" displayFolder="" measureGroup="fact_sales_by_state" count="0"/>
    <cacheHierarchy uniqueName="[Measures].[Projected_vehicle_sales_2030]" caption="Projected_vehicle_sales_2030" measure="1" displayFolder="" measureGroup="fact_sales_by_state" count="0"/>
    <cacheHierarchy uniqueName="[Measures].[EV_market_penetration% 2030]" caption="EV_market_penetration% 2030" measure="1" displayFolder="" measureGroup="fact_sales_by_state" count="0"/>
    <cacheHierarchy uniqueName="[Measures].[Projected_EV_sales_2030]" caption="Projected_EV_sales_2030" measure="1" displayFolder="" measureGroup="fact_sales_by_state" count="0"/>
    <cacheHierarchy uniqueName="[Measures].[Total_revenue(maker)]" caption="Total_revenue(maker)" measure="1" displayFolder="" measureGroup="fact_sales_by_makers" count="0"/>
    <cacheHierarchy uniqueName="[Measures].[YoY Revenue growth%(maker)]" caption="YoY Revenue growth%(maker)" measure="1" displayFolder="" measureGroup="fact_sales_by_makers" count="0"/>
    <cacheHierarchy uniqueName="[Measures].[Total_revenue_FY22(maker)]" caption="Total_revenue_FY22(maker)" measure="1" displayFolder="" measureGroup="fact_sales_by_makers" count="0"/>
    <cacheHierarchy uniqueName="[Measures].[Total_revenue_FY23(maker)]" caption="Total_revenue_FY23(maker)" measure="1" displayFolder="" measureGroup="fact_sales_by_makers" count="0"/>
    <cacheHierarchy uniqueName="[Measures].[Total_revenue_FY24(maker)]" caption="Total_revenue_FY24(maker)" measure="1" displayFolder="" measureGroup="fact_sales_by_makers" count="0"/>
    <cacheHierarchy uniqueName="[Measures].[Revenue_FY22_vs_FY24(maker)]" caption="Revenue_FY22_vs_FY24(maker)" measure="1" displayFolder="" measureGroup="fact_sales_by_makers" count="0"/>
    <cacheHierarchy uniqueName="[Measures].[Revenue_FY23_vs_FY24(maker)]" caption="Revenue_FY23_vs_FY24(maker)" measure="1" displayFolder="" measureGroup="fact_sales_by_makers" count="0"/>
    <cacheHierarchy uniqueName="[Measures].[Total_revenue(state)]" caption="Total_revenue(state)" measure="1" displayFolder="" measureGroup="fact_sales_by_state" count="0"/>
    <cacheHierarchy uniqueName="[Measures].[Revenue_FY22_vs_FY24(state)]" caption="Revenue_FY22_vs_FY24(state)" measure="1" displayFolder="" measureGroup="fact_sales_by_state" count="0"/>
    <cacheHierarchy uniqueName="[Measures].[Revenue_FY23_vs_FY24(state)]" caption="Revenue_FY23_vs_FY24(state)" measure="1" displayFolder="" measureGroup="fact_sales_by_state" count="0"/>
    <cacheHierarchy uniqueName="[Measures].[revenue_growth%_FY22_vs_FY24(maker)]" caption="revenue_growth%_FY22_vs_FY24(maker)" measure="1" displayFolder="" measureGroup="fact_sales_by_makers" count="0"/>
    <cacheHierarchy uniqueName="[Measures].[revenue_growth%_FY23_vs_FY24(maker)]" caption="revenue_growth%_FY23_vs_FY24(maker)" measure="1" displayFolder="" measureGroup="fact_sales_by_makers" count="0"/>
    <cacheHierarchy uniqueName="[Measures].[revenue_gwoth%_FY22_vs_FY24(state)]" caption="revenue_gwoth%_FY22_vs_FY24(state)" measure="1" displayFolder="" measureGroup="fact_sales_by_state" count="0" oneField="1">
      <fieldsUsage count="1">
        <fieldUsage x="4"/>
      </fieldsUsage>
    </cacheHierarchy>
    <cacheHierarchy uniqueName="[Measures].[revenue_growth%_FY23_vs_FY24(state)]" caption="revenue_growth%_FY23_vs_FY24(state)" measure="1" displayFolder="" measureGroup="fact_sales_by_state" count="0" oneField="1">
      <fieldsUsage count="1">
        <fieldUsage x="5"/>
      </fieldsUsage>
    </cacheHierarchy>
    <cacheHierarchy uniqueName="[Measures].[YoY%(maker)]" caption="YoY%(maker)" measure="1" displayFolder="" measureGroup="fact_sales_by_makers" count="0"/>
    <cacheHierarchy uniqueName="[Measures].[__XL_Count dim_date]" caption="__XL_Count dim_date" measure="1" displayFolder="" measureGroup="dim_date" count="0" hidden="1"/>
    <cacheHierarchy uniqueName="[Measures].[__XL_Count dim_maker]" caption="__XL_Count dim_maker" measure="1" displayFolder="" measureGroup="dim_maker" count="0" hidden="1"/>
    <cacheHierarchy uniqueName="[Measures].[__XL_Count dim_price]" caption="__XL_Count dim_price" measure="1" displayFolder="" measureGroup="dim_price" count="0" hidden="1"/>
    <cacheHierarchy uniqueName="[Measures].[__XL_Count dim_state]" caption="__XL_Count dim_state" measure="1" displayFolder="" measureGroup="dim_state" count="0" hidden="1"/>
    <cacheHierarchy uniqueName="[Measures].[__XL_Count dim_vehicle_category]" caption="__XL_Count dim_vehicle_category" measure="1" displayFolder="" measureGroup="dim_vehicle_category" count="0" hidden="1"/>
    <cacheHierarchy uniqueName="[Measures].[__XL_Count fact_sales_by_makers]" caption="__XL_Count fact_sales_by_makers" measure="1" displayFolder="" measureGroup="fact_sales_by_makers" count="0" hidden="1"/>
    <cacheHierarchy uniqueName="[Measures].[__XL_Count fact_sales_by_state]" caption="__XL_Count fact_sales_by_state" measure="1" displayFolder="" measureGroup="fact_sales_by_state" count="0" hidden="1"/>
    <cacheHierarchy uniqueName="[Measures].[__No measures defined]" caption="__No measures defined" measure="1" displayFolder="" count="0" hidden="1"/>
  </cacheHierarchies>
  <kpis count="0"/>
  <dimensions count="8">
    <dimension name="dim_date" uniqueName="[dim_date]" caption="dim_date"/>
    <dimension name="dim_maker" uniqueName="[dim_maker]" caption="dim_maker"/>
    <dimension name="dim_price" uniqueName="[dim_price]" caption="dim_price"/>
    <dimension name="dim_state" uniqueName="[dim_state]" caption="dim_state"/>
    <dimension name="dim_vehicle_category" uniqueName="[dim_vehicle_category]" caption="dim_vehicle_category"/>
    <dimension name="fact_sales_by_makers" uniqueName="[fact_sales_by_makers]" caption="fact_sales_by_makers"/>
    <dimension name="fact_sales_by_state" uniqueName="[fact_sales_by_state]" caption="fact_sales_by_state"/>
    <dimension measure="1" name="Measures" uniqueName="[Measures]" caption="Measures"/>
  </dimensions>
  <measureGroups count="7">
    <measureGroup name="dim_date" caption="dim_date"/>
    <measureGroup name="dim_maker" caption="dim_maker"/>
    <measureGroup name="dim_price" caption="dim_price"/>
    <measureGroup name="dim_state" caption="dim_state"/>
    <measureGroup name="dim_vehicle_category" caption="dim_vehicle_category"/>
    <measureGroup name="fact_sales_by_makers" caption="fact_sales_by_makers"/>
    <measureGroup name="fact_sales_by_state" caption="fact_sales_by_state"/>
  </measureGroups>
  <maps count="16">
    <map measureGroup="0" dimension="0"/>
    <map measureGroup="1" dimension="1"/>
    <map measureGroup="2" dimension="2"/>
    <map measureGroup="3" dimension="3"/>
    <map measureGroup="4" dimension="2"/>
    <map measureGroup="4" dimension="4"/>
    <map measureGroup="5" dimension="0"/>
    <map measureGroup="5" dimension="1"/>
    <map measureGroup="5" dimension="2"/>
    <map measureGroup="5" dimension="4"/>
    <map measureGroup="5" dimension="5"/>
    <map measureGroup="6" dimension="0"/>
    <map measureGroup="6" dimension="2"/>
    <map measureGroup="6" dimension="3"/>
    <map measureGroup="6" dimension="4"/>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handrakant Mandge" refreshedDate="45759.699866087962" backgroundQuery="1" createdVersion="8" refreshedVersion="8" minRefreshableVersion="3" recordCount="0" supportSubquery="1" supportAdvancedDrill="1" xr:uid="{B548176C-70EC-4222-99EE-AC9F9A4002B5}">
  <cacheSource type="external" connectionId="15"/>
  <cacheFields count="6">
    <cacheField name="[dim_maker].[maker].[maker]" caption="maker" numFmtId="0" hierarchy="6" level="1">
      <sharedItems count="5">
        <s v="BMW India"/>
        <s v="BYD India"/>
        <s v="Hyundai Motor"/>
        <s v="Mercedes -Benz AG"/>
        <s v="Volvo Auto India"/>
      </sharedItems>
    </cacheField>
    <cacheField name="[dim_date].[Months].[Months]" caption="Months" numFmtId="0" hierarchy="4" level="1">
      <sharedItems count="3">
        <s v="Apr"/>
        <s v="Jul"/>
        <s v="Jun"/>
      </sharedItems>
    </cacheField>
    <cacheField name="[fact_sales_by_makers].[maker].[maker]" caption="maker" numFmtId="0" hierarchy="16" level="1">
      <sharedItems count="26">
        <s v="AMPERE"/>
        <s v="ATHER"/>
        <s v="BAJAJ"/>
        <s v="BATTRE ELECTRIC"/>
        <s v="BEING"/>
        <s v="BGAUSS"/>
        <s v="HERO ELECTRIC"/>
        <s v="JITENDRA"/>
        <s v="KINETIC GREEN"/>
        <s v="OKAYA EV"/>
        <s v="OKINAWA"/>
        <s v="OLA ELECTRIC"/>
        <s v="OTHERS"/>
        <s v="PURE EV"/>
        <s v="REVOLT"/>
        <s v="TVS"/>
        <s v="BMW India" u="1"/>
        <s v="BYD India" u="1"/>
        <s v="Hyundai Motor" u="1"/>
        <s v="KIA Motors" u="1"/>
        <s v="Mahindra &amp; Mahindra" u="1"/>
        <s v="Mercedes -Benz AG" u="1"/>
        <s v="MG Motor" u="1"/>
        <s v="PCA Automobiles" u="1"/>
        <s v="Tata Motors" u="1"/>
        <s v="Volvo Auto India" u="1"/>
      </sharedItems>
    </cacheField>
    <cacheField name="[dim_vehicle_category].[vehicle_category].[vehicle_category]" caption="vehicle_category" numFmtId="0" hierarchy="13" level="1">
      <sharedItems containsSemiMixedTypes="0" containsNonDate="0" containsString="0"/>
    </cacheField>
    <cacheField name="[Measures].[revenue_growth%_FY22_vs_FY24(maker)]" caption="revenue_growth%_FY22_vs_FY24(maker)" numFmtId="0" hierarchy="70" level="32767"/>
    <cacheField name="[Measures].[revenue_growth%_FY23_vs_FY24(maker)]" caption="revenue_growth%_FY23_vs_FY24(maker)" numFmtId="0" hierarchy="71" level="32767"/>
  </cacheFields>
  <cacheHierarchies count="83">
    <cacheHierarchy uniqueName="[dim_date].[date]" caption="date" attribute="1" time="1" defaultMemberUniqueName="[dim_date].[date].[All]" allUniqueName="[dim_date].[date].[All]" dimensionUniqueName="[dim_date]" displayFolder="" count="0" memberValueDatatype="7" unbalanced="0"/>
    <cacheHierarchy uniqueName="[dim_date].[fiscal_year]" caption="fiscal_year" attribute="1" defaultMemberUniqueName="[dim_date].[fiscal_year].[All]" allUniqueName="[dim_date].[fiscal_year].[All]" dimensionUniqueName="[dim_date]" displayFolder="" count="0" memberValueDatatype="20" unbalanced="0"/>
    <cacheHierarchy uniqueName="[dim_date].[quarter]" caption="quarter" attribute="1" defaultMemberUniqueName="[dim_date].[quarter].[All]" allUniqueName="[dim_date].[quarter].[All]" dimensionUniqueName="[dim_date]" displayFolder="" count="0" memberValueDatatype="130" unbalanced="0"/>
    <cacheHierarchy uniqueName="[dim_date].[QuarterID]" caption="QuarterID" attribute="1" defaultMemberUniqueName="[dim_date].[QuarterID].[All]" allUniqueName="[dim_date].[QuarterID].[All]" dimensionUniqueName="[dim_date]" displayFolder="" count="0" memberValueDatatype="5" unbalanced="0"/>
    <cacheHierarchy uniqueName="[dim_date].[Months]" caption="Months" attribute="1" defaultMemberUniqueName="[dim_date].[Months].[All]" allUniqueName="[dim_date].[Months].[All]" dimensionUniqueName="[dim_date]" displayFolder="" count="2" memberValueDatatype="130" unbalanced="0">
      <fieldsUsage count="2">
        <fieldUsage x="-1"/>
        <fieldUsage x="1"/>
      </fieldsUsage>
    </cacheHierarchy>
    <cacheHierarchy uniqueName="[dim_maker].[sr_no]" caption="sr_no" attribute="1" defaultMemberUniqueName="[dim_maker].[sr_no].[All]" allUniqueName="[dim_maker].[sr_no].[All]" dimensionUniqueName="[dim_maker]" displayFolder="" count="0" memberValueDatatype="20" unbalanced="0"/>
    <cacheHierarchy uniqueName="[dim_maker].[maker]" caption="maker" attribute="1" defaultMemberUniqueName="[dim_maker].[maker].[All]" allUniqueName="[dim_maker].[maker].[All]" dimensionUniqueName="[dim_maker]" displayFolder="" count="2" memberValueDatatype="130" unbalanced="0">
      <fieldsUsage count="2">
        <fieldUsage x="-1"/>
        <fieldUsage x="0"/>
      </fieldsUsage>
    </cacheHierarchy>
    <cacheHierarchy uniqueName="[dim_price].[id]" caption="id" attribute="1" defaultMemberUniqueName="[dim_price].[id].[All]" allUniqueName="[dim_price].[id].[All]" dimensionUniqueName="[dim_price]" displayFolder="" count="0" memberValueDatatype="20" unbalanced="0"/>
    <cacheHierarchy uniqueName="[dim_price].[vehicle_category]" caption="vehicle_category" attribute="1" defaultMemberUniqueName="[dim_price].[vehicle_category].[All]" allUniqueName="[dim_price].[vehicle_category].[All]" dimensionUniqueName="[dim_price]" displayFolder="" count="0" memberValueDatatype="130" unbalanced="0"/>
    <cacheHierarchy uniqueName="[dim_price].[Average Price]" caption="Average Price" attribute="1" defaultMemberUniqueName="[dim_price].[Average Price].[All]" allUniqueName="[dim_price].[Average Price].[All]" dimensionUniqueName="[dim_price]" displayFolder="" count="0" memberValueDatatype="20" unbalanced="0"/>
    <cacheHierarchy uniqueName="[dim_state].[sr_no]" caption="sr_no" attribute="1" defaultMemberUniqueName="[dim_state].[sr_no].[All]" allUniqueName="[dim_state].[sr_no].[All]" dimensionUniqueName="[dim_state]" displayFolder="" count="0" memberValueDatatype="20" unbalanced="0"/>
    <cacheHierarchy uniqueName="[dim_state].[state]" caption="state" attribute="1" defaultMemberUniqueName="[dim_state].[state].[All]" allUniqueName="[dim_state].[state].[All]" dimensionUniqueName="[dim_state]" displayFolder="" count="0" memberValueDatatype="130" unbalanced="0"/>
    <cacheHierarchy uniqueName="[dim_vehicle_category].[sr_no]" caption="sr_no" attribute="1" defaultMemberUniqueName="[dim_vehicle_category].[sr_no].[All]" allUniqueName="[dim_vehicle_category].[sr_no].[All]" dimensionUniqueName="[dim_vehicle_category]" displayFolder="" count="0" memberValueDatatype="20" unbalanced="0"/>
    <cacheHierarchy uniqueName="[dim_vehicle_category].[vehicle_category]" caption="vehicle_category" attribute="1" defaultMemberUniqueName="[dim_vehicle_category].[vehicle_category].[All]" allUniqueName="[dim_vehicle_category].[vehicle_category].[All]" dimensionUniqueName="[dim_vehicle_category]" displayFolder="" count="2" memberValueDatatype="130" unbalanced="0">
      <fieldsUsage count="2">
        <fieldUsage x="-1"/>
        <fieldUsage x="3"/>
      </fieldsUsage>
    </cacheHierarchy>
    <cacheHierarchy uniqueName="[fact_sales_by_makers].[date]" caption="date" attribute="1" time="1" defaultMemberUniqueName="[fact_sales_by_makers].[date].[All]" allUniqueName="[fact_sales_by_makers].[date].[All]" dimensionUniqueName="[fact_sales_by_makers]" displayFolder="" count="0" memberValueDatatype="7" unbalanced="0"/>
    <cacheHierarchy uniqueName="[fact_sales_by_makers].[vehicle_category]" caption="vehicle_category" attribute="1" defaultMemberUniqueName="[fact_sales_by_makers].[vehicle_category].[All]" allUniqueName="[fact_sales_by_makers].[vehicle_category].[All]" dimensionUniqueName="[fact_sales_by_makers]" displayFolder="" count="0" memberValueDatatype="130" unbalanced="0"/>
    <cacheHierarchy uniqueName="[fact_sales_by_makers].[maker]" caption="maker" attribute="1" defaultMemberUniqueName="[fact_sales_by_makers].[maker].[All]" allUniqueName="[fact_sales_by_makers].[maker].[All]" dimensionUniqueName="[fact_sales_by_makers]" displayFolder="" count="2" memberValueDatatype="130" unbalanced="0">
      <fieldsUsage count="2">
        <fieldUsage x="-1"/>
        <fieldUsage x="2"/>
      </fieldsUsage>
    </cacheHierarchy>
    <cacheHierarchy uniqueName="[fact_sales_by_makers].[electric_vehicles_sold]" caption="electric_vehicles_sold" attribute="1" defaultMemberUniqueName="[fact_sales_by_makers].[electric_vehicles_sold].[All]" allUniqueName="[fact_sales_by_makers].[electric_vehicles_sold].[All]" dimensionUniqueName="[fact_sales_by_makers]" displayFolder="" count="0" memberValueDatatype="20" unbalanced="0"/>
    <cacheHierarchy uniqueName="[fact_sales_by_makers].[Total_sales]" caption="Total_sales" attribute="1" defaultMemberUniqueName="[fact_sales_by_makers].[Total_sales].[All]" allUniqueName="[fact_sales_by_makers].[Total_sales].[All]" dimensionUniqueName="[fact_sales_by_makers]" displayFolder="" count="0" memberValueDatatype="20" unbalanced="0"/>
    <cacheHierarchy uniqueName="[fact_sales_by_state].[date]" caption="date" attribute="1" time="1" defaultMemberUniqueName="[fact_sales_by_state].[date].[All]" allUniqueName="[fact_sales_by_state].[date].[All]" dimensionUniqueName="[fact_sales_by_state]" displayFolder="" count="0" memberValueDatatype="7" unbalanced="0"/>
    <cacheHierarchy uniqueName="[fact_sales_by_state].[state]" caption="state" attribute="1" defaultMemberUniqueName="[fact_sales_by_state].[state].[All]" allUniqueName="[fact_sales_by_state].[state].[All]" dimensionUniqueName="[fact_sales_by_state]" displayFolder="" count="0" memberValueDatatype="130" unbalanced="0"/>
    <cacheHierarchy uniqueName="[fact_sales_by_state].[vehicle_category]" caption="vehicle_category" attribute="1" defaultMemberUniqueName="[fact_sales_by_state].[vehicle_category].[All]" allUniqueName="[fact_sales_by_state].[vehicle_category].[All]" dimensionUniqueName="[fact_sales_by_state]" displayFolder="" count="0" memberValueDatatype="130" unbalanced="0"/>
    <cacheHierarchy uniqueName="[fact_sales_by_state].[electric_vehicles_sold]" caption="electric_vehicles_sold" attribute="1" defaultMemberUniqueName="[fact_sales_by_state].[electric_vehicles_sold].[All]" allUniqueName="[fact_sales_by_state].[electric_vehicles_sold].[All]" dimensionUniqueName="[fact_sales_by_state]" displayFolder="" count="0" memberValueDatatype="20" unbalanced="0"/>
    <cacheHierarchy uniqueName="[fact_sales_by_state].[total_vehicles_sold]" caption="total_vehicles_sold" attribute="1" defaultMemberUniqueName="[fact_sales_by_state].[total_vehicles_sold].[All]" allUniqueName="[fact_sales_by_state].[total_vehicles_sold].[All]" dimensionUniqueName="[fact_sales_by_state]" displayFolder="" count="0" memberValueDatatype="20" unbalanced="0"/>
    <cacheHierarchy uniqueName="[fact_sales_by_state].[Total_sales]" caption="Total_sales" attribute="1" defaultMemberUniqueName="[fact_sales_by_state].[Total_sales].[All]" allUniqueName="[fact_sales_by_state].[Total_sales].[All]" dimensionUniqueName="[fact_sales_by_state]" displayFolder="" count="0" memberValueDatatype="20" unbalanced="0"/>
    <cacheHierarchy uniqueName="[Measures].[Sum of fiscal_year]" caption="Sum of fiscal_year" measure="1" displayFolder="" measureGroup="dim_date" count="0">
      <extLst>
        <ext xmlns:x15="http://schemas.microsoft.com/office/spreadsheetml/2010/11/main" uri="{B97F6D7D-B522-45F9-BDA1-12C45D357490}">
          <x15:cacheHierarchy aggregatedColumn="1"/>
        </ext>
      </extLst>
    </cacheHierarchy>
    <cacheHierarchy uniqueName="[Measures].[Sum of electric_vehicles_sold]" caption="Sum of electric_vehicles_sold" measure="1" displayFolder="" measureGroup="fact_sales_by_makers" count="0">
      <extLst>
        <ext xmlns:x15="http://schemas.microsoft.com/office/spreadsheetml/2010/11/main" uri="{B97F6D7D-B522-45F9-BDA1-12C45D357490}">
          <x15:cacheHierarchy aggregatedColumn="17"/>
        </ext>
      </extLst>
    </cacheHierarchy>
    <cacheHierarchy uniqueName="[Measures].[Sum of electric_vehicles_sold 2]" caption="Sum of electric_vehicles_sold 2" measure="1" displayFolder="" measureGroup="fact_sales_by_state" count="0">
      <extLst>
        <ext xmlns:x15="http://schemas.microsoft.com/office/spreadsheetml/2010/11/main" uri="{B97F6D7D-B522-45F9-BDA1-12C45D357490}">
          <x15:cacheHierarchy aggregatedColumn="22"/>
        </ext>
      </extLst>
    </cacheHierarchy>
    <cacheHierarchy uniqueName="[Measures].[Sum of total_vehicles_sold]" caption="Sum of total_vehicles_sold" measure="1" displayFolder="" measureGroup="fact_sales_by_state" count="0">
      <extLst>
        <ext xmlns:x15="http://schemas.microsoft.com/office/spreadsheetml/2010/11/main" uri="{B97F6D7D-B522-45F9-BDA1-12C45D357490}">
          <x15:cacheHierarchy aggregatedColumn="23"/>
        </ext>
      </extLst>
    </cacheHierarchy>
    <cacheHierarchy uniqueName="[Measures].[Sum of Average Price]" caption="Sum of Average Price" measure="1" displayFolder="" measureGroup="dim_price" count="0">
      <extLst>
        <ext xmlns:x15="http://schemas.microsoft.com/office/spreadsheetml/2010/11/main" uri="{B97F6D7D-B522-45F9-BDA1-12C45D357490}">
          <x15:cacheHierarchy aggregatedColumn="9"/>
        </ext>
      </extLst>
    </cacheHierarchy>
    <cacheHierarchy uniqueName="[Measures].[Sum of Total_sales]" caption="Sum of Total_sales" measure="1" displayFolder="" measureGroup="fact_sales_by_makers" count="0">
      <extLst>
        <ext xmlns:x15="http://schemas.microsoft.com/office/spreadsheetml/2010/11/main" uri="{B97F6D7D-B522-45F9-BDA1-12C45D357490}">
          <x15:cacheHierarchy aggregatedColumn="18"/>
        </ext>
      </extLst>
    </cacheHierarchy>
    <cacheHierarchy uniqueName="[Measures].[Sum of Total_sales 2]" caption="Sum of Total_sales 2" measure="1" displayFolder="" measureGroup="fact_sales_by_state" count="0">
      <extLst>
        <ext xmlns:x15="http://schemas.microsoft.com/office/spreadsheetml/2010/11/main" uri="{B97F6D7D-B522-45F9-BDA1-12C45D357490}">
          <x15:cacheHierarchy aggregatedColumn="24"/>
        </ext>
      </extLst>
    </cacheHierarchy>
    <cacheHierarchy uniqueName="[Measures].[Total_EV_sold_by_maker]" caption="Total_EV_sold_by_maker" measure="1" displayFolder="" measureGroup="fact_sales_by_makers" count="0"/>
    <cacheHierarchy uniqueName="[Measures].[Total_2W_sold_By_makers]" caption="Total_2W_sold_By_makers" measure="1" displayFolder="" measureGroup="fact_sales_by_makers" count="0"/>
    <cacheHierarchy uniqueName="[Measures].[total_4W_sold_by_makers]" caption="total_4W_sold_by_makers" measure="1" displayFolder="" measureGroup="fact_sales_by_makers" count="0"/>
    <cacheHierarchy uniqueName="[Measures].[Total_EV_sold_by_state]" caption="Total_EV_sold_by_state" measure="1" displayFolder="" measureGroup="fact_sales_by_state" count="0"/>
    <cacheHierarchy uniqueName="[Measures].[Total_vehicle_sold_by_state]" caption="Total_vehicle_sold_by_state" measure="1" displayFolder="" measureGroup="fact_sales_by_state" count="0"/>
    <cacheHierarchy uniqueName="[Measures].[Total_2W_EV_sold_by_State]" caption="Total_2W_EV_sold_by_State" measure="1" displayFolder="" measureGroup="fact_sales_by_state" count="0"/>
    <cacheHierarchy uniqueName="[Measures].[total_4W_EV_sold_by_state]" caption="total_4W_EV_sold_by_state" measure="1" displayFolder="" measureGroup="fact_sales_by_state" count="0"/>
    <cacheHierarchy uniqueName="[Measures].[Total_2W_sold_by_state]" caption="Total_2W_sold_by_state" measure="1" displayFolder="" measureGroup="fact_sales_by_state" count="0"/>
    <cacheHierarchy uniqueName="[Measures].[Total_4W_sold_by_state]" caption="Total_4W_sold_by_state" measure="1" displayFolder="" measureGroup="fact_sales_by_state" count="0"/>
    <cacheHierarchy uniqueName="[Measures].[EV_market_penetration_2W_by_State]" caption="EV_market_penetration_2W_by_State" measure="1" displayFolder="" measureGroup="fact_sales_by_state" count="0"/>
    <cacheHierarchy uniqueName="[Measures].[EV_4W_market_penetration_by_states]" caption="EV_4W_market_penetration_by_states" measure="1" displayFolder="" measureGroup="fact_sales_by_state" count="0"/>
    <cacheHierarchy uniqueName="[Measures].[Total_EV_sold_by_State_FY22]" caption="Total_EV_sold_by_State_FY22" measure="1" displayFolder="" measureGroup="fact_sales_by_state" count="0"/>
    <cacheHierarchy uniqueName="[Measures].[Total_EV_sold_by_state_FY23]" caption="Total_EV_sold_by_state_FY23" measure="1" displayFolder="" measureGroup="fact_sales_by_state" count="0"/>
    <cacheHierarchy uniqueName="[Measures].[Total_EV_sold_by_State_FY24]" caption="Total_EV_sold_by_State_FY24" measure="1" displayFolder="" measureGroup="fact_sales_by_state" count="0"/>
    <cacheHierarchy uniqueName="[Measures].[EV_sales_YoY_growth%]" caption="EV_sales_YoY_growth%" measure="1" displayFolder="" measureGroup="fact_sales_by_state" count="0"/>
    <cacheHierarchy uniqueName="[Measures].[Vehicle_sales_YoY% growth]" caption="Vehicle_sales_YoY% growth" measure="1" displayFolder="" measureGroup="fact_sales_by_state" count="0"/>
    <cacheHierarchy uniqueName="[Measures].[EV_sales_growth_diff]" caption="EV_sales_growth_diff" measure="1" displayFolder="" measureGroup="fact_sales_by_state" count="0"/>
    <cacheHierarchy uniqueName="[Measures].[Overall EV market penetration]" caption="Overall EV market penetration" measure="1" displayFolder="" measureGroup="fact_sales_by_state" count="0"/>
    <cacheHierarchy uniqueName="[Measures].[maker_fiscal_quarter_rank]" caption="maker_fiscal_quarter_rank" measure="1" displayFolder="" measureGroup="fact_sales_by_makers" count="0"/>
    <cacheHierarchy uniqueName="[Measures].[prev_quarter_sales]" caption="prev_quarter_sales" measure="1" displayFolder="" measureGroup="fact_sales_by_makers" count="0"/>
    <cacheHierarchy uniqueName="[Measures].[QoQ growth%(maker)]" caption="QoQ growth%(maker)" measure="1" displayFolder="" measureGroup="fact_sales_by_makers" count="0"/>
    <cacheHierarchy uniqueName="[Measures].[YoY Growth%(maker)]" caption="YoY Growth%(maker)" measure="1" displayFolder="" measureGroup="fact_sales_by_makers" count="0"/>
    <cacheHierarchy uniqueName="[Measures].[EV sales CAGR % (Maker)]" caption="EV sales CAGR % (Maker)" measure="1" displayFolder="" measureGroup="fact_sales_by_makers" count="0"/>
    <cacheHierarchy uniqueName="[Measures].[Vehicle Sales CAGR%(state)]" caption="Vehicle Sales CAGR%(state)" measure="1" displayFolder="" measureGroup="fact_sales_by_state" count="0"/>
    <cacheHierarchy uniqueName="[Measures].[EV sales CAGR%(states)]" caption="EV sales CAGR%(states)" measure="1" displayFolder="" measureGroup="fact_sales_by_state" count="0"/>
    <cacheHierarchy uniqueName="[Measures].[Projected_vehicle_sales_2030]" caption="Projected_vehicle_sales_2030" measure="1" displayFolder="" measureGroup="fact_sales_by_state" count="0"/>
    <cacheHierarchy uniqueName="[Measures].[EV_market_penetration% 2030]" caption="EV_market_penetration% 2030" measure="1" displayFolder="" measureGroup="fact_sales_by_state" count="0"/>
    <cacheHierarchy uniqueName="[Measures].[Projected_EV_sales_2030]" caption="Projected_EV_sales_2030" measure="1" displayFolder="" measureGroup="fact_sales_by_state" count="0"/>
    <cacheHierarchy uniqueName="[Measures].[Total_revenue(maker)]" caption="Total_revenue(maker)" measure="1" displayFolder="" measureGroup="fact_sales_by_makers" count="0"/>
    <cacheHierarchy uniqueName="[Measures].[YoY Revenue growth%(maker)]" caption="YoY Revenue growth%(maker)" measure="1" displayFolder="" measureGroup="fact_sales_by_makers" count="0"/>
    <cacheHierarchy uniqueName="[Measures].[Total_revenue_FY22(maker)]" caption="Total_revenue_FY22(maker)" measure="1" displayFolder="" measureGroup="fact_sales_by_makers" count="0"/>
    <cacheHierarchy uniqueName="[Measures].[Total_revenue_FY23(maker)]" caption="Total_revenue_FY23(maker)" measure="1" displayFolder="" measureGroup="fact_sales_by_makers" count="0"/>
    <cacheHierarchy uniqueName="[Measures].[Total_revenue_FY24(maker)]" caption="Total_revenue_FY24(maker)" measure="1" displayFolder="" measureGroup="fact_sales_by_makers" count="0"/>
    <cacheHierarchy uniqueName="[Measures].[Revenue_FY22_vs_FY24(maker)]" caption="Revenue_FY22_vs_FY24(maker)" measure="1" displayFolder="" measureGroup="fact_sales_by_makers" count="0"/>
    <cacheHierarchy uniqueName="[Measures].[Revenue_FY23_vs_FY24(maker)]" caption="Revenue_FY23_vs_FY24(maker)" measure="1" displayFolder="" measureGroup="fact_sales_by_makers" count="0"/>
    <cacheHierarchy uniqueName="[Measures].[Total_revenue(state)]" caption="Total_revenue(state)" measure="1" displayFolder="" measureGroup="fact_sales_by_state" count="0"/>
    <cacheHierarchy uniqueName="[Measures].[Revenue_FY22_vs_FY24(state)]" caption="Revenue_FY22_vs_FY24(state)" measure="1" displayFolder="" measureGroup="fact_sales_by_state" count="0"/>
    <cacheHierarchy uniqueName="[Measures].[Revenue_FY23_vs_FY24(state)]" caption="Revenue_FY23_vs_FY24(state)" measure="1" displayFolder="" measureGroup="fact_sales_by_state" count="0"/>
    <cacheHierarchy uniqueName="[Measures].[revenue_growth%_FY22_vs_FY24(maker)]" caption="revenue_growth%_FY22_vs_FY24(maker)" measure="1" displayFolder="" measureGroup="fact_sales_by_makers" count="0" oneField="1">
      <fieldsUsage count="1">
        <fieldUsage x="4"/>
      </fieldsUsage>
    </cacheHierarchy>
    <cacheHierarchy uniqueName="[Measures].[revenue_growth%_FY23_vs_FY24(maker)]" caption="revenue_growth%_FY23_vs_FY24(maker)" measure="1" displayFolder="" measureGroup="fact_sales_by_makers" count="0" oneField="1">
      <fieldsUsage count="1">
        <fieldUsage x="5"/>
      </fieldsUsage>
    </cacheHierarchy>
    <cacheHierarchy uniqueName="[Measures].[revenue_gwoth%_FY22_vs_FY24(state)]" caption="revenue_gwoth%_FY22_vs_FY24(state)" measure="1" displayFolder="" measureGroup="fact_sales_by_state" count="0"/>
    <cacheHierarchy uniqueName="[Measures].[revenue_growth%_FY23_vs_FY24(state)]" caption="revenue_growth%_FY23_vs_FY24(state)" measure="1" displayFolder="" measureGroup="fact_sales_by_state" count="0"/>
    <cacheHierarchy uniqueName="[Measures].[YoY%(maker)]" caption="YoY%(maker)" measure="1" displayFolder="" measureGroup="fact_sales_by_makers" count="0"/>
    <cacheHierarchy uniqueName="[Measures].[__XL_Count dim_date]" caption="__XL_Count dim_date" measure="1" displayFolder="" measureGroup="dim_date" count="0" hidden="1"/>
    <cacheHierarchy uniqueName="[Measures].[__XL_Count dim_maker]" caption="__XL_Count dim_maker" measure="1" displayFolder="" measureGroup="dim_maker" count="0" hidden="1"/>
    <cacheHierarchy uniqueName="[Measures].[__XL_Count dim_price]" caption="__XL_Count dim_price" measure="1" displayFolder="" measureGroup="dim_price" count="0" hidden="1"/>
    <cacheHierarchy uniqueName="[Measures].[__XL_Count dim_state]" caption="__XL_Count dim_state" measure="1" displayFolder="" measureGroup="dim_state" count="0" hidden="1"/>
    <cacheHierarchy uniqueName="[Measures].[__XL_Count dim_vehicle_category]" caption="__XL_Count dim_vehicle_category" measure="1" displayFolder="" measureGroup="dim_vehicle_category" count="0" hidden="1"/>
    <cacheHierarchy uniqueName="[Measures].[__XL_Count fact_sales_by_makers]" caption="__XL_Count fact_sales_by_makers" measure="1" displayFolder="" measureGroup="fact_sales_by_makers" count="0" hidden="1"/>
    <cacheHierarchy uniqueName="[Measures].[__XL_Count fact_sales_by_state]" caption="__XL_Count fact_sales_by_state" measure="1" displayFolder="" measureGroup="fact_sales_by_state" count="0" hidden="1"/>
    <cacheHierarchy uniqueName="[Measures].[__No measures defined]" caption="__No measures defined" measure="1" displayFolder="" count="0" hidden="1"/>
  </cacheHierarchies>
  <kpis count="0"/>
  <dimensions count="8">
    <dimension name="dim_date" uniqueName="[dim_date]" caption="dim_date"/>
    <dimension name="dim_maker" uniqueName="[dim_maker]" caption="dim_maker"/>
    <dimension name="dim_price" uniqueName="[dim_price]" caption="dim_price"/>
    <dimension name="dim_state" uniqueName="[dim_state]" caption="dim_state"/>
    <dimension name="dim_vehicle_category" uniqueName="[dim_vehicle_category]" caption="dim_vehicle_category"/>
    <dimension name="fact_sales_by_makers" uniqueName="[fact_sales_by_makers]" caption="fact_sales_by_makers"/>
    <dimension name="fact_sales_by_state" uniqueName="[fact_sales_by_state]" caption="fact_sales_by_state"/>
    <dimension measure="1" name="Measures" uniqueName="[Measures]" caption="Measures"/>
  </dimensions>
  <measureGroups count="7">
    <measureGroup name="dim_date" caption="dim_date"/>
    <measureGroup name="dim_maker" caption="dim_maker"/>
    <measureGroup name="dim_price" caption="dim_price"/>
    <measureGroup name="dim_state" caption="dim_state"/>
    <measureGroup name="dim_vehicle_category" caption="dim_vehicle_category"/>
    <measureGroup name="fact_sales_by_makers" caption="fact_sales_by_makers"/>
    <measureGroup name="fact_sales_by_state" caption="fact_sales_by_state"/>
  </measureGroups>
  <maps count="16">
    <map measureGroup="0" dimension="0"/>
    <map measureGroup="1" dimension="1"/>
    <map measureGroup="2" dimension="2"/>
    <map measureGroup="3" dimension="3"/>
    <map measureGroup="4" dimension="2"/>
    <map measureGroup="4" dimension="4"/>
    <map measureGroup="5" dimension="0"/>
    <map measureGroup="5" dimension="1"/>
    <map measureGroup="5" dimension="2"/>
    <map measureGroup="5" dimension="4"/>
    <map measureGroup="5" dimension="5"/>
    <map measureGroup="6" dimension="0"/>
    <map measureGroup="6" dimension="2"/>
    <map measureGroup="6" dimension="3"/>
    <map measureGroup="6" dimension="4"/>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handrakant Mandge" refreshedDate="45759.69986724537" backgroundQuery="1" createdVersion="8" refreshedVersion="8" minRefreshableVersion="3" recordCount="0" supportSubquery="1" supportAdvancedDrill="1" xr:uid="{C9692765-96BC-4536-85F2-635AEF79A82A}">
  <cacheSource type="external" connectionId="15"/>
  <cacheFields count="7">
    <cacheField name="[dim_vehicle_category].[vehicle_category].[vehicle_category]" caption="vehicle_category" numFmtId="0" hierarchy="13" level="1">
      <sharedItems containsSemiMixedTypes="0" containsNonDate="0" containsString="0"/>
    </cacheField>
    <cacheField name="[dim_maker].[maker].[maker]" caption="maker" numFmtId="0" hierarchy="6" level="1">
      <sharedItems count="5">
        <s v="BMW India"/>
        <s v="BYD India"/>
        <s v="Hyundai Motor"/>
        <s v="Mercedes -Benz AG"/>
        <s v="Volvo Auto India"/>
      </sharedItems>
    </cacheField>
    <cacheField name="[dim_state].[state].[state]" caption="state" numFmtId="0" hierarchy="11" level="1">
      <sharedItems count="10">
        <s v="Chandigarh"/>
        <s v="Chhattisgarh"/>
        <s v="Delhi"/>
        <s v="Goa"/>
        <s v="Karnataka"/>
        <s v="Kerala"/>
        <s v="Maharashtra"/>
        <s v="Odisha"/>
        <s v="Puducherry"/>
        <s v="Tamil Nadu"/>
      </sharedItems>
    </cacheField>
    <cacheField name="[dim_date].[Months].[Months]" caption="Months" numFmtId="0" hierarchy="4" level="1">
      <sharedItems count="3">
        <s v="Apr"/>
        <s v="Jul"/>
        <s v="Jun"/>
      </sharedItems>
    </cacheField>
    <cacheField name="[Measures].[Projected_vehicle_sales_2030]" caption="Projected_vehicle_sales_2030" numFmtId="0" hierarchy="57" level="32767"/>
    <cacheField name="[Measures].[Projected_EV_sales_2030]" caption="Projected_EV_sales_2030" numFmtId="0" hierarchy="59" level="32767"/>
    <cacheField name="[Measures].[EV_market_penetration% 2030]" caption="EV_market_penetration% 2030" numFmtId="0" hierarchy="58" level="32767"/>
  </cacheFields>
  <cacheHierarchies count="83">
    <cacheHierarchy uniqueName="[dim_date].[date]" caption="date" attribute="1" time="1" defaultMemberUniqueName="[dim_date].[date].[All]" allUniqueName="[dim_date].[date].[All]" dimensionUniqueName="[dim_date]" displayFolder="" count="0" memberValueDatatype="7" unbalanced="0"/>
    <cacheHierarchy uniqueName="[dim_date].[fiscal_year]" caption="fiscal_year" attribute="1" defaultMemberUniqueName="[dim_date].[fiscal_year].[All]" allUniqueName="[dim_date].[fiscal_year].[All]" dimensionUniqueName="[dim_date]" displayFolder="" count="0" memberValueDatatype="20" unbalanced="0"/>
    <cacheHierarchy uniqueName="[dim_date].[quarter]" caption="quarter" attribute="1" defaultMemberUniqueName="[dim_date].[quarter].[All]" allUniqueName="[dim_date].[quarter].[All]" dimensionUniqueName="[dim_date]" displayFolder="" count="0" memberValueDatatype="130" unbalanced="0"/>
    <cacheHierarchy uniqueName="[dim_date].[QuarterID]" caption="QuarterID" attribute="1" defaultMemberUniqueName="[dim_date].[QuarterID].[All]" allUniqueName="[dim_date].[QuarterID].[All]" dimensionUniqueName="[dim_date]" displayFolder="" count="0" memberValueDatatype="5" unbalanced="0"/>
    <cacheHierarchy uniqueName="[dim_date].[Months]" caption="Months" attribute="1" defaultMemberUniqueName="[dim_date].[Months].[All]" allUniqueName="[dim_date].[Months].[All]" dimensionUniqueName="[dim_date]" displayFolder="" count="2" memberValueDatatype="130" unbalanced="0">
      <fieldsUsage count="2">
        <fieldUsage x="-1"/>
        <fieldUsage x="3"/>
      </fieldsUsage>
    </cacheHierarchy>
    <cacheHierarchy uniqueName="[dim_maker].[sr_no]" caption="sr_no" attribute="1" defaultMemberUniqueName="[dim_maker].[sr_no].[All]" allUniqueName="[dim_maker].[sr_no].[All]" dimensionUniqueName="[dim_maker]" displayFolder="" count="0" memberValueDatatype="20" unbalanced="0"/>
    <cacheHierarchy uniqueName="[dim_maker].[maker]" caption="maker" attribute="1" defaultMemberUniqueName="[dim_maker].[maker].[All]" allUniqueName="[dim_maker].[maker].[All]" dimensionUniqueName="[dim_maker]" displayFolder="" count="2" memberValueDatatype="130" unbalanced="0">
      <fieldsUsage count="2">
        <fieldUsage x="-1"/>
        <fieldUsage x="1"/>
      </fieldsUsage>
    </cacheHierarchy>
    <cacheHierarchy uniqueName="[dim_price].[id]" caption="id" attribute="1" defaultMemberUniqueName="[dim_price].[id].[All]" allUniqueName="[dim_price].[id].[All]" dimensionUniqueName="[dim_price]" displayFolder="" count="0" memberValueDatatype="20" unbalanced="0"/>
    <cacheHierarchy uniqueName="[dim_price].[vehicle_category]" caption="vehicle_category" attribute="1" defaultMemberUniqueName="[dim_price].[vehicle_category].[All]" allUniqueName="[dim_price].[vehicle_category].[All]" dimensionUniqueName="[dim_price]" displayFolder="" count="0" memberValueDatatype="130" unbalanced="0"/>
    <cacheHierarchy uniqueName="[dim_price].[Average Price]" caption="Average Price" attribute="1" defaultMemberUniqueName="[dim_price].[Average Price].[All]" allUniqueName="[dim_price].[Average Price].[All]" dimensionUniqueName="[dim_price]" displayFolder="" count="0" memberValueDatatype="20" unbalanced="0"/>
    <cacheHierarchy uniqueName="[dim_state].[sr_no]" caption="sr_no" attribute="1" defaultMemberUniqueName="[dim_state].[sr_no].[All]" allUniqueName="[dim_state].[sr_no].[All]" dimensionUniqueName="[dim_state]" displayFolder="" count="0" memberValueDatatype="20" unbalanced="0"/>
    <cacheHierarchy uniqueName="[dim_state].[state]" caption="state" attribute="1" defaultMemberUniqueName="[dim_state].[state].[All]" allUniqueName="[dim_state].[state].[All]" dimensionUniqueName="[dim_state]" displayFolder="" count="2" memberValueDatatype="130" unbalanced="0">
      <fieldsUsage count="2">
        <fieldUsage x="-1"/>
        <fieldUsage x="2"/>
      </fieldsUsage>
    </cacheHierarchy>
    <cacheHierarchy uniqueName="[dim_vehicle_category].[sr_no]" caption="sr_no" attribute="1" defaultMemberUniqueName="[dim_vehicle_category].[sr_no].[All]" allUniqueName="[dim_vehicle_category].[sr_no].[All]" dimensionUniqueName="[dim_vehicle_category]" displayFolder="" count="0" memberValueDatatype="20" unbalanced="0"/>
    <cacheHierarchy uniqueName="[dim_vehicle_category].[vehicle_category]" caption="vehicle_category" attribute="1" defaultMemberUniqueName="[dim_vehicle_category].[vehicle_category].[All]" allUniqueName="[dim_vehicle_category].[vehicle_category].[All]" dimensionUniqueName="[dim_vehicle_category]" displayFolder="" count="2" memberValueDatatype="130" unbalanced="0">
      <fieldsUsage count="2">
        <fieldUsage x="-1"/>
        <fieldUsage x="0"/>
      </fieldsUsage>
    </cacheHierarchy>
    <cacheHierarchy uniqueName="[fact_sales_by_makers].[date]" caption="date" attribute="1" time="1" defaultMemberUniqueName="[fact_sales_by_makers].[date].[All]" allUniqueName="[fact_sales_by_makers].[date].[All]" dimensionUniqueName="[fact_sales_by_makers]" displayFolder="" count="0" memberValueDatatype="7" unbalanced="0"/>
    <cacheHierarchy uniqueName="[fact_sales_by_makers].[vehicle_category]" caption="vehicle_category" attribute="1" defaultMemberUniqueName="[fact_sales_by_makers].[vehicle_category].[All]" allUniqueName="[fact_sales_by_makers].[vehicle_category].[All]" dimensionUniqueName="[fact_sales_by_makers]" displayFolder="" count="0" memberValueDatatype="130" unbalanced="0"/>
    <cacheHierarchy uniqueName="[fact_sales_by_makers].[maker]" caption="maker" attribute="1" defaultMemberUniqueName="[fact_sales_by_makers].[maker].[All]" allUniqueName="[fact_sales_by_makers].[maker].[All]" dimensionUniqueName="[fact_sales_by_makers]" displayFolder="" count="0" memberValueDatatype="130" unbalanced="0"/>
    <cacheHierarchy uniqueName="[fact_sales_by_makers].[electric_vehicles_sold]" caption="electric_vehicles_sold" attribute="1" defaultMemberUniqueName="[fact_sales_by_makers].[electric_vehicles_sold].[All]" allUniqueName="[fact_sales_by_makers].[electric_vehicles_sold].[All]" dimensionUniqueName="[fact_sales_by_makers]" displayFolder="" count="0" memberValueDatatype="20" unbalanced="0"/>
    <cacheHierarchy uniqueName="[fact_sales_by_makers].[Total_sales]" caption="Total_sales" attribute="1" defaultMemberUniqueName="[fact_sales_by_makers].[Total_sales].[All]" allUniqueName="[fact_sales_by_makers].[Total_sales].[All]" dimensionUniqueName="[fact_sales_by_makers]" displayFolder="" count="0" memberValueDatatype="20" unbalanced="0"/>
    <cacheHierarchy uniqueName="[fact_sales_by_state].[date]" caption="date" attribute="1" time="1" defaultMemberUniqueName="[fact_sales_by_state].[date].[All]" allUniqueName="[fact_sales_by_state].[date].[All]" dimensionUniqueName="[fact_sales_by_state]" displayFolder="" count="0" memberValueDatatype="7" unbalanced="0"/>
    <cacheHierarchy uniqueName="[fact_sales_by_state].[state]" caption="state" attribute="1" defaultMemberUniqueName="[fact_sales_by_state].[state].[All]" allUniqueName="[fact_sales_by_state].[state].[All]" dimensionUniqueName="[fact_sales_by_state]" displayFolder="" count="0" memberValueDatatype="130" unbalanced="0"/>
    <cacheHierarchy uniqueName="[fact_sales_by_state].[vehicle_category]" caption="vehicle_category" attribute="1" defaultMemberUniqueName="[fact_sales_by_state].[vehicle_category].[All]" allUniqueName="[fact_sales_by_state].[vehicle_category].[All]" dimensionUniqueName="[fact_sales_by_state]" displayFolder="" count="0" memberValueDatatype="130" unbalanced="0"/>
    <cacheHierarchy uniqueName="[fact_sales_by_state].[electric_vehicles_sold]" caption="electric_vehicles_sold" attribute="1" defaultMemberUniqueName="[fact_sales_by_state].[electric_vehicles_sold].[All]" allUniqueName="[fact_sales_by_state].[electric_vehicles_sold].[All]" dimensionUniqueName="[fact_sales_by_state]" displayFolder="" count="0" memberValueDatatype="20" unbalanced="0"/>
    <cacheHierarchy uniqueName="[fact_sales_by_state].[total_vehicles_sold]" caption="total_vehicles_sold" attribute="1" defaultMemberUniqueName="[fact_sales_by_state].[total_vehicles_sold].[All]" allUniqueName="[fact_sales_by_state].[total_vehicles_sold].[All]" dimensionUniqueName="[fact_sales_by_state]" displayFolder="" count="0" memberValueDatatype="20" unbalanced="0"/>
    <cacheHierarchy uniqueName="[fact_sales_by_state].[Total_sales]" caption="Total_sales" attribute="1" defaultMemberUniqueName="[fact_sales_by_state].[Total_sales].[All]" allUniqueName="[fact_sales_by_state].[Total_sales].[All]" dimensionUniqueName="[fact_sales_by_state]" displayFolder="" count="0" memberValueDatatype="20" unbalanced="0"/>
    <cacheHierarchy uniqueName="[Measures].[Sum of fiscal_year]" caption="Sum of fiscal_year" measure="1" displayFolder="" measureGroup="dim_date" count="0">
      <extLst>
        <ext xmlns:x15="http://schemas.microsoft.com/office/spreadsheetml/2010/11/main" uri="{B97F6D7D-B522-45F9-BDA1-12C45D357490}">
          <x15:cacheHierarchy aggregatedColumn="1"/>
        </ext>
      </extLst>
    </cacheHierarchy>
    <cacheHierarchy uniqueName="[Measures].[Sum of electric_vehicles_sold]" caption="Sum of electric_vehicles_sold" measure="1" displayFolder="" measureGroup="fact_sales_by_makers" count="0">
      <extLst>
        <ext xmlns:x15="http://schemas.microsoft.com/office/spreadsheetml/2010/11/main" uri="{B97F6D7D-B522-45F9-BDA1-12C45D357490}">
          <x15:cacheHierarchy aggregatedColumn="17"/>
        </ext>
      </extLst>
    </cacheHierarchy>
    <cacheHierarchy uniqueName="[Measures].[Sum of electric_vehicles_sold 2]" caption="Sum of electric_vehicles_sold 2" measure="1" displayFolder="" measureGroup="fact_sales_by_state" count="0">
      <extLst>
        <ext xmlns:x15="http://schemas.microsoft.com/office/spreadsheetml/2010/11/main" uri="{B97F6D7D-B522-45F9-BDA1-12C45D357490}">
          <x15:cacheHierarchy aggregatedColumn="22"/>
        </ext>
      </extLst>
    </cacheHierarchy>
    <cacheHierarchy uniqueName="[Measures].[Sum of total_vehicles_sold]" caption="Sum of total_vehicles_sold" measure="1" displayFolder="" measureGroup="fact_sales_by_state" count="0">
      <extLst>
        <ext xmlns:x15="http://schemas.microsoft.com/office/spreadsheetml/2010/11/main" uri="{B97F6D7D-B522-45F9-BDA1-12C45D357490}">
          <x15:cacheHierarchy aggregatedColumn="23"/>
        </ext>
      </extLst>
    </cacheHierarchy>
    <cacheHierarchy uniqueName="[Measures].[Sum of Average Price]" caption="Sum of Average Price" measure="1" displayFolder="" measureGroup="dim_price" count="0">
      <extLst>
        <ext xmlns:x15="http://schemas.microsoft.com/office/spreadsheetml/2010/11/main" uri="{B97F6D7D-B522-45F9-BDA1-12C45D357490}">
          <x15:cacheHierarchy aggregatedColumn="9"/>
        </ext>
      </extLst>
    </cacheHierarchy>
    <cacheHierarchy uniqueName="[Measures].[Sum of Total_sales]" caption="Sum of Total_sales" measure="1" displayFolder="" measureGroup="fact_sales_by_makers" count="0">
      <extLst>
        <ext xmlns:x15="http://schemas.microsoft.com/office/spreadsheetml/2010/11/main" uri="{B97F6D7D-B522-45F9-BDA1-12C45D357490}">
          <x15:cacheHierarchy aggregatedColumn="18"/>
        </ext>
      </extLst>
    </cacheHierarchy>
    <cacheHierarchy uniqueName="[Measures].[Sum of Total_sales 2]" caption="Sum of Total_sales 2" measure="1" displayFolder="" measureGroup="fact_sales_by_state" count="0">
      <extLst>
        <ext xmlns:x15="http://schemas.microsoft.com/office/spreadsheetml/2010/11/main" uri="{B97F6D7D-B522-45F9-BDA1-12C45D357490}">
          <x15:cacheHierarchy aggregatedColumn="24"/>
        </ext>
      </extLst>
    </cacheHierarchy>
    <cacheHierarchy uniqueName="[Measures].[Total_EV_sold_by_maker]" caption="Total_EV_sold_by_maker" measure="1" displayFolder="" measureGroup="fact_sales_by_makers" count="0"/>
    <cacheHierarchy uniqueName="[Measures].[Total_2W_sold_By_makers]" caption="Total_2W_sold_By_makers" measure="1" displayFolder="" measureGroup="fact_sales_by_makers" count="0"/>
    <cacheHierarchy uniqueName="[Measures].[total_4W_sold_by_makers]" caption="total_4W_sold_by_makers" measure="1" displayFolder="" measureGroup="fact_sales_by_makers" count="0"/>
    <cacheHierarchy uniqueName="[Measures].[Total_EV_sold_by_state]" caption="Total_EV_sold_by_state" measure="1" displayFolder="" measureGroup="fact_sales_by_state" count="0"/>
    <cacheHierarchy uniqueName="[Measures].[Total_vehicle_sold_by_state]" caption="Total_vehicle_sold_by_state" measure="1" displayFolder="" measureGroup="fact_sales_by_state" count="0"/>
    <cacheHierarchy uniqueName="[Measures].[Total_2W_EV_sold_by_State]" caption="Total_2W_EV_sold_by_State" measure="1" displayFolder="" measureGroup="fact_sales_by_state" count="0"/>
    <cacheHierarchy uniqueName="[Measures].[total_4W_EV_sold_by_state]" caption="total_4W_EV_sold_by_state" measure="1" displayFolder="" measureGroup="fact_sales_by_state" count="0"/>
    <cacheHierarchy uniqueName="[Measures].[Total_2W_sold_by_state]" caption="Total_2W_sold_by_state" measure="1" displayFolder="" measureGroup="fact_sales_by_state" count="0"/>
    <cacheHierarchy uniqueName="[Measures].[Total_4W_sold_by_state]" caption="Total_4W_sold_by_state" measure="1" displayFolder="" measureGroup="fact_sales_by_state" count="0"/>
    <cacheHierarchy uniqueName="[Measures].[EV_market_penetration_2W_by_State]" caption="EV_market_penetration_2W_by_State" measure="1" displayFolder="" measureGroup="fact_sales_by_state" count="0"/>
    <cacheHierarchy uniqueName="[Measures].[EV_4W_market_penetration_by_states]" caption="EV_4W_market_penetration_by_states" measure="1" displayFolder="" measureGroup="fact_sales_by_state" count="0"/>
    <cacheHierarchy uniqueName="[Measures].[Total_EV_sold_by_State_FY22]" caption="Total_EV_sold_by_State_FY22" measure="1" displayFolder="" measureGroup="fact_sales_by_state" count="0"/>
    <cacheHierarchy uniqueName="[Measures].[Total_EV_sold_by_state_FY23]" caption="Total_EV_sold_by_state_FY23" measure="1" displayFolder="" measureGroup="fact_sales_by_state" count="0"/>
    <cacheHierarchy uniqueName="[Measures].[Total_EV_sold_by_State_FY24]" caption="Total_EV_sold_by_State_FY24" measure="1" displayFolder="" measureGroup="fact_sales_by_state" count="0"/>
    <cacheHierarchy uniqueName="[Measures].[EV_sales_YoY_growth%]" caption="EV_sales_YoY_growth%" measure="1" displayFolder="" measureGroup="fact_sales_by_state" count="0"/>
    <cacheHierarchy uniqueName="[Measures].[Vehicle_sales_YoY% growth]" caption="Vehicle_sales_YoY% growth" measure="1" displayFolder="" measureGroup="fact_sales_by_state" count="0"/>
    <cacheHierarchy uniqueName="[Measures].[EV_sales_growth_diff]" caption="EV_sales_growth_diff" measure="1" displayFolder="" measureGroup="fact_sales_by_state" count="0"/>
    <cacheHierarchy uniqueName="[Measures].[Overall EV market penetration]" caption="Overall EV market penetration" measure="1" displayFolder="" measureGroup="fact_sales_by_state" count="0"/>
    <cacheHierarchy uniqueName="[Measures].[maker_fiscal_quarter_rank]" caption="maker_fiscal_quarter_rank" measure="1" displayFolder="" measureGroup="fact_sales_by_makers" count="0"/>
    <cacheHierarchy uniqueName="[Measures].[prev_quarter_sales]" caption="prev_quarter_sales" measure="1" displayFolder="" measureGroup="fact_sales_by_makers" count="0"/>
    <cacheHierarchy uniqueName="[Measures].[QoQ growth%(maker)]" caption="QoQ growth%(maker)" measure="1" displayFolder="" measureGroup="fact_sales_by_makers" count="0"/>
    <cacheHierarchy uniqueName="[Measures].[YoY Growth%(maker)]" caption="YoY Growth%(maker)" measure="1" displayFolder="" measureGroup="fact_sales_by_makers" count="0"/>
    <cacheHierarchy uniqueName="[Measures].[EV sales CAGR % (Maker)]" caption="EV sales CAGR % (Maker)" measure="1" displayFolder="" measureGroup="fact_sales_by_makers" count="0"/>
    <cacheHierarchy uniqueName="[Measures].[Vehicle Sales CAGR%(state)]" caption="Vehicle Sales CAGR%(state)" measure="1" displayFolder="" measureGroup="fact_sales_by_state" count="0"/>
    <cacheHierarchy uniqueName="[Measures].[EV sales CAGR%(states)]" caption="EV sales CAGR%(states)" measure="1" displayFolder="" measureGroup="fact_sales_by_state" count="0"/>
    <cacheHierarchy uniqueName="[Measures].[Projected_vehicle_sales_2030]" caption="Projected_vehicle_sales_2030" measure="1" displayFolder="" measureGroup="fact_sales_by_state" count="0" oneField="1">
      <fieldsUsage count="1">
        <fieldUsage x="4"/>
      </fieldsUsage>
    </cacheHierarchy>
    <cacheHierarchy uniqueName="[Measures].[EV_market_penetration% 2030]" caption="EV_market_penetration% 2030" measure="1" displayFolder="" measureGroup="fact_sales_by_state" count="0" oneField="1">
      <fieldsUsage count="1">
        <fieldUsage x="6"/>
      </fieldsUsage>
    </cacheHierarchy>
    <cacheHierarchy uniqueName="[Measures].[Projected_EV_sales_2030]" caption="Projected_EV_sales_2030" measure="1" displayFolder="" measureGroup="fact_sales_by_state" count="0" oneField="1">
      <fieldsUsage count="1">
        <fieldUsage x="5"/>
      </fieldsUsage>
    </cacheHierarchy>
    <cacheHierarchy uniqueName="[Measures].[Total_revenue(maker)]" caption="Total_revenue(maker)" measure="1" displayFolder="" measureGroup="fact_sales_by_makers" count="0"/>
    <cacheHierarchy uniqueName="[Measures].[YoY Revenue growth%(maker)]" caption="YoY Revenue growth%(maker)" measure="1" displayFolder="" measureGroup="fact_sales_by_makers" count="0"/>
    <cacheHierarchy uniqueName="[Measures].[Total_revenue_FY22(maker)]" caption="Total_revenue_FY22(maker)" measure="1" displayFolder="" measureGroup="fact_sales_by_makers" count="0"/>
    <cacheHierarchy uniqueName="[Measures].[Total_revenue_FY23(maker)]" caption="Total_revenue_FY23(maker)" measure="1" displayFolder="" measureGroup="fact_sales_by_makers" count="0"/>
    <cacheHierarchy uniqueName="[Measures].[Total_revenue_FY24(maker)]" caption="Total_revenue_FY24(maker)" measure="1" displayFolder="" measureGroup="fact_sales_by_makers" count="0"/>
    <cacheHierarchy uniqueName="[Measures].[Revenue_FY22_vs_FY24(maker)]" caption="Revenue_FY22_vs_FY24(maker)" measure="1" displayFolder="" measureGroup="fact_sales_by_makers" count="0"/>
    <cacheHierarchy uniqueName="[Measures].[Revenue_FY23_vs_FY24(maker)]" caption="Revenue_FY23_vs_FY24(maker)" measure="1" displayFolder="" measureGroup="fact_sales_by_makers" count="0"/>
    <cacheHierarchy uniqueName="[Measures].[Total_revenue(state)]" caption="Total_revenue(state)" measure="1" displayFolder="" measureGroup="fact_sales_by_state" count="0"/>
    <cacheHierarchy uniqueName="[Measures].[Revenue_FY22_vs_FY24(state)]" caption="Revenue_FY22_vs_FY24(state)" measure="1" displayFolder="" measureGroup="fact_sales_by_state" count="0"/>
    <cacheHierarchy uniqueName="[Measures].[Revenue_FY23_vs_FY24(state)]" caption="Revenue_FY23_vs_FY24(state)" measure="1" displayFolder="" measureGroup="fact_sales_by_state" count="0"/>
    <cacheHierarchy uniqueName="[Measures].[revenue_growth%_FY22_vs_FY24(maker)]" caption="revenue_growth%_FY22_vs_FY24(maker)" measure="1" displayFolder="" measureGroup="fact_sales_by_makers" count="0"/>
    <cacheHierarchy uniqueName="[Measures].[revenue_growth%_FY23_vs_FY24(maker)]" caption="revenue_growth%_FY23_vs_FY24(maker)" measure="1" displayFolder="" measureGroup="fact_sales_by_makers" count="0"/>
    <cacheHierarchy uniqueName="[Measures].[revenue_gwoth%_FY22_vs_FY24(state)]" caption="revenue_gwoth%_FY22_vs_FY24(state)" measure="1" displayFolder="" measureGroup="fact_sales_by_state" count="0"/>
    <cacheHierarchy uniqueName="[Measures].[revenue_growth%_FY23_vs_FY24(state)]" caption="revenue_growth%_FY23_vs_FY24(state)" measure="1" displayFolder="" measureGroup="fact_sales_by_state" count="0"/>
    <cacheHierarchy uniqueName="[Measures].[YoY%(maker)]" caption="YoY%(maker)" measure="1" displayFolder="" measureGroup="fact_sales_by_makers" count="0"/>
    <cacheHierarchy uniqueName="[Measures].[__XL_Count dim_date]" caption="__XL_Count dim_date" measure="1" displayFolder="" measureGroup="dim_date" count="0" hidden="1"/>
    <cacheHierarchy uniqueName="[Measures].[__XL_Count dim_maker]" caption="__XL_Count dim_maker" measure="1" displayFolder="" measureGroup="dim_maker" count="0" hidden="1"/>
    <cacheHierarchy uniqueName="[Measures].[__XL_Count dim_price]" caption="__XL_Count dim_price" measure="1" displayFolder="" measureGroup="dim_price" count="0" hidden="1"/>
    <cacheHierarchy uniqueName="[Measures].[__XL_Count dim_state]" caption="__XL_Count dim_state" measure="1" displayFolder="" measureGroup="dim_state" count="0" hidden="1"/>
    <cacheHierarchy uniqueName="[Measures].[__XL_Count dim_vehicle_category]" caption="__XL_Count dim_vehicle_category" measure="1" displayFolder="" measureGroup="dim_vehicle_category" count="0" hidden="1"/>
    <cacheHierarchy uniqueName="[Measures].[__XL_Count fact_sales_by_makers]" caption="__XL_Count fact_sales_by_makers" measure="1" displayFolder="" measureGroup="fact_sales_by_makers" count="0" hidden="1"/>
    <cacheHierarchy uniqueName="[Measures].[__XL_Count fact_sales_by_state]" caption="__XL_Count fact_sales_by_state" measure="1" displayFolder="" measureGroup="fact_sales_by_state" count="0" hidden="1"/>
    <cacheHierarchy uniqueName="[Measures].[__No measures defined]" caption="__No measures defined" measure="1" displayFolder="" count="0" hidden="1"/>
  </cacheHierarchies>
  <kpis count="0"/>
  <dimensions count="8">
    <dimension name="dim_date" uniqueName="[dim_date]" caption="dim_date"/>
    <dimension name="dim_maker" uniqueName="[dim_maker]" caption="dim_maker"/>
    <dimension name="dim_price" uniqueName="[dim_price]" caption="dim_price"/>
    <dimension name="dim_state" uniqueName="[dim_state]" caption="dim_state"/>
    <dimension name="dim_vehicle_category" uniqueName="[dim_vehicle_category]" caption="dim_vehicle_category"/>
    <dimension name="fact_sales_by_makers" uniqueName="[fact_sales_by_makers]" caption="fact_sales_by_makers"/>
    <dimension name="fact_sales_by_state" uniqueName="[fact_sales_by_state]" caption="fact_sales_by_state"/>
    <dimension measure="1" name="Measures" uniqueName="[Measures]" caption="Measures"/>
  </dimensions>
  <measureGroups count="7">
    <measureGroup name="dim_date" caption="dim_date"/>
    <measureGroup name="dim_maker" caption="dim_maker"/>
    <measureGroup name="dim_price" caption="dim_price"/>
    <measureGroup name="dim_state" caption="dim_state"/>
    <measureGroup name="dim_vehicle_category" caption="dim_vehicle_category"/>
    <measureGroup name="fact_sales_by_makers" caption="fact_sales_by_makers"/>
    <measureGroup name="fact_sales_by_state" caption="fact_sales_by_state"/>
  </measureGroups>
  <maps count="16">
    <map measureGroup="0" dimension="0"/>
    <map measureGroup="1" dimension="1"/>
    <map measureGroup="2" dimension="2"/>
    <map measureGroup="3" dimension="3"/>
    <map measureGroup="4" dimension="2"/>
    <map measureGroup="4" dimension="4"/>
    <map measureGroup="5" dimension="0"/>
    <map measureGroup="5" dimension="1"/>
    <map measureGroup="5" dimension="2"/>
    <map measureGroup="5" dimension="4"/>
    <map measureGroup="5" dimension="5"/>
    <map measureGroup="6" dimension="0"/>
    <map measureGroup="6" dimension="2"/>
    <map measureGroup="6" dimension="3"/>
    <map measureGroup="6" dimension="4"/>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handrakant Mandge" refreshedDate="45759.699868518517" backgroundQuery="1" createdVersion="8" refreshedVersion="8" minRefreshableVersion="3" recordCount="0" supportSubquery="1" supportAdvancedDrill="1" xr:uid="{2EB2375B-32CE-4967-9797-99178C4CEE43}">
  <cacheSource type="external" connectionId="15"/>
  <cacheFields count="7">
    <cacheField name="[dim_vehicle_category].[vehicle_category].[vehicle_category]" caption="vehicle_category" numFmtId="0" hierarchy="13" level="1">
      <sharedItems containsSemiMixedTypes="0" containsNonDate="0" containsString="0"/>
    </cacheField>
    <cacheField name="[dim_maker].[maker].[maker]" caption="maker" numFmtId="0" hierarchy="6" level="1">
      <sharedItems containsSemiMixedTypes="0" containsNonDate="0" containsString="0"/>
    </cacheField>
    <cacheField name="[Measures].[Sum of electric_vehicles_sold]" caption="Sum of electric_vehicles_sold" numFmtId="0" hierarchy="26" level="32767"/>
    <cacheField name="[dim_date].[Months].[Months]" caption="Months" numFmtId="0" hierarchy="4" level="1">
      <sharedItems count="3">
        <s v="Apr"/>
        <s v="Jul"/>
        <s v="Jun"/>
      </sharedItems>
    </cacheField>
    <cacheField name="[dim_date].[fiscal_year].[fiscal_year]" caption="fiscal_year" numFmtId="0" hierarchy="1" level="1">
      <sharedItems containsSemiMixedTypes="0" containsNonDate="0" containsString="0"/>
    </cacheField>
    <cacheField name="[Measures].[Total_EV_sold_by_state]" caption="Total_EV_sold_by_state" numFmtId="0" hierarchy="35" level="32767"/>
    <cacheField name="[dim_state].[state].[state]" caption="state" numFmtId="0" hierarchy="11" level="1">
      <sharedItems containsSemiMixedTypes="0" containsNonDate="0" containsString="0"/>
    </cacheField>
  </cacheFields>
  <cacheHierarchies count="83">
    <cacheHierarchy uniqueName="[dim_date].[date]" caption="date" attribute="1" time="1" defaultMemberUniqueName="[dim_date].[date].[All]" allUniqueName="[dim_date].[date].[All]" dimensionUniqueName="[dim_date]" displayFolder="" count="0" memberValueDatatype="7" unbalanced="0"/>
    <cacheHierarchy uniqueName="[dim_date].[fiscal_year]" caption="fiscal_year" attribute="1" defaultMemberUniqueName="[dim_date].[fiscal_year].[All]" allUniqueName="[dim_date].[fiscal_year].[All]" dimensionUniqueName="[dim_date]" displayFolder="" count="2" memberValueDatatype="20" unbalanced="0">
      <fieldsUsage count="2">
        <fieldUsage x="-1"/>
        <fieldUsage x="4"/>
      </fieldsUsage>
    </cacheHierarchy>
    <cacheHierarchy uniqueName="[dim_date].[quarter]" caption="quarter" attribute="1" defaultMemberUniqueName="[dim_date].[quarter].[All]" allUniqueName="[dim_date].[quarter].[All]" dimensionUniqueName="[dim_date]" displayFolder="" count="0" memberValueDatatype="130" unbalanced="0"/>
    <cacheHierarchy uniqueName="[dim_date].[QuarterID]" caption="QuarterID" attribute="1" defaultMemberUniqueName="[dim_date].[QuarterID].[All]" allUniqueName="[dim_date].[QuarterID].[All]" dimensionUniqueName="[dim_date]" displayFolder="" count="0" memberValueDatatype="5" unbalanced="0"/>
    <cacheHierarchy uniqueName="[dim_date].[Months]" caption="Months" attribute="1" defaultMemberUniqueName="[dim_date].[Months].[All]" allUniqueName="[dim_date].[Months].[All]" dimensionUniqueName="[dim_date]" displayFolder="" count="2" memberValueDatatype="130" unbalanced="0">
      <fieldsUsage count="2">
        <fieldUsage x="-1"/>
        <fieldUsage x="3"/>
      </fieldsUsage>
    </cacheHierarchy>
    <cacheHierarchy uniqueName="[dim_maker].[sr_no]" caption="sr_no" attribute="1" defaultMemberUniqueName="[dim_maker].[sr_no].[All]" allUniqueName="[dim_maker].[sr_no].[All]" dimensionUniqueName="[dim_maker]" displayFolder="" count="0" memberValueDatatype="20" unbalanced="0"/>
    <cacheHierarchy uniqueName="[dim_maker].[maker]" caption="maker" attribute="1" defaultMemberUniqueName="[dim_maker].[maker].[All]" allUniqueName="[dim_maker].[maker].[All]" dimensionUniqueName="[dim_maker]" displayFolder="" count="2" memberValueDatatype="130" unbalanced="0">
      <fieldsUsage count="2">
        <fieldUsage x="-1"/>
        <fieldUsage x="1"/>
      </fieldsUsage>
    </cacheHierarchy>
    <cacheHierarchy uniqueName="[dim_price].[id]" caption="id" attribute="1" defaultMemberUniqueName="[dim_price].[id].[All]" allUniqueName="[dim_price].[id].[All]" dimensionUniqueName="[dim_price]" displayFolder="" count="0" memberValueDatatype="20" unbalanced="0"/>
    <cacheHierarchy uniqueName="[dim_price].[vehicle_category]" caption="vehicle_category" attribute="1" defaultMemberUniqueName="[dim_price].[vehicle_category].[All]" allUniqueName="[dim_price].[vehicle_category].[All]" dimensionUniqueName="[dim_price]" displayFolder="" count="0" memberValueDatatype="130" unbalanced="0"/>
    <cacheHierarchy uniqueName="[dim_price].[Average Price]" caption="Average Price" attribute="1" defaultMemberUniqueName="[dim_price].[Average Price].[All]" allUniqueName="[dim_price].[Average Price].[All]" dimensionUniqueName="[dim_price]" displayFolder="" count="0" memberValueDatatype="20" unbalanced="0"/>
    <cacheHierarchy uniqueName="[dim_state].[sr_no]" caption="sr_no" attribute="1" defaultMemberUniqueName="[dim_state].[sr_no].[All]" allUniqueName="[dim_state].[sr_no].[All]" dimensionUniqueName="[dim_state]" displayFolder="" count="0" memberValueDatatype="20" unbalanced="0"/>
    <cacheHierarchy uniqueName="[dim_state].[state]" caption="state" attribute="1" defaultMemberUniqueName="[dim_state].[state].[All]" allUniqueName="[dim_state].[state].[All]" dimensionUniqueName="[dim_state]" displayFolder="" count="2" memberValueDatatype="130" unbalanced="0">
      <fieldsUsage count="2">
        <fieldUsage x="-1"/>
        <fieldUsage x="6"/>
      </fieldsUsage>
    </cacheHierarchy>
    <cacheHierarchy uniqueName="[dim_vehicle_category].[sr_no]" caption="sr_no" attribute="1" defaultMemberUniqueName="[dim_vehicle_category].[sr_no].[All]" allUniqueName="[dim_vehicle_category].[sr_no].[All]" dimensionUniqueName="[dim_vehicle_category]" displayFolder="" count="0" memberValueDatatype="20" unbalanced="0"/>
    <cacheHierarchy uniqueName="[dim_vehicle_category].[vehicle_category]" caption="vehicle_category" attribute="1" defaultMemberUniqueName="[dim_vehicle_category].[vehicle_category].[All]" allUniqueName="[dim_vehicle_category].[vehicle_category].[All]" dimensionUniqueName="[dim_vehicle_category]" displayFolder="" count="2" memberValueDatatype="130" unbalanced="0">
      <fieldsUsage count="2">
        <fieldUsage x="-1"/>
        <fieldUsage x="0"/>
      </fieldsUsage>
    </cacheHierarchy>
    <cacheHierarchy uniqueName="[fact_sales_by_makers].[date]" caption="date" attribute="1" time="1" defaultMemberUniqueName="[fact_sales_by_makers].[date].[All]" allUniqueName="[fact_sales_by_makers].[date].[All]" dimensionUniqueName="[fact_sales_by_makers]" displayFolder="" count="0" memberValueDatatype="7" unbalanced="0"/>
    <cacheHierarchy uniqueName="[fact_sales_by_makers].[vehicle_category]" caption="vehicle_category" attribute="1" defaultMemberUniqueName="[fact_sales_by_makers].[vehicle_category].[All]" allUniqueName="[fact_sales_by_makers].[vehicle_category].[All]" dimensionUniqueName="[fact_sales_by_makers]" displayFolder="" count="0" memberValueDatatype="130" unbalanced="0"/>
    <cacheHierarchy uniqueName="[fact_sales_by_makers].[maker]" caption="maker" attribute="1" defaultMemberUniqueName="[fact_sales_by_makers].[maker].[All]" allUniqueName="[fact_sales_by_makers].[maker].[All]" dimensionUniqueName="[fact_sales_by_makers]" displayFolder="" count="0" memberValueDatatype="130" unbalanced="0"/>
    <cacheHierarchy uniqueName="[fact_sales_by_makers].[electric_vehicles_sold]" caption="electric_vehicles_sold" attribute="1" defaultMemberUniqueName="[fact_sales_by_makers].[electric_vehicles_sold].[All]" allUniqueName="[fact_sales_by_makers].[electric_vehicles_sold].[All]" dimensionUniqueName="[fact_sales_by_makers]" displayFolder="" count="0" memberValueDatatype="20" unbalanced="0"/>
    <cacheHierarchy uniqueName="[fact_sales_by_makers].[Total_sales]" caption="Total_sales" attribute="1" defaultMemberUniqueName="[fact_sales_by_makers].[Total_sales].[All]" allUniqueName="[fact_sales_by_makers].[Total_sales].[All]" dimensionUniqueName="[fact_sales_by_makers]" displayFolder="" count="0" memberValueDatatype="20" unbalanced="0"/>
    <cacheHierarchy uniqueName="[fact_sales_by_state].[date]" caption="date" attribute="1" time="1" defaultMemberUniqueName="[fact_sales_by_state].[date].[All]" allUniqueName="[fact_sales_by_state].[date].[All]" dimensionUniqueName="[fact_sales_by_state]" displayFolder="" count="0" memberValueDatatype="7" unbalanced="0"/>
    <cacheHierarchy uniqueName="[fact_sales_by_state].[state]" caption="state" attribute="1" defaultMemberUniqueName="[fact_sales_by_state].[state].[All]" allUniqueName="[fact_sales_by_state].[state].[All]" dimensionUniqueName="[fact_sales_by_state]" displayFolder="" count="0" memberValueDatatype="130" unbalanced="0"/>
    <cacheHierarchy uniqueName="[fact_sales_by_state].[vehicle_category]" caption="vehicle_category" attribute="1" defaultMemberUniqueName="[fact_sales_by_state].[vehicle_category].[All]" allUniqueName="[fact_sales_by_state].[vehicle_category].[All]" dimensionUniqueName="[fact_sales_by_state]" displayFolder="" count="0" memberValueDatatype="130" unbalanced="0"/>
    <cacheHierarchy uniqueName="[fact_sales_by_state].[electric_vehicles_sold]" caption="electric_vehicles_sold" attribute="1" defaultMemberUniqueName="[fact_sales_by_state].[electric_vehicles_sold].[All]" allUniqueName="[fact_sales_by_state].[electric_vehicles_sold].[All]" dimensionUniqueName="[fact_sales_by_state]" displayFolder="" count="0" memberValueDatatype="20" unbalanced="0"/>
    <cacheHierarchy uniqueName="[fact_sales_by_state].[total_vehicles_sold]" caption="total_vehicles_sold" attribute="1" defaultMemberUniqueName="[fact_sales_by_state].[total_vehicles_sold].[All]" allUniqueName="[fact_sales_by_state].[total_vehicles_sold].[All]" dimensionUniqueName="[fact_sales_by_state]" displayFolder="" count="0" memberValueDatatype="20" unbalanced="0"/>
    <cacheHierarchy uniqueName="[fact_sales_by_state].[Total_sales]" caption="Total_sales" attribute="1" defaultMemberUniqueName="[fact_sales_by_state].[Total_sales].[All]" allUniqueName="[fact_sales_by_state].[Total_sales].[All]" dimensionUniqueName="[fact_sales_by_state]" displayFolder="" count="0" memberValueDatatype="20" unbalanced="0"/>
    <cacheHierarchy uniqueName="[Measures].[Sum of fiscal_year]" caption="Sum of fiscal_year" measure="1" displayFolder="" measureGroup="dim_date" count="0">
      <extLst>
        <ext xmlns:x15="http://schemas.microsoft.com/office/spreadsheetml/2010/11/main" uri="{B97F6D7D-B522-45F9-BDA1-12C45D357490}">
          <x15:cacheHierarchy aggregatedColumn="1"/>
        </ext>
      </extLst>
    </cacheHierarchy>
    <cacheHierarchy uniqueName="[Measures].[Sum of electric_vehicles_sold]" caption="Sum of electric_vehicles_sold" measure="1" displayFolder="" measureGroup="fact_sales_by_makers" count="0" oneField="1">
      <fieldsUsage count="1">
        <fieldUsage x="2"/>
      </fieldsUsage>
      <extLst>
        <ext xmlns:x15="http://schemas.microsoft.com/office/spreadsheetml/2010/11/main" uri="{B97F6D7D-B522-45F9-BDA1-12C45D357490}">
          <x15:cacheHierarchy aggregatedColumn="17"/>
        </ext>
      </extLst>
    </cacheHierarchy>
    <cacheHierarchy uniqueName="[Measures].[Sum of electric_vehicles_sold 2]" caption="Sum of electric_vehicles_sold 2" measure="1" displayFolder="" measureGroup="fact_sales_by_state" count="0">
      <extLst>
        <ext xmlns:x15="http://schemas.microsoft.com/office/spreadsheetml/2010/11/main" uri="{B97F6D7D-B522-45F9-BDA1-12C45D357490}">
          <x15:cacheHierarchy aggregatedColumn="22"/>
        </ext>
      </extLst>
    </cacheHierarchy>
    <cacheHierarchy uniqueName="[Measures].[Sum of total_vehicles_sold]" caption="Sum of total_vehicles_sold" measure="1" displayFolder="" measureGroup="fact_sales_by_state" count="0">
      <extLst>
        <ext xmlns:x15="http://schemas.microsoft.com/office/spreadsheetml/2010/11/main" uri="{B97F6D7D-B522-45F9-BDA1-12C45D357490}">
          <x15:cacheHierarchy aggregatedColumn="23"/>
        </ext>
      </extLst>
    </cacheHierarchy>
    <cacheHierarchy uniqueName="[Measures].[Sum of Average Price]" caption="Sum of Average Price" measure="1" displayFolder="" measureGroup="dim_price" count="0">
      <extLst>
        <ext xmlns:x15="http://schemas.microsoft.com/office/spreadsheetml/2010/11/main" uri="{B97F6D7D-B522-45F9-BDA1-12C45D357490}">
          <x15:cacheHierarchy aggregatedColumn="9"/>
        </ext>
      </extLst>
    </cacheHierarchy>
    <cacheHierarchy uniqueName="[Measures].[Sum of Total_sales]" caption="Sum of Total_sales" measure="1" displayFolder="" measureGroup="fact_sales_by_makers" count="0">
      <extLst>
        <ext xmlns:x15="http://schemas.microsoft.com/office/spreadsheetml/2010/11/main" uri="{B97F6D7D-B522-45F9-BDA1-12C45D357490}">
          <x15:cacheHierarchy aggregatedColumn="18"/>
        </ext>
      </extLst>
    </cacheHierarchy>
    <cacheHierarchy uniqueName="[Measures].[Sum of Total_sales 2]" caption="Sum of Total_sales 2" measure="1" displayFolder="" measureGroup="fact_sales_by_state" count="0">
      <extLst>
        <ext xmlns:x15="http://schemas.microsoft.com/office/spreadsheetml/2010/11/main" uri="{B97F6D7D-B522-45F9-BDA1-12C45D357490}">
          <x15:cacheHierarchy aggregatedColumn="24"/>
        </ext>
      </extLst>
    </cacheHierarchy>
    <cacheHierarchy uniqueName="[Measures].[Total_EV_sold_by_maker]" caption="Total_EV_sold_by_maker" measure="1" displayFolder="" measureGroup="fact_sales_by_makers" count="0"/>
    <cacheHierarchy uniqueName="[Measures].[Total_2W_sold_By_makers]" caption="Total_2W_sold_By_makers" measure="1" displayFolder="" measureGroup="fact_sales_by_makers" count="0"/>
    <cacheHierarchy uniqueName="[Measures].[total_4W_sold_by_makers]" caption="total_4W_sold_by_makers" measure="1" displayFolder="" measureGroup="fact_sales_by_makers" count="0"/>
    <cacheHierarchy uniqueName="[Measures].[Total_EV_sold_by_state]" caption="Total_EV_sold_by_state" measure="1" displayFolder="" measureGroup="fact_sales_by_state" count="0" oneField="1">
      <fieldsUsage count="1">
        <fieldUsage x="5"/>
      </fieldsUsage>
    </cacheHierarchy>
    <cacheHierarchy uniqueName="[Measures].[Total_vehicle_sold_by_state]" caption="Total_vehicle_sold_by_state" measure="1" displayFolder="" measureGroup="fact_sales_by_state" count="0"/>
    <cacheHierarchy uniqueName="[Measures].[Total_2W_EV_sold_by_State]" caption="Total_2W_EV_sold_by_State" measure="1" displayFolder="" measureGroup="fact_sales_by_state" count="0"/>
    <cacheHierarchy uniqueName="[Measures].[total_4W_EV_sold_by_state]" caption="total_4W_EV_sold_by_state" measure="1" displayFolder="" measureGroup="fact_sales_by_state" count="0"/>
    <cacheHierarchy uniqueName="[Measures].[Total_2W_sold_by_state]" caption="Total_2W_sold_by_state" measure="1" displayFolder="" measureGroup="fact_sales_by_state" count="0"/>
    <cacheHierarchy uniqueName="[Measures].[Total_4W_sold_by_state]" caption="Total_4W_sold_by_state" measure="1" displayFolder="" measureGroup="fact_sales_by_state" count="0"/>
    <cacheHierarchy uniqueName="[Measures].[EV_market_penetration_2W_by_State]" caption="EV_market_penetration_2W_by_State" measure="1" displayFolder="" measureGroup="fact_sales_by_state" count="0"/>
    <cacheHierarchy uniqueName="[Measures].[EV_4W_market_penetration_by_states]" caption="EV_4W_market_penetration_by_states" measure="1" displayFolder="" measureGroup="fact_sales_by_state" count="0"/>
    <cacheHierarchy uniqueName="[Measures].[Total_EV_sold_by_State_FY22]" caption="Total_EV_sold_by_State_FY22" measure="1" displayFolder="" measureGroup="fact_sales_by_state" count="0"/>
    <cacheHierarchy uniqueName="[Measures].[Total_EV_sold_by_state_FY23]" caption="Total_EV_sold_by_state_FY23" measure="1" displayFolder="" measureGroup="fact_sales_by_state" count="0"/>
    <cacheHierarchy uniqueName="[Measures].[Total_EV_sold_by_State_FY24]" caption="Total_EV_sold_by_State_FY24" measure="1" displayFolder="" measureGroup="fact_sales_by_state" count="0"/>
    <cacheHierarchy uniqueName="[Measures].[EV_sales_YoY_growth%]" caption="EV_sales_YoY_growth%" measure="1" displayFolder="" measureGroup="fact_sales_by_state" count="0"/>
    <cacheHierarchy uniqueName="[Measures].[Vehicle_sales_YoY% growth]" caption="Vehicle_sales_YoY% growth" measure="1" displayFolder="" measureGroup="fact_sales_by_state" count="0"/>
    <cacheHierarchy uniqueName="[Measures].[EV_sales_growth_diff]" caption="EV_sales_growth_diff" measure="1" displayFolder="" measureGroup="fact_sales_by_state" count="0"/>
    <cacheHierarchy uniqueName="[Measures].[Overall EV market penetration]" caption="Overall EV market penetration" measure="1" displayFolder="" measureGroup="fact_sales_by_state" count="0"/>
    <cacheHierarchy uniqueName="[Measures].[maker_fiscal_quarter_rank]" caption="maker_fiscal_quarter_rank" measure="1" displayFolder="" measureGroup="fact_sales_by_makers" count="0"/>
    <cacheHierarchy uniqueName="[Measures].[prev_quarter_sales]" caption="prev_quarter_sales" measure="1" displayFolder="" measureGroup="fact_sales_by_makers" count="0"/>
    <cacheHierarchy uniqueName="[Measures].[QoQ growth%(maker)]" caption="QoQ growth%(maker)" measure="1" displayFolder="" measureGroup="fact_sales_by_makers" count="0"/>
    <cacheHierarchy uniqueName="[Measures].[YoY Growth%(maker)]" caption="YoY Growth%(maker)" measure="1" displayFolder="" measureGroup="fact_sales_by_makers" count="0"/>
    <cacheHierarchy uniqueName="[Measures].[EV sales CAGR % (Maker)]" caption="EV sales CAGR % (Maker)" measure="1" displayFolder="" measureGroup="fact_sales_by_makers" count="0"/>
    <cacheHierarchy uniqueName="[Measures].[Vehicle Sales CAGR%(state)]" caption="Vehicle Sales CAGR%(state)" measure="1" displayFolder="" measureGroup="fact_sales_by_state" count="0"/>
    <cacheHierarchy uniqueName="[Measures].[EV sales CAGR%(states)]" caption="EV sales CAGR%(states)" measure="1" displayFolder="" measureGroup="fact_sales_by_state" count="0"/>
    <cacheHierarchy uniqueName="[Measures].[Projected_vehicle_sales_2030]" caption="Projected_vehicle_sales_2030" measure="1" displayFolder="" measureGroup="fact_sales_by_state" count="0"/>
    <cacheHierarchy uniqueName="[Measures].[EV_market_penetration% 2030]" caption="EV_market_penetration% 2030" measure="1" displayFolder="" measureGroup="fact_sales_by_state" count="0"/>
    <cacheHierarchy uniqueName="[Measures].[Projected_EV_sales_2030]" caption="Projected_EV_sales_2030" measure="1" displayFolder="" measureGroup="fact_sales_by_state" count="0"/>
    <cacheHierarchy uniqueName="[Measures].[Total_revenue(maker)]" caption="Total_revenue(maker)" measure="1" displayFolder="" measureGroup="fact_sales_by_makers" count="0"/>
    <cacheHierarchy uniqueName="[Measures].[YoY Revenue growth%(maker)]" caption="YoY Revenue growth%(maker)" measure="1" displayFolder="" measureGroup="fact_sales_by_makers" count="0"/>
    <cacheHierarchy uniqueName="[Measures].[Total_revenue_FY22(maker)]" caption="Total_revenue_FY22(maker)" measure="1" displayFolder="" measureGroup="fact_sales_by_makers" count="0"/>
    <cacheHierarchy uniqueName="[Measures].[Total_revenue_FY23(maker)]" caption="Total_revenue_FY23(maker)" measure="1" displayFolder="" measureGroup="fact_sales_by_makers" count="0"/>
    <cacheHierarchy uniqueName="[Measures].[Total_revenue_FY24(maker)]" caption="Total_revenue_FY24(maker)" measure="1" displayFolder="" measureGroup="fact_sales_by_makers" count="0"/>
    <cacheHierarchy uniqueName="[Measures].[Revenue_FY22_vs_FY24(maker)]" caption="Revenue_FY22_vs_FY24(maker)" measure="1" displayFolder="" measureGroup="fact_sales_by_makers" count="0"/>
    <cacheHierarchy uniqueName="[Measures].[Revenue_FY23_vs_FY24(maker)]" caption="Revenue_FY23_vs_FY24(maker)" measure="1" displayFolder="" measureGroup="fact_sales_by_makers" count="0"/>
    <cacheHierarchy uniqueName="[Measures].[Total_revenue(state)]" caption="Total_revenue(state)" measure="1" displayFolder="" measureGroup="fact_sales_by_state" count="0"/>
    <cacheHierarchy uniqueName="[Measures].[Revenue_FY22_vs_FY24(state)]" caption="Revenue_FY22_vs_FY24(state)" measure="1" displayFolder="" measureGroup="fact_sales_by_state" count="0"/>
    <cacheHierarchy uniqueName="[Measures].[Revenue_FY23_vs_FY24(state)]" caption="Revenue_FY23_vs_FY24(state)" measure="1" displayFolder="" measureGroup="fact_sales_by_state" count="0"/>
    <cacheHierarchy uniqueName="[Measures].[revenue_growth%_FY22_vs_FY24(maker)]" caption="revenue_growth%_FY22_vs_FY24(maker)" measure="1" displayFolder="" measureGroup="fact_sales_by_makers" count="0"/>
    <cacheHierarchy uniqueName="[Measures].[revenue_growth%_FY23_vs_FY24(maker)]" caption="revenue_growth%_FY23_vs_FY24(maker)" measure="1" displayFolder="" measureGroup="fact_sales_by_makers" count="0"/>
    <cacheHierarchy uniqueName="[Measures].[revenue_gwoth%_FY22_vs_FY24(state)]" caption="revenue_gwoth%_FY22_vs_FY24(state)" measure="1" displayFolder="" measureGroup="fact_sales_by_state" count="0"/>
    <cacheHierarchy uniqueName="[Measures].[revenue_growth%_FY23_vs_FY24(state)]" caption="revenue_growth%_FY23_vs_FY24(state)" measure="1" displayFolder="" measureGroup="fact_sales_by_state" count="0"/>
    <cacheHierarchy uniqueName="[Measures].[YoY%(maker)]" caption="YoY%(maker)" measure="1" displayFolder="" measureGroup="fact_sales_by_makers" count="0"/>
    <cacheHierarchy uniqueName="[Measures].[__XL_Count dim_date]" caption="__XL_Count dim_date" measure="1" displayFolder="" measureGroup="dim_date" count="0" hidden="1"/>
    <cacheHierarchy uniqueName="[Measures].[__XL_Count dim_maker]" caption="__XL_Count dim_maker" measure="1" displayFolder="" measureGroup="dim_maker" count="0" hidden="1"/>
    <cacheHierarchy uniqueName="[Measures].[__XL_Count dim_price]" caption="__XL_Count dim_price" measure="1" displayFolder="" measureGroup="dim_price" count="0" hidden="1"/>
    <cacheHierarchy uniqueName="[Measures].[__XL_Count dim_state]" caption="__XL_Count dim_state" measure="1" displayFolder="" measureGroup="dim_state" count="0" hidden="1"/>
    <cacheHierarchy uniqueName="[Measures].[__XL_Count dim_vehicle_category]" caption="__XL_Count dim_vehicle_category" measure="1" displayFolder="" measureGroup="dim_vehicle_category" count="0" hidden="1"/>
    <cacheHierarchy uniqueName="[Measures].[__XL_Count fact_sales_by_makers]" caption="__XL_Count fact_sales_by_makers" measure="1" displayFolder="" measureGroup="fact_sales_by_makers" count="0" hidden="1"/>
    <cacheHierarchy uniqueName="[Measures].[__XL_Count fact_sales_by_state]" caption="__XL_Count fact_sales_by_state" measure="1" displayFolder="" measureGroup="fact_sales_by_state" count="0" hidden="1"/>
    <cacheHierarchy uniqueName="[Measures].[__No measures defined]" caption="__No measures defined" measure="1" displayFolder="" count="0" hidden="1"/>
  </cacheHierarchies>
  <kpis count="0"/>
  <dimensions count="8">
    <dimension name="dim_date" uniqueName="[dim_date]" caption="dim_date"/>
    <dimension name="dim_maker" uniqueName="[dim_maker]" caption="dim_maker"/>
    <dimension name="dim_price" uniqueName="[dim_price]" caption="dim_price"/>
    <dimension name="dim_state" uniqueName="[dim_state]" caption="dim_state"/>
    <dimension name="dim_vehicle_category" uniqueName="[dim_vehicle_category]" caption="dim_vehicle_category"/>
    <dimension name="fact_sales_by_makers" uniqueName="[fact_sales_by_makers]" caption="fact_sales_by_makers"/>
    <dimension name="fact_sales_by_state" uniqueName="[fact_sales_by_state]" caption="fact_sales_by_state"/>
    <dimension measure="1" name="Measures" uniqueName="[Measures]" caption="Measures"/>
  </dimensions>
  <measureGroups count="7">
    <measureGroup name="dim_date" caption="dim_date"/>
    <measureGroup name="dim_maker" caption="dim_maker"/>
    <measureGroup name="dim_price" caption="dim_price"/>
    <measureGroup name="dim_state" caption="dim_state"/>
    <measureGroup name="dim_vehicle_category" caption="dim_vehicle_category"/>
    <measureGroup name="fact_sales_by_makers" caption="fact_sales_by_makers"/>
    <measureGroup name="fact_sales_by_state" caption="fact_sales_by_state"/>
  </measureGroups>
  <maps count="16">
    <map measureGroup="0" dimension="0"/>
    <map measureGroup="1" dimension="1"/>
    <map measureGroup="2" dimension="2"/>
    <map measureGroup="3" dimension="3"/>
    <map measureGroup="4" dimension="2"/>
    <map measureGroup="4" dimension="4"/>
    <map measureGroup="5" dimension="0"/>
    <map measureGroup="5" dimension="1"/>
    <map measureGroup="5" dimension="2"/>
    <map measureGroup="5" dimension="4"/>
    <map measureGroup="5" dimension="5"/>
    <map measureGroup="6" dimension="0"/>
    <map measureGroup="6" dimension="2"/>
    <map measureGroup="6" dimension="3"/>
    <map measureGroup="6" dimension="4"/>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handrakant Mandge" refreshedDate="45759.699869444441" backgroundQuery="1" createdVersion="8" refreshedVersion="8" minRefreshableVersion="3" recordCount="0" supportSubquery="1" supportAdvancedDrill="1" xr:uid="{04BB256D-2612-4D42-A5B4-AE88A4A6C7C0}">
  <cacheSource type="external" connectionId="15"/>
  <cacheFields count="7">
    <cacheField name="[dim_vehicle_category].[vehicle_category].[vehicle_category]" caption="vehicle_category" numFmtId="0" hierarchy="13" level="1">
      <sharedItems containsSemiMixedTypes="0" containsNonDate="0" containsString="0"/>
    </cacheField>
    <cacheField name="[dim_maker].[maker].[maker]" caption="maker" numFmtId="0" hierarchy="6" level="1">
      <sharedItems containsSemiMixedTypes="0" containsNonDate="0" containsString="0"/>
    </cacheField>
    <cacheField name="[Measures].[Sum of electric_vehicles_sold]" caption="Sum of electric_vehicles_sold" numFmtId="0" hierarchy="26" level="32767"/>
    <cacheField name="[dim_date].[Months].[Months]" caption="Months" numFmtId="0" hierarchy="4" level="1">
      <sharedItems count="3">
        <s v="Feb"/>
        <s v="Mar"/>
        <s v="Nov"/>
      </sharedItems>
    </cacheField>
    <cacheField name="[dim_date].[fiscal_year].[fiscal_year]" caption="fiscal_year" numFmtId="0" hierarchy="1" level="1">
      <sharedItems containsSemiMixedTypes="0" containsNonDate="0" containsString="0"/>
    </cacheField>
    <cacheField name="[Measures].[Total_EV_sold_by_state]" caption="Total_EV_sold_by_state" numFmtId="0" hierarchy="35" level="32767"/>
    <cacheField name="[dim_state].[state].[state]" caption="state" numFmtId="0" hierarchy="11" level="1">
      <sharedItems containsSemiMixedTypes="0" containsNonDate="0" containsString="0"/>
    </cacheField>
  </cacheFields>
  <cacheHierarchies count="83">
    <cacheHierarchy uniqueName="[dim_date].[date]" caption="date" attribute="1" time="1" defaultMemberUniqueName="[dim_date].[date].[All]" allUniqueName="[dim_date].[date].[All]" dimensionUniqueName="[dim_date]" displayFolder="" count="0" memberValueDatatype="7" unbalanced="0"/>
    <cacheHierarchy uniqueName="[dim_date].[fiscal_year]" caption="fiscal_year" attribute="1" defaultMemberUniqueName="[dim_date].[fiscal_year].[All]" allUniqueName="[dim_date].[fiscal_year].[All]" dimensionUniqueName="[dim_date]" displayFolder="" count="2" memberValueDatatype="20" unbalanced="0">
      <fieldsUsage count="2">
        <fieldUsage x="-1"/>
        <fieldUsage x="4"/>
      </fieldsUsage>
    </cacheHierarchy>
    <cacheHierarchy uniqueName="[dim_date].[quarter]" caption="quarter" attribute="1" defaultMemberUniqueName="[dim_date].[quarter].[All]" allUniqueName="[dim_date].[quarter].[All]" dimensionUniqueName="[dim_date]" displayFolder="" count="0" memberValueDatatype="130" unbalanced="0"/>
    <cacheHierarchy uniqueName="[dim_date].[QuarterID]" caption="QuarterID" attribute="1" defaultMemberUniqueName="[dim_date].[QuarterID].[All]" allUniqueName="[dim_date].[QuarterID].[All]" dimensionUniqueName="[dim_date]" displayFolder="" count="0" memberValueDatatype="5" unbalanced="0"/>
    <cacheHierarchy uniqueName="[dim_date].[Months]" caption="Months" attribute="1" defaultMemberUniqueName="[dim_date].[Months].[All]" allUniqueName="[dim_date].[Months].[All]" dimensionUniqueName="[dim_date]" displayFolder="" count="2" memberValueDatatype="130" unbalanced="0">
      <fieldsUsage count="2">
        <fieldUsage x="-1"/>
        <fieldUsage x="3"/>
      </fieldsUsage>
    </cacheHierarchy>
    <cacheHierarchy uniqueName="[dim_maker].[sr_no]" caption="sr_no" attribute="1" defaultMemberUniqueName="[dim_maker].[sr_no].[All]" allUniqueName="[dim_maker].[sr_no].[All]" dimensionUniqueName="[dim_maker]" displayFolder="" count="0" memberValueDatatype="20" unbalanced="0"/>
    <cacheHierarchy uniqueName="[dim_maker].[maker]" caption="maker" attribute="1" defaultMemberUniqueName="[dim_maker].[maker].[All]" allUniqueName="[dim_maker].[maker].[All]" dimensionUniqueName="[dim_maker]" displayFolder="" count="2" memberValueDatatype="130" unbalanced="0">
      <fieldsUsage count="2">
        <fieldUsage x="-1"/>
        <fieldUsage x="1"/>
      </fieldsUsage>
    </cacheHierarchy>
    <cacheHierarchy uniqueName="[dim_price].[id]" caption="id" attribute="1" defaultMemberUniqueName="[dim_price].[id].[All]" allUniqueName="[dim_price].[id].[All]" dimensionUniqueName="[dim_price]" displayFolder="" count="0" memberValueDatatype="20" unbalanced="0"/>
    <cacheHierarchy uniqueName="[dim_price].[vehicle_category]" caption="vehicle_category" attribute="1" defaultMemberUniqueName="[dim_price].[vehicle_category].[All]" allUniqueName="[dim_price].[vehicle_category].[All]" dimensionUniqueName="[dim_price]" displayFolder="" count="0" memberValueDatatype="130" unbalanced="0"/>
    <cacheHierarchy uniqueName="[dim_price].[Average Price]" caption="Average Price" attribute="1" defaultMemberUniqueName="[dim_price].[Average Price].[All]" allUniqueName="[dim_price].[Average Price].[All]" dimensionUniqueName="[dim_price]" displayFolder="" count="0" memberValueDatatype="20" unbalanced="0"/>
    <cacheHierarchy uniqueName="[dim_state].[sr_no]" caption="sr_no" attribute="1" defaultMemberUniqueName="[dim_state].[sr_no].[All]" allUniqueName="[dim_state].[sr_no].[All]" dimensionUniqueName="[dim_state]" displayFolder="" count="0" memberValueDatatype="20" unbalanced="0"/>
    <cacheHierarchy uniqueName="[dim_state].[state]" caption="state" attribute="1" defaultMemberUniqueName="[dim_state].[state].[All]" allUniqueName="[dim_state].[state].[All]" dimensionUniqueName="[dim_state]" displayFolder="" count="2" memberValueDatatype="130" unbalanced="0">
      <fieldsUsage count="2">
        <fieldUsage x="-1"/>
        <fieldUsage x="6"/>
      </fieldsUsage>
    </cacheHierarchy>
    <cacheHierarchy uniqueName="[dim_vehicle_category].[sr_no]" caption="sr_no" attribute="1" defaultMemberUniqueName="[dim_vehicle_category].[sr_no].[All]" allUniqueName="[dim_vehicle_category].[sr_no].[All]" dimensionUniqueName="[dim_vehicle_category]" displayFolder="" count="0" memberValueDatatype="20" unbalanced="0"/>
    <cacheHierarchy uniqueName="[dim_vehicle_category].[vehicle_category]" caption="vehicle_category" attribute="1" defaultMemberUniqueName="[dim_vehicle_category].[vehicle_category].[All]" allUniqueName="[dim_vehicle_category].[vehicle_category].[All]" dimensionUniqueName="[dim_vehicle_category]" displayFolder="" count="2" memberValueDatatype="130" unbalanced="0">
      <fieldsUsage count="2">
        <fieldUsage x="-1"/>
        <fieldUsage x="0"/>
      </fieldsUsage>
    </cacheHierarchy>
    <cacheHierarchy uniqueName="[fact_sales_by_makers].[date]" caption="date" attribute="1" time="1" defaultMemberUniqueName="[fact_sales_by_makers].[date].[All]" allUniqueName="[fact_sales_by_makers].[date].[All]" dimensionUniqueName="[fact_sales_by_makers]" displayFolder="" count="0" memberValueDatatype="7" unbalanced="0"/>
    <cacheHierarchy uniqueName="[fact_sales_by_makers].[vehicle_category]" caption="vehicle_category" attribute="1" defaultMemberUniqueName="[fact_sales_by_makers].[vehicle_category].[All]" allUniqueName="[fact_sales_by_makers].[vehicle_category].[All]" dimensionUniqueName="[fact_sales_by_makers]" displayFolder="" count="0" memberValueDatatype="130" unbalanced="0"/>
    <cacheHierarchy uniqueName="[fact_sales_by_makers].[maker]" caption="maker" attribute="1" defaultMemberUniqueName="[fact_sales_by_makers].[maker].[All]" allUniqueName="[fact_sales_by_makers].[maker].[All]" dimensionUniqueName="[fact_sales_by_makers]" displayFolder="" count="0" memberValueDatatype="130" unbalanced="0"/>
    <cacheHierarchy uniqueName="[fact_sales_by_makers].[electric_vehicles_sold]" caption="electric_vehicles_sold" attribute="1" defaultMemberUniqueName="[fact_sales_by_makers].[electric_vehicles_sold].[All]" allUniqueName="[fact_sales_by_makers].[electric_vehicles_sold].[All]" dimensionUniqueName="[fact_sales_by_makers]" displayFolder="" count="0" memberValueDatatype="20" unbalanced="0"/>
    <cacheHierarchy uniqueName="[fact_sales_by_makers].[Total_sales]" caption="Total_sales" attribute="1" defaultMemberUniqueName="[fact_sales_by_makers].[Total_sales].[All]" allUniqueName="[fact_sales_by_makers].[Total_sales].[All]" dimensionUniqueName="[fact_sales_by_makers]" displayFolder="" count="0" memberValueDatatype="20" unbalanced="0"/>
    <cacheHierarchy uniqueName="[fact_sales_by_state].[date]" caption="date" attribute="1" time="1" defaultMemberUniqueName="[fact_sales_by_state].[date].[All]" allUniqueName="[fact_sales_by_state].[date].[All]" dimensionUniqueName="[fact_sales_by_state]" displayFolder="" count="0" memberValueDatatype="7" unbalanced="0"/>
    <cacheHierarchy uniqueName="[fact_sales_by_state].[state]" caption="state" attribute="1" defaultMemberUniqueName="[fact_sales_by_state].[state].[All]" allUniqueName="[fact_sales_by_state].[state].[All]" dimensionUniqueName="[fact_sales_by_state]" displayFolder="" count="0" memberValueDatatype="130" unbalanced="0"/>
    <cacheHierarchy uniqueName="[fact_sales_by_state].[vehicle_category]" caption="vehicle_category" attribute="1" defaultMemberUniqueName="[fact_sales_by_state].[vehicle_category].[All]" allUniqueName="[fact_sales_by_state].[vehicle_category].[All]" dimensionUniqueName="[fact_sales_by_state]" displayFolder="" count="0" memberValueDatatype="130" unbalanced="0"/>
    <cacheHierarchy uniqueName="[fact_sales_by_state].[electric_vehicles_sold]" caption="electric_vehicles_sold" attribute="1" defaultMemberUniqueName="[fact_sales_by_state].[electric_vehicles_sold].[All]" allUniqueName="[fact_sales_by_state].[electric_vehicles_sold].[All]" dimensionUniqueName="[fact_sales_by_state]" displayFolder="" count="0" memberValueDatatype="20" unbalanced="0"/>
    <cacheHierarchy uniqueName="[fact_sales_by_state].[total_vehicles_sold]" caption="total_vehicles_sold" attribute="1" defaultMemberUniqueName="[fact_sales_by_state].[total_vehicles_sold].[All]" allUniqueName="[fact_sales_by_state].[total_vehicles_sold].[All]" dimensionUniqueName="[fact_sales_by_state]" displayFolder="" count="0" memberValueDatatype="20" unbalanced="0"/>
    <cacheHierarchy uniqueName="[fact_sales_by_state].[Total_sales]" caption="Total_sales" attribute="1" defaultMemberUniqueName="[fact_sales_by_state].[Total_sales].[All]" allUniqueName="[fact_sales_by_state].[Total_sales].[All]" dimensionUniqueName="[fact_sales_by_state]" displayFolder="" count="0" memberValueDatatype="20" unbalanced="0"/>
    <cacheHierarchy uniqueName="[Measures].[Sum of fiscal_year]" caption="Sum of fiscal_year" measure="1" displayFolder="" measureGroup="dim_date" count="0">
      <extLst>
        <ext xmlns:x15="http://schemas.microsoft.com/office/spreadsheetml/2010/11/main" uri="{B97F6D7D-B522-45F9-BDA1-12C45D357490}">
          <x15:cacheHierarchy aggregatedColumn="1"/>
        </ext>
      </extLst>
    </cacheHierarchy>
    <cacheHierarchy uniqueName="[Measures].[Sum of electric_vehicles_sold]" caption="Sum of electric_vehicles_sold" measure="1" displayFolder="" measureGroup="fact_sales_by_makers" count="0" oneField="1">
      <fieldsUsage count="1">
        <fieldUsage x="2"/>
      </fieldsUsage>
      <extLst>
        <ext xmlns:x15="http://schemas.microsoft.com/office/spreadsheetml/2010/11/main" uri="{B97F6D7D-B522-45F9-BDA1-12C45D357490}">
          <x15:cacheHierarchy aggregatedColumn="17"/>
        </ext>
      </extLst>
    </cacheHierarchy>
    <cacheHierarchy uniqueName="[Measures].[Sum of electric_vehicles_sold 2]" caption="Sum of electric_vehicles_sold 2" measure="1" displayFolder="" measureGroup="fact_sales_by_state" count="0">
      <extLst>
        <ext xmlns:x15="http://schemas.microsoft.com/office/spreadsheetml/2010/11/main" uri="{B97F6D7D-B522-45F9-BDA1-12C45D357490}">
          <x15:cacheHierarchy aggregatedColumn="22"/>
        </ext>
      </extLst>
    </cacheHierarchy>
    <cacheHierarchy uniqueName="[Measures].[Sum of total_vehicles_sold]" caption="Sum of total_vehicles_sold" measure="1" displayFolder="" measureGroup="fact_sales_by_state" count="0">
      <extLst>
        <ext xmlns:x15="http://schemas.microsoft.com/office/spreadsheetml/2010/11/main" uri="{B97F6D7D-B522-45F9-BDA1-12C45D357490}">
          <x15:cacheHierarchy aggregatedColumn="23"/>
        </ext>
      </extLst>
    </cacheHierarchy>
    <cacheHierarchy uniqueName="[Measures].[Sum of Average Price]" caption="Sum of Average Price" measure="1" displayFolder="" measureGroup="dim_price" count="0">
      <extLst>
        <ext xmlns:x15="http://schemas.microsoft.com/office/spreadsheetml/2010/11/main" uri="{B97F6D7D-B522-45F9-BDA1-12C45D357490}">
          <x15:cacheHierarchy aggregatedColumn="9"/>
        </ext>
      </extLst>
    </cacheHierarchy>
    <cacheHierarchy uniqueName="[Measures].[Sum of Total_sales]" caption="Sum of Total_sales" measure="1" displayFolder="" measureGroup="fact_sales_by_makers" count="0">
      <extLst>
        <ext xmlns:x15="http://schemas.microsoft.com/office/spreadsheetml/2010/11/main" uri="{B97F6D7D-B522-45F9-BDA1-12C45D357490}">
          <x15:cacheHierarchy aggregatedColumn="18"/>
        </ext>
      </extLst>
    </cacheHierarchy>
    <cacheHierarchy uniqueName="[Measures].[Sum of Total_sales 2]" caption="Sum of Total_sales 2" measure="1" displayFolder="" measureGroup="fact_sales_by_state" count="0">
      <extLst>
        <ext xmlns:x15="http://schemas.microsoft.com/office/spreadsheetml/2010/11/main" uri="{B97F6D7D-B522-45F9-BDA1-12C45D357490}">
          <x15:cacheHierarchy aggregatedColumn="24"/>
        </ext>
      </extLst>
    </cacheHierarchy>
    <cacheHierarchy uniqueName="[Measures].[Total_EV_sold_by_maker]" caption="Total_EV_sold_by_maker" measure="1" displayFolder="" measureGroup="fact_sales_by_makers" count="0"/>
    <cacheHierarchy uniqueName="[Measures].[Total_2W_sold_By_makers]" caption="Total_2W_sold_By_makers" measure="1" displayFolder="" measureGroup="fact_sales_by_makers" count="0"/>
    <cacheHierarchy uniqueName="[Measures].[total_4W_sold_by_makers]" caption="total_4W_sold_by_makers" measure="1" displayFolder="" measureGroup="fact_sales_by_makers" count="0"/>
    <cacheHierarchy uniqueName="[Measures].[Total_EV_sold_by_state]" caption="Total_EV_sold_by_state" measure="1" displayFolder="" measureGroup="fact_sales_by_state" count="0" oneField="1">
      <fieldsUsage count="1">
        <fieldUsage x="5"/>
      </fieldsUsage>
    </cacheHierarchy>
    <cacheHierarchy uniqueName="[Measures].[Total_vehicle_sold_by_state]" caption="Total_vehicle_sold_by_state" measure="1" displayFolder="" measureGroup="fact_sales_by_state" count="0"/>
    <cacheHierarchy uniqueName="[Measures].[Total_2W_EV_sold_by_State]" caption="Total_2W_EV_sold_by_State" measure="1" displayFolder="" measureGroup="fact_sales_by_state" count="0"/>
    <cacheHierarchy uniqueName="[Measures].[total_4W_EV_sold_by_state]" caption="total_4W_EV_sold_by_state" measure="1" displayFolder="" measureGroup="fact_sales_by_state" count="0"/>
    <cacheHierarchy uniqueName="[Measures].[Total_2W_sold_by_state]" caption="Total_2W_sold_by_state" measure="1" displayFolder="" measureGroup="fact_sales_by_state" count="0"/>
    <cacheHierarchy uniqueName="[Measures].[Total_4W_sold_by_state]" caption="Total_4W_sold_by_state" measure="1" displayFolder="" measureGroup="fact_sales_by_state" count="0"/>
    <cacheHierarchy uniqueName="[Measures].[EV_market_penetration_2W_by_State]" caption="EV_market_penetration_2W_by_State" measure="1" displayFolder="" measureGroup="fact_sales_by_state" count="0"/>
    <cacheHierarchy uniqueName="[Measures].[EV_4W_market_penetration_by_states]" caption="EV_4W_market_penetration_by_states" measure="1" displayFolder="" measureGroup="fact_sales_by_state" count="0"/>
    <cacheHierarchy uniqueName="[Measures].[Total_EV_sold_by_State_FY22]" caption="Total_EV_sold_by_State_FY22" measure="1" displayFolder="" measureGroup="fact_sales_by_state" count="0"/>
    <cacheHierarchy uniqueName="[Measures].[Total_EV_sold_by_state_FY23]" caption="Total_EV_sold_by_state_FY23" measure="1" displayFolder="" measureGroup="fact_sales_by_state" count="0"/>
    <cacheHierarchy uniqueName="[Measures].[Total_EV_sold_by_State_FY24]" caption="Total_EV_sold_by_State_FY24" measure="1" displayFolder="" measureGroup="fact_sales_by_state" count="0"/>
    <cacheHierarchy uniqueName="[Measures].[EV_sales_YoY_growth%]" caption="EV_sales_YoY_growth%" measure="1" displayFolder="" measureGroup="fact_sales_by_state" count="0"/>
    <cacheHierarchy uniqueName="[Measures].[Vehicle_sales_YoY% growth]" caption="Vehicle_sales_YoY% growth" measure="1" displayFolder="" measureGroup="fact_sales_by_state" count="0"/>
    <cacheHierarchy uniqueName="[Measures].[EV_sales_growth_diff]" caption="EV_sales_growth_diff" measure="1" displayFolder="" measureGroup="fact_sales_by_state" count="0"/>
    <cacheHierarchy uniqueName="[Measures].[Overall EV market penetration]" caption="Overall EV market penetration" measure="1" displayFolder="" measureGroup="fact_sales_by_state" count="0"/>
    <cacheHierarchy uniqueName="[Measures].[maker_fiscal_quarter_rank]" caption="maker_fiscal_quarter_rank" measure="1" displayFolder="" measureGroup="fact_sales_by_makers" count="0"/>
    <cacheHierarchy uniqueName="[Measures].[prev_quarter_sales]" caption="prev_quarter_sales" measure="1" displayFolder="" measureGroup="fact_sales_by_makers" count="0"/>
    <cacheHierarchy uniqueName="[Measures].[QoQ growth%(maker)]" caption="QoQ growth%(maker)" measure="1" displayFolder="" measureGroup="fact_sales_by_makers" count="0"/>
    <cacheHierarchy uniqueName="[Measures].[YoY Growth%(maker)]" caption="YoY Growth%(maker)" measure="1" displayFolder="" measureGroup="fact_sales_by_makers" count="0"/>
    <cacheHierarchy uniqueName="[Measures].[EV sales CAGR % (Maker)]" caption="EV sales CAGR % (Maker)" measure="1" displayFolder="" measureGroup="fact_sales_by_makers" count="0"/>
    <cacheHierarchy uniqueName="[Measures].[Vehicle Sales CAGR%(state)]" caption="Vehicle Sales CAGR%(state)" measure="1" displayFolder="" measureGroup="fact_sales_by_state" count="0"/>
    <cacheHierarchy uniqueName="[Measures].[EV sales CAGR%(states)]" caption="EV sales CAGR%(states)" measure="1" displayFolder="" measureGroup="fact_sales_by_state" count="0"/>
    <cacheHierarchy uniqueName="[Measures].[Projected_vehicle_sales_2030]" caption="Projected_vehicle_sales_2030" measure="1" displayFolder="" measureGroup="fact_sales_by_state" count="0"/>
    <cacheHierarchy uniqueName="[Measures].[EV_market_penetration% 2030]" caption="EV_market_penetration% 2030" measure="1" displayFolder="" measureGroup="fact_sales_by_state" count="0"/>
    <cacheHierarchy uniqueName="[Measures].[Projected_EV_sales_2030]" caption="Projected_EV_sales_2030" measure="1" displayFolder="" measureGroup="fact_sales_by_state" count="0"/>
    <cacheHierarchy uniqueName="[Measures].[Total_revenue(maker)]" caption="Total_revenue(maker)" measure="1" displayFolder="" measureGroup="fact_sales_by_makers" count="0"/>
    <cacheHierarchy uniqueName="[Measures].[YoY Revenue growth%(maker)]" caption="YoY Revenue growth%(maker)" measure="1" displayFolder="" measureGroup="fact_sales_by_makers" count="0"/>
    <cacheHierarchy uniqueName="[Measures].[Total_revenue_FY22(maker)]" caption="Total_revenue_FY22(maker)" measure="1" displayFolder="" measureGroup="fact_sales_by_makers" count="0"/>
    <cacheHierarchy uniqueName="[Measures].[Total_revenue_FY23(maker)]" caption="Total_revenue_FY23(maker)" measure="1" displayFolder="" measureGroup="fact_sales_by_makers" count="0"/>
    <cacheHierarchy uniqueName="[Measures].[Total_revenue_FY24(maker)]" caption="Total_revenue_FY24(maker)" measure="1" displayFolder="" measureGroup="fact_sales_by_makers" count="0"/>
    <cacheHierarchy uniqueName="[Measures].[Revenue_FY22_vs_FY24(maker)]" caption="Revenue_FY22_vs_FY24(maker)" measure="1" displayFolder="" measureGroup="fact_sales_by_makers" count="0"/>
    <cacheHierarchy uniqueName="[Measures].[Revenue_FY23_vs_FY24(maker)]" caption="Revenue_FY23_vs_FY24(maker)" measure="1" displayFolder="" measureGroup="fact_sales_by_makers" count="0"/>
    <cacheHierarchy uniqueName="[Measures].[Total_revenue(state)]" caption="Total_revenue(state)" measure="1" displayFolder="" measureGroup="fact_sales_by_state" count="0"/>
    <cacheHierarchy uniqueName="[Measures].[Revenue_FY22_vs_FY24(state)]" caption="Revenue_FY22_vs_FY24(state)" measure="1" displayFolder="" measureGroup="fact_sales_by_state" count="0"/>
    <cacheHierarchy uniqueName="[Measures].[Revenue_FY23_vs_FY24(state)]" caption="Revenue_FY23_vs_FY24(state)" measure="1" displayFolder="" measureGroup="fact_sales_by_state" count="0"/>
    <cacheHierarchy uniqueName="[Measures].[revenue_growth%_FY22_vs_FY24(maker)]" caption="revenue_growth%_FY22_vs_FY24(maker)" measure="1" displayFolder="" measureGroup="fact_sales_by_makers" count="0"/>
    <cacheHierarchy uniqueName="[Measures].[revenue_growth%_FY23_vs_FY24(maker)]" caption="revenue_growth%_FY23_vs_FY24(maker)" measure="1" displayFolder="" measureGroup="fact_sales_by_makers" count="0"/>
    <cacheHierarchy uniqueName="[Measures].[revenue_gwoth%_FY22_vs_FY24(state)]" caption="revenue_gwoth%_FY22_vs_FY24(state)" measure="1" displayFolder="" measureGroup="fact_sales_by_state" count="0"/>
    <cacheHierarchy uniqueName="[Measures].[revenue_growth%_FY23_vs_FY24(state)]" caption="revenue_growth%_FY23_vs_FY24(state)" measure="1" displayFolder="" measureGroup="fact_sales_by_state" count="0"/>
    <cacheHierarchy uniqueName="[Measures].[YoY%(maker)]" caption="YoY%(maker)" measure="1" displayFolder="" measureGroup="fact_sales_by_makers" count="0"/>
    <cacheHierarchy uniqueName="[Measures].[__XL_Count dim_date]" caption="__XL_Count dim_date" measure="1" displayFolder="" measureGroup="dim_date" count="0" hidden="1"/>
    <cacheHierarchy uniqueName="[Measures].[__XL_Count dim_maker]" caption="__XL_Count dim_maker" measure="1" displayFolder="" measureGroup="dim_maker" count="0" hidden="1"/>
    <cacheHierarchy uniqueName="[Measures].[__XL_Count dim_price]" caption="__XL_Count dim_price" measure="1" displayFolder="" measureGroup="dim_price" count="0" hidden="1"/>
    <cacheHierarchy uniqueName="[Measures].[__XL_Count dim_state]" caption="__XL_Count dim_state" measure="1" displayFolder="" measureGroup="dim_state" count="0" hidden="1"/>
    <cacheHierarchy uniqueName="[Measures].[__XL_Count dim_vehicle_category]" caption="__XL_Count dim_vehicle_category" measure="1" displayFolder="" measureGroup="dim_vehicle_category" count="0" hidden="1"/>
    <cacheHierarchy uniqueName="[Measures].[__XL_Count fact_sales_by_makers]" caption="__XL_Count fact_sales_by_makers" measure="1" displayFolder="" measureGroup="fact_sales_by_makers" count="0" hidden="1"/>
    <cacheHierarchy uniqueName="[Measures].[__XL_Count fact_sales_by_state]" caption="__XL_Count fact_sales_by_state" measure="1" displayFolder="" measureGroup="fact_sales_by_state" count="0" hidden="1"/>
    <cacheHierarchy uniqueName="[Measures].[__No measures defined]" caption="__No measures defined" measure="1" displayFolder="" count="0" hidden="1"/>
  </cacheHierarchies>
  <kpis count="0"/>
  <dimensions count="8">
    <dimension name="dim_date" uniqueName="[dim_date]" caption="dim_date"/>
    <dimension name="dim_maker" uniqueName="[dim_maker]" caption="dim_maker"/>
    <dimension name="dim_price" uniqueName="[dim_price]" caption="dim_price"/>
    <dimension name="dim_state" uniqueName="[dim_state]" caption="dim_state"/>
    <dimension name="dim_vehicle_category" uniqueName="[dim_vehicle_category]" caption="dim_vehicle_category"/>
    <dimension name="fact_sales_by_makers" uniqueName="[fact_sales_by_makers]" caption="fact_sales_by_makers"/>
    <dimension name="fact_sales_by_state" uniqueName="[fact_sales_by_state]" caption="fact_sales_by_state"/>
    <dimension measure="1" name="Measures" uniqueName="[Measures]" caption="Measures"/>
  </dimensions>
  <measureGroups count="7">
    <measureGroup name="dim_date" caption="dim_date"/>
    <measureGroup name="dim_maker" caption="dim_maker"/>
    <measureGroup name="dim_price" caption="dim_price"/>
    <measureGroup name="dim_state" caption="dim_state"/>
    <measureGroup name="dim_vehicle_category" caption="dim_vehicle_category"/>
    <measureGroup name="fact_sales_by_makers" caption="fact_sales_by_makers"/>
    <measureGroup name="fact_sales_by_state" caption="fact_sales_by_state"/>
  </measureGroups>
  <maps count="16">
    <map measureGroup="0" dimension="0"/>
    <map measureGroup="1" dimension="1"/>
    <map measureGroup="2" dimension="2"/>
    <map measureGroup="3" dimension="3"/>
    <map measureGroup="4" dimension="2"/>
    <map measureGroup="4" dimension="4"/>
    <map measureGroup="5" dimension="0"/>
    <map measureGroup="5" dimension="1"/>
    <map measureGroup="5" dimension="2"/>
    <map measureGroup="5" dimension="4"/>
    <map measureGroup="5" dimension="5"/>
    <map measureGroup="6" dimension="0"/>
    <map measureGroup="6" dimension="2"/>
    <map measureGroup="6" dimension="3"/>
    <map measureGroup="6" dimension="4"/>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handrakant Mandge" refreshedDate="45759.699870370372" backgroundQuery="1" createdVersion="8" refreshedVersion="8" minRefreshableVersion="3" recordCount="0" supportSubquery="1" supportAdvancedDrill="1" xr:uid="{8EEFC591-42B7-4701-ACAE-4BF85834CC02}">
  <cacheSource type="external" connectionId="15"/>
  <cacheFields count="5">
    <cacheField name="[dim_vehicle_category].[vehicle_category].[vehicle_category]" caption="vehicle_category" numFmtId="0" hierarchy="13" level="1">
      <sharedItems containsSemiMixedTypes="0" containsNonDate="0" containsString="0"/>
    </cacheField>
    <cacheField name="[dim_maker].[maker].[maker]" caption="maker" numFmtId="0" hierarchy="6" level="1">
      <sharedItems count="5">
        <s v="BMW India"/>
        <s v="BYD India"/>
        <s v="Hyundai Motor"/>
        <s v="Mercedes -Benz AG"/>
        <s v="Volvo Auto India"/>
      </sharedItems>
    </cacheField>
    <cacheField name="[dim_date].[fiscal_year].[fiscal_year]" caption="fiscal_year" numFmtId="0" hierarchy="1" level="1">
      <sharedItems containsSemiMixedTypes="0" containsNonDate="0" containsString="0"/>
    </cacheField>
    <cacheField name="[dim_state].[state].[state]" caption="state" numFmtId="0" hierarchy="11" level="1">
      <sharedItems count="10">
        <s v="Andaman &amp; Nicobar Island"/>
        <s v="Arunachal Pradesh"/>
        <s v="Assam"/>
        <s v="Delhi"/>
        <s v="Goa"/>
        <s v="Gujarat"/>
        <s v="Karnataka"/>
        <s v="Meghalaya"/>
        <s v="Mizoram"/>
        <s v="Rajasthan"/>
      </sharedItems>
    </cacheField>
    <cacheField name="[Measures].[Vehicle Sales CAGR%(state)]" caption="Vehicle Sales CAGR%(state)" numFmtId="0" hierarchy="55" level="32767"/>
  </cacheFields>
  <cacheHierarchies count="83">
    <cacheHierarchy uniqueName="[dim_date].[date]" caption="date" attribute="1" time="1" defaultMemberUniqueName="[dim_date].[date].[All]" allUniqueName="[dim_date].[date].[All]" dimensionUniqueName="[dim_date]" displayFolder="" count="0" memberValueDatatype="7" unbalanced="0"/>
    <cacheHierarchy uniqueName="[dim_date].[fiscal_year]" caption="fiscal_year" attribute="1" defaultMemberUniqueName="[dim_date].[fiscal_year].[All]" allUniqueName="[dim_date].[fiscal_year].[All]" dimensionUniqueName="[dim_date]" displayFolder="" count="2" memberValueDatatype="20" unbalanced="0">
      <fieldsUsage count="2">
        <fieldUsage x="-1"/>
        <fieldUsage x="2"/>
      </fieldsUsage>
    </cacheHierarchy>
    <cacheHierarchy uniqueName="[dim_date].[quarter]" caption="quarter" attribute="1" defaultMemberUniqueName="[dim_date].[quarter].[All]" allUniqueName="[dim_date].[quarter].[All]" dimensionUniqueName="[dim_date]" displayFolder="" count="0" memberValueDatatype="130" unbalanced="0"/>
    <cacheHierarchy uniqueName="[dim_date].[QuarterID]" caption="QuarterID" attribute="1" defaultMemberUniqueName="[dim_date].[QuarterID].[All]" allUniqueName="[dim_date].[QuarterID].[All]" dimensionUniqueName="[dim_date]" displayFolder="" count="0" memberValueDatatype="5" unbalanced="0"/>
    <cacheHierarchy uniqueName="[dim_date].[Months]" caption="Months" attribute="1" defaultMemberUniqueName="[dim_date].[Months].[All]" allUniqueName="[dim_date].[Months].[All]" dimensionUniqueName="[dim_date]" displayFolder="" count="0" memberValueDatatype="130" unbalanced="0"/>
    <cacheHierarchy uniqueName="[dim_maker].[sr_no]" caption="sr_no" attribute="1" defaultMemberUniqueName="[dim_maker].[sr_no].[All]" allUniqueName="[dim_maker].[sr_no].[All]" dimensionUniqueName="[dim_maker]" displayFolder="" count="0" memberValueDatatype="20" unbalanced="0"/>
    <cacheHierarchy uniqueName="[dim_maker].[maker]" caption="maker" attribute="1" defaultMemberUniqueName="[dim_maker].[maker].[All]" allUniqueName="[dim_maker].[maker].[All]" dimensionUniqueName="[dim_maker]" displayFolder="" count="2" memberValueDatatype="130" unbalanced="0">
      <fieldsUsage count="2">
        <fieldUsage x="-1"/>
        <fieldUsage x="1"/>
      </fieldsUsage>
    </cacheHierarchy>
    <cacheHierarchy uniqueName="[dim_price].[id]" caption="id" attribute="1" defaultMemberUniqueName="[dim_price].[id].[All]" allUniqueName="[dim_price].[id].[All]" dimensionUniqueName="[dim_price]" displayFolder="" count="0" memberValueDatatype="20" unbalanced="0"/>
    <cacheHierarchy uniqueName="[dim_price].[vehicle_category]" caption="vehicle_category" attribute="1" defaultMemberUniqueName="[dim_price].[vehicle_category].[All]" allUniqueName="[dim_price].[vehicle_category].[All]" dimensionUniqueName="[dim_price]" displayFolder="" count="0" memberValueDatatype="130" unbalanced="0"/>
    <cacheHierarchy uniqueName="[dim_price].[Average Price]" caption="Average Price" attribute="1" defaultMemberUniqueName="[dim_price].[Average Price].[All]" allUniqueName="[dim_price].[Average Price].[All]" dimensionUniqueName="[dim_price]" displayFolder="" count="0" memberValueDatatype="20" unbalanced="0"/>
    <cacheHierarchy uniqueName="[dim_state].[sr_no]" caption="sr_no" attribute="1" defaultMemberUniqueName="[dim_state].[sr_no].[All]" allUniqueName="[dim_state].[sr_no].[All]" dimensionUniqueName="[dim_state]" displayFolder="" count="0" memberValueDatatype="20" unbalanced="0"/>
    <cacheHierarchy uniqueName="[dim_state].[state]" caption="state" attribute="1" defaultMemberUniqueName="[dim_state].[state].[All]" allUniqueName="[dim_state].[state].[All]" dimensionUniqueName="[dim_state]" displayFolder="" count="2" memberValueDatatype="130" unbalanced="0">
      <fieldsUsage count="2">
        <fieldUsage x="-1"/>
        <fieldUsage x="3"/>
      </fieldsUsage>
    </cacheHierarchy>
    <cacheHierarchy uniqueName="[dim_vehicle_category].[sr_no]" caption="sr_no" attribute="1" defaultMemberUniqueName="[dim_vehicle_category].[sr_no].[All]" allUniqueName="[dim_vehicle_category].[sr_no].[All]" dimensionUniqueName="[dim_vehicle_category]" displayFolder="" count="0" memberValueDatatype="20" unbalanced="0"/>
    <cacheHierarchy uniqueName="[dim_vehicle_category].[vehicle_category]" caption="vehicle_category" attribute="1" defaultMemberUniqueName="[dim_vehicle_category].[vehicle_category].[All]" allUniqueName="[dim_vehicle_category].[vehicle_category].[All]" dimensionUniqueName="[dim_vehicle_category]" displayFolder="" count="2" memberValueDatatype="130" unbalanced="0">
      <fieldsUsage count="2">
        <fieldUsage x="-1"/>
        <fieldUsage x="0"/>
      </fieldsUsage>
    </cacheHierarchy>
    <cacheHierarchy uniqueName="[fact_sales_by_makers].[date]" caption="date" attribute="1" time="1" defaultMemberUniqueName="[fact_sales_by_makers].[date].[All]" allUniqueName="[fact_sales_by_makers].[date].[All]" dimensionUniqueName="[fact_sales_by_makers]" displayFolder="" count="0" memberValueDatatype="7" unbalanced="0"/>
    <cacheHierarchy uniqueName="[fact_sales_by_makers].[vehicle_category]" caption="vehicle_category" attribute="1" defaultMemberUniqueName="[fact_sales_by_makers].[vehicle_category].[All]" allUniqueName="[fact_sales_by_makers].[vehicle_category].[All]" dimensionUniqueName="[fact_sales_by_makers]" displayFolder="" count="0" memberValueDatatype="130" unbalanced="0"/>
    <cacheHierarchy uniqueName="[fact_sales_by_makers].[maker]" caption="maker" attribute="1" defaultMemberUniqueName="[fact_sales_by_makers].[maker].[All]" allUniqueName="[fact_sales_by_makers].[maker].[All]" dimensionUniqueName="[fact_sales_by_makers]" displayFolder="" count="0" memberValueDatatype="130" unbalanced="0"/>
    <cacheHierarchy uniqueName="[fact_sales_by_makers].[electric_vehicles_sold]" caption="electric_vehicles_sold" attribute="1" defaultMemberUniqueName="[fact_sales_by_makers].[electric_vehicles_sold].[All]" allUniqueName="[fact_sales_by_makers].[electric_vehicles_sold].[All]" dimensionUniqueName="[fact_sales_by_makers]" displayFolder="" count="0" memberValueDatatype="20" unbalanced="0"/>
    <cacheHierarchy uniqueName="[fact_sales_by_makers].[Total_sales]" caption="Total_sales" attribute="1" defaultMemberUniqueName="[fact_sales_by_makers].[Total_sales].[All]" allUniqueName="[fact_sales_by_makers].[Total_sales].[All]" dimensionUniqueName="[fact_sales_by_makers]" displayFolder="" count="0" memberValueDatatype="20" unbalanced="0"/>
    <cacheHierarchy uniqueName="[fact_sales_by_state].[date]" caption="date" attribute="1" time="1" defaultMemberUniqueName="[fact_sales_by_state].[date].[All]" allUniqueName="[fact_sales_by_state].[date].[All]" dimensionUniqueName="[fact_sales_by_state]" displayFolder="" count="0" memberValueDatatype="7" unbalanced="0"/>
    <cacheHierarchy uniqueName="[fact_sales_by_state].[state]" caption="state" attribute="1" defaultMemberUniqueName="[fact_sales_by_state].[state].[All]" allUniqueName="[fact_sales_by_state].[state].[All]" dimensionUniqueName="[fact_sales_by_state]" displayFolder="" count="0" memberValueDatatype="130" unbalanced="0"/>
    <cacheHierarchy uniqueName="[fact_sales_by_state].[vehicle_category]" caption="vehicle_category" attribute="1" defaultMemberUniqueName="[fact_sales_by_state].[vehicle_category].[All]" allUniqueName="[fact_sales_by_state].[vehicle_category].[All]" dimensionUniqueName="[fact_sales_by_state]" displayFolder="" count="0" memberValueDatatype="130" unbalanced="0"/>
    <cacheHierarchy uniqueName="[fact_sales_by_state].[electric_vehicles_sold]" caption="electric_vehicles_sold" attribute="1" defaultMemberUniqueName="[fact_sales_by_state].[electric_vehicles_sold].[All]" allUniqueName="[fact_sales_by_state].[electric_vehicles_sold].[All]" dimensionUniqueName="[fact_sales_by_state]" displayFolder="" count="0" memberValueDatatype="20" unbalanced="0"/>
    <cacheHierarchy uniqueName="[fact_sales_by_state].[total_vehicles_sold]" caption="total_vehicles_sold" attribute="1" defaultMemberUniqueName="[fact_sales_by_state].[total_vehicles_sold].[All]" allUniqueName="[fact_sales_by_state].[total_vehicles_sold].[All]" dimensionUniqueName="[fact_sales_by_state]" displayFolder="" count="0" memberValueDatatype="20" unbalanced="0"/>
    <cacheHierarchy uniqueName="[fact_sales_by_state].[Total_sales]" caption="Total_sales" attribute="1" defaultMemberUniqueName="[fact_sales_by_state].[Total_sales].[All]" allUniqueName="[fact_sales_by_state].[Total_sales].[All]" dimensionUniqueName="[fact_sales_by_state]" displayFolder="" count="0" memberValueDatatype="20" unbalanced="0"/>
    <cacheHierarchy uniqueName="[Measures].[Sum of fiscal_year]" caption="Sum of fiscal_year" measure="1" displayFolder="" measureGroup="dim_date" count="0">
      <extLst>
        <ext xmlns:x15="http://schemas.microsoft.com/office/spreadsheetml/2010/11/main" uri="{B97F6D7D-B522-45F9-BDA1-12C45D357490}">
          <x15:cacheHierarchy aggregatedColumn="1"/>
        </ext>
      </extLst>
    </cacheHierarchy>
    <cacheHierarchy uniqueName="[Measures].[Sum of electric_vehicles_sold]" caption="Sum of electric_vehicles_sold" measure="1" displayFolder="" measureGroup="fact_sales_by_makers" count="0">
      <extLst>
        <ext xmlns:x15="http://schemas.microsoft.com/office/spreadsheetml/2010/11/main" uri="{B97F6D7D-B522-45F9-BDA1-12C45D357490}">
          <x15:cacheHierarchy aggregatedColumn="17"/>
        </ext>
      </extLst>
    </cacheHierarchy>
    <cacheHierarchy uniqueName="[Measures].[Sum of electric_vehicles_sold 2]" caption="Sum of electric_vehicles_sold 2" measure="1" displayFolder="" measureGroup="fact_sales_by_state" count="0">
      <extLst>
        <ext xmlns:x15="http://schemas.microsoft.com/office/spreadsheetml/2010/11/main" uri="{B97F6D7D-B522-45F9-BDA1-12C45D357490}">
          <x15:cacheHierarchy aggregatedColumn="22"/>
        </ext>
      </extLst>
    </cacheHierarchy>
    <cacheHierarchy uniqueName="[Measures].[Sum of total_vehicles_sold]" caption="Sum of total_vehicles_sold" measure="1" displayFolder="" measureGroup="fact_sales_by_state" count="0">
      <extLst>
        <ext xmlns:x15="http://schemas.microsoft.com/office/spreadsheetml/2010/11/main" uri="{B97F6D7D-B522-45F9-BDA1-12C45D357490}">
          <x15:cacheHierarchy aggregatedColumn="23"/>
        </ext>
      </extLst>
    </cacheHierarchy>
    <cacheHierarchy uniqueName="[Measures].[Sum of Average Price]" caption="Sum of Average Price" measure="1" displayFolder="" measureGroup="dim_price" count="0">
      <extLst>
        <ext xmlns:x15="http://schemas.microsoft.com/office/spreadsheetml/2010/11/main" uri="{B97F6D7D-B522-45F9-BDA1-12C45D357490}">
          <x15:cacheHierarchy aggregatedColumn="9"/>
        </ext>
      </extLst>
    </cacheHierarchy>
    <cacheHierarchy uniqueName="[Measures].[Sum of Total_sales]" caption="Sum of Total_sales" measure="1" displayFolder="" measureGroup="fact_sales_by_makers" count="0">
      <extLst>
        <ext xmlns:x15="http://schemas.microsoft.com/office/spreadsheetml/2010/11/main" uri="{B97F6D7D-B522-45F9-BDA1-12C45D357490}">
          <x15:cacheHierarchy aggregatedColumn="18"/>
        </ext>
      </extLst>
    </cacheHierarchy>
    <cacheHierarchy uniqueName="[Measures].[Sum of Total_sales 2]" caption="Sum of Total_sales 2" measure="1" displayFolder="" measureGroup="fact_sales_by_state" count="0">
      <extLst>
        <ext xmlns:x15="http://schemas.microsoft.com/office/spreadsheetml/2010/11/main" uri="{B97F6D7D-B522-45F9-BDA1-12C45D357490}">
          <x15:cacheHierarchy aggregatedColumn="24"/>
        </ext>
      </extLst>
    </cacheHierarchy>
    <cacheHierarchy uniqueName="[Measures].[Total_EV_sold_by_maker]" caption="Total_EV_sold_by_maker" measure="1" displayFolder="" measureGroup="fact_sales_by_makers" count="0"/>
    <cacheHierarchy uniqueName="[Measures].[Total_2W_sold_By_makers]" caption="Total_2W_sold_By_makers" measure="1" displayFolder="" measureGroup="fact_sales_by_makers" count="0"/>
    <cacheHierarchy uniqueName="[Measures].[total_4W_sold_by_makers]" caption="total_4W_sold_by_makers" measure="1" displayFolder="" measureGroup="fact_sales_by_makers" count="0"/>
    <cacheHierarchy uniqueName="[Measures].[Total_EV_sold_by_state]" caption="Total_EV_sold_by_state" measure="1" displayFolder="" measureGroup="fact_sales_by_state" count="0"/>
    <cacheHierarchy uniqueName="[Measures].[Total_vehicle_sold_by_state]" caption="Total_vehicle_sold_by_state" measure="1" displayFolder="" measureGroup="fact_sales_by_state" count="0"/>
    <cacheHierarchy uniqueName="[Measures].[Total_2W_EV_sold_by_State]" caption="Total_2W_EV_sold_by_State" measure="1" displayFolder="" measureGroup="fact_sales_by_state" count="0"/>
    <cacheHierarchy uniqueName="[Measures].[total_4W_EV_sold_by_state]" caption="total_4W_EV_sold_by_state" measure="1" displayFolder="" measureGroup="fact_sales_by_state" count="0"/>
    <cacheHierarchy uniqueName="[Measures].[Total_2W_sold_by_state]" caption="Total_2W_sold_by_state" measure="1" displayFolder="" measureGroup="fact_sales_by_state" count="0"/>
    <cacheHierarchy uniqueName="[Measures].[Total_4W_sold_by_state]" caption="Total_4W_sold_by_state" measure="1" displayFolder="" measureGroup="fact_sales_by_state" count="0"/>
    <cacheHierarchy uniqueName="[Measures].[EV_market_penetration_2W_by_State]" caption="EV_market_penetration_2W_by_State" measure="1" displayFolder="" measureGroup="fact_sales_by_state" count="0"/>
    <cacheHierarchy uniqueName="[Measures].[EV_4W_market_penetration_by_states]" caption="EV_4W_market_penetration_by_states" measure="1" displayFolder="" measureGroup="fact_sales_by_state" count="0"/>
    <cacheHierarchy uniqueName="[Measures].[Total_EV_sold_by_State_FY22]" caption="Total_EV_sold_by_State_FY22" measure="1" displayFolder="" measureGroup="fact_sales_by_state" count="0"/>
    <cacheHierarchy uniqueName="[Measures].[Total_EV_sold_by_state_FY23]" caption="Total_EV_sold_by_state_FY23" measure="1" displayFolder="" measureGroup="fact_sales_by_state" count="0"/>
    <cacheHierarchy uniqueName="[Measures].[Total_EV_sold_by_State_FY24]" caption="Total_EV_sold_by_State_FY24" measure="1" displayFolder="" measureGroup="fact_sales_by_state" count="0"/>
    <cacheHierarchy uniqueName="[Measures].[EV_sales_YoY_growth%]" caption="EV_sales_YoY_growth%" measure="1" displayFolder="" measureGroup="fact_sales_by_state" count="0"/>
    <cacheHierarchy uniqueName="[Measures].[Vehicle_sales_YoY% growth]" caption="Vehicle_sales_YoY% growth" measure="1" displayFolder="" measureGroup="fact_sales_by_state" count="0"/>
    <cacheHierarchy uniqueName="[Measures].[EV_sales_growth_diff]" caption="EV_sales_growth_diff" measure="1" displayFolder="" measureGroup="fact_sales_by_state" count="0"/>
    <cacheHierarchy uniqueName="[Measures].[Overall EV market penetration]" caption="Overall EV market penetration" measure="1" displayFolder="" measureGroup="fact_sales_by_state" count="0"/>
    <cacheHierarchy uniqueName="[Measures].[maker_fiscal_quarter_rank]" caption="maker_fiscal_quarter_rank" measure="1" displayFolder="" measureGroup="fact_sales_by_makers" count="0"/>
    <cacheHierarchy uniqueName="[Measures].[prev_quarter_sales]" caption="prev_quarter_sales" measure="1" displayFolder="" measureGroup="fact_sales_by_makers" count="0"/>
    <cacheHierarchy uniqueName="[Measures].[QoQ growth%(maker)]" caption="QoQ growth%(maker)" measure="1" displayFolder="" measureGroup="fact_sales_by_makers" count="0"/>
    <cacheHierarchy uniqueName="[Measures].[YoY Growth%(maker)]" caption="YoY Growth%(maker)" measure="1" displayFolder="" measureGroup="fact_sales_by_makers" count="0"/>
    <cacheHierarchy uniqueName="[Measures].[EV sales CAGR % (Maker)]" caption="EV sales CAGR % (Maker)" measure="1" displayFolder="" measureGroup="fact_sales_by_makers" count="0"/>
    <cacheHierarchy uniqueName="[Measures].[Vehicle Sales CAGR%(state)]" caption="Vehicle Sales CAGR%(state)" measure="1" displayFolder="" measureGroup="fact_sales_by_state" count="0" oneField="1">
      <fieldsUsage count="1">
        <fieldUsage x="4"/>
      </fieldsUsage>
    </cacheHierarchy>
    <cacheHierarchy uniqueName="[Measures].[EV sales CAGR%(states)]" caption="EV sales CAGR%(states)" measure="1" displayFolder="" measureGroup="fact_sales_by_state" count="0"/>
    <cacheHierarchy uniqueName="[Measures].[Projected_vehicle_sales_2030]" caption="Projected_vehicle_sales_2030" measure="1" displayFolder="" measureGroup="fact_sales_by_state" count="0"/>
    <cacheHierarchy uniqueName="[Measures].[EV_market_penetration% 2030]" caption="EV_market_penetration% 2030" measure="1" displayFolder="" measureGroup="fact_sales_by_state" count="0"/>
    <cacheHierarchy uniqueName="[Measures].[Projected_EV_sales_2030]" caption="Projected_EV_sales_2030" measure="1" displayFolder="" measureGroup="fact_sales_by_state" count="0"/>
    <cacheHierarchy uniqueName="[Measures].[Total_revenue(maker)]" caption="Total_revenue(maker)" measure="1" displayFolder="" measureGroup="fact_sales_by_makers" count="0"/>
    <cacheHierarchy uniqueName="[Measures].[YoY Revenue growth%(maker)]" caption="YoY Revenue growth%(maker)" measure="1" displayFolder="" measureGroup="fact_sales_by_makers" count="0"/>
    <cacheHierarchy uniqueName="[Measures].[Total_revenue_FY22(maker)]" caption="Total_revenue_FY22(maker)" measure="1" displayFolder="" measureGroup="fact_sales_by_makers" count="0"/>
    <cacheHierarchy uniqueName="[Measures].[Total_revenue_FY23(maker)]" caption="Total_revenue_FY23(maker)" measure="1" displayFolder="" measureGroup="fact_sales_by_makers" count="0"/>
    <cacheHierarchy uniqueName="[Measures].[Total_revenue_FY24(maker)]" caption="Total_revenue_FY24(maker)" measure="1" displayFolder="" measureGroup="fact_sales_by_makers" count="0"/>
    <cacheHierarchy uniqueName="[Measures].[Revenue_FY22_vs_FY24(maker)]" caption="Revenue_FY22_vs_FY24(maker)" measure="1" displayFolder="" measureGroup="fact_sales_by_makers" count="0"/>
    <cacheHierarchy uniqueName="[Measures].[Revenue_FY23_vs_FY24(maker)]" caption="Revenue_FY23_vs_FY24(maker)" measure="1" displayFolder="" measureGroup="fact_sales_by_makers" count="0"/>
    <cacheHierarchy uniqueName="[Measures].[Total_revenue(state)]" caption="Total_revenue(state)" measure="1" displayFolder="" measureGroup="fact_sales_by_state" count="0"/>
    <cacheHierarchy uniqueName="[Measures].[Revenue_FY22_vs_FY24(state)]" caption="Revenue_FY22_vs_FY24(state)" measure="1" displayFolder="" measureGroup="fact_sales_by_state" count="0"/>
    <cacheHierarchy uniqueName="[Measures].[Revenue_FY23_vs_FY24(state)]" caption="Revenue_FY23_vs_FY24(state)" measure="1" displayFolder="" measureGroup="fact_sales_by_state" count="0"/>
    <cacheHierarchy uniqueName="[Measures].[revenue_growth%_FY22_vs_FY24(maker)]" caption="revenue_growth%_FY22_vs_FY24(maker)" measure="1" displayFolder="" measureGroup="fact_sales_by_makers" count="0"/>
    <cacheHierarchy uniqueName="[Measures].[revenue_growth%_FY23_vs_FY24(maker)]" caption="revenue_growth%_FY23_vs_FY24(maker)" measure="1" displayFolder="" measureGroup="fact_sales_by_makers" count="0"/>
    <cacheHierarchy uniqueName="[Measures].[revenue_gwoth%_FY22_vs_FY24(state)]" caption="revenue_gwoth%_FY22_vs_FY24(state)" measure="1" displayFolder="" measureGroup="fact_sales_by_state" count="0"/>
    <cacheHierarchy uniqueName="[Measures].[revenue_growth%_FY23_vs_FY24(state)]" caption="revenue_growth%_FY23_vs_FY24(state)" measure="1" displayFolder="" measureGroup="fact_sales_by_state" count="0"/>
    <cacheHierarchy uniqueName="[Measures].[YoY%(maker)]" caption="YoY%(maker)" measure="1" displayFolder="" measureGroup="fact_sales_by_makers" count="0"/>
    <cacheHierarchy uniqueName="[Measures].[__XL_Count dim_date]" caption="__XL_Count dim_date" measure="1" displayFolder="" measureGroup="dim_date" count="0" hidden="1"/>
    <cacheHierarchy uniqueName="[Measures].[__XL_Count dim_maker]" caption="__XL_Count dim_maker" measure="1" displayFolder="" measureGroup="dim_maker" count="0" hidden="1"/>
    <cacheHierarchy uniqueName="[Measures].[__XL_Count dim_price]" caption="__XL_Count dim_price" measure="1" displayFolder="" measureGroup="dim_price" count="0" hidden="1"/>
    <cacheHierarchy uniqueName="[Measures].[__XL_Count dim_state]" caption="__XL_Count dim_state" measure="1" displayFolder="" measureGroup="dim_state" count="0" hidden="1"/>
    <cacheHierarchy uniqueName="[Measures].[__XL_Count dim_vehicle_category]" caption="__XL_Count dim_vehicle_category" measure="1" displayFolder="" measureGroup="dim_vehicle_category" count="0" hidden="1"/>
    <cacheHierarchy uniqueName="[Measures].[__XL_Count fact_sales_by_makers]" caption="__XL_Count fact_sales_by_makers" measure="1" displayFolder="" measureGroup="fact_sales_by_makers" count="0" hidden="1"/>
    <cacheHierarchy uniqueName="[Measures].[__XL_Count fact_sales_by_state]" caption="__XL_Count fact_sales_by_state" measure="1" displayFolder="" measureGroup="fact_sales_by_state" count="0" hidden="1"/>
    <cacheHierarchy uniqueName="[Measures].[__No measures defined]" caption="__No measures defined" measure="1" displayFolder="" count="0" hidden="1"/>
  </cacheHierarchies>
  <kpis count="0"/>
  <dimensions count="8">
    <dimension name="dim_date" uniqueName="[dim_date]" caption="dim_date"/>
    <dimension name="dim_maker" uniqueName="[dim_maker]" caption="dim_maker"/>
    <dimension name="dim_price" uniqueName="[dim_price]" caption="dim_price"/>
    <dimension name="dim_state" uniqueName="[dim_state]" caption="dim_state"/>
    <dimension name="dim_vehicle_category" uniqueName="[dim_vehicle_category]" caption="dim_vehicle_category"/>
    <dimension name="fact_sales_by_makers" uniqueName="[fact_sales_by_makers]" caption="fact_sales_by_makers"/>
    <dimension name="fact_sales_by_state" uniqueName="[fact_sales_by_state]" caption="fact_sales_by_state"/>
    <dimension measure="1" name="Measures" uniqueName="[Measures]" caption="Measures"/>
  </dimensions>
  <measureGroups count="7">
    <measureGroup name="dim_date" caption="dim_date"/>
    <measureGroup name="dim_maker" caption="dim_maker"/>
    <measureGroup name="dim_price" caption="dim_price"/>
    <measureGroup name="dim_state" caption="dim_state"/>
    <measureGroup name="dim_vehicle_category" caption="dim_vehicle_category"/>
    <measureGroup name="fact_sales_by_makers" caption="fact_sales_by_makers"/>
    <measureGroup name="fact_sales_by_state" caption="fact_sales_by_state"/>
  </measureGroups>
  <maps count="16">
    <map measureGroup="0" dimension="0"/>
    <map measureGroup="1" dimension="1"/>
    <map measureGroup="2" dimension="2"/>
    <map measureGroup="3" dimension="3"/>
    <map measureGroup="4" dimension="2"/>
    <map measureGroup="4" dimension="4"/>
    <map measureGroup="5" dimension="0"/>
    <map measureGroup="5" dimension="1"/>
    <map measureGroup="5" dimension="2"/>
    <map measureGroup="5" dimension="4"/>
    <map measureGroup="5" dimension="5"/>
    <map measureGroup="6" dimension="0"/>
    <map measureGroup="6" dimension="2"/>
    <map measureGroup="6" dimension="3"/>
    <map measureGroup="6" dimension="4"/>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handrakant Mandge" refreshedDate="45759.699871643519" backgroundQuery="1" createdVersion="8" refreshedVersion="8" minRefreshableVersion="3" recordCount="0" supportSubquery="1" supportAdvancedDrill="1" xr:uid="{B3EF3114-30C5-4871-BEA2-B0B99B621160}">
  <cacheSource type="external" connectionId="15"/>
  <cacheFields count="4">
    <cacheField name="[dim_vehicle_category].[vehicle_category].[vehicle_category]" caption="vehicle_category" numFmtId="0" hierarchy="13" level="1">
      <sharedItems containsSemiMixedTypes="0" containsNonDate="0" containsString="0"/>
    </cacheField>
    <cacheField name="[dim_maker].[maker].[maker]" caption="maker" numFmtId="0" hierarchy="6" level="1">
      <sharedItems count="5">
        <s v="BMW India"/>
        <s v="BYD India"/>
        <s v="OLA ELECTRIC"/>
        <s v="TVS"/>
        <s v="Volvo Auto India"/>
      </sharedItems>
    </cacheField>
    <cacheField name="[dim_date].[fiscal_year].[fiscal_year]" caption="fiscal_year" numFmtId="0" hierarchy="1" level="1">
      <sharedItems containsSemiMixedTypes="0" containsNonDate="0" containsString="0"/>
    </cacheField>
    <cacheField name="[Measures].[EV sales CAGR % (Maker)]" caption="EV sales CAGR % (Maker)" numFmtId="0" hierarchy="54" level="32767"/>
  </cacheFields>
  <cacheHierarchies count="83">
    <cacheHierarchy uniqueName="[dim_date].[date]" caption="date" attribute="1" time="1" defaultMemberUniqueName="[dim_date].[date].[All]" allUniqueName="[dim_date].[date].[All]" dimensionUniqueName="[dim_date]" displayFolder="" count="0" memberValueDatatype="7" unbalanced="0"/>
    <cacheHierarchy uniqueName="[dim_date].[fiscal_year]" caption="fiscal_year" attribute="1" defaultMemberUniqueName="[dim_date].[fiscal_year].[All]" allUniqueName="[dim_date].[fiscal_year].[All]" dimensionUniqueName="[dim_date]" displayFolder="" count="2" memberValueDatatype="20" unbalanced="0">
      <fieldsUsage count="2">
        <fieldUsage x="-1"/>
        <fieldUsage x="2"/>
      </fieldsUsage>
    </cacheHierarchy>
    <cacheHierarchy uniqueName="[dim_date].[quarter]" caption="quarter" attribute="1" defaultMemberUniqueName="[dim_date].[quarter].[All]" allUniqueName="[dim_date].[quarter].[All]" dimensionUniqueName="[dim_date]" displayFolder="" count="0" memberValueDatatype="130" unbalanced="0"/>
    <cacheHierarchy uniqueName="[dim_date].[QuarterID]" caption="QuarterID" attribute="1" defaultMemberUniqueName="[dim_date].[QuarterID].[All]" allUniqueName="[dim_date].[QuarterID].[All]" dimensionUniqueName="[dim_date]" displayFolder="" count="0" memberValueDatatype="5" unbalanced="0"/>
    <cacheHierarchy uniqueName="[dim_date].[Months]" caption="Months" attribute="1" defaultMemberUniqueName="[dim_date].[Months].[All]" allUniqueName="[dim_date].[Months].[All]" dimensionUniqueName="[dim_date]" displayFolder="" count="0" memberValueDatatype="130" unbalanced="0"/>
    <cacheHierarchy uniqueName="[dim_maker].[sr_no]" caption="sr_no" attribute="1" defaultMemberUniqueName="[dim_maker].[sr_no].[All]" allUniqueName="[dim_maker].[sr_no].[All]" dimensionUniqueName="[dim_maker]" displayFolder="" count="0" memberValueDatatype="20" unbalanced="0"/>
    <cacheHierarchy uniqueName="[dim_maker].[maker]" caption="maker" attribute="1" defaultMemberUniqueName="[dim_maker].[maker].[All]" allUniqueName="[dim_maker].[maker].[All]" dimensionUniqueName="[dim_maker]" displayFolder="" count="2" memberValueDatatype="130" unbalanced="0">
      <fieldsUsage count="2">
        <fieldUsage x="-1"/>
        <fieldUsage x="1"/>
      </fieldsUsage>
    </cacheHierarchy>
    <cacheHierarchy uniqueName="[dim_price].[id]" caption="id" attribute="1" defaultMemberUniqueName="[dim_price].[id].[All]" allUniqueName="[dim_price].[id].[All]" dimensionUniqueName="[dim_price]" displayFolder="" count="0" memberValueDatatype="20" unbalanced="0"/>
    <cacheHierarchy uniqueName="[dim_price].[vehicle_category]" caption="vehicle_category" attribute="1" defaultMemberUniqueName="[dim_price].[vehicle_category].[All]" allUniqueName="[dim_price].[vehicle_category].[All]" dimensionUniqueName="[dim_price]" displayFolder="" count="0" memberValueDatatype="130" unbalanced="0"/>
    <cacheHierarchy uniqueName="[dim_price].[Average Price]" caption="Average Price" attribute="1" defaultMemberUniqueName="[dim_price].[Average Price].[All]" allUniqueName="[dim_price].[Average Price].[All]" dimensionUniqueName="[dim_price]" displayFolder="" count="0" memberValueDatatype="20" unbalanced="0"/>
    <cacheHierarchy uniqueName="[dim_state].[sr_no]" caption="sr_no" attribute="1" defaultMemberUniqueName="[dim_state].[sr_no].[All]" allUniqueName="[dim_state].[sr_no].[All]" dimensionUniqueName="[dim_state]" displayFolder="" count="0" memberValueDatatype="20" unbalanced="0"/>
    <cacheHierarchy uniqueName="[dim_state].[state]" caption="state" attribute="1" defaultMemberUniqueName="[dim_state].[state].[All]" allUniqueName="[dim_state].[state].[All]" dimensionUniqueName="[dim_state]" displayFolder="" count="0" memberValueDatatype="130" unbalanced="0"/>
    <cacheHierarchy uniqueName="[dim_vehicle_category].[sr_no]" caption="sr_no" attribute="1" defaultMemberUniqueName="[dim_vehicle_category].[sr_no].[All]" allUniqueName="[dim_vehicle_category].[sr_no].[All]" dimensionUniqueName="[dim_vehicle_category]" displayFolder="" count="0" memberValueDatatype="20" unbalanced="0"/>
    <cacheHierarchy uniqueName="[dim_vehicle_category].[vehicle_category]" caption="vehicle_category" attribute="1" defaultMemberUniqueName="[dim_vehicle_category].[vehicle_category].[All]" allUniqueName="[dim_vehicle_category].[vehicle_category].[All]" dimensionUniqueName="[dim_vehicle_category]" displayFolder="" count="2" memberValueDatatype="130" unbalanced="0">
      <fieldsUsage count="2">
        <fieldUsage x="-1"/>
        <fieldUsage x="0"/>
      </fieldsUsage>
    </cacheHierarchy>
    <cacheHierarchy uniqueName="[fact_sales_by_makers].[date]" caption="date" attribute="1" time="1" defaultMemberUniqueName="[fact_sales_by_makers].[date].[All]" allUniqueName="[fact_sales_by_makers].[date].[All]" dimensionUniqueName="[fact_sales_by_makers]" displayFolder="" count="0" memberValueDatatype="7" unbalanced="0"/>
    <cacheHierarchy uniqueName="[fact_sales_by_makers].[vehicle_category]" caption="vehicle_category" attribute="1" defaultMemberUniqueName="[fact_sales_by_makers].[vehicle_category].[All]" allUniqueName="[fact_sales_by_makers].[vehicle_category].[All]" dimensionUniqueName="[fact_sales_by_makers]" displayFolder="" count="0" memberValueDatatype="130" unbalanced="0"/>
    <cacheHierarchy uniqueName="[fact_sales_by_makers].[maker]" caption="maker" attribute="1" defaultMemberUniqueName="[fact_sales_by_makers].[maker].[All]" allUniqueName="[fact_sales_by_makers].[maker].[All]" dimensionUniqueName="[fact_sales_by_makers]" displayFolder="" count="0" memberValueDatatype="130" unbalanced="0"/>
    <cacheHierarchy uniqueName="[fact_sales_by_makers].[electric_vehicles_sold]" caption="electric_vehicles_sold" attribute="1" defaultMemberUniqueName="[fact_sales_by_makers].[electric_vehicles_sold].[All]" allUniqueName="[fact_sales_by_makers].[electric_vehicles_sold].[All]" dimensionUniqueName="[fact_sales_by_makers]" displayFolder="" count="0" memberValueDatatype="20" unbalanced="0"/>
    <cacheHierarchy uniqueName="[fact_sales_by_makers].[Total_sales]" caption="Total_sales" attribute="1" defaultMemberUniqueName="[fact_sales_by_makers].[Total_sales].[All]" allUniqueName="[fact_sales_by_makers].[Total_sales].[All]" dimensionUniqueName="[fact_sales_by_makers]" displayFolder="" count="0" memberValueDatatype="20" unbalanced="0"/>
    <cacheHierarchy uniqueName="[fact_sales_by_state].[date]" caption="date" attribute="1" time="1" defaultMemberUniqueName="[fact_sales_by_state].[date].[All]" allUniqueName="[fact_sales_by_state].[date].[All]" dimensionUniqueName="[fact_sales_by_state]" displayFolder="" count="0" memberValueDatatype="7" unbalanced="0"/>
    <cacheHierarchy uniqueName="[fact_sales_by_state].[state]" caption="state" attribute="1" defaultMemberUniqueName="[fact_sales_by_state].[state].[All]" allUniqueName="[fact_sales_by_state].[state].[All]" dimensionUniqueName="[fact_sales_by_state]" displayFolder="" count="0" memberValueDatatype="130" unbalanced="0"/>
    <cacheHierarchy uniqueName="[fact_sales_by_state].[vehicle_category]" caption="vehicle_category" attribute="1" defaultMemberUniqueName="[fact_sales_by_state].[vehicle_category].[All]" allUniqueName="[fact_sales_by_state].[vehicle_category].[All]" dimensionUniqueName="[fact_sales_by_state]" displayFolder="" count="0" memberValueDatatype="130" unbalanced="0"/>
    <cacheHierarchy uniqueName="[fact_sales_by_state].[electric_vehicles_sold]" caption="electric_vehicles_sold" attribute="1" defaultMemberUniqueName="[fact_sales_by_state].[electric_vehicles_sold].[All]" allUniqueName="[fact_sales_by_state].[electric_vehicles_sold].[All]" dimensionUniqueName="[fact_sales_by_state]" displayFolder="" count="0" memberValueDatatype="20" unbalanced="0"/>
    <cacheHierarchy uniqueName="[fact_sales_by_state].[total_vehicles_sold]" caption="total_vehicles_sold" attribute="1" defaultMemberUniqueName="[fact_sales_by_state].[total_vehicles_sold].[All]" allUniqueName="[fact_sales_by_state].[total_vehicles_sold].[All]" dimensionUniqueName="[fact_sales_by_state]" displayFolder="" count="0" memberValueDatatype="20" unbalanced="0"/>
    <cacheHierarchy uniqueName="[fact_sales_by_state].[Total_sales]" caption="Total_sales" attribute="1" defaultMemberUniqueName="[fact_sales_by_state].[Total_sales].[All]" allUniqueName="[fact_sales_by_state].[Total_sales].[All]" dimensionUniqueName="[fact_sales_by_state]" displayFolder="" count="0" memberValueDatatype="20" unbalanced="0"/>
    <cacheHierarchy uniqueName="[Measures].[Sum of fiscal_year]" caption="Sum of fiscal_year" measure="1" displayFolder="" measureGroup="dim_date" count="0">
      <extLst>
        <ext xmlns:x15="http://schemas.microsoft.com/office/spreadsheetml/2010/11/main" uri="{B97F6D7D-B522-45F9-BDA1-12C45D357490}">
          <x15:cacheHierarchy aggregatedColumn="1"/>
        </ext>
      </extLst>
    </cacheHierarchy>
    <cacheHierarchy uniqueName="[Measures].[Sum of electric_vehicles_sold]" caption="Sum of electric_vehicles_sold" measure="1" displayFolder="" measureGroup="fact_sales_by_makers" count="0">
      <extLst>
        <ext xmlns:x15="http://schemas.microsoft.com/office/spreadsheetml/2010/11/main" uri="{B97F6D7D-B522-45F9-BDA1-12C45D357490}">
          <x15:cacheHierarchy aggregatedColumn="17"/>
        </ext>
      </extLst>
    </cacheHierarchy>
    <cacheHierarchy uniqueName="[Measures].[Sum of electric_vehicles_sold 2]" caption="Sum of electric_vehicles_sold 2" measure="1" displayFolder="" measureGroup="fact_sales_by_state" count="0">
      <extLst>
        <ext xmlns:x15="http://schemas.microsoft.com/office/spreadsheetml/2010/11/main" uri="{B97F6D7D-B522-45F9-BDA1-12C45D357490}">
          <x15:cacheHierarchy aggregatedColumn="22"/>
        </ext>
      </extLst>
    </cacheHierarchy>
    <cacheHierarchy uniqueName="[Measures].[Sum of total_vehicles_sold]" caption="Sum of total_vehicles_sold" measure="1" displayFolder="" measureGroup="fact_sales_by_state" count="0">
      <extLst>
        <ext xmlns:x15="http://schemas.microsoft.com/office/spreadsheetml/2010/11/main" uri="{B97F6D7D-B522-45F9-BDA1-12C45D357490}">
          <x15:cacheHierarchy aggregatedColumn="23"/>
        </ext>
      </extLst>
    </cacheHierarchy>
    <cacheHierarchy uniqueName="[Measures].[Sum of Average Price]" caption="Sum of Average Price" measure="1" displayFolder="" measureGroup="dim_price" count="0">
      <extLst>
        <ext xmlns:x15="http://schemas.microsoft.com/office/spreadsheetml/2010/11/main" uri="{B97F6D7D-B522-45F9-BDA1-12C45D357490}">
          <x15:cacheHierarchy aggregatedColumn="9"/>
        </ext>
      </extLst>
    </cacheHierarchy>
    <cacheHierarchy uniqueName="[Measures].[Sum of Total_sales]" caption="Sum of Total_sales" measure="1" displayFolder="" measureGroup="fact_sales_by_makers" count="0">
      <extLst>
        <ext xmlns:x15="http://schemas.microsoft.com/office/spreadsheetml/2010/11/main" uri="{B97F6D7D-B522-45F9-BDA1-12C45D357490}">
          <x15:cacheHierarchy aggregatedColumn="18"/>
        </ext>
      </extLst>
    </cacheHierarchy>
    <cacheHierarchy uniqueName="[Measures].[Sum of Total_sales 2]" caption="Sum of Total_sales 2" measure="1" displayFolder="" measureGroup="fact_sales_by_state" count="0">
      <extLst>
        <ext xmlns:x15="http://schemas.microsoft.com/office/spreadsheetml/2010/11/main" uri="{B97F6D7D-B522-45F9-BDA1-12C45D357490}">
          <x15:cacheHierarchy aggregatedColumn="24"/>
        </ext>
      </extLst>
    </cacheHierarchy>
    <cacheHierarchy uniqueName="[Measures].[Total_EV_sold_by_maker]" caption="Total_EV_sold_by_maker" measure="1" displayFolder="" measureGroup="fact_sales_by_makers" count="0"/>
    <cacheHierarchy uniqueName="[Measures].[Total_2W_sold_By_makers]" caption="Total_2W_sold_By_makers" measure="1" displayFolder="" measureGroup="fact_sales_by_makers" count="0"/>
    <cacheHierarchy uniqueName="[Measures].[total_4W_sold_by_makers]" caption="total_4W_sold_by_makers" measure="1" displayFolder="" measureGroup="fact_sales_by_makers" count="0"/>
    <cacheHierarchy uniqueName="[Measures].[Total_EV_sold_by_state]" caption="Total_EV_sold_by_state" measure="1" displayFolder="" measureGroup="fact_sales_by_state" count="0"/>
    <cacheHierarchy uniqueName="[Measures].[Total_vehicle_sold_by_state]" caption="Total_vehicle_sold_by_state" measure="1" displayFolder="" measureGroup="fact_sales_by_state" count="0"/>
    <cacheHierarchy uniqueName="[Measures].[Total_2W_EV_sold_by_State]" caption="Total_2W_EV_sold_by_State" measure="1" displayFolder="" measureGroup="fact_sales_by_state" count="0"/>
    <cacheHierarchy uniqueName="[Measures].[total_4W_EV_sold_by_state]" caption="total_4W_EV_sold_by_state" measure="1" displayFolder="" measureGroup="fact_sales_by_state" count="0"/>
    <cacheHierarchy uniqueName="[Measures].[Total_2W_sold_by_state]" caption="Total_2W_sold_by_state" measure="1" displayFolder="" measureGroup="fact_sales_by_state" count="0"/>
    <cacheHierarchy uniqueName="[Measures].[Total_4W_sold_by_state]" caption="Total_4W_sold_by_state" measure="1" displayFolder="" measureGroup="fact_sales_by_state" count="0"/>
    <cacheHierarchy uniqueName="[Measures].[EV_market_penetration_2W_by_State]" caption="EV_market_penetration_2W_by_State" measure="1" displayFolder="" measureGroup="fact_sales_by_state" count="0"/>
    <cacheHierarchy uniqueName="[Measures].[EV_4W_market_penetration_by_states]" caption="EV_4W_market_penetration_by_states" measure="1" displayFolder="" measureGroup="fact_sales_by_state" count="0"/>
    <cacheHierarchy uniqueName="[Measures].[Total_EV_sold_by_State_FY22]" caption="Total_EV_sold_by_State_FY22" measure="1" displayFolder="" measureGroup="fact_sales_by_state" count="0"/>
    <cacheHierarchy uniqueName="[Measures].[Total_EV_sold_by_state_FY23]" caption="Total_EV_sold_by_state_FY23" measure="1" displayFolder="" measureGroup="fact_sales_by_state" count="0"/>
    <cacheHierarchy uniqueName="[Measures].[Total_EV_sold_by_State_FY24]" caption="Total_EV_sold_by_State_FY24" measure="1" displayFolder="" measureGroup="fact_sales_by_state" count="0"/>
    <cacheHierarchy uniqueName="[Measures].[EV_sales_YoY_growth%]" caption="EV_sales_YoY_growth%" measure="1" displayFolder="" measureGroup="fact_sales_by_state" count="0"/>
    <cacheHierarchy uniqueName="[Measures].[Vehicle_sales_YoY% growth]" caption="Vehicle_sales_YoY% growth" measure="1" displayFolder="" measureGroup="fact_sales_by_state" count="0"/>
    <cacheHierarchy uniqueName="[Measures].[EV_sales_growth_diff]" caption="EV_sales_growth_diff" measure="1" displayFolder="" measureGroup="fact_sales_by_state" count="0"/>
    <cacheHierarchy uniqueName="[Measures].[Overall EV market penetration]" caption="Overall EV market penetration" measure="1" displayFolder="" measureGroup="fact_sales_by_state" count="0"/>
    <cacheHierarchy uniqueName="[Measures].[maker_fiscal_quarter_rank]" caption="maker_fiscal_quarter_rank" measure="1" displayFolder="" measureGroup="fact_sales_by_makers" count="0"/>
    <cacheHierarchy uniqueName="[Measures].[prev_quarter_sales]" caption="prev_quarter_sales" measure="1" displayFolder="" measureGroup="fact_sales_by_makers" count="0"/>
    <cacheHierarchy uniqueName="[Measures].[QoQ growth%(maker)]" caption="QoQ growth%(maker)" measure="1" displayFolder="" measureGroup="fact_sales_by_makers" count="0"/>
    <cacheHierarchy uniqueName="[Measures].[YoY Growth%(maker)]" caption="YoY Growth%(maker)" measure="1" displayFolder="" measureGroup="fact_sales_by_makers" count="0"/>
    <cacheHierarchy uniqueName="[Measures].[EV sales CAGR % (Maker)]" caption="EV sales CAGR % (Maker)" measure="1" displayFolder="" measureGroup="fact_sales_by_makers" count="0" oneField="1">
      <fieldsUsage count="1">
        <fieldUsage x="3"/>
      </fieldsUsage>
    </cacheHierarchy>
    <cacheHierarchy uniqueName="[Measures].[Vehicle Sales CAGR%(state)]" caption="Vehicle Sales CAGR%(state)" measure="1" displayFolder="" measureGroup="fact_sales_by_state" count="0"/>
    <cacheHierarchy uniqueName="[Measures].[EV sales CAGR%(states)]" caption="EV sales CAGR%(states)" measure="1" displayFolder="" measureGroup="fact_sales_by_state" count="0"/>
    <cacheHierarchy uniqueName="[Measures].[Projected_vehicle_sales_2030]" caption="Projected_vehicle_sales_2030" measure="1" displayFolder="" measureGroup="fact_sales_by_state" count="0"/>
    <cacheHierarchy uniqueName="[Measures].[EV_market_penetration% 2030]" caption="EV_market_penetration% 2030" measure="1" displayFolder="" measureGroup="fact_sales_by_state" count="0"/>
    <cacheHierarchy uniqueName="[Measures].[Projected_EV_sales_2030]" caption="Projected_EV_sales_2030" measure="1" displayFolder="" measureGroup="fact_sales_by_state" count="0"/>
    <cacheHierarchy uniqueName="[Measures].[Total_revenue(maker)]" caption="Total_revenue(maker)" measure="1" displayFolder="" measureGroup="fact_sales_by_makers" count="0"/>
    <cacheHierarchy uniqueName="[Measures].[YoY Revenue growth%(maker)]" caption="YoY Revenue growth%(maker)" measure="1" displayFolder="" measureGroup="fact_sales_by_makers" count="0"/>
    <cacheHierarchy uniqueName="[Measures].[Total_revenue_FY22(maker)]" caption="Total_revenue_FY22(maker)" measure="1" displayFolder="" measureGroup="fact_sales_by_makers" count="0"/>
    <cacheHierarchy uniqueName="[Measures].[Total_revenue_FY23(maker)]" caption="Total_revenue_FY23(maker)" measure="1" displayFolder="" measureGroup="fact_sales_by_makers" count="0"/>
    <cacheHierarchy uniqueName="[Measures].[Total_revenue_FY24(maker)]" caption="Total_revenue_FY24(maker)" measure="1" displayFolder="" measureGroup="fact_sales_by_makers" count="0"/>
    <cacheHierarchy uniqueName="[Measures].[Revenue_FY22_vs_FY24(maker)]" caption="Revenue_FY22_vs_FY24(maker)" measure="1" displayFolder="" measureGroup="fact_sales_by_makers" count="0"/>
    <cacheHierarchy uniqueName="[Measures].[Revenue_FY23_vs_FY24(maker)]" caption="Revenue_FY23_vs_FY24(maker)" measure="1" displayFolder="" measureGroup="fact_sales_by_makers" count="0"/>
    <cacheHierarchy uniqueName="[Measures].[Total_revenue(state)]" caption="Total_revenue(state)" measure="1" displayFolder="" measureGroup="fact_sales_by_state" count="0"/>
    <cacheHierarchy uniqueName="[Measures].[Revenue_FY22_vs_FY24(state)]" caption="Revenue_FY22_vs_FY24(state)" measure="1" displayFolder="" measureGroup="fact_sales_by_state" count="0"/>
    <cacheHierarchy uniqueName="[Measures].[Revenue_FY23_vs_FY24(state)]" caption="Revenue_FY23_vs_FY24(state)" measure="1" displayFolder="" measureGroup="fact_sales_by_state" count="0"/>
    <cacheHierarchy uniqueName="[Measures].[revenue_growth%_FY22_vs_FY24(maker)]" caption="revenue_growth%_FY22_vs_FY24(maker)" measure="1" displayFolder="" measureGroup="fact_sales_by_makers" count="0"/>
    <cacheHierarchy uniqueName="[Measures].[revenue_growth%_FY23_vs_FY24(maker)]" caption="revenue_growth%_FY23_vs_FY24(maker)" measure="1" displayFolder="" measureGroup="fact_sales_by_makers" count="0"/>
    <cacheHierarchy uniqueName="[Measures].[revenue_gwoth%_FY22_vs_FY24(state)]" caption="revenue_gwoth%_FY22_vs_FY24(state)" measure="1" displayFolder="" measureGroup="fact_sales_by_state" count="0"/>
    <cacheHierarchy uniqueName="[Measures].[revenue_growth%_FY23_vs_FY24(state)]" caption="revenue_growth%_FY23_vs_FY24(state)" measure="1" displayFolder="" measureGroup="fact_sales_by_state" count="0"/>
    <cacheHierarchy uniqueName="[Measures].[YoY%(maker)]" caption="YoY%(maker)" measure="1" displayFolder="" measureGroup="fact_sales_by_makers" count="0"/>
    <cacheHierarchy uniqueName="[Measures].[__XL_Count dim_date]" caption="__XL_Count dim_date" measure="1" displayFolder="" measureGroup="dim_date" count="0" hidden="1"/>
    <cacheHierarchy uniqueName="[Measures].[__XL_Count dim_maker]" caption="__XL_Count dim_maker" measure="1" displayFolder="" measureGroup="dim_maker" count="0" hidden="1"/>
    <cacheHierarchy uniqueName="[Measures].[__XL_Count dim_price]" caption="__XL_Count dim_price" measure="1" displayFolder="" measureGroup="dim_price" count="0" hidden="1"/>
    <cacheHierarchy uniqueName="[Measures].[__XL_Count dim_state]" caption="__XL_Count dim_state" measure="1" displayFolder="" measureGroup="dim_state" count="0" hidden="1"/>
    <cacheHierarchy uniqueName="[Measures].[__XL_Count dim_vehicle_category]" caption="__XL_Count dim_vehicle_category" measure="1" displayFolder="" measureGroup="dim_vehicle_category" count="0" hidden="1"/>
    <cacheHierarchy uniqueName="[Measures].[__XL_Count fact_sales_by_makers]" caption="__XL_Count fact_sales_by_makers" measure="1" displayFolder="" measureGroup="fact_sales_by_makers" count="0" hidden="1"/>
    <cacheHierarchy uniqueName="[Measures].[__XL_Count fact_sales_by_state]" caption="__XL_Count fact_sales_by_state" measure="1" displayFolder="" measureGroup="fact_sales_by_state" count="0" hidden="1"/>
    <cacheHierarchy uniqueName="[Measures].[__No measures defined]" caption="__No measures defined" measure="1" displayFolder="" count="0" hidden="1"/>
  </cacheHierarchies>
  <kpis count="0"/>
  <dimensions count="8">
    <dimension name="dim_date" uniqueName="[dim_date]" caption="dim_date"/>
    <dimension name="dim_maker" uniqueName="[dim_maker]" caption="dim_maker"/>
    <dimension name="dim_price" uniqueName="[dim_price]" caption="dim_price"/>
    <dimension name="dim_state" uniqueName="[dim_state]" caption="dim_state"/>
    <dimension name="dim_vehicle_category" uniqueName="[dim_vehicle_category]" caption="dim_vehicle_category"/>
    <dimension name="fact_sales_by_makers" uniqueName="[fact_sales_by_makers]" caption="fact_sales_by_makers"/>
    <dimension name="fact_sales_by_state" uniqueName="[fact_sales_by_state]" caption="fact_sales_by_state"/>
    <dimension measure="1" name="Measures" uniqueName="[Measures]" caption="Measures"/>
  </dimensions>
  <measureGroups count="7">
    <measureGroup name="dim_date" caption="dim_date"/>
    <measureGroup name="dim_maker" caption="dim_maker"/>
    <measureGroup name="dim_price" caption="dim_price"/>
    <measureGroup name="dim_state" caption="dim_state"/>
    <measureGroup name="dim_vehicle_category" caption="dim_vehicle_category"/>
    <measureGroup name="fact_sales_by_makers" caption="fact_sales_by_makers"/>
    <measureGroup name="fact_sales_by_state" caption="fact_sales_by_state"/>
  </measureGroups>
  <maps count="16">
    <map measureGroup="0" dimension="0"/>
    <map measureGroup="1" dimension="1"/>
    <map measureGroup="2" dimension="2"/>
    <map measureGroup="3" dimension="3"/>
    <map measureGroup="4" dimension="2"/>
    <map measureGroup="4" dimension="4"/>
    <map measureGroup="5" dimension="0"/>
    <map measureGroup="5" dimension="1"/>
    <map measureGroup="5" dimension="2"/>
    <map measureGroup="5" dimension="4"/>
    <map measureGroup="5" dimension="5"/>
    <map measureGroup="6" dimension="0"/>
    <map measureGroup="6" dimension="2"/>
    <map measureGroup="6" dimension="3"/>
    <map measureGroup="6" dimension="4"/>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handrakant Mandge" refreshedDate="45759.699877662038" backgroundQuery="1" createdVersion="8" refreshedVersion="8" minRefreshableVersion="3" recordCount="0" supportSubquery="1" supportAdvancedDrill="1" xr:uid="{E598BF6B-D671-45F6-BB1D-893E991C2A74}">
  <cacheSource type="external" connectionId="15"/>
  <cacheFields count="5">
    <cacheField name="[dim_maker].[maker].[maker]" caption="maker" numFmtId="0" hierarchy="6" level="1">
      <sharedItems count="3">
        <s v="ATHER"/>
        <s v="OLA ELECTRIC"/>
        <s v="TVS"/>
      </sharedItems>
    </cacheField>
    <cacheField name="[dim_date].[fiscal_year].[fiscal_year]" caption="fiscal_year" numFmtId="0" hierarchy="1" level="1">
      <sharedItems containsSemiMixedTypes="0" containsNonDate="0" containsString="0"/>
    </cacheField>
    <cacheField name="[fact_sales_by_state].[state].[state]" caption="state" numFmtId="0" hierarchy="20" level="1">
      <sharedItems count="5">
        <s v="Chandigarh"/>
        <s v="Delhi"/>
        <s v="Goa"/>
        <s v="Karnataka"/>
        <s v="Kerala"/>
      </sharedItems>
    </cacheField>
    <cacheField name="[Measures].[Overall EV market penetration]" caption="Overall EV market penetration" numFmtId="0" hierarchy="49" level="32767"/>
    <cacheField name="[dim_vehicle_category].[vehicle_category].[vehicle_category]" caption="vehicle_category" numFmtId="0" hierarchy="13" level="1">
      <sharedItems containsSemiMixedTypes="0" containsNonDate="0" containsString="0"/>
    </cacheField>
  </cacheFields>
  <cacheHierarchies count="83">
    <cacheHierarchy uniqueName="[dim_date].[date]" caption="date" attribute="1" time="1" defaultMemberUniqueName="[dim_date].[date].[All]" allUniqueName="[dim_date].[date].[All]" dimensionUniqueName="[dim_date]" displayFolder="" count="0" memberValueDatatype="7" unbalanced="0"/>
    <cacheHierarchy uniqueName="[dim_date].[fiscal_year]" caption="fiscal_year" attribute="1" defaultMemberUniqueName="[dim_date].[fiscal_year].[All]" allUniqueName="[dim_date].[fiscal_year].[All]" dimensionUniqueName="[dim_date]" displayFolder="" count="2" memberValueDatatype="20" unbalanced="0">
      <fieldsUsage count="2">
        <fieldUsage x="-1"/>
        <fieldUsage x="1"/>
      </fieldsUsage>
    </cacheHierarchy>
    <cacheHierarchy uniqueName="[dim_date].[quarter]" caption="quarter" attribute="1" defaultMemberUniqueName="[dim_date].[quarter].[All]" allUniqueName="[dim_date].[quarter].[All]" dimensionUniqueName="[dim_date]" displayFolder="" count="0" memberValueDatatype="130" unbalanced="0"/>
    <cacheHierarchy uniqueName="[dim_date].[QuarterID]" caption="QuarterID" attribute="1" defaultMemberUniqueName="[dim_date].[QuarterID].[All]" allUniqueName="[dim_date].[QuarterID].[All]" dimensionUniqueName="[dim_date]" displayFolder="" count="0" memberValueDatatype="5" unbalanced="0"/>
    <cacheHierarchy uniqueName="[dim_date].[Months]" caption="Months" attribute="1" defaultMemberUniqueName="[dim_date].[Months].[All]" allUniqueName="[dim_date].[Months].[All]" dimensionUniqueName="[dim_date]" displayFolder="" count="0" memberValueDatatype="130" unbalanced="0"/>
    <cacheHierarchy uniqueName="[dim_maker].[sr_no]" caption="sr_no" attribute="1" defaultMemberUniqueName="[dim_maker].[sr_no].[All]" allUniqueName="[dim_maker].[sr_no].[All]" dimensionUniqueName="[dim_maker]" displayFolder="" count="0" memberValueDatatype="20" unbalanced="0"/>
    <cacheHierarchy uniqueName="[dim_maker].[maker]" caption="maker" attribute="1" defaultMemberUniqueName="[dim_maker].[maker].[All]" allUniqueName="[dim_maker].[maker].[All]" dimensionUniqueName="[dim_maker]" displayFolder="" count="2" memberValueDatatype="130" unbalanced="0">
      <fieldsUsage count="2">
        <fieldUsage x="-1"/>
        <fieldUsage x="0"/>
      </fieldsUsage>
    </cacheHierarchy>
    <cacheHierarchy uniqueName="[dim_price].[id]" caption="id" attribute="1" defaultMemberUniqueName="[dim_price].[id].[All]" allUniqueName="[dim_price].[id].[All]" dimensionUniqueName="[dim_price]" displayFolder="" count="0" memberValueDatatype="20" unbalanced="0"/>
    <cacheHierarchy uniqueName="[dim_price].[vehicle_category]" caption="vehicle_category" attribute="1" defaultMemberUniqueName="[dim_price].[vehicle_category].[All]" allUniqueName="[dim_price].[vehicle_category].[All]" dimensionUniqueName="[dim_price]" displayFolder="" count="0" memberValueDatatype="130" unbalanced="0"/>
    <cacheHierarchy uniqueName="[dim_price].[Average Price]" caption="Average Price" attribute="1" defaultMemberUniqueName="[dim_price].[Average Price].[All]" allUniqueName="[dim_price].[Average Price].[All]" dimensionUniqueName="[dim_price]" displayFolder="" count="0" memberValueDatatype="20" unbalanced="0"/>
    <cacheHierarchy uniqueName="[dim_state].[sr_no]" caption="sr_no" attribute="1" defaultMemberUniqueName="[dim_state].[sr_no].[All]" allUniqueName="[dim_state].[sr_no].[All]" dimensionUniqueName="[dim_state]" displayFolder="" count="0" memberValueDatatype="20" unbalanced="0"/>
    <cacheHierarchy uniqueName="[dim_state].[state]" caption="state" attribute="1" defaultMemberUniqueName="[dim_state].[state].[All]" allUniqueName="[dim_state].[state].[All]" dimensionUniqueName="[dim_state]" displayFolder="" count="0" memberValueDatatype="130" unbalanced="0"/>
    <cacheHierarchy uniqueName="[dim_vehicle_category].[sr_no]" caption="sr_no" attribute="1" defaultMemberUniqueName="[dim_vehicle_category].[sr_no].[All]" allUniqueName="[dim_vehicle_category].[sr_no].[All]" dimensionUniqueName="[dim_vehicle_category]" displayFolder="" count="0" memberValueDatatype="20" unbalanced="0"/>
    <cacheHierarchy uniqueName="[dim_vehicle_category].[vehicle_category]" caption="vehicle_category" attribute="1" defaultMemberUniqueName="[dim_vehicle_category].[vehicle_category].[All]" allUniqueName="[dim_vehicle_category].[vehicle_category].[All]" dimensionUniqueName="[dim_vehicle_category]" displayFolder="" count="2" memberValueDatatype="130" unbalanced="0">
      <fieldsUsage count="2">
        <fieldUsage x="-1"/>
        <fieldUsage x="4"/>
      </fieldsUsage>
    </cacheHierarchy>
    <cacheHierarchy uniqueName="[fact_sales_by_makers].[date]" caption="date" attribute="1" time="1" defaultMemberUniqueName="[fact_sales_by_makers].[date].[All]" allUniqueName="[fact_sales_by_makers].[date].[All]" dimensionUniqueName="[fact_sales_by_makers]" displayFolder="" count="0" memberValueDatatype="7" unbalanced="0"/>
    <cacheHierarchy uniqueName="[fact_sales_by_makers].[vehicle_category]" caption="vehicle_category" attribute="1" defaultMemberUniqueName="[fact_sales_by_makers].[vehicle_category].[All]" allUniqueName="[fact_sales_by_makers].[vehicle_category].[All]" dimensionUniqueName="[fact_sales_by_makers]" displayFolder="" count="0" memberValueDatatype="130" unbalanced="0"/>
    <cacheHierarchy uniqueName="[fact_sales_by_makers].[maker]" caption="maker" attribute="1" defaultMemberUniqueName="[fact_sales_by_makers].[maker].[All]" allUniqueName="[fact_sales_by_makers].[maker].[All]" dimensionUniqueName="[fact_sales_by_makers]" displayFolder="" count="0" memberValueDatatype="130" unbalanced="0"/>
    <cacheHierarchy uniqueName="[fact_sales_by_makers].[electric_vehicles_sold]" caption="electric_vehicles_sold" attribute="1" defaultMemberUniqueName="[fact_sales_by_makers].[electric_vehicles_sold].[All]" allUniqueName="[fact_sales_by_makers].[electric_vehicles_sold].[All]" dimensionUniqueName="[fact_sales_by_makers]" displayFolder="" count="0" memberValueDatatype="20" unbalanced="0"/>
    <cacheHierarchy uniqueName="[fact_sales_by_makers].[Total_sales]" caption="Total_sales" attribute="1" defaultMemberUniqueName="[fact_sales_by_makers].[Total_sales].[All]" allUniqueName="[fact_sales_by_makers].[Total_sales].[All]" dimensionUniqueName="[fact_sales_by_makers]" displayFolder="" count="0" memberValueDatatype="20" unbalanced="0"/>
    <cacheHierarchy uniqueName="[fact_sales_by_state].[date]" caption="date" attribute="1" time="1" defaultMemberUniqueName="[fact_sales_by_state].[date].[All]" allUniqueName="[fact_sales_by_state].[date].[All]" dimensionUniqueName="[fact_sales_by_state]" displayFolder="" count="0" memberValueDatatype="7" unbalanced="0"/>
    <cacheHierarchy uniqueName="[fact_sales_by_state].[state]" caption="state" attribute="1" defaultMemberUniqueName="[fact_sales_by_state].[state].[All]" allUniqueName="[fact_sales_by_state].[state].[All]" dimensionUniqueName="[fact_sales_by_state]" displayFolder="" count="2" memberValueDatatype="130" unbalanced="0">
      <fieldsUsage count="2">
        <fieldUsage x="-1"/>
        <fieldUsage x="2"/>
      </fieldsUsage>
    </cacheHierarchy>
    <cacheHierarchy uniqueName="[fact_sales_by_state].[vehicle_category]" caption="vehicle_category" attribute="1" defaultMemberUniqueName="[fact_sales_by_state].[vehicle_category].[All]" allUniqueName="[fact_sales_by_state].[vehicle_category].[All]" dimensionUniqueName="[fact_sales_by_state]" displayFolder="" count="0" memberValueDatatype="130" unbalanced="0"/>
    <cacheHierarchy uniqueName="[fact_sales_by_state].[electric_vehicles_sold]" caption="electric_vehicles_sold" attribute="1" defaultMemberUniqueName="[fact_sales_by_state].[electric_vehicles_sold].[All]" allUniqueName="[fact_sales_by_state].[electric_vehicles_sold].[All]" dimensionUniqueName="[fact_sales_by_state]" displayFolder="" count="0" memberValueDatatype="20" unbalanced="0"/>
    <cacheHierarchy uniqueName="[fact_sales_by_state].[total_vehicles_sold]" caption="total_vehicles_sold" attribute="1" defaultMemberUniqueName="[fact_sales_by_state].[total_vehicles_sold].[All]" allUniqueName="[fact_sales_by_state].[total_vehicles_sold].[All]" dimensionUniqueName="[fact_sales_by_state]" displayFolder="" count="0" memberValueDatatype="20" unbalanced="0"/>
    <cacheHierarchy uniqueName="[fact_sales_by_state].[Total_sales]" caption="Total_sales" attribute="1" defaultMemberUniqueName="[fact_sales_by_state].[Total_sales].[All]" allUniqueName="[fact_sales_by_state].[Total_sales].[All]" dimensionUniqueName="[fact_sales_by_state]" displayFolder="" count="0" memberValueDatatype="20" unbalanced="0"/>
    <cacheHierarchy uniqueName="[Measures].[Sum of fiscal_year]" caption="Sum of fiscal_year" measure="1" displayFolder="" measureGroup="dim_date" count="0">
      <extLst>
        <ext xmlns:x15="http://schemas.microsoft.com/office/spreadsheetml/2010/11/main" uri="{B97F6D7D-B522-45F9-BDA1-12C45D357490}">
          <x15:cacheHierarchy aggregatedColumn="1"/>
        </ext>
      </extLst>
    </cacheHierarchy>
    <cacheHierarchy uniqueName="[Measures].[Sum of electric_vehicles_sold]" caption="Sum of electric_vehicles_sold" measure="1" displayFolder="" measureGroup="fact_sales_by_makers" count="0">
      <extLst>
        <ext xmlns:x15="http://schemas.microsoft.com/office/spreadsheetml/2010/11/main" uri="{B97F6D7D-B522-45F9-BDA1-12C45D357490}">
          <x15:cacheHierarchy aggregatedColumn="17"/>
        </ext>
      </extLst>
    </cacheHierarchy>
    <cacheHierarchy uniqueName="[Measures].[Sum of electric_vehicles_sold 2]" caption="Sum of electric_vehicles_sold 2" measure="1" displayFolder="" measureGroup="fact_sales_by_state" count="0">
      <extLst>
        <ext xmlns:x15="http://schemas.microsoft.com/office/spreadsheetml/2010/11/main" uri="{B97F6D7D-B522-45F9-BDA1-12C45D357490}">
          <x15:cacheHierarchy aggregatedColumn="22"/>
        </ext>
      </extLst>
    </cacheHierarchy>
    <cacheHierarchy uniqueName="[Measures].[Sum of total_vehicles_sold]" caption="Sum of total_vehicles_sold" measure="1" displayFolder="" measureGroup="fact_sales_by_state" count="0">
      <extLst>
        <ext xmlns:x15="http://schemas.microsoft.com/office/spreadsheetml/2010/11/main" uri="{B97F6D7D-B522-45F9-BDA1-12C45D357490}">
          <x15:cacheHierarchy aggregatedColumn="23"/>
        </ext>
      </extLst>
    </cacheHierarchy>
    <cacheHierarchy uniqueName="[Measures].[Sum of Average Price]" caption="Sum of Average Price" measure="1" displayFolder="" measureGroup="dim_price" count="0">
      <extLst>
        <ext xmlns:x15="http://schemas.microsoft.com/office/spreadsheetml/2010/11/main" uri="{B97F6D7D-B522-45F9-BDA1-12C45D357490}">
          <x15:cacheHierarchy aggregatedColumn="9"/>
        </ext>
      </extLst>
    </cacheHierarchy>
    <cacheHierarchy uniqueName="[Measures].[Sum of Total_sales]" caption="Sum of Total_sales" measure="1" displayFolder="" measureGroup="fact_sales_by_makers" count="0">
      <extLst>
        <ext xmlns:x15="http://schemas.microsoft.com/office/spreadsheetml/2010/11/main" uri="{B97F6D7D-B522-45F9-BDA1-12C45D357490}">
          <x15:cacheHierarchy aggregatedColumn="18"/>
        </ext>
      </extLst>
    </cacheHierarchy>
    <cacheHierarchy uniqueName="[Measures].[Sum of Total_sales 2]" caption="Sum of Total_sales 2" measure="1" displayFolder="" measureGroup="fact_sales_by_state" count="0">
      <extLst>
        <ext xmlns:x15="http://schemas.microsoft.com/office/spreadsheetml/2010/11/main" uri="{B97F6D7D-B522-45F9-BDA1-12C45D357490}">
          <x15:cacheHierarchy aggregatedColumn="24"/>
        </ext>
      </extLst>
    </cacheHierarchy>
    <cacheHierarchy uniqueName="[Measures].[Total_EV_sold_by_maker]" caption="Total_EV_sold_by_maker" measure="1" displayFolder="" measureGroup="fact_sales_by_makers" count="0"/>
    <cacheHierarchy uniqueName="[Measures].[Total_2W_sold_By_makers]" caption="Total_2W_sold_By_makers" measure="1" displayFolder="" measureGroup="fact_sales_by_makers" count="0"/>
    <cacheHierarchy uniqueName="[Measures].[total_4W_sold_by_makers]" caption="total_4W_sold_by_makers" measure="1" displayFolder="" measureGroup="fact_sales_by_makers" count="0"/>
    <cacheHierarchy uniqueName="[Measures].[Total_EV_sold_by_state]" caption="Total_EV_sold_by_state" measure="1" displayFolder="" measureGroup="fact_sales_by_state" count="0"/>
    <cacheHierarchy uniqueName="[Measures].[Total_vehicle_sold_by_state]" caption="Total_vehicle_sold_by_state" measure="1" displayFolder="" measureGroup="fact_sales_by_state" count="0"/>
    <cacheHierarchy uniqueName="[Measures].[Total_2W_EV_sold_by_State]" caption="Total_2W_EV_sold_by_State" measure="1" displayFolder="" measureGroup="fact_sales_by_state" count="0"/>
    <cacheHierarchy uniqueName="[Measures].[total_4W_EV_sold_by_state]" caption="total_4W_EV_sold_by_state" measure="1" displayFolder="" measureGroup="fact_sales_by_state" count="0"/>
    <cacheHierarchy uniqueName="[Measures].[Total_2W_sold_by_state]" caption="Total_2W_sold_by_state" measure="1" displayFolder="" measureGroup="fact_sales_by_state" count="0"/>
    <cacheHierarchy uniqueName="[Measures].[Total_4W_sold_by_state]" caption="Total_4W_sold_by_state" measure="1" displayFolder="" measureGroup="fact_sales_by_state" count="0"/>
    <cacheHierarchy uniqueName="[Measures].[EV_market_penetration_2W_by_State]" caption="EV_market_penetration_2W_by_State" measure="1" displayFolder="" measureGroup="fact_sales_by_state" count="0"/>
    <cacheHierarchy uniqueName="[Measures].[EV_4W_market_penetration_by_states]" caption="EV_4W_market_penetration_by_states" measure="1" displayFolder="" measureGroup="fact_sales_by_state" count="0"/>
    <cacheHierarchy uniqueName="[Measures].[Total_EV_sold_by_State_FY22]" caption="Total_EV_sold_by_State_FY22" measure="1" displayFolder="" measureGroup="fact_sales_by_state" count="0"/>
    <cacheHierarchy uniqueName="[Measures].[Total_EV_sold_by_state_FY23]" caption="Total_EV_sold_by_state_FY23" measure="1" displayFolder="" measureGroup="fact_sales_by_state" count="0"/>
    <cacheHierarchy uniqueName="[Measures].[Total_EV_sold_by_State_FY24]" caption="Total_EV_sold_by_State_FY24" measure="1" displayFolder="" measureGroup="fact_sales_by_state" count="0"/>
    <cacheHierarchy uniqueName="[Measures].[EV_sales_YoY_growth%]" caption="EV_sales_YoY_growth%" measure="1" displayFolder="" measureGroup="fact_sales_by_state" count="0"/>
    <cacheHierarchy uniqueName="[Measures].[Vehicle_sales_YoY% growth]" caption="Vehicle_sales_YoY% growth" measure="1" displayFolder="" measureGroup="fact_sales_by_state" count="0"/>
    <cacheHierarchy uniqueName="[Measures].[EV_sales_growth_diff]" caption="EV_sales_growth_diff" measure="1" displayFolder="" measureGroup="fact_sales_by_state" count="0"/>
    <cacheHierarchy uniqueName="[Measures].[Overall EV market penetration]" caption="Overall EV market penetration" measure="1" displayFolder="" measureGroup="fact_sales_by_state" count="0" oneField="1">
      <fieldsUsage count="1">
        <fieldUsage x="3"/>
      </fieldsUsage>
    </cacheHierarchy>
    <cacheHierarchy uniqueName="[Measures].[maker_fiscal_quarter_rank]" caption="maker_fiscal_quarter_rank" measure="1" displayFolder="" measureGroup="fact_sales_by_makers" count="0"/>
    <cacheHierarchy uniqueName="[Measures].[prev_quarter_sales]" caption="prev_quarter_sales" measure="1" displayFolder="" measureGroup="fact_sales_by_makers" count="0"/>
    <cacheHierarchy uniqueName="[Measures].[QoQ growth%(maker)]" caption="QoQ growth%(maker)" measure="1" displayFolder="" measureGroup="fact_sales_by_makers" count="0"/>
    <cacheHierarchy uniqueName="[Measures].[YoY Growth%(maker)]" caption="YoY Growth%(maker)" measure="1" displayFolder="" measureGroup="fact_sales_by_makers" count="0"/>
    <cacheHierarchy uniqueName="[Measures].[EV sales CAGR % (Maker)]" caption="EV sales CAGR % (Maker)" measure="1" displayFolder="" measureGroup="fact_sales_by_makers" count="0"/>
    <cacheHierarchy uniqueName="[Measures].[Vehicle Sales CAGR%(state)]" caption="Vehicle Sales CAGR%(state)" measure="1" displayFolder="" measureGroup="fact_sales_by_state" count="0"/>
    <cacheHierarchy uniqueName="[Measures].[EV sales CAGR%(states)]" caption="EV sales CAGR%(states)" measure="1" displayFolder="" measureGroup="fact_sales_by_state" count="0"/>
    <cacheHierarchy uniqueName="[Measures].[Projected_vehicle_sales_2030]" caption="Projected_vehicle_sales_2030" measure="1" displayFolder="" measureGroup="fact_sales_by_state" count="0"/>
    <cacheHierarchy uniqueName="[Measures].[EV_market_penetration% 2030]" caption="EV_market_penetration% 2030" measure="1" displayFolder="" measureGroup="fact_sales_by_state" count="0"/>
    <cacheHierarchy uniqueName="[Measures].[Projected_EV_sales_2030]" caption="Projected_EV_sales_2030" measure="1" displayFolder="" measureGroup="fact_sales_by_state" count="0"/>
    <cacheHierarchy uniqueName="[Measures].[Total_revenue(maker)]" caption="Total_revenue(maker)" measure="1" displayFolder="" measureGroup="fact_sales_by_makers" count="0"/>
    <cacheHierarchy uniqueName="[Measures].[YoY Revenue growth%(maker)]" caption="YoY Revenue growth%(maker)" measure="1" displayFolder="" measureGroup="fact_sales_by_makers" count="0"/>
    <cacheHierarchy uniqueName="[Measures].[Total_revenue_FY22(maker)]" caption="Total_revenue_FY22(maker)" measure="1" displayFolder="" measureGroup="fact_sales_by_makers" count="0"/>
    <cacheHierarchy uniqueName="[Measures].[Total_revenue_FY23(maker)]" caption="Total_revenue_FY23(maker)" measure="1" displayFolder="" measureGroup="fact_sales_by_makers" count="0"/>
    <cacheHierarchy uniqueName="[Measures].[Total_revenue_FY24(maker)]" caption="Total_revenue_FY24(maker)" measure="1" displayFolder="" measureGroup="fact_sales_by_makers" count="0"/>
    <cacheHierarchy uniqueName="[Measures].[Revenue_FY22_vs_FY24(maker)]" caption="Revenue_FY22_vs_FY24(maker)" measure="1" displayFolder="" measureGroup="fact_sales_by_makers" count="0"/>
    <cacheHierarchy uniqueName="[Measures].[Revenue_FY23_vs_FY24(maker)]" caption="Revenue_FY23_vs_FY24(maker)" measure="1" displayFolder="" measureGroup="fact_sales_by_makers" count="0"/>
    <cacheHierarchy uniqueName="[Measures].[Total_revenue(state)]" caption="Total_revenue(state)" measure="1" displayFolder="" measureGroup="fact_sales_by_state" count="0"/>
    <cacheHierarchy uniqueName="[Measures].[Revenue_FY22_vs_FY24(state)]" caption="Revenue_FY22_vs_FY24(state)" measure="1" displayFolder="" measureGroup="fact_sales_by_state" count="0"/>
    <cacheHierarchy uniqueName="[Measures].[Revenue_FY23_vs_FY24(state)]" caption="Revenue_FY23_vs_FY24(state)" measure="1" displayFolder="" measureGroup="fact_sales_by_state" count="0"/>
    <cacheHierarchy uniqueName="[Measures].[revenue_growth%_FY22_vs_FY24(maker)]" caption="revenue_growth%_FY22_vs_FY24(maker)" measure="1" displayFolder="" measureGroup="fact_sales_by_makers" count="0"/>
    <cacheHierarchy uniqueName="[Measures].[revenue_growth%_FY23_vs_FY24(maker)]" caption="revenue_growth%_FY23_vs_FY24(maker)" measure="1" displayFolder="" measureGroup="fact_sales_by_makers" count="0"/>
    <cacheHierarchy uniqueName="[Measures].[revenue_gwoth%_FY22_vs_FY24(state)]" caption="revenue_gwoth%_FY22_vs_FY24(state)" measure="1" displayFolder="" measureGroup="fact_sales_by_state" count="0"/>
    <cacheHierarchy uniqueName="[Measures].[revenue_growth%_FY23_vs_FY24(state)]" caption="revenue_growth%_FY23_vs_FY24(state)" measure="1" displayFolder="" measureGroup="fact_sales_by_state" count="0"/>
    <cacheHierarchy uniqueName="[Measures].[YoY%(maker)]" caption="YoY%(maker)" measure="1" displayFolder="" measureGroup="fact_sales_by_makers" count="0"/>
    <cacheHierarchy uniqueName="[Measures].[__XL_Count dim_date]" caption="__XL_Count dim_date" measure="1" displayFolder="" measureGroup="dim_date" count="0" hidden="1"/>
    <cacheHierarchy uniqueName="[Measures].[__XL_Count dim_maker]" caption="__XL_Count dim_maker" measure="1" displayFolder="" measureGroup="dim_maker" count="0" hidden="1"/>
    <cacheHierarchy uniqueName="[Measures].[__XL_Count dim_price]" caption="__XL_Count dim_price" measure="1" displayFolder="" measureGroup="dim_price" count="0" hidden="1"/>
    <cacheHierarchy uniqueName="[Measures].[__XL_Count dim_state]" caption="__XL_Count dim_state" measure="1" displayFolder="" measureGroup="dim_state" count="0" hidden="1"/>
    <cacheHierarchy uniqueName="[Measures].[__XL_Count dim_vehicle_category]" caption="__XL_Count dim_vehicle_category" measure="1" displayFolder="" measureGroup="dim_vehicle_category" count="0" hidden="1"/>
    <cacheHierarchy uniqueName="[Measures].[__XL_Count fact_sales_by_makers]" caption="__XL_Count fact_sales_by_makers" measure="1" displayFolder="" measureGroup="fact_sales_by_makers" count="0" hidden="1"/>
    <cacheHierarchy uniqueName="[Measures].[__XL_Count fact_sales_by_state]" caption="__XL_Count fact_sales_by_state" measure="1" displayFolder="" measureGroup="fact_sales_by_state" count="0" hidden="1"/>
    <cacheHierarchy uniqueName="[Measures].[__No measures defined]" caption="__No measures defined" measure="1" displayFolder="" count="0" hidden="1"/>
  </cacheHierarchies>
  <kpis count="0"/>
  <dimensions count="8">
    <dimension name="dim_date" uniqueName="[dim_date]" caption="dim_date"/>
    <dimension name="dim_maker" uniqueName="[dim_maker]" caption="dim_maker"/>
    <dimension name="dim_price" uniqueName="[dim_price]" caption="dim_price"/>
    <dimension name="dim_state" uniqueName="[dim_state]" caption="dim_state"/>
    <dimension name="dim_vehicle_category" uniqueName="[dim_vehicle_category]" caption="dim_vehicle_category"/>
    <dimension name="fact_sales_by_makers" uniqueName="[fact_sales_by_makers]" caption="fact_sales_by_makers"/>
    <dimension name="fact_sales_by_state" uniqueName="[fact_sales_by_state]" caption="fact_sales_by_state"/>
    <dimension measure="1" name="Measures" uniqueName="[Measures]" caption="Measures"/>
  </dimensions>
  <measureGroups count="7">
    <measureGroup name="dim_date" caption="dim_date"/>
    <measureGroup name="dim_maker" caption="dim_maker"/>
    <measureGroup name="dim_price" caption="dim_price"/>
    <measureGroup name="dim_state" caption="dim_state"/>
    <measureGroup name="dim_vehicle_category" caption="dim_vehicle_category"/>
    <measureGroup name="fact_sales_by_makers" caption="fact_sales_by_makers"/>
    <measureGroup name="fact_sales_by_state" caption="fact_sales_by_state"/>
  </measureGroups>
  <maps count="16">
    <map measureGroup="0" dimension="0"/>
    <map measureGroup="1" dimension="1"/>
    <map measureGroup="2" dimension="2"/>
    <map measureGroup="3" dimension="3"/>
    <map measureGroup="4" dimension="2"/>
    <map measureGroup="4" dimension="4"/>
    <map measureGroup="5" dimension="0"/>
    <map measureGroup="5" dimension="1"/>
    <map measureGroup="5" dimension="2"/>
    <map measureGroup="5" dimension="4"/>
    <map measureGroup="5" dimension="5"/>
    <map measureGroup="6" dimension="0"/>
    <map measureGroup="6" dimension="2"/>
    <map measureGroup="6" dimension="3"/>
    <map measureGroup="6" dimension="4"/>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handrakant Mandge" refreshedDate="45759.699878819447" backgroundQuery="1" createdVersion="8" refreshedVersion="8" minRefreshableVersion="3" recordCount="0" supportSubquery="1" supportAdvancedDrill="1" xr:uid="{4E03CE76-7619-4535-88FD-EE9CC5E29B43}">
  <cacheSource type="external" connectionId="15"/>
  <cacheFields count="5">
    <cacheField name="[dim_maker].[maker].[maker]" caption="maker" numFmtId="0" hierarchy="6" level="1">
      <sharedItems count="3">
        <s v="BATTRE ELECTRIC"/>
        <s v="JITENDRA"/>
        <s v="KINETIC GREEN"/>
      </sharedItems>
    </cacheField>
    <cacheField name="[dim_date].[fiscal_year].[fiscal_year]" caption="fiscal_year" numFmtId="0" hierarchy="1" level="1">
      <sharedItems containsSemiMixedTypes="0" containsString="0" containsNumber="1" containsInteger="1" minValue="2022" maxValue="2024" count="3">
        <n v="2023"/>
        <n v="2024"/>
        <n v="2022" u="1"/>
      </sharedItems>
      <extLst>
        <ext xmlns:x15="http://schemas.microsoft.com/office/spreadsheetml/2010/11/main" uri="{4F2E5C28-24EA-4eb8-9CBF-B6C8F9C3D259}">
          <x15:cachedUniqueNames>
            <x15:cachedUniqueName index="0" name="[dim_date].[fiscal_year].&amp;[2023]"/>
            <x15:cachedUniqueName index="1" name="[dim_date].[fiscal_year].&amp;[2024]"/>
            <x15:cachedUniqueName index="2" name="[dim_date].[fiscal_year].&amp;[2022]"/>
          </x15:cachedUniqueNames>
        </ext>
      </extLst>
    </cacheField>
    <cacheField name="[dim_vehicle_category].[vehicle_category].[vehicle_category]" caption="vehicle_category" numFmtId="0" hierarchy="13" level="1">
      <sharedItems containsSemiMixedTypes="0" containsNonDate="0" containsString="0"/>
    </cacheField>
    <cacheField name="[dim_date].[quarter].[quarter]" caption="quarter" numFmtId="0" hierarchy="2" level="1">
      <sharedItems containsSemiMixedTypes="0" containsNonDate="0" containsString="0"/>
    </cacheField>
    <cacheField name="[Measures].[Total_EV_sold_by_maker]" caption="Total_EV_sold_by_maker" numFmtId="0" hierarchy="32" level="32767"/>
  </cacheFields>
  <cacheHierarchies count="83">
    <cacheHierarchy uniqueName="[dim_date].[date]" caption="date" attribute="1" time="1" defaultMemberUniqueName="[dim_date].[date].[All]" allUniqueName="[dim_date].[date].[All]" dimensionUniqueName="[dim_date]" displayFolder="" count="0" memberValueDatatype="7" unbalanced="0"/>
    <cacheHierarchy uniqueName="[dim_date].[fiscal_year]" caption="fiscal_year" attribute="1" defaultMemberUniqueName="[dim_date].[fiscal_year].[All]" allUniqueName="[dim_date].[fiscal_year].[All]" dimensionUniqueName="[dim_date]" displayFolder="" count="2" memberValueDatatype="20" unbalanced="0">
      <fieldsUsage count="2">
        <fieldUsage x="-1"/>
        <fieldUsage x="1"/>
      </fieldsUsage>
    </cacheHierarchy>
    <cacheHierarchy uniqueName="[dim_date].[quarter]" caption="quarter" attribute="1" defaultMemberUniqueName="[dim_date].[quarter].[All]" allUniqueName="[dim_date].[quarter].[All]" dimensionUniqueName="[dim_date]" displayFolder="" count="2" memberValueDatatype="130" unbalanced="0">
      <fieldsUsage count="2">
        <fieldUsage x="-1"/>
        <fieldUsage x="3"/>
      </fieldsUsage>
    </cacheHierarchy>
    <cacheHierarchy uniqueName="[dim_date].[QuarterID]" caption="QuarterID" attribute="1" defaultMemberUniqueName="[dim_date].[QuarterID].[All]" allUniqueName="[dim_date].[QuarterID].[All]" dimensionUniqueName="[dim_date]" displayFolder="" count="0" memberValueDatatype="5" unbalanced="0"/>
    <cacheHierarchy uniqueName="[dim_date].[Months]" caption="Months" attribute="1" defaultMemberUniqueName="[dim_date].[Months].[All]" allUniqueName="[dim_date].[Months].[All]" dimensionUniqueName="[dim_date]" displayFolder="" count="0" memberValueDatatype="130" unbalanced="0"/>
    <cacheHierarchy uniqueName="[dim_maker].[sr_no]" caption="sr_no" attribute="1" defaultMemberUniqueName="[dim_maker].[sr_no].[All]" allUniqueName="[dim_maker].[sr_no].[All]" dimensionUniqueName="[dim_maker]" displayFolder="" count="0" memberValueDatatype="20" unbalanced="0"/>
    <cacheHierarchy uniqueName="[dim_maker].[maker]" caption="maker" attribute="1" defaultMemberUniqueName="[dim_maker].[maker].[All]" allUniqueName="[dim_maker].[maker].[All]" dimensionUniqueName="[dim_maker]" displayFolder="" count="2" memberValueDatatype="130" unbalanced="0">
      <fieldsUsage count="2">
        <fieldUsage x="-1"/>
        <fieldUsage x="0"/>
      </fieldsUsage>
    </cacheHierarchy>
    <cacheHierarchy uniqueName="[dim_price].[id]" caption="id" attribute="1" defaultMemberUniqueName="[dim_price].[id].[All]" allUniqueName="[dim_price].[id].[All]" dimensionUniqueName="[dim_price]" displayFolder="" count="0" memberValueDatatype="20" unbalanced="0"/>
    <cacheHierarchy uniqueName="[dim_price].[vehicle_category]" caption="vehicle_category" attribute="1" defaultMemberUniqueName="[dim_price].[vehicle_category].[All]" allUniqueName="[dim_price].[vehicle_category].[All]" dimensionUniqueName="[dim_price]" displayFolder="" count="0" memberValueDatatype="130" unbalanced="0"/>
    <cacheHierarchy uniqueName="[dim_price].[Average Price]" caption="Average Price" attribute="1" defaultMemberUniqueName="[dim_price].[Average Price].[All]" allUniqueName="[dim_price].[Average Price].[All]" dimensionUniqueName="[dim_price]" displayFolder="" count="0" memberValueDatatype="20" unbalanced="0"/>
    <cacheHierarchy uniqueName="[dim_state].[sr_no]" caption="sr_no" attribute="1" defaultMemberUniqueName="[dim_state].[sr_no].[All]" allUniqueName="[dim_state].[sr_no].[All]" dimensionUniqueName="[dim_state]" displayFolder="" count="0" memberValueDatatype="20" unbalanced="0"/>
    <cacheHierarchy uniqueName="[dim_state].[state]" caption="state" attribute="1" defaultMemberUniqueName="[dim_state].[state].[All]" allUniqueName="[dim_state].[state].[All]" dimensionUniqueName="[dim_state]" displayFolder="" count="0" memberValueDatatype="130" unbalanced="0"/>
    <cacheHierarchy uniqueName="[dim_vehicle_category].[sr_no]" caption="sr_no" attribute="1" defaultMemberUniqueName="[dim_vehicle_category].[sr_no].[All]" allUniqueName="[dim_vehicle_category].[sr_no].[All]" dimensionUniqueName="[dim_vehicle_category]" displayFolder="" count="0" memberValueDatatype="20" unbalanced="0"/>
    <cacheHierarchy uniqueName="[dim_vehicle_category].[vehicle_category]" caption="vehicle_category" attribute="1" defaultMemberUniqueName="[dim_vehicle_category].[vehicle_category].[All]" allUniqueName="[dim_vehicle_category].[vehicle_category].[All]" dimensionUniqueName="[dim_vehicle_category]" displayFolder="" count="2" memberValueDatatype="130" unbalanced="0">
      <fieldsUsage count="2">
        <fieldUsage x="-1"/>
        <fieldUsage x="2"/>
      </fieldsUsage>
    </cacheHierarchy>
    <cacheHierarchy uniqueName="[fact_sales_by_makers].[date]" caption="date" attribute="1" time="1" defaultMemberUniqueName="[fact_sales_by_makers].[date].[All]" allUniqueName="[fact_sales_by_makers].[date].[All]" dimensionUniqueName="[fact_sales_by_makers]" displayFolder="" count="0" memberValueDatatype="7" unbalanced="0"/>
    <cacheHierarchy uniqueName="[fact_sales_by_makers].[vehicle_category]" caption="vehicle_category" attribute="1" defaultMemberUniqueName="[fact_sales_by_makers].[vehicle_category].[All]" allUniqueName="[fact_sales_by_makers].[vehicle_category].[All]" dimensionUniqueName="[fact_sales_by_makers]" displayFolder="" count="0" memberValueDatatype="130" unbalanced="0"/>
    <cacheHierarchy uniqueName="[fact_sales_by_makers].[maker]" caption="maker" attribute="1" defaultMemberUniqueName="[fact_sales_by_makers].[maker].[All]" allUniqueName="[fact_sales_by_makers].[maker].[All]" dimensionUniqueName="[fact_sales_by_makers]" displayFolder="" count="0" memberValueDatatype="130" unbalanced="0"/>
    <cacheHierarchy uniqueName="[fact_sales_by_makers].[electric_vehicles_sold]" caption="electric_vehicles_sold" attribute="1" defaultMemberUniqueName="[fact_sales_by_makers].[electric_vehicles_sold].[All]" allUniqueName="[fact_sales_by_makers].[electric_vehicles_sold].[All]" dimensionUniqueName="[fact_sales_by_makers]" displayFolder="" count="0" memberValueDatatype="20" unbalanced="0"/>
    <cacheHierarchy uniqueName="[fact_sales_by_makers].[Total_sales]" caption="Total_sales" attribute="1" defaultMemberUniqueName="[fact_sales_by_makers].[Total_sales].[All]" allUniqueName="[fact_sales_by_makers].[Total_sales].[All]" dimensionUniqueName="[fact_sales_by_makers]" displayFolder="" count="0" memberValueDatatype="20" unbalanced="0"/>
    <cacheHierarchy uniqueName="[fact_sales_by_state].[date]" caption="date" attribute="1" time="1" defaultMemberUniqueName="[fact_sales_by_state].[date].[All]" allUniqueName="[fact_sales_by_state].[date].[All]" dimensionUniqueName="[fact_sales_by_state]" displayFolder="" count="0" memberValueDatatype="7" unbalanced="0"/>
    <cacheHierarchy uniqueName="[fact_sales_by_state].[state]" caption="state" attribute="1" defaultMemberUniqueName="[fact_sales_by_state].[state].[All]" allUniqueName="[fact_sales_by_state].[state].[All]" dimensionUniqueName="[fact_sales_by_state]" displayFolder="" count="0" memberValueDatatype="130" unbalanced="0"/>
    <cacheHierarchy uniqueName="[fact_sales_by_state].[vehicle_category]" caption="vehicle_category" attribute="1" defaultMemberUniqueName="[fact_sales_by_state].[vehicle_category].[All]" allUniqueName="[fact_sales_by_state].[vehicle_category].[All]" dimensionUniqueName="[fact_sales_by_state]" displayFolder="" count="0" memberValueDatatype="130" unbalanced="0"/>
    <cacheHierarchy uniqueName="[fact_sales_by_state].[electric_vehicles_sold]" caption="electric_vehicles_sold" attribute="1" defaultMemberUniqueName="[fact_sales_by_state].[electric_vehicles_sold].[All]" allUniqueName="[fact_sales_by_state].[electric_vehicles_sold].[All]" dimensionUniqueName="[fact_sales_by_state]" displayFolder="" count="0" memberValueDatatype="20" unbalanced="0"/>
    <cacheHierarchy uniqueName="[fact_sales_by_state].[total_vehicles_sold]" caption="total_vehicles_sold" attribute="1" defaultMemberUniqueName="[fact_sales_by_state].[total_vehicles_sold].[All]" allUniqueName="[fact_sales_by_state].[total_vehicles_sold].[All]" dimensionUniqueName="[fact_sales_by_state]" displayFolder="" count="0" memberValueDatatype="20" unbalanced="0"/>
    <cacheHierarchy uniqueName="[fact_sales_by_state].[Total_sales]" caption="Total_sales" attribute="1" defaultMemberUniqueName="[fact_sales_by_state].[Total_sales].[All]" allUniqueName="[fact_sales_by_state].[Total_sales].[All]" dimensionUniqueName="[fact_sales_by_state]" displayFolder="" count="0" memberValueDatatype="20" unbalanced="0"/>
    <cacheHierarchy uniqueName="[Measures].[Sum of fiscal_year]" caption="Sum of fiscal_year" measure="1" displayFolder="" measureGroup="dim_date" count="0">
      <extLst>
        <ext xmlns:x15="http://schemas.microsoft.com/office/spreadsheetml/2010/11/main" uri="{B97F6D7D-B522-45F9-BDA1-12C45D357490}">
          <x15:cacheHierarchy aggregatedColumn="1"/>
        </ext>
      </extLst>
    </cacheHierarchy>
    <cacheHierarchy uniqueName="[Measures].[Sum of electric_vehicles_sold]" caption="Sum of electric_vehicles_sold" measure="1" displayFolder="" measureGroup="fact_sales_by_makers" count="0">
      <extLst>
        <ext xmlns:x15="http://schemas.microsoft.com/office/spreadsheetml/2010/11/main" uri="{B97F6D7D-B522-45F9-BDA1-12C45D357490}">
          <x15:cacheHierarchy aggregatedColumn="17"/>
        </ext>
      </extLst>
    </cacheHierarchy>
    <cacheHierarchy uniqueName="[Measures].[Sum of electric_vehicles_sold 2]" caption="Sum of electric_vehicles_sold 2" measure="1" displayFolder="" measureGroup="fact_sales_by_state" count="0">
      <extLst>
        <ext xmlns:x15="http://schemas.microsoft.com/office/spreadsheetml/2010/11/main" uri="{B97F6D7D-B522-45F9-BDA1-12C45D357490}">
          <x15:cacheHierarchy aggregatedColumn="22"/>
        </ext>
      </extLst>
    </cacheHierarchy>
    <cacheHierarchy uniqueName="[Measures].[Sum of total_vehicles_sold]" caption="Sum of total_vehicles_sold" measure="1" displayFolder="" measureGroup="fact_sales_by_state" count="0">
      <extLst>
        <ext xmlns:x15="http://schemas.microsoft.com/office/spreadsheetml/2010/11/main" uri="{B97F6D7D-B522-45F9-BDA1-12C45D357490}">
          <x15:cacheHierarchy aggregatedColumn="23"/>
        </ext>
      </extLst>
    </cacheHierarchy>
    <cacheHierarchy uniqueName="[Measures].[Sum of Average Price]" caption="Sum of Average Price" measure="1" displayFolder="" measureGroup="dim_price" count="0">
      <extLst>
        <ext xmlns:x15="http://schemas.microsoft.com/office/spreadsheetml/2010/11/main" uri="{B97F6D7D-B522-45F9-BDA1-12C45D357490}">
          <x15:cacheHierarchy aggregatedColumn="9"/>
        </ext>
      </extLst>
    </cacheHierarchy>
    <cacheHierarchy uniqueName="[Measures].[Sum of Total_sales]" caption="Sum of Total_sales" measure="1" displayFolder="" measureGroup="fact_sales_by_makers" count="0">
      <extLst>
        <ext xmlns:x15="http://schemas.microsoft.com/office/spreadsheetml/2010/11/main" uri="{B97F6D7D-B522-45F9-BDA1-12C45D357490}">
          <x15:cacheHierarchy aggregatedColumn="18"/>
        </ext>
      </extLst>
    </cacheHierarchy>
    <cacheHierarchy uniqueName="[Measures].[Sum of Total_sales 2]" caption="Sum of Total_sales 2" measure="1" displayFolder="" measureGroup="fact_sales_by_state" count="0">
      <extLst>
        <ext xmlns:x15="http://schemas.microsoft.com/office/spreadsheetml/2010/11/main" uri="{B97F6D7D-B522-45F9-BDA1-12C45D357490}">
          <x15:cacheHierarchy aggregatedColumn="24"/>
        </ext>
      </extLst>
    </cacheHierarchy>
    <cacheHierarchy uniqueName="[Measures].[Total_EV_sold_by_maker]" caption="Total_EV_sold_by_maker" measure="1" displayFolder="" measureGroup="fact_sales_by_makers" count="0" oneField="1">
      <fieldsUsage count="1">
        <fieldUsage x="4"/>
      </fieldsUsage>
    </cacheHierarchy>
    <cacheHierarchy uniqueName="[Measures].[Total_2W_sold_By_makers]" caption="Total_2W_sold_By_makers" measure="1" displayFolder="" measureGroup="fact_sales_by_makers" count="0"/>
    <cacheHierarchy uniqueName="[Measures].[total_4W_sold_by_makers]" caption="total_4W_sold_by_makers" measure="1" displayFolder="" measureGroup="fact_sales_by_makers" count="0"/>
    <cacheHierarchy uniqueName="[Measures].[Total_EV_sold_by_state]" caption="Total_EV_sold_by_state" measure="1" displayFolder="" measureGroup="fact_sales_by_state" count="0"/>
    <cacheHierarchy uniqueName="[Measures].[Total_vehicle_sold_by_state]" caption="Total_vehicle_sold_by_state" measure="1" displayFolder="" measureGroup="fact_sales_by_state" count="0"/>
    <cacheHierarchy uniqueName="[Measures].[Total_2W_EV_sold_by_State]" caption="Total_2W_EV_sold_by_State" measure="1" displayFolder="" measureGroup="fact_sales_by_state" count="0"/>
    <cacheHierarchy uniqueName="[Measures].[total_4W_EV_sold_by_state]" caption="total_4W_EV_sold_by_state" measure="1" displayFolder="" measureGroup="fact_sales_by_state" count="0"/>
    <cacheHierarchy uniqueName="[Measures].[Total_2W_sold_by_state]" caption="Total_2W_sold_by_state" measure="1" displayFolder="" measureGroup="fact_sales_by_state" count="0"/>
    <cacheHierarchy uniqueName="[Measures].[Total_4W_sold_by_state]" caption="Total_4W_sold_by_state" measure="1" displayFolder="" measureGroup="fact_sales_by_state" count="0"/>
    <cacheHierarchy uniqueName="[Measures].[EV_market_penetration_2W_by_State]" caption="EV_market_penetration_2W_by_State" measure="1" displayFolder="" measureGroup="fact_sales_by_state" count="0"/>
    <cacheHierarchy uniqueName="[Measures].[EV_4W_market_penetration_by_states]" caption="EV_4W_market_penetration_by_states" measure="1" displayFolder="" measureGroup="fact_sales_by_state" count="0"/>
    <cacheHierarchy uniqueName="[Measures].[Total_EV_sold_by_State_FY22]" caption="Total_EV_sold_by_State_FY22" measure="1" displayFolder="" measureGroup="fact_sales_by_state" count="0"/>
    <cacheHierarchy uniqueName="[Measures].[Total_EV_sold_by_state_FY23]" caption="Total_EV_sold_by_state_FY23" measure="1" displayFolder="" measureGroup="fact_sales_by_state" count="0"/>
    <cacheHierarchy uniqueName="[Measures].[Total_EV_sold_by_State_FY24]" caption="Total_EV_sold_by_State_FY24" measure="1" displayFolder="" measureGroup="fact_sales_by_state" count="0"/>
    <cacheHierarchy uniqueName="[Measures].[EV_sales_YoY_growth%]" caption="EV_sales_YoY_growth%" measure="1" displayFolder="" measureGroup="fact_sales_by_state" count="0"/>
    <cacheHierarchy uniqueName="[Measures].[Vehicle_sales_YoY% growth]" caption="Vehicle_sales_YoY% growth" measure="1" displayFolder="" measureGroup="fact_sales_by_state" count="0"/>
    <cacheHierarchy uniqueName="[Measures].[EV_sales_growth_diff]" caption="EV_sales_growth_diff" measure="1" displayFolder="" measureGroup="fact_sales_by_state" count="0"/>
    <cacheHierarchy uniqueName="[Measures].[Overall EV market penetration]" caption="Overall EV market penetration" measure="1" displayFolder="" measureGroup="fact_sales_by_state" count="0"/>
    <cacheHierarchy uniqueName="[Measures].[maker_fiscal_quarter_rank]" caption="maker_fiscal_quarter_rank" measure="1" displayFolder="" measureGroup="fact_sales_by_makers" count="0"/>
    <cacheHierarchy uniqueName="[Measures].[prev_quarter_sales]" caption="prev_quarter_sales" measure="1" displayFolder="" measureGroup="fact_sales_by_makers" count="0"/>
    <cacheHierarchy uniqueName="[Measures].[QoQ growth%(maker)]" caption="QoQ growth%(maker)" measure="1" displayFolder="" measureGroup="fact_sales_by_makers" count="0"/>
    <cacheHierarchy uniqueName="[Measures].[YoY Growth%(maker)]" caption="YoY Growth%(maker)" measure="1" displayFolder="" measureGroup="fact_sales_by_makers" count="0"/>
    <cacheHierarchy uniqueName="[Measures].[EV sales CAGR % (Maker)]" caption="EV sales CAGR % (Maker)" measure="1" displayFolder="" measureGroup="fact_sales_by_makers" count="0"/>
    <cacheHierarchy uniqueName="[Measures].[Vehicle Sales CAGR%(state)]" caption="Vehicle Sales CAGR%(state)" measure="1" displayFolder="" measureGroup="fact_sales_by_state" count="0"/>
    <cacheHierarchy uniqueName="[Measures].[EV sales CAGR%(states)]" caption="EV sales CAGR%(states)" measure="1" displayFolder="" measureGroup="fact_sales_by_state" count="0"/>
    <cacheHierarchy uniqueName="[Measures].[Projected_vehicle_sales_2030]" caption="Projected_vehicle_sales_2030" measure="1" displayFolder="" measureGroup="fact_sales_by_state" count="0"/>
    <cacheHierarchy uniqueName="[Measures].[EV_market_penetration% 2030]" caption="EV_market_penetration% 2030" measure="1" displayFolder="" measureGroup="fact_sales_by_state" count="0"/>
    <cacheHierarchy uniqueName="[Measures].[Projected_EV_sales_2030]" caption="Projected_EV_sales_2030" measure="1" displayFolder="" measureGroup="fact_sales_by_state" count="0"/>
    <cacheHierarchy uniqueName="[Measures].[Total_revenue(maker)]" caption="Total_revenue(maker)" measure="1" displayFolder="" measureGroup="fact_sales_by_makers" count="0"/>
    <cacheHierarchy uniqueName="[Measures].[YoY Revenue growth%(maker)]" caption="YoY Revenue growth%(maker)" measure="1" displayFolder="" measureGroup="fact_sales_by_makers" count="0"/>
    <cacheHierarchy uniqueName="[Measures].[Total_revenue_FY22(maker)]" caption="Total_revenue_FY22(maker)" measure="1" displayFolder="" measureGroup="fact_sales_by_makers" count="0"/>
    <cacheHierarchy uniqueName="[Measures].[Total_revenue_FY23(maker)]" caption="Total_revenue_FY23(maker)" measure="1" displayFolder="" measureGroup="fact_sales_by_makers" count="0"/>
    <cacheHierarchy uniqueName="[Measures].[Total_revenue_FY24(maker)]" caption="Total_revenue_FY24(maker)" measure="1" displayFolder="" measureGroup="fact_sales_by_makers" count="0"/>
    <cacheHierarchy uniqueName="[Measures].[Revenue_FY22_vs_FY24(maker)]" caption="Revenue_FY22_vs_FY24(maker)" measure="1" displayFolder="" measureGroup="fact_sales_by_makers" count="0"/>
    <cacheHierarchy uniqueName="[Measures].[Revenue_FY23_vs_FY24(maker)]" caption="Revenue_FY23_vs_FY24(maker)" measure="1" displayFolder="" measureGroup="fact_sales_by_makers" count="0"/>
    <cacheHierarchy uniqueName="[Measures].[Total_revenue(state)]" caption="Total_revenue(state)" measure="1" displayFolder="" measureGroup="fact_sales_by_state" count="0"/>
    <cacheHierarchy uniqueName="[Measures].[Revenue_FY22_vs_FY24(state)]" caption="Revenue_FY22_vs_FY24(state)" measure="1" displayFolder="" measureGroup="fact_sales_by_state" count="0"/>
    <cacheHierarchy uniqueName="[Measures].[Revenue_FY23_vs_FY24(state)]" caption="Revenue_FY23_vs_FY24(state)" measure="1" displayFolder="" measureGroup="fact_sales_by_state" count="0"/>
    <cacheHierarchy uniqueName="[Measures].[revenue_growth%_FY22_vs_FY24(maker)]" caption="revenue_growth%_FY22_vs_FY24(maker)" measure="1" displayFolder="" measureGroup="fact_sales_by_makers" count="0"/>
    <cacheHierarchy uniqueName="[Measures].[revenue_growth%_FY23_vs_FY24(maker)]" caption="revenue_growth%_FY23_vs_FY24(maker)" measure="1" displayFolder="" measureGroup="fact_sales_by_makers" count="0"/>
    <cacheHierarchy uniqueName="[Measures].[revenue_gwoth%_FY22_vs_FY24(state)]" caption="revenue_gwoth%_FY22_vs_FY24(state)" measure="1" displayFolder="" measureGroup="fact_sales_by_state" count="0"/>
    <cacheHierarchy uniqueName="[Measures].[revenue_growth%_FY23_vs_FY24(state)]" caption="revenue_growth%_FY23_vs_FY24(state)" measure="1" displayFolder="" measureGroup="fact_sales_by_state" count="0"/>
    <cacheHierarchy uniqueName="[Measures].[YoY%(maker)]" caption="YoY%(maker)" measure="1" displayFolder="" measureGroup="fact_sales_by_makers" count="0"/>
    <cacheHierarchy uniqueName="[Measures].[__XL_Count dim_date]" caption="__XL_Count dim_date" measure="1" displayFolder="" measureGroup="dim_date" count="0" hidden="1"/>
    <cacheHierarchy uniqueName="[Measures].[__XL_Count dim_maker]" caption="__XL_Count dim_maker" measure="1" displayFolder="" measureGroup="dim_maker" count="0" hidden="1"/>
    <cacheHierarchy uniqueName="[Measures].[__XL_Count dim_price]" caption="__XL_Count dim_price" measure="1" displayFolder="" measureGroup="dim_price" count="0" hidden="1"/>
    <cacheHierarchy uniqueName="[Measures].[__XL_Count dim_state]" caption="__XL_Count dim_state" measure="1" displayFolder="" measureGroup="dim_state" count="0" hidden="1"/>
    <cacheHierarchy uniqueName="[Measures].[__XL_Count dim_vehicle_category]" caption="__XL_Count dim_vehicle_category" measure="1" displayFolder="" measureGroup="dim_vehicle_category" count="0" hidden="1"/>
    <cacheHierarchy uniqueName="[Measures].[__XL_Count fact_sales_by_makers]" caption="__XL_Count fact_sales_by_makers" measure="1" displayFolder="" measureGroup="fact_sales_by_makers" count="0" hidden="1"/>
    <cacheHierarchy uniqueName="[Measures].[__XL_Count fact_sales_by_state]" caption="__XL_Count fact_sales_by_state" measure="1" displayFolder="" measureGroup="fact_sales_by_state" count="0" hidden="1"/>
    <cacheHierarchy uniqueName="[Measures].[__No measures defined]" caption="__No measures defined" measure="1" displayFolder="" count="0" hidden="1"/>
  </cacheHierarchies>
  <kpis count="0"/>
  <dimensions count="8">
    <dimension name="dim_date" uniqueName="[dim_date]" caption="dim_date"/>
    <dimension name="dim_maker" uniqueName="[dim_maker]" caption="dim_maker"/>
    <dimension name="dim_price" uniqueName="[dim_price]" caption="dim_price"/>
    <dimension name="dim_state" uniqueName="[dim_state]" caption="dim_state"/>
    <dimension name="dim_vehicle_category" uniqueName="[dim_vehicle_category]" caption="dim_vehicle_category"/>
    <dimension name="fact_sales_by_makers" uniqueName="[fact_sales_by_makers]" caption="fact_sales_by_makers"/>
    <dimension name="fact_sales_by_state" uniqueName="[fact_sales_by_state]" caption="fact_sales_by_state"/>
    <dimension measure="1" name="Measures" uniqueName="[Measures]" caption="Measures"/>
  </dimensions>
  <measureGroups count="7">
    <measureGroup name="dim_date" caption="dim_date"/>
    <measureGroup name="dim_maker" caption="dim_maker"/>
    <measureGroup name="dim_price" caption="dim_price"/>
    <measureGroup name="dim_state" caption="dim_state"/>
    <measureGroup name="dim_vehicle_category" caption="dim_vehicle_category"/>
    <measureGroup name="fact_sales_by_makers" caption="fact_sales_by_makers"/>
    <measureGroup name="fact_sales_by_state" caption="fact_sales_by_state"/>
  </measureGroups>
  <maps count="16">
    <map measureGroup="0" dimension="0"/>
    <map measureGroup="1" dimension="1"/>
    <map measureGroup="2" dimension="2"/>
    <map measureGroup="3" dimension="3"/>
    <map measureGroup="4" dimension="2"/>
    <map measureGroup="4" dimension="4"/>
    <map measureGroup="5" dimension="0"/>
    <map measureGroup="5" dimension="1"/>
    <map measureGroup="5" dimension="2"/>
    <map measureGroup="5" dimension="4"/>
    <map measureGroup="5" dimension="5"/>
    <map measureGroup="6" dimension="0"/>
    <map measureGroup="6" dimension="2"/>
    <map measureGroup="6" dimension="3"/>
    <map measureGroup="6" dimension="4"/>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handrakant Mandge" refreshedDate="45759.699879629632" backgroundQuery="1" createdVersion="8" refreshedVersion="8" minRefreshableVersion="3" recordCount="0" supportSubquery="1" supportAdvancedDrill="1" xr:uid="{66BBB75C-C44B-43B9-9F53-D428980CC863}">
  <cacheSource type="external" connectionId="15"/>
  <cacheFields count="5">
    <cacheField name="[dim_maker].[maker].[maker]" caption="maker" numFmtId="0" hierarchy="6" level="1">
      <sharedItems count="3">
        <s v="ATHER"/>
        <s v="OLA ELECTRIC"/>
        <s v="TVS"/>
      </sharedItems>
    </cacheField>
    <cacheField name="[dim_date].[fiscal_year].[fiscal_year]" caption="fiscal_year" numFmtId="0" hierarchy="1" level="1">
      <sharedItems containsSemiMixedTypes="0" containsString="0" containsNumber="1" containsInteger="1" minValue="2022" maxValue="2024" count="3">
        <n v="2023"/>
        <n v="2024"/>
        <n v="2022" u="1"/>
      </sharedItems>
      <extLst>
        <ext xmlns:x15="http://schemas.microsoft.com/office/spreadsheetml/2010/11/main" uri="{4F2E5C28-24EA-4eb8-9CBF-B6C8F9C3D259}">
          <x15:cachedUniqueNames>
            <x15:cachedUniqueName index="0" name="[dim_date].[fiscal_year].&amp;[2023]"/>
            <x15:cachedUniqueName index="1" name="[dim_date].[fiscal_year].&amp;[2024]"/>
            <x15:cachedUniqueName index="2" name="[dim_date].[fiscal_year].&amp;[2022]"/>
          </x15:cachedUniqueNames>
        </ext>
      </extLst>
    </cacheField>
    <cacheField name="[dim_vehicle_category].[vehicle_category].[vehicle_category]" caption="vehicle_category" numFmtId="0" hierarchy="13" level="1">
      <sharedItems containsSemiMixedTypes="0" containsNonDate="0" containsString="0"/>
    </cacheField>
    <cacheField name="[dim_date].[quarter].[quarter]" caption="quarter" numFmtId="0" hierarchy="2" level="1">
      <sharedItems containsSemiMixedTypes="0" containsNonDate="0" containsString="0"/>
    </cacheField>
    <cacheField name="[Measures].[Total_EV_sold_by_maker]" caption="Total_EV_sold_by_maker" numFmtId="0" hierarchy="32" level="32767"/>
  </cacheFields>
  <cacheHierarchies count="83">
    <cacheHierarchy uniqueName="[dim_date].[date]" caption="date" attribute="1" time="1" defaultMemberUniqueName="[dim_date].[date].[All]" allUniqueName="[dim_date].[date].[All]" dimensionUniqueName="[dim_date]" displayFolder="" count="0" memberValueDatatype="7" unbalanced="0"/>
    <cacheHierarchy uniqueName="[dim_date].[fiscal_year]" caption="fiscal_year" attribute="1" defaultMemberUniqueName="[dim_date].[fiscal_year].[All]" allUniqueName="[dim_date].[fiscal_year].[All]" dimensionUniqueName="[dim_date]" displayFolder="" count="2" memberValueDatatype="20" unbalanced="0">
      <fieldsUsage count="2">
        <fieldUsage x="-1"/>
        <fieldUsage x="1"/>
      </fieldsUsage>
    </cacheHierarchy>
    <cacheHierarchy uniqueName="[dim_date].[quarter]" caption="quarter" attribute="1" defaultMemberUniqueName="[dim_date].[quarter].[All]" allUniqueName="[dim_date].[quarter].[All]" dimensionUniqueName="[dim_date]" displayFolder="" count="2" memberValueDatatype="130" unbalanced="0">
      <fieldsUsage count="2">
        <fieldUsage x="-1"/>
        <fieldUsage x="3"/>
      </fieldsUsage>
    </cacheHierarchy>
    <cacheHierarchy uniqueName="[dim_date].[QuarterID]" caption="QuarterID" attribute="1" defaultMemberUniqueName="[dim_date].[QuarterID].[All]" allUniqueName="[dim_date].[QuarterID].[All]" dimensionUniqueName="[dim_date]" displayFolder="" count="0" memberValueDatatype="5" unbalanced="0"/>
    <cacheHierarchy uniqueName="[dim_date].[Months]" caption="Months" attribute="1" defaultMemberUniqueName="[dim_date].[Months].[All]" allUniqueName="[dim_date].[Months].[All]" dimensionUniqueName="[dim_date]" displayFolder="" count="0" memberValueDatatype="130" unbalanced="0"/>
    <cacheHierarchy uniqueName="[dim_maker].[sr_no]" caption="sr_no" attribute="1" defaultMemberUniqueName="[dim_maker].[sr_no].[All]" allUniqueName="[dim_maker].[sr_no].[All]" dimensionUniqueName="[dim_maker]" displayFolder="" count="0" memberValueDatatype="20" unbalanced="0"/>
    <cacheHierarchy uniqueName="[dim_maker].[maker]" caption="maker" attribute="1" defaultMemberUniqueName="[dim_maker].[maker].[All]" allUniqueName="[dim_maker].[maker].[All]" dimensionUniqueName="[dim_maker]" displayFolder="" count="2" memberValueDatatype="130" unbalanced="0">
      <fieldsUsage count="2">
        <fieldUsage x="-1"/>
        <fieldUsage x="0"/>
      </fieldsUsage>
    </cacheHierarchy>
    <cacheHierarchy uniqueName="[dim_price].[id]" caption="id" attribute="1" defaultMemberUniqueName="[dim_price].[id].[All]" allUniqueName="[dim_price].[id].[All]" dimensionUniqueName="[dim_price]" displayFolder="" count="0" memberValueDatatype="20" unbalanced="0"/>
    <cacheHierarchy uniqueName="[dim_price].[vehicle_category]" caption="vehicle_category" attribute="1" defaultMemberUniqueName="[dim_price].[vehicle_category].[All]" allUniqueName="[dim_price].[vehicle_category].[All]" dimensionUniqueName="[dim_price]" displayFolder="" count="0" memberValueDatatype="130" unbalanced="0"/>
    <cacheHierarchy uniqueName="[dim_price].[Average Price]" caption="Average Price" attribute="1" defaultMemberUniqueName="[dim_price].[Average Price].[All]" allUniqueName="[dim_price].[Average Price].[All]" dimensionUniqueName="[dim_price]" displayFolder="" count="0" memberValueDatatype="20" unbalanced="0"/>
    <cacheHierarchy uniqueName="[dim_state].[sr_no]" caption="sr_no" attribute="1" defaultMemberUniqueName="[dim_state].[sr_no].[All]" allUniqueName="[dim_state].[sr_no].[All]" dimensionUniqueName="[dim_state]" displayFolder="" count="0" memberValueDatatype="20" unbalanced="0"/>
    <cacheHierarchy uniqueName="[dim_state].[state]" caption="state" attribute="1" defaultMemberUniqueName="[dim_state].[state].[All]" allUniqueName="[dim_state].[state].[All]" dimensionUniqueName="[dim_state]" displayFolder="" count="0" memberValueDatatype="130" unbalanced="0"/>
    <cacheHierarchy uniqueName="[dim_vehicle_category].[sr_no]" caption="sr_no" attribute="1" defaultMemberUniqueName="[dim_vehicle_category].[sr_no].[All]" allUniqueName="[dim_vehicle_category].[sr_no].[All]" dimensionUniqueName="[dim_vehicle_category]" displayFolder="" count="0" memberValueDatatype="20" unbalanced="0"/>
    <cacheHierarchy uniqueName="[dim_vehicle_category].[vehicle_category]" caption="vehicle_category" attribute="1" defaultMemberUniqueName="[dim_vehicle_category].[vehicle_category].[All]" allUniqueName="[dim_vehicle_category].[vehicle_category].[All]" dimensionUniqueName="[dim_vehicle_category]" displayFolder="" count="2" memberValueDatatype="130" unbalanced="0">
      <fieldsUsage count="2">
        <fieldUsage x="-1"/>
        <fieldUsage x="2"/>
      </fieldsUsage>
    </cacheHierarchy>
    <cacheHierarchy uniqueName="[fact_sales_by_makers].[date]" caption="date" attribute="1" time="1" defaultMemberUniqueName="[fact_sales_by_makers].[date].[All]" allUniqueName="[fact_sales_by_makers].[date].[All]" dimensionUniqueName="[fact_sales_by_makers]" displayFolder="" count="0" memberValueDatatype="7" unbalanced="0"/>
    <cacheHierarchy uniqueName="[fact_sales_by_makers].[vehicle_category]" caption="vehicle_category" attribute="1" defaultMemberUniqueName="[fact_sales_by_makers].[vehicle_category].[All]" allUniqueName="[fact_sales_by_makers].[vehicle_category].[All]" dimensionUniqueName="[fact_sales_by_makers]" displayFolder="" count="0" memberValueDatatype="130" unbalanced="0"/>
    <cacheHierarchy uniqueName="[fact_sales_by_makers].[maker]" caption="maker" attribute="1" defaultMemberUniqueName="[fact_sales_by_makers].[maker].[All]" allUniqueName="[fact_sales_by_makers].[maker].[All]" dimensionUniqueName="[fact_sales_by_makers]" displayFolder="" count="0" memberValueDatatype="130" unbalanced="0"/>
    <cacheHierarchy uniqueName="[fact_sales_by_makers].[electric_vehicles_sold]" caption="electric_vehicles_sold" attribute="1" defaultMemberUniqueName="[fact_sales_by_makers].[electric_vehicles_sold].[All]" allUniqueName="[fact_sales_by_makers].[electric_vehicles_sold].[All]" dimensionUniqueName="[fact_sales_by_makers]" displayFolder="" count="0" memberValueDatatype="20" unbalanced="0"/>
    <cacheHierarchy uniqueName="[fact_sales_by_makers].[Total_sales]" caption="Total_sales" attribute="1" defaultMemberUniqueName="[fact_sales_by_makers].[Total_sales].[All]" allUniqueName="[fact_sales_by_makers].[Total_sales].[All]" dimensionUniqueName="[fact_sales_by_makers]" displayFolder="" count="0" memberValueDatatype="20" unbalanced="0"/>
    <cacheHierarchy uniqueName="[fact_sales_by_state].[date]" caption="date" attribute="1" time="1" defaultMemberUniqueName="[fact_sales_by_state].[date].[All]" allUniqueName="[fact_sales_by_state].[date].[All]" dimensionUniqueName="[fact_sales_by_state]" displayFolder="" count="0" memberValueDatatype="7" unbalanced="0"/>
    <cacheHierarchy uniqueName="[fact_sales_by_state].[state]" caption="state" attribute="1" defaultMemberUniqueName="[fact_sales_by_state].[state].[All]" allUniqueName="[fact_sales_by_state].[state].[All]" dimensionUniqueName="[fact_sales_by_state]" displayFolder="" count="0" memberValueDatatype="130" unbalanced="0"/>
    <cacheHierarchy uniqueName="[fact_sales_by_state].[vehicle_category]" caption="vehicle_category" attribute="1" defaultMemberUniqueName="[fact_sales_by_state].[vehicle_category].[All]" allUniqueName="[fact_sales_by_state].[vehicle_category].[All]" dimensionUniqueName="[fact_sales_by_state]" displayFolder="" count="0" memberValueDatatype="130" unbalanced="0"/>
    <cacheHierarchy uniqueName="[fact_sales_by_state].[electric_vehicles_sold]" caption="electric_vehicles_sold" attribute="1" defaultMemberUniqueName="[fact_sales_by_state].[electric_vehicles_sold].[All]" allUniqueName="[fact_sales_by_state].[electric_vehicles_sold].[All]" dimensionUniqueName="[fact_sales_by_state]" displayFolder="" count="0" memberValueDatatype="20" unbalanced="0"/>
    <cacheHierarchy uniqueName="[fact_sales_by_state].[total_vehicles_sold]" caption="total_vehicles_sold" attribute="1" defaultMemberUniqueName="[fact_sales_by_state].[total_vehicles_sold].[All]" allUniqueName="[fact_sales_by_state].[total_vehicles_sold].[All]" dimensionUniqueName="[fact_sales_by_state]" displayFolder="" count="0" memberValueDatatype="20" unbalanced="0"/>
    <cacheHierarchy uniqueName="[fact_sales_by_state].[Total_sales]" caption="Total_sales" attribute="1" defaultMemberUniqueName="[fact_sales_by_state].[Total_sales].[All]" allUniqueName="[fact_sales_by_state].[Total_sales].[All]" dimensionUniqueName="[fact_sales_by_state]" displayFolder="" count="0" memberValueDatatype="20" unbalanced="0"/>
    <cacheHierarchy uniqueName="[Measures].[Sum of fiscal_year]" caption="Sum of fiscal_year" measure="1" displayFolder="" measureGroup="dim_date" count="0">
      <extLst>
        <ext xmlns:x15="http://schemas.microsoft.com/office/spreadsheetml/2010/11/main" uri="{B97F6D7D-B522-45F9-BDA1-12C45D357490}">
          <x15:cacheHierarchy aggregatedColumn="1"/>
        </ext>
      </extLst>
    </cacheHierarchy>
    <cacheHierarchy uniqueName="[Measures].[Sum of electric_vehicles_sold]" caption="Sum of electric_vehicles_sold" measure="1" displayFolder="" measureGroup="fact_sales_by_makers" count="0">
      <extLst>
        <ext xmlns:x15="http://schemas.microsoft.com/office/spreadsheetml/2010/11/main" uri="{B97F6D7D-B522-45F9-BDA1-12C45D357490}">
          <x15:cacheHierarchy aggregatedColumn="17"/>
        </ext>
      </extLst>
    </cacheHierarchy>
    <cacheHierarchy uniqueName="[Measures].[Sum of electric_vehicles_sold 2]" caption="Sum of electric_vehicles_sold 2" measure="1" displayFolder="" measureGroup="fact_sales_by_state" count="0">
      <extLst>
        <ext xmlns:x15="http://schemas.microsoft.com/office/spreadsheetml/2010/11/main" uri="{B97F6D7D-B522-45F9-BDA1-12C45D357490}">
          <x15:cacheHierarchy aggregatedColumn="22"/>
        </ext>
      </extLst>
    </cacheHierarchy>
    <cacheHierarchy uniqueName="[Measures].[Sum of total_vehicles_sold]" caption="Sum of total_vehicles_sold" measure="1" displayFolder="" measureGroup="fact_sales_by_state" count="0">
      <extLst>
        <ext xmlns:x15="http://schemas.microsoft.com/office/spreadsheetml/2010/11/main" uri="{B97F6D7D-B522-45F9-BDA1-12C45D357490}">
          <x15:cacheHierarchy aggregatedColumn="23"/>
        </ext>
      </extLst>
    </cacheHierarchy>
    <cacheHierarchy uniqueName="[Measures].[Sum of Average Price]" caption="Sum of Average Price" measure="1" displayFolder="" measureGroup="dim_price" count="0">
      <extLst>
        <ext xmlns:x15="http://schemas.microsoft.com/office/spreadsheetml/2010/11/main" uri="{B97F6D7D-B522-45F9-BDA1-12C45D357490}">
          <x15:cacheHierarchy aggregatedColumn="9"/>
        </ext>
      </extLst>
    </cacheHierarchy>
    <cacheHierarchy uniqueName="[Measures].[Sum of Total_sales]" caption="Sum of Total_sales" measure="1" displayFolder="" measureGroup="fact_sales_by_makers" count="0">
      <extLst>
        <ext xmlns:x15="http://schemas.microsoft.com/office/spreadsheetml/2010/11/main" uri="{B97F6D7D-B522-45F9-BDA1-12C45D357490}">
          <x15:cacheHierarchy aggregatedColumn="18"/>
        </ext>
      </extLst>
    </cacheHierarchy>
    <cacheHierarchy uniqueName="[Measures].[Sum of Total_sales 2]" caption="Sum of Total_sales 2" measure="1" displayFolder="" measureGroup="fact_sales_by_state" count="0">
      <extLst>
        <ext xmlns:x15="http://schemas.microsoft.com/office/spreadsheetml/2010/11/main" uri="{B97F6D7D-B522-45F9-BDA1-12C45D357490}">
          <x15:cacheHierarchy aggregatedColumn="24"/>
        </ext>
      </extLst>
    </cacheHierarchy>
    <cacheHierarchy uniqueName="[Measures].[Total_EV_sold_by_maker]" caption="Total_EV_sold_by_maker" measure="1" displayFolder="" measureGroup="fact_sales_by_makers" count="0" oneField="1">
      <fieldsUsage count="1">
        <fieldUsage x="4"/>
      </fieldsUsage>
    </cacheHierarchy>
    <cacheHierarchy uniqueName="[Measures].[Total_2W_sold_By_makers]" caption="Total_2W_sold_By_makers" measure="1" displayFolder="" measureGroup="fact_sales_by_makers" count="0"/>
    <cacheHierarchy uniqueName="[Measures].[total_4W_sold_by_makers]" caption="total_4W_sold_by_makers" measure="1" displayFolder="" measureGroup="fact_sales_by_makers" count="0"/>
    <cacheHierarchy uniqueName="[Measures].[Total_EV_sold_by_state]" caption="Total_EV_sold_by_state" measure="1" displayFolder="" measureGroup="fact_sales_by_state" count="0"/>
    <cacheHierarchy uniqueName="[Measures].[Total_vehicle_sold_by_state]" caption="Total_vehicle_sold_by_state" measure="1" displayFolder="" measureGroup="fact_sales_by_state" count="0"/>
    <cacheHierarchy uniqueName="[Measures].[Total_2W_EV_sold_by_State]" caption="Total_2W_EV_sold_by_State" measure="1" displayFolder="" measureGroup="fact_sales_by_state" count="0"/>
    <cacheHierarchy uniqueName="[Measures].[total_4W_EV_sold_by_state]" caption="total_4W_EV_sold_by_state" measure="1" displayFolder="" measureGroup="fact_sales_by_state" count="0"/>
    <cacheHierarchy uniqueName="[Measures].[Total_2W_sold_by_state]" caption="Total_2W_sold_by_state" measure="1" displayFolder="" measureGroup="fact_sales_by_state" count="0"/>
    <cacheHierarchy uniqueName="[Measures].[Total_4W_sold_by_state]" caption="Total_4W_sold_by_state" measure="1" displayFolder="" measureGroup="fact_sales_by_state" count="0"/>
    <cacheHierarchy uniqueName="[Measures].[EV_market_penetration_2W_by_State]" caption="EV_market_penetration_2W_by_State" measure="1" displayFolder="" measureGroup="fact_sales_by_state" count="0"/>
    <cacheHierarchy uniqueName="[Measures].[EV_4W_market_penetration_by_states]" caption="EV_4W_market_penetration_by_states" measure="1" displayFolder="" measureGroup="fact_sales_by_state" count="0"/>
    <cacheHierarchy uniqueName="[Measures].[Total_EV_sold_by_State_FY22]" caption="Total_EV_sold_by_State_FY22" measure="1" displayFolder="" measureGroup="fact_sales_by_state" count="0"/>
    <cacheHierarchy uniqueName="[Measures].[Total_EV_sold_by_state_FY23]" caption="Total_EV_sold_by_state_FY23" measure="1" displayFolder="" measureGroup="fact_sales_by_state" count="0"/>
    <cacheHierarchy uniqueName="[Measures].[Total_EV_sold_by_State_FY24]" caption="Total_EV_sold_by_State_FY24" measure="1" displayFolder="" measureGroup="fact_sales_by_state" count="0"/>
    <cacheHierarchy uniqueName="[Measures].[EV_sales_YoY_growth%]" caption="EV_sales_YoY_growth%" measure="1" displayFolder="" measureGroup="fact_sales_by_state" count="0"/>
    <cacheHierarchy uniqueName="[Measures].[Vehicle_sales_YoY% growth]" caption="Vehicle_sales_YoY% growth" measure="1" displayFolder="" measureGroup="fact_sales_by_state" count="0"/>
    <cacheHierarchy uniqueName="[Measures].[EV_sales_growth_diff]" caption="EV_sales_growth_diff" measure="1" displayFolder="" measureGroup="fact_sales_by_state" count="0"/>
    <cacheHierarchy uniqueName="[Measures].[Overall EV market penetration]" caption="Overall EV market penetration" measure="1" displayFolder="" measureGroup="fact_sales_by_state" count="0"/>
    <cacheHierarchy uniqueName="[Measures].[maker_fiscal_quarter_rank]" caption="maker_fiscal_quarter_rank" measure="1" displayFolder="" measureGroup="fact_sales_by_makers" count="0"/>
    <cacheHierarchy uniqueName="[Measures].[prev_quarter_sales]" caption="prev_quarter_sales" measure="1" displayFolder="" measureGroup="fact_sales_by_makers" count="0"/>
    <cacheHierarchy uniqueName="[Measures].[QoQ growth%(maker)]" caption="QoQ growth%(maker)" measure="1" displayFolder="" measureGroup="fact_sales_by_makers" count="0"/>
    <cacheHierarchy uniqueName="[Measures].[YoY Growth%(maker)]" caption="YoY Growth%(maker)" measure="1" displayFolder="" measureGroup="fact_sales_by_makers" count="0"/>
    <cacheHierarchy uniqueName="[Measures].[EV sales CAGR % (Maker)]" caption="EV sales CAGR % (Maker)" measure="1" displayFolder="" measureGroup="fact_sales_by_makers" count="0"/>
    <cacheHierarchy uniqueName="[Measures].[Vehicle Sales CAGR%(state)]" caption="Vehicle Sales CAGR%(state)" measure="1" displayFolder="" measureGroup="fact_sales_by_state" count="0"/>
    <cacheHierarchy uniqueName="[Measures].[EV sales CAGR%(states)]" caption="EV sales CAGR%(states)" measure="1" displayFolder="" measureGroup="fact_sales_by_state" count="0"/>
    <cacheHierarchy uniqueName="[Measures].[Projected_vehicle_sales_2030]" caption="Projected_vehicle_sales_2030" measure="1" displayFolder="" measureGroup="fact_sales_by_state" count="0"/>
    <cacheHierarchy uniqueName="[Measures].[EV_market_penetration% 2030]" caption="EV_market_penetration% 2030" measure="1" displayFolder="" measureGroup="fact_sales_by_state" count="0"/>
    <cacheHierarchy uniqueName="[Measures].[Projected_EV_sales_2030]" caption="Projected_EV_sales_2030" measure="1" displayFolder="" measureGroup="fact_sales_by_state" count="0"/>
    <cacheHierarchy uniqueName="[Measures].[Total_revenue(maker)]" caption="Total_revenue(maker)" measure="1" displayFolder="" measureGroup="fact_sales_by_makers" count="0"/>
    <cacheHierarchy uniqueName="[Measures].[YoY Revenue growth%(maker)]" caption="YoY Revenue growth%(maker)" measure="1" displayFolder="" measureGroup="fact_sales_by_makers" count="0"/>
    <cacheHierarchy uniqueName="[Measures].[Total_revenue_FY22(maker)]" caption="Total_revenue_FY22(maker)" measure="1" displayFolder="" measureGroup="fact_sales_by_makers" count="0"/>
    <cacheHierarchy uniqueName="[Measures].[Total_revenue_FY23(maker)]" caption="Total_revenue_FY23(maker)" measure="1" displayFolder="" measureGroup="fact_sales_by_makers" count="0"/>
    <cacheHierarchy uniqueName="[Measures].[Total_revenue_FY24(maker)]" caption="Total_revenue_FY24(maker)" measure="1" displayFolder="" measureGroup="fact_sales_by_makers" count="0"/>
    <cacheHierarchy uniqueName="[Measures].[Revenue_FY22_vs_FY24(maker)]" caption="Revenue_FY22_vs_FY24(maker)" measure="1" displayFolder="" measureGroup="fact_sales_by_makers" count="0"/>
    <cacheHierarchy uniqueName="[Measures].[Revenue_FY23_vs_FY24(maker)]" caption="Revenue_FY23_vs_FY24(maker)" measure="1" displayFolder="" measureGroup="fact_sales_by_makers" count="0"/>
    <cacheHierarchy uniqueName="[Measures].[Total_revenue(state)]" caption="Total_revenue(state)" measure="1" displayFolder="" measureGroup="fact_sales_by_state" count="0"/>
    <cacheHierarchy uniqueName="[Measures].[Revenue_FY22_vs_FY24(state)]" caption="Revenue_FY22_vs_FY24(state)" measure="1" displayFolder="" measureGroup="fact_sales_by_state" count="0"/>
    <cacheHierarchy uniqueName="[Measures].[Revenue_FY23_vs_FY24(state)]" caption="Revenue_FY23_vs_FY24(state)" measure="1" displayFolder="" measureGroup="fact_sales_by_state" count="0"/>
    <cacheHierarchy uniqueName="[Measures].[revenue_growth%_FY22_vs_FY24(maker)]" caption="revenue_growth%_FY22_vs_FY24(maker)" measure="1" displayFolder="" measureGroup="fact_sales_by_makers" count="0"/>
    <cacheHierarchy uniqueName="[Measures].[revenue_growth%_FY23_vs_FY24(maker)]" caption="revenue_growth%_FY23_vs_FY24(maker)" measure="1" displayFolder="" measureGroup="fact_sales_by_makers" count="0"/>
    <cacheHierarchy uniqueName="[Measures].[revenue_gwoth%_FY22_vs_FY24(state)]" caption="revenue_gwoth%_FY22_vs_FY24(state)" measure="1" displayFolder="" measureGroup="fact_sales_by_state" count="0"/>
    <cacheHierarchy uniqueName="[Measures].[revenue_growth%_FY23_vs_FY24(state)]" caption="revenue_growth%_FY23_vs_FY24(state)" measure="1" displayFolder="" measureGroup="fact_sales_by_state" count="0"/>
    <cacheHierarchy uniqueName="[Measures].[YoY%(maker)]" caption="YoY%(maker)" measure="1" displayFolder="" measureGroup="fact_sales_by_makers" count="0"/>
    <cacheHierarchy uniqueName="[Measures].[__XL_Count dim_date]" caption="__XL_Count dim_date" measure="1" displayFolder="" measureGroup="dim_date" count="0" hidden="1"/>
    <cacheHierarchy uniqueName="[Measures].[__XL_Count dim_maker]" caption="__XL_Count dim_maker" measure="1" displayFolder="" measureGroup="dim_maker" count="0" hidden="1"/>
    <cacheHierarchy uniqueName="[Measures].[__XL_Count dim_price]" caption="__XL_Count dim_price" measure="1" displayFolder="" measureGroup="dim_price" count="0" hidden="1"/>
    <cacheHierarchy uniqueName="[Measures].[__XL_Count dim_state]" caption="__XL_Count dim_state" measure="1" displayFolder="" measureGroup="dim_state" count="0" hidden="1"/>
    <cacheHierarchy uniqueName="[Measures].[__XL_Count dim_vehicle_category]" caption="__XL_Count dim_vehicle_category" measure="1" displayFolder="" measureGroup="dim_vehicle_category" count="0" hidden="1"/>
    <cacheHierarchy uniqueName="[Measures].[__XL_Count fact_sales_by_makers]" caption="__XL_Count fact_sales_by_makers" measure="1" displayFolder="" measureGroup="fact_sales_by_makers" count="0" hidden="1"/>
    <cacheHierarchy uniqueName="[Measures].[__XL_Count fact_sales_by_state]" caption="__XL_Count fact_sales_by_state" measure="1" displayFolder="" measureGroup="fact_sales_by_state" count="0" hidden="1"/>
    <cacheHierarchy uniqueName="[Measures].[__No measures defined]" caption="__No measures defined" measure="1" displayFolder="" count="0" hidden="1"/>
  </cacheHierarchies>
  <kpis count="0"/>
  <dimensions count="8">
    <dimension name="dim_date" uniqueName="[dim_date]" caption="dim_date"/>
    <dimension name="dim_maker" uniqueName="[dim_maker]" caption="dim_maker"/>
    <dimension name="dim_price" uniqueName="[dim_price]" caption="dim_price"/>
    <dimension name="dim_state" uniqueName="[dim_state]" caption="dim_state"/>
    <dimension name="dim_vehicle_category" uniqueName="[dim_vehicle_category]" caption="dim_vehicle_category"/>
    <dimension name="fact_sales_by_makers" uniqueName="[fact_sales_by_makers]" caption="fact_sales_by_makers"/>
    <dimension name="fact_sales_by_state" uniqueName="[fact_sales_by_state]" caption="fact_sales_by_state"/>
    <dimension measure="1" name="Measures" uniqueName="[Measures]" caption="Measures"/>
  </dimensions>
  <measureGroups count="7">
    <measureGroup name="dim_date" caption="dim_date"/>
    <measureGroup name="dim_maker" caption="dim_maker"/>
    <measureGroup name="dim_price" caption="dim_price"/>
    <measureGroup name="dim_state" caption="dim_state"/>
    <measureGroup name="dim_vehicle_category" caption="dim_vehicle_category"/>
    <measureGroup name="fact_sales_by_makers" caption="fact_sales_by_makers"/>
    <measureGroup name="fact_sales_by_state" caption="fact_sales_by_state"/>
  </measureGroups>
  <maps count="16">
    <map measureGroup="0" dimension="0"/>
    <map measureGroup="1" dimension="1"/>
    <map measureGroup="2" dimension="2"/>
    <map measureGroup="3" dimension="3"/>
    <map measureGroup="4" dimension="2"/>
    <map measureGroup="4" dimension="4"/>
    <map measureGroup="5" dimension="0"/>
    <map measureGroup="5" dimension="1"/>
    <map measureGroup="5" dimension="2"/>
    <map measureGroup="5" dimension="4"/>
    <map measureGroup="5" dimension="5"/>
    <map measureGroup="6" dimension="0"/>
    <map measureGroup="6" dimension="2"/>
    <map measureGroup="6" dimension="3"/>
    <map measureGroup="6" dimension="4"/>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handrakant Mandge" refreshedDate="45759.700472685188" backgroundQuery="1" createdVersion="8" refreshedVersion="8" minRefreshableVersion="3" recordCount="0" supportSubquery="1" supportAdvancedDrill="1" xr:uid="{A97C70EB-A9E4-4A80-B3FF-64D9B3567050}">
  <cacheSource type="external" connectionId="15"/>
  <cacheFields count="1">
    <cacheField name="[dim_date].[Months].[Months]" caption="Months" numFmtId="0" hierarchy="4" level="1">
      <sharedItems count="12">
        <s v="Apr"/>
        <s v="Aug"/>
        <s v="Dec"/>
        <s v="Feb"/>
        <s v="Jan"/>
        <s v="Jul"/>
        <s v="Jun"/>
        <s v="Mar"/>
        <s v="May"/>
        <s v="Nov"/>
        <s v="Oct"/>
        <s v="Sep"/>
      </sharedItems>
    </cacheField>
  </cacheFields>
  <cacheHierarchies count="83">
    <cacheHierarchy uniqueName="[dim_date].[date]" caption="date" attribute="1" time="1" defaultMemberUniqueName="[dim_date].[date].[All]" allUniqueName="[dim_date].[date].[All]" dimensionUniqueName="[dim_date]" displayFolder="" count="0" memberValueDatatype="7" unbalanced="0"/>
    <cacheHierarchy uniqueName="[dim_date].[fiscal_year]" caption="fiscal_year" attribute="1" defaultMemberUniqueName="[dim_date].[fiscal_year].[All]" allUniqueName="[dim_date].[fiscal_year].[All]" dimensionUniqueName="[dim_date]" displayFolder="" count="2" memberValueDatatype="20" unbalanced="0"/>
    <cacheHierarchy uniqueName="[dim_date].[quarter]" caption="quarter" attribute="1" defaultMemberUniqueName="[dim_date].[quarter].[All]" allUniqueName="[dim_date].[quarter].[All]" dimensionUniqueName="[dim_date]" displayFolder="" count="2" memberValueDatatype="130" unbalanced="0"/>
    <cacheHierarchy uniqueName="[dim_date].[QuarterID]" caption="QuarterID" attribute="1" defaultMemberUniqueName="[dim_date].[QuarterID].[All]" allUniqueName="[dim_date].[QuarterID].[All]" dimensionUniqueName="[dim_date]" displayFolder="" count="0" memberValueDatatype="5" unbalanced="0"/>
    <cacheHierarchy uniqueName="[dim_date].[Months]" caption="Months" attribute="1" defaultMemberUniqueName="[dim_date].[Months].[All]" allUniqueName="[dim_date].[Months].[All]" dimensionUniqueName="[dim_date]" displayFolder="" count="2" memberValueDatatype="130" unbalanced="0">
      <fieldsUsage count="2">
        <fieldUsage x="-1"/>
        <fieldUsage x="0"/>
      </fieldsUsage>
    </cacheHierarchy>
    <cacheHierarchy uniqueName="[dim_maker].[sr_no]" caption="sr_no" attribute="1" defaultMemberUniqueName="[dim_maker].[sr_no].[All]" allUniqueName="[dim_maker].[sr_no].[All]" dimensionUniqueName="[dim_maker]" displayFolder="" count="0" memberValueDatatype="20" unbalanced="0"/>
    <cacheHierarchy uniqueName="[dim_maker].[maker]" caption="maker" attribute="1" defaultMemberUniqueName="[dim_maker].[maker].[All]" allUniqueName="[dim_maker].[maker].[All]" dimensionUniqueName="[dim_maker]" displayFolder="" count="0" memberValueDatatype="130" unbalanced="0"/>
    <cacheHierarchy uniqueName="[dim_price].[id]" caption="id" attribute="1" defaultMemberUniqueName="[dim_price].[id].[All]" allUniqueName="[dim_price].[id].[All]" dimensionUniqueName="[dim_price]" displayFolder="" count="0" memberValueDatatype="20" unbalanced="0"/>
    <cacheHierarchy uniqueName="[dim_price].[vehicle_category]" caption="vehicle_category" attribute="1" defaultMemberUniqueName="[dim_price].[vehicle_category].[All]" allUniqueName="[dim_price].[vehicle_category].[All]" dimensionUniqueName="[dim_price]" displayFolder="" count="0" memberValueDatatype="130" unbalanced="0"/>
    <cacheHierarchy uniqueName="[dim_price].[Average Price]" caption="Average Price" attribute="1" defaultMemberUniqueName="[dim_price].[Average Price].[All]" allUniqueName="[dim_price].[Average Price].[All]" dimensionUniqueName="[dim_price]" displayFolder="" count="0" memberValueDatatype="20" unbalanced="0"/>
    <cacheHierarchy uniqueName="[dim_state].[sr_no]" caption="sr_no" attribute="1" defaultMemberUniqueName="[dim_state].[sr_no].[All]" allUniqueName="[dim_state].[sr_no].[All]" dimensionUniqueName="[dim_state]" displayFolder="" count="0" memberValueDatatype="20" unbalanced="0"/>
    <cacheHierarchy uniqueName="[dim_state].[state]" caption="state" attribute="1" defaultMemberUniqueName="[dim_state].[state].[All]" allUniqueName="[dim_state].[state].[All]" dimensionUniqueName="[dim_state]" displayFolder="" count="0" memberValueDatatype="130" unbalanced="0"/>
    <cacheHierarchy uniqueName="[dim_vehicle_category].[sr_no]" caption="sr_no" attribute="1" defaultMemberUniqueName="[dim_vehicle_category].[sr_no].[All]" allUniqueName="[dim_vehicle_category].[sr_no].[All]" dimensionUniqueName="[dim_vehicle_category]" displayFolder="" count="0" memberValueDatatype="20" unbalanced="0"/>
    <cacheHierarchy uniqueName="[dim_vehicle_category].[vehicle_category]" caption="vehicle_category" attribute="1" defaultMemberUniqueName="[dim_vehicle_category].[vehicle_category].[All]" allUniqueName="[dim_vehicle_category].[vehicle_category].[All]" dimensionUniqueName="[dim_vehicle_category]" displayFolder="" count="2" memberValueDatatype="130" unbalanced="0"/>
    <cacheHierarchy uniqueName="[fact_sales_by_makers].[date]" caption="date" attribute="1" time="1" defaultMemberUniqueName="[fact_sales_by_makers].[date].[All]" allUniqueName="[fact_sales_by_makers].[date].[All]" dimensionUniqueName="[fact_sales_by_makers]" displayFolder="" count="0" memberValueDatatype="7" unbalanced="0"/>
    <cacheHierarchy uniqueName="[fact_sales_by_makers].[vehicle_category]" caption="vehicle_category" attribute="1" defaultMemberUniqueName="[fact_sales_by_makers].[vehicle_category].[All]" allUniqueName="[fact_sales_by_makers].[vehicle_category].[All]" dimensionUniqueName="[fact_sales_by_makers]" displayFolder="" count="0" memberValueDatatype="130" unbalanced="0"/>
    <cacheHierarchy uniqueName="[fact_sales_by_makers].[maker]" caption="maker" attribute="1" defaultMemberUniqueName="[fact_sales_by_makers].[maker].[All]" allUniqueName="[fact_sales_by_makers].[maker].[All]" dimensionUniqueName="[fact_sales_by_makers]" displayFolder="" count="0" memberValueDatatype="130" unbalanced="0"/>
    <cacheHierarchy uniqueName="[fact_sales_by_makers].[electric_vehicles_sold]" caption="electric_vehicles_sold" attribute="1" defaultMemberUniqueName="[fact_sales_by_makers].[electric_vehicles_sold].[All]" allUniqueName="[fact_sales_by_makers].[electric_vehicles_sold].[All]" dimensionUniqueName="[fact_sales_by_makers]" displayFolder="" count="0" memberValueDatatype="20" unbalanced="0"/>
    <cacheHierarchy uniqueName="[fact_sales_by_makers].[Total_sales]" caption="Total_sales" attribute="1" defaultMemberUniqueName="[fact_sales_by_makers].[Total_sales].[All]" allUniqueName="[fact_sales_by_makers].[Total_sales].[All]" dimensionUniqueName="[fact_sales_by_makers]" displayFolder="" count="0" memberValueDatatype="20" unbalanced="0"/>
    <cacheHierarchy uniqueName="[fact_sales_by_state].[date]" caption="date" attribute="1" time="1" defaultMemberUniqueName="[fact_sales_by_state].[date].[All]" allUniqueName="[fact_sales_by_state].[date].[All]" dimensionUniqueName="[fact_sales_by_state]" displayFolder="" count="0" memberValueDatatype="7" unbalanced="0"/>
    <cacheHierarchy uniqueName="[fact_sales_by_state].[state]" caption="state" attribute="1" defaultMemberUniqueName="[fact_sales_by_state].[state].[All]" allUniqueName="[fact_sales_by_state].[state].[All]" dimensionUniqueName="[fact_sales_by_state]" displayFolder="" count="0" memberValueDatatype="130" unbalanced="0"/>
    <cacheHierarchy uniqueName="[fact_sales_by_state].[vehicle_category]" caption="vehicle_category" attribute="1" defaultMemberUniqueName="[fact_sales_by_state].[vehicle_category].[All]" allUniqueName="[fact_sales_by_state].[vehicle_category].[All]" dimensionUniqueName="[fact_sales_by_state]" displayFolder="" count="0" memberValueDatatype="130" unbalanced="0"/>
    <cacheHierarchy uniqueName="[fact_sales_by_state].[electric_vehicles_sold]" caption="electric_vehicles_sold" attribute="1" defaultMemberUniqueName="[fact_sales_by_state].[electric_vehicles_sold].[All]" allUniqueName="[fact_sales_by_state].[electric_vehicles_sold].[All]" dimensionUniqueName="[fact_sales_by_state]" displayFolder="" count="0" memberValueDatatype="20" unbalanced="0"/>
    <cacheHierarchy uniqueName="[fact_sales_by_state].[total_vehicles_sold]" caption="total_vehicles_sold" attribute="1" defaultMemberUniqueName="[fact_sales_by_state].[total_vehicles_sold].[All]" allUniqueName="[fact_sales_by_state].[total_vehicles_sold].[All]" dimensionUniqueName="[fact_sales_by_state]" displayFolder="" count="0" memberValueDatatype="20" unbalanced="0"/>
    <cacheHierarchy uniqueName="[fact_sales_by_state].[Total_sales]" caption="Total_sales" attribute="1" defaultMemberUniqueName="[fact_sales_by_state].[Total_sales].[All]" allUniqueName="[fact_sales_by_state].[Total_sales].[All]" dimensionUniqueName="[fact_sales_by_state]" displayFolder="" count="0" memberValueDatatype="20" unbalanced="0"/>
    <cacheHierarchy uniqueName="[Measures].[Sum of fiscal_year]" caption="Sum of fiscal_year" measure="1" displayFolder="" measureGroup="dim_date" count="0">
      <extLst>
        <ext xmlns:x15="http://schemas.microsoft.com/office/spreadsheetml/2010/11/main" uri="{B97F6D7D-B522-45F9-BDA1-12C45D357490}">
          <x15:cacheHierarchy aggregatedColumn="1"/>
        </ext>
      </extLst>
    </cacheHierarchy>
    <cacheHierarchy uniqueName="[Measures].[Sum of electric_vehicles_sold]" caption="Sum of electric_vehicles_sold" measure="1" displayFolder="" measureGroup="fact_sales_by_makers" count="0">
      <extLst>
        <ext xmlns:x15="http://schemas.microsoft.com/office/spreadsheetml/2010/11/main" uri="{B97F6D7D-B522-45F9-BDA1-12C45D357490}">
          <x15:cacheHierarchy aggregatedColumn="17"/>
        </ext>
      </extLst>
    </cacheHierarchy>
    <cacheHierarchy uniqueName="[Measures].[Sum of electric_vehicles_sold 2]" caption="Sum of electric_vehicles_sold 2" measure="1" displayFolder="" measureGroup="fact_sales_by_state" count="0">
      <extLst>
        <ext xmlns:x15="http://schemas.microsoft.com/office/spreadsheetml/2010/11/main" uri="{B97F6D7D-B522-45F9-BDA1-12C45D357490}">
          <x15:cacheHierarchy aggregatedColumn="22"/>
        </ext>
      </extLst>
    </cacheHierarchy>
    <cacheHierarchy uniqueName="[Measures].[Sum of total_vehicles_sold]" caption="Sum of total_vehicles_sold" measure="1" displayFolder="" measureGroup="fact_sales_by_state" count="0">
      <extLst>
        <ext xmlns:x15="http://schemas.microsoft.com/office/spreadsheetml/2010/11/main" uri="{B97F6D7D-B522-45F9-BDA1-12C45D357490}">
          <x15:cacheHierarchy aggregatedColumn="23"/>
        </ext>
      </extLst>
    </cacheHierarchy>
    <cacheHierarchy uniqueName="[Measures].[Sum of Average Price]" caption="Sum of Average Price" measure="1" displayFolder="" measureGroup="dim_price" count="0">
      <extLst>
        <ext xmlns:x15="http://schemas.microsoft.com/office/spreadsheetml/2010/11/main" uri="{B97F6D7D-B522-45F9-BDA1-12C45D357490}">
          <x15:cacheHierarchy aggregatedColumn="9"/>
        </ext>
      </extLst>
    </cacheHierarchy>
    <cacheHierarchy uniqueName="[Measures].[Sum of Total_sales]" caption="Sum of Total_sales" measure="1" displayFolder="" measureGroup="fact_sales_by_makers" count="0">
      <extLst>
        <ext xmlns:x15="http://schemas.microsoft.com/office/spreadsheetml/2010/11/main" uri="{B97F6D7D-B522-45F9-BDA1-12C45D357490}">
          <x15:cacheHierarchy aggregatedColumn="18"/>
        </ext>
      </extLst>
    </cacheHierarchy>
    <cacheHierarchy uniqueName="[Measures].[Sum of Total_sales 2]" caption="Sum of Total_sales 2" measure="1" displayFolder="" measureGroup="fact_sales_by_state" count="0">
      <extLst>
        <ext xmlns:x15="http://schemas.microsoft.com/office/spreadsheetml/2010/11/main" uri="{B97F6D7D-B522-45F9-BDA1-12C45D357490}">
          <x15:cacheHierarchy aggregatedColumn="24"/>
        </ext>
      </extLst>
    </cacheHierarchy>
    <cacheHierarchy uniqueName="[Measures].[Total_EV_sold_by_maker]" caption="Total_EV_sold_by_maker" measure="1" displayFolder="" measureGroup="fact_sales_by_makers" count="0"/>
    <cacheHierarchy uniqueName="[Measures].[Total_2W_sold_By_makers]" caption="Total_2W_sold_By_makers" measure="1" displayFolder="" measureGroup="fact_sales_by_makers" count="0"/>
    <cacheHierarchy uniqueName="[Measures].[total_4W_sold_by_makers]" caption="total_4W_sold_by_makers" measure="1" displayFolder="" measureGroup="fact_sales_by_makers" count="0"/>
    <cacheHierarchy uniqueName="[Measures].[Total_EV_sold_by_state]" caption="Total_EV_sold_by_state" measure="1" displayFolder="" measureGroup="fact_sales_by_state" count="0"/>
    <cacheHierarchy uniqueName="[Measures].[Total_vehicle_sold_by_state]" caption="Total_vehicle_sold_by_state" measure="1" displayFolder="" measureGroup="fact_sales_by_state" count="0"/>
    <cacheHierarchy uniqueName="[Measures].[Total_2W_EV_sold_by_State]" caption="Total_2W_EV_sold_by_State" measure="1" displayFolder="" measureGroup="fact_sales_by_state" count="0"/>
    <cacheHierarchy uniqueName="[Measures].[total_4W_EV_sold_by_state]" caption="total_4W_EV_sold_by_state" measure="1" displayFolder="" measureGroup="fact_sales_by_state" count="0"/>
    <cacheHierarchy uniqueName="[Measures].[Total_2W_sold_by_state]" caption="Total_2W_sold_by_state" measure="1" displayFolder="" measureGroup="fact_sales_by_state" count="0"/>
    <cacheHierarchy uniqueName="[Measures].[Total_4W_sold_by_state]" caption="Total_4W_sold_by_state" measure="1" displayFolder="" measureGroup="fact_sales_by_state" count="0"/>
    <cacheHierarchy uniqueName="[Measures].[EV_market_penetration_2W_by_State]" caption="EV_market_penetration_2W_by_State" measure="1" displayFolder="" measureGroup="fact_sales_by_state" count="0"/>
    <cacheHierarchy uniqueName="[Measures].[EV_4W_market_penetration_by_states]" caption="EV_4W_market_penetration_by_states" measure="1" displayFolder="" measureGroup="fact_sales_by_state" count="0"/>
    <cacheHierarchy uniqueName="[Measures].[Total_EV_sold_by_State_FY22]" caption="Total_EV_sold_by_State_FY22" measure="1" displayFolder="" measureGroup="fact_sales_by_state" count="0"/>
    <cacheHierarchy uniqueName="[Measures].[Total_EV_sold_by_state_FY23]" caption="Total_EV_sold_by_state_FY23" measure="1" displayFolder="" measureGroup="fact_sales_by_state" count="0"/>
    <cacheHierarchy uniqueName="[Measures].[Total_EV_sold_by_State_FY24]" caption="Total_EV_sold_by_State_FY24" measure="1" displayFolder="" measureGroup="fact_sales_by_state" count="0"/>
    <cacheHierarchy uniqueName="[Measures].[EV_sales_YoY_growth%]" caption="EV_sales_YoY_growth%" measure="1" displayFolder="" measureGroup="fact_sales_by_state" count="0"/>
    <cacheHierarchy uniqueName="[Measures].[Vehicle_sales_YoY% growth]" caption="Vehicle_sales_YoY% growth" measure="1" displayFolder="" measureGroup="fact_sales_by_state" count="0"/>
    <cacheHierarchy uniqueName="[Measures].[EV_sales_growth_diff]" caption="EV_sales_growth_diff" measure="1" displayFolder="" measureGroup="fact_sales_by_state" count="0"/>
    <cacheHierarchy uniqueName="[Measures].[Overall EV market penetration]" caption="Overall EV market penetration" measure="1" displayFolder="" measureGroup="fact_sales_by_state" count="0"/>
    <cacheHierarchy uniqueName="[Measures].[maker_fiscal_quarter_rank]" caption="maker_fiscal_quarter_rank" measure="1" displayFolder="" measureGroup="fact_sales_by_makers" count="0"/>
    <cacheHierarchy uniqueName="[Measures].[prev_quarter_sales]" caption="prev_quarter_sales" measure="1" displayFolder="" measureGroup="fact_sales_by_makers" count="0"/>
    <cacheHierarchy uniqueName="[Measures].[QoQ growth%(maker)]" caption="QoQ growth%(maker)" measure="1" displayFolder="" measureGroup="fact_sales_by_makers" count="0"/>
    <cacheHierarchy uniqueName="[Measures].[YoY Growth%(maker)]" caption="YoY Growth%(maker)" measure="1" displayFolder="" measureGroup="fact_sales_by_makers" count="0"/>
    <cacheHierarchy uniqueName="[Measures].[EV sales CAGR % (Maker)]" caption="EV sales CAGR % (Maker)" measure="1" displayFolder="" measureGroup="fact_sales_by_makers" count="0"/>
    <cacheHierarchy uniqueName="[Measures].[Vehicle Sales CAGR%(state)]" caption="Vehicle Sales CAGR%(state)" measure="1" displayFolder="" measureGroup="fact_sales_by_state" count="0"/>
    <cacheHierarchy uniqueName="[Measures].[EV sales CAGR%(states)]" caption="EV sales CAGR%(states)" measure="1" displayFolder="" measureGroup="fact_sales_by_state" count="0"/>
    <cacheHierarchy uniqueName="[Measures].[Projected_vehicle_sales_2030]" caption="Projected_vehicle_sales_2030" measure="1" displayFolder="" measureGroup="fact_sales_by_state" count="0"/>
    <cacheHierarchy uniqueName="[Measures].[EV_market_penetration% 2030]" caption="EV_market_penetration% 2030" measure="1" displayFolder="" measureGroup="fact_sales_by_state" count="0"/>
    <cacheHierarchy uniqueName="[Measures].[Projected_EV_sales_2030]" caption="Projected_EV_sales_2030" measure="1" displayFolder="" measureGroup="fact_sales_by_state" count="0"/>
    <cacheHierarchy uniqueName="[Measures].[Total_revenue(maker)]" caption="Total_revenue(maker)" measure="1" displayFolder="" measureGroup="fact_sales_by_makers" count="0"/>
    <cacheHierarchy uniqueName="[Measures].[YoY Revenue growth%(maker)]" caption="YoY Revenue growth%(maker)" measure="1" displayFolder="" measureGroup="fact_sales_by_makers" count="0"/>
    <cacheHierarchy uniqueName="[Measures].[Total_revenue_FY22(maker)]" caption="Total_revenue_FY22(maker)" measure="1" displayFolder="" measureGroup="fact_sales_by_makers" count="0"/>
    <cacheHierarchy uniqueName="[Measures].[Total_revenue_FY23(maker)]" caption="Total_revenue_FY23(maker)" measure="1" displayFolder="" measureGroup="fact_sales_by_makers" count="0"/>
    <cacheHierarchy uniqueName="[Measures].[Total_revenue_FY24(maker)]" caption="Total_revenue_FY24(maker)" measure="1" displayFolder="" measureGroup="fact_sales_by_makers" count="0"/>
    <cacheHierarchy uniqueName="[Measures].[Revenue_FY22_vs_FY24(maker)]" caption="Revenue_FY22_vs_FY24(maker)" measure="1" displayFolder="" measureGroup="fact_sales_by_makers" count="0"/>
    <cacheHierarchy uniqueName="[Measures].[Revenue_FY23_vs_FY24(maker)]" caption="Revenue_FY23_vs_FY24(maker)" measure="1" displayFolder="" measureGroup="fact_sales_by_makers" count="0"/>
    <cacheHierarchy uniqueName="[Measures].[Total_revenue(state)]" caption="Total_revenue(state)" measure="1" displayFolder="" measureGroup="fact_sales_by_state" count="0"/>
    <cacheHierarchy uniqueName="[Measures].[Revenue_FY22_vs_FY24(state)]" caption="Revenue_FY22_vs_FY24(state)" measure="1" displayFolder="" measureGroup="fact_sales_by_state" count="0"/>
    <cacheHierarchy uniqueName="[Measures].[Revenue_FY23_vs_FY24(state)]" caption="Revenue_FY23_vs_FY24(state)" measure="1" displayFolder="" measureGroup="fact_sales_by_state" count="0"/>
    <cacheHierarchy uniqueName="[Measures].[revenue_growth%_FY22_vs_FY24(maker)]" caption="revenue_growth%_FY22_vs_FY24(maker)" measure="1" displayFolder="" measureGroup="fact_sales_by_makers" count="0"/>
    <cacheHierarchy uniqueName="[Measures].[revenue_growth%_FY23_vs_FY24(maker)]" caption="revenue_growth%_FY23_vs_FY24(maker)" measure="1" displayFolder="" measureGroup="fact_sales_by_makers" count="0"/>
    <cacheHierarchy uniqueName="[Measures].[revenue_gwoth%_FY22_vs_FY24(state)]" caption="revenue_gwoth%_FY22_vs_FY24(state)" measure="1" displayFolder="" measureGroup="fact_sales_by_state" count="0"/>
    <cacheHierarchy uniqueName="[Measures].[revenue_growth%_FY23_vs_FY24(state)]" caption="revenue_growth%_FY23_vs_FY24(state)" measure="1" displayFolder="" measureGroup="fact_sales_by_state" count="0"/>
    <cacheHierarchy uniqueName="[Measures].[YoY%(maker)]" caption="YoY%(maker)" measure="1" displayFolder="" measureGroup="fact_sales_by_makers" count="0"/>
    <cacheHierarchy uniqueName="[Measures].[__XL_Count dim_date]" caption="__XL_Count dim_date" measure="1" displayFolder="" measureGroup="dim_date" count="0" hidden="1"/>
    <cacheHierarchy uniqueName="[Measures].[__XL_Count dim_maker]" caption="__XL_Count dim_maker" measure="1" displayFolder="" measureGroup="dim_maker" count="0" hidden="1"/>
    <cacheHierarchy uniqueName="[Measures].[__XL_Count dim_price]" caption="__XL_Count dim_price" measure="1" displayFolder="" measureGroup="dim_price" count="0" hidden="1"/>
    <cacheHierarchy uniqueName="[Measures].[__XL_Count dim_state]" caption="__XL_Count dim_state" measure="1" displayFolder="" measureGroup="dim_state" count="0" hidden="1"/>
    <cacheHierarchy uniqueName="[Measures].[__XL_Count dim_vehicle_category]" caption="__XL_Count dim_vehicle_category" measure="1" displayFolder="" measureGroup="dim_vehicle_category" count="0" hidden="1"/>
    <cacheHierarchy uniqueName="[Measures].[__XL_Count fact_sales_by_makers]" caption="__XL_Count fact_sales_by_makers" measure="1" displayFolder="" measureGroup="fact_sales_by_makers" count="0" hidden="1"/>
    <cacheHierarchy uniqueName="[Measures].[__XL_Count fact_sales_by_state]" caption="__XL_Count fact_sales_by_state" measure="1" displayFolder="" measureGroup="fact_sales_by_state" count="0" hidden="1"/>
    <cacheHierarchy uniqueName="[Measures].[__No measures defined]" caption="__No measures defined" measure="1" displayFolder="" count="0" hidden="1"/>
  </cacheHierarchies>
  <kpis count="0"/>
  <dimensions count="8">
    <dimension name="dim_date" uniqueName="[dim_date]" caption="dim_date"/>
    <dimension name="dim_maker" uniqueName="[dim_maker]" caption="dim_maker"/>
    <dimension name="dim_price" uniqueName="[dim_price]" caption="dim_price"/>
    <dimension name="dim_state" uniqueName="[dim_state]" caption="dim_state"/>
    <dimension name="dim_vehicle_category" uniqueName="[dim_vehicle_category]" caption="dim_vehicle_category"/>
    <dimension name="fact_sales_by_makers" uniqueName="[fact_sales_by_makers]" caption="fact_sales_by_makers"/>
    <dimension name="fact_sales_by_state" uniqueName="[fact_sales_by_state]" caption="fact_sales_by_state"/>
    <dimension measure="1" name="Measures" uniqueName="[Measures]" caption="Measures"/>
  </dimensions>
  <measureGroups count="7">
    <measureGroup name="dim_date" caption="dim_date"/>
    <measureGroup name="dim_maker" caption="dim_maker"/>
    <measureGroup name="dim_price" caption="dim_price"/>
    <measureGroup name="dim_state" caption="dim_state"/>
    <measureGroup name="dim_vehicle_category" caption="dim_vehicle_category"/>
    <measureGroup name="fact_sales_by_makers" caption="fact_sales_by_makers"/>
    <measureGroup name="fact_sales_by_state" caption="fact_sales_by_state"/>
  </measureGroups>
  <maps count="16">
    <map measureGroup="0" dimension="0"/>
    <map measureGroup="1" dimension="1"/>
    <map measureGroup="2" dimension="2"/>
    <map measureGroup="3" dimension="3"/>
    <map measureGroup="4" dimension="2"/>
    <map measureGroup="4" dimension="4"/>
    <map measureGroup="5" dimension="0"/>
    <map measureGroup="5" dimension="1"/>
    <map measureGroup="5" dimension="2"/>
    <map measureGroup="5" dimension="4"/>
    <map measureGroup="5" dimension="5"/>
    <map measureGroup="6" dimension="0"/>
    <map measureGroup="6" dimension="2"/>
    <map measureGroup="6" dimension="3"/>
    <map measureGroup="6" dimension="4"/>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handrakant Mandge" refreshedDate="45759.714881018517" backgroundQuery="1" createdVersion="8" refreshedVersion="8" minRefreshableVersion="3" recordCount="0" supportSubquery="1" supportAdvancedDrill="1" xr:uid="{4C2B47CF-D045-4368-B497-7F549244EBB2}">
  <cacheSource type="external" connectionId="15"/>
  <cacheFields count="5">
    <cacheField name="[dim_date].[quarter].[quarter]" caption="quarter" numFmtId="0" hierarchy="2" level="1">
      <sharedItems count="4">
        <s v="Q1"/>
        <s v="Q2"/>
        <s v="Q3"/>
        <s v="Q4"/>
      </sharedItems>
    </cacheField>
    <cacheField name="[Measures].[QoQ growth%(maker)]" caption="QoQ growth%(maker)" numFmtId="0" hierarchy="52" level="32767"/>
    <cacheField name="[dim_vehicle_category].[vehicle_category].[vehicle_category]" caption="vehicle_category" numFmtId="0" hierarchy="13" level="1">
      <sharedItems containsSemiMixedTypes="0" containsNonDate="0" containsString="0"/>
    </cacheField>
    <cacheField name="[dim_maker].[maker].[maker]" caption="maker" numFmtId="0" hierarchy="6" level="1">
      <sharedItems count="5">
        <s v="BYD India"/>
        <s v="Mahindra &amp; Mahindra"/>
        <s v="MG Motor"/>
        <s v="PCA Automobiles"/>
        <s v="Tata Motors"/>
      </sharedItems>
    </cacheField>
    <cacheField name="[dim_date].[fiscal_year].[fiscal_year]" caption="fiscal_year" numFmtId="0" hierarchy="1" level="1">
      <sharedItems containsSemiMixedTypes="0" containsNonDate="0" containsString="0"/>
    </cacheField>
  </cacheFields>
  <cacheHierarchies count="83">
    <cacheHierarchy uniqueName="[dim_date].[date]" caption="date" attribute="1" time="1" defaultMemberUniqueName="[dim_date].[date].[All]" allUniqueName="[dim_date].[date].[All]" dimensionUniqueName="[dim_date]" displayFolder="" count="0" memberValueDatatype="7" unbalanced="0"/>
    <cacheHierarchy uniqueName="[dim_date].[fiscal_year]" caption="fiscal_year" attribute="1" defaultMemberUniqueName="[dim_date].[fiscal_year].[All]" allUniqueName="[dim_date].[fiscal_year].[All]" dimensionUniqueName="[dim_date]" displayFolder="" count="2" memberValueDatatype="20" unbalanced="0">
      <fieldsUsage count="2">
        <fieldUsage x="-1"/>
        <fieldUsage x="4"/>
      </fieldsUsage>
    </cacheHierarchy>
    <cacheHierarchy uniqueName="[dim_date].[quarter]" caption="quarter" attribute="1" defaultMemberUniqueName="[dim_date].[quarter].[All]" allUniqueName="[dim_date].[quarter].[All]" dimensionUniqueName="[dim_date]" displayFolder="" count="2" memberValueDatatype="130" unbalanced="0">
      <fieldsUsage count="2">
        <fieldUsage x="-1"/>
        <fieldUsage x="0"/>
      </fieldsUsage>
    </cacheHierarchy>
    <cacheHierarchy uniqueName="[dim_date].[QuarterID]" caption="QuarterID" attribute="1" defaultMemberUniqueName="[dim_date].[QuarterID].[All]" allUniqueName="[dim_date].[QuarterID].[All]" dimensionUniqueName="[dim_date]" displayFolder="" count="0" memberValueDatatype="5" unbalanced="0"/>
    <cacheHierarchy uniqueName="[dim_date].[Months]" caption="Months" attribute="1" defaultMemberUniqueName="[dim_date].[Months].[All]" allUniqueName="[dim_date].[Months].[All]" dimensionUniqueName="[dim_date]" displayFolder="" count="0" memberValueDatatype="130" unbalanced="0"/>
    <cacheHierarchy uniqueName="[dim_maker].[sr_no]" caption="sr_no" attribute="1" defaultMemberUniqueName="[dim_maker].[sr_no].[All]" allUniqueName="[dim_maker].[sr_no].[All]" dimensionUniqueName="[dim_maker]" displayFolder="" count="0" memberValueDatatype="20" unbalanced="0"/>
    <cacheHierarchy uniqueName="[dim_maker].[maker]" caption="maker" attribute="1" defaultMemberUniqueName="[dim_maker].[maker].[All]" allUniqueName="[dim_maker].[maker].[All]" dimensionUniqueName="[dim_maker]" displayFolder="" count="2" memberValueDatatype="130" unbalanced="0">
      <fieldsUsage count="2">
        <fieldUsage x="-1"/>
        <fieldUsage x="3"/>
      </fieldsUsage>
    </cacheHierarchy>
    <cacheHierarchy uniqueName="[dim_price].[id]" caption="id" attribute="1" defaultMemberUniqueName="[dim_price].[id].[All]" allUniqueName="[dim_price].[id].[All]" dimensionUniqueName="[dim_price]" displayFolder="" count="0" memberValueDatatype="20" unbalanced="0"/>
    <cacheHierarchy uniqueName="[dim_price].[vehicle_category]" caption="vehicle_category" attribute="1" defaultMemberUniqueName="[dim_price].[vehicle_category].[All]" allUniqueName="[dim_price].[vehicle_category].[All]" dimensionUniqueName="[dim_price]" displayFolder="" count="0" memberValueDatatype="130" unbalanced="0"/>
    <cacheHierarchy uniqueName="[dim_price].[Average Price]" caption="Average Price" attribute="1" defaultMemberUniqueName="[dim_price].[Average Price].[All]" allUniqueName="[dim_price].[Average Price].[All]" dimensionUniqueName="[dim_price]" displayFolder="" count="0" memberValueDatatype="20" unbalanced="0"/>
    <cacheHierarchy uniqueName="[dim_state].[sr_no]" caption="sr_no" attribute="1" defaultMemberUniqueName="[dim_state].[sr_no].[All]" allUniqueName="[dim_state].[sr_no].[All]" dimensionUniqueName="[dim_state]" displayFolder="" count="0" memberValueDatatype="20" unbalanced="0"/>
    <cacheHierarchy uniqueName="[dim_state].[state]" caption="state" attribute="1" defaultMemberUniqueName="[dim_state].[state].[All]" allUniqueName="[dim_state].[state].[All]" dimensionUniqueName="[dim_state]" displayFolder="" count="0" memberValueDatatype="130" unbalanced="0"/>
    <cacheHierarchy uniqueName="[dim_vehicle_category].[sr_no]" caption="sr_no" attribute="1" defaultMemberUniqueName="[dim_vehicle_category].[sr_no].[All]" allUniqueName="[dim_vehicle_category].[sr_no].[All]" dimensionUniqueName="[dim_vehicle_category]" displayFolder="" count="0" memberValueDatatype="20" unbalanced="0"/>
    <cacheHierarchy uniqueName="[dim_vehicle_category].[vehicle_category]" caption="vehicle_category" attribute="1" defaultMemberUniqueName="[dim_vehicle_category].[vehicle_category].[All]" allUniqueName="[dim_vehicle_category].[vehicle_category].[All]" dimensionUniqueName="[dim_vehicle_category]" displayFolder="" count="2" memberValueDatatype="130" unbalanced="0">
      <fieldsUsage count="2">
        <fieldUsage x="-1"/>
        <fieldUsage x="2"/>
      </fieldsUsage>
    </cacheHierarchy>
    <cacheHierarchy uniqueName="[fact_sales_by_makers].[date]" caption="date" attribute="1" time="1" defaultMemberUniqueName="[fact_sales_by_makers].[date].[All]" allUniqueName="[fact_sales_by_makers].[date].[All]" dimensionUniqueName="[fact_sales_by_makers]" displayFolder="" count="0" memberValueDatatype="7" unbalanced="0"/>
    <cacheHierarchy uniqueName="[fact_sales_by_makers].[vehicle_category]" caption="vehicle_category" attribute="1" defaultMemberUniqueName="[fact_sales_by_makers].[vehicle_category].[All]" allUniqueName="[fact_sales_by_makers].[vehicle_category].[All]" dimensionUniqueName="[fact_sales_by_makers]" displayFolder="" count="0" memberValueDatatype="130" unbalanced="0"/>
    <cacheHierarchy uniqueName="[fact_sales_by_makers].[maker]" caption="maker" attribute="1" defaultMemberUniqueName="[fact_sales_by_makers].[maker].[All]" allUniqueName="[fact_sales_by_makers].[maker].[All]" dimensionUniqueName="[fact_sales_by_makers]" displayFolder="" count="0" memberValueDatatype="130" unbalanced="0"/>
    <cacheHierarchy uniqueName="[fact_sales_by_makers].[electric_vehicles_sold]" caption="electric_vehicles_sold" attribute="1" defaultMemberUniqueName="[fact_sales_by_makers].[electric_vehicles_sold].[All]" allUniqueName="[fact_sales_by_makers].[electric_vehicles_sold].[All]" dimensionUniqueName="[fact_sales_by_makers]" displayFolder="" count="0" memberValueDatatype="20" unbalanced="0"/>
    <cacheHierarchy uniqueName="[fact_sales_by_makers].[Total_sales]" caption="Total_sales" attribute="1" defaultMemberUniqueName="[fact_sales_by_makers].[Total_sales].[All]" allUniqueName="[fact_sales_by_makers].[Total_sales].[All]" dimensionUniqueName="[fact_sales_by_makers]" displayFolder="" count="0" memberValueDatatype="20" unbalanced="0"/>
    <cacheHierarchy uniqueName="[fact_sales_by_state].[date]" caption="date" attribute="1" time="1" defaultMemberUniqueName="[fact_sales_by_state].[date].[All]" allUniqueName="[fact_sales_by_state].[date].[All]" dimensionUniqueName="[fact_sales_by_state]" displayFolder="" count="0" memberValueDatatype="7" unbalanced="0"/>
    <cacheHierarchy uniqueName="[fact_sales_by_state].[state]" caption="state" attribute="1" defaultMemberUniqueName="[fact_sales_by_state].[state].[All]" allUniqueName="[fact_sales_by_state].[state].[All]" dimensionUniqueName="[fact_sales_by_state]" displayFolder="" count="0" memberValueDatatype="130" unbalanced="0"/>
    <cacheHierarchy uniqueName="[fact_sales_by_state].[vehicle_category]" caption="vehicle_category" attribute="1" defaultMemberUniqueName="[fact_sales_by_state].[vehicle_category].[All]" allUniqueName="[fact_sales_by_state].[vehicle_category].[All]" dimensionUniqueName="[fact_sales_by_state]" displayFolder="" count="0" memberValueDatatype="130" unbalanced="0"/>
    <cacheHierarchy uniqueName="[fact_sales_by_state].[electric_vehicles_sold]" caption="electric_vehicles_sold" attribute="1" defaultMemberUniqueName="[fact_sales_by_state].[electric_vehicles_sold].[All]" allUniqueName="[fact_sales_by_state].[electric_vehicles_sold].[All]" dimensionUniqueName="[fact_sales_by_state]" displayFolder="" count="0" memberValueDatatype="20" unbalanced="0"/>
    <cacheHierarchy uniqueName="[fact_sales_by_state].[total_vehicles_sold]" caption="total_vehicles_sold" attribute="1" defaultMemberUniqueName="[fact_sales_by_state].[total_vehicles_sold].[All]" allUniqueName="[fact_sales_by_state].[total_vehicles_sold].[All]" dimensionUniqueName="[fact_sales_by_state]" displayFolder="" count="0" memberValueDatatype="20" unbalanced="0"/>
    <cacheHierarchy uniqueName="[fact_sales_by_state].[Total_sales]" caption="Total_sales" attribute="1" defaultMemberUniqueName="[fact_sales_by_state].[Total_sales].[All]" allUniqueName="[fact_sales_by_state].[Total_sales].[All]" dimensionUniqueName="[fact_sales_by_state]" displayFolder="" count="0" memberValueDatatype="20" unbalanced="0"/>
    <cacheHierarchy uniqueName="[Measures].[Sum of fiscal_year]" caption="Sum of fiscal_year" measure="1" displayFolder="" measureGroup="dim_date" count="0">
      <extLst>
        <ext xmlns:x15="http://schemas.microsoft.com/office/spreadsheetml/2010/11/main" uri="{B97F6D7D-B522-45F9-BDA1-12C45D357490}">
          <x15:cacheHierarchy aggregatedColumn="1"/>
        </ext>
      </extLst>
    </cacheHierarchy>
    <cacheHierarchy uniqueName="[Measures].[Sum of electric_vehicles_sold]" caption="Sum of electric_vehicles_sold" measure="1" displayFolder="" measureGroup="fact_sales_by_makers" count="0">
      <extLst>
        <ext xmlns:x15="http://schemas.microsoft.com/office/spreadsheetml/2010/11/main" uri="{B97F6D7D-B522-45F9-BDA1-12C45D357490}">
          <x15:cacheHierarchy aggregatedColumn="17"/>
        </ext>
      </extLst>
    </cacheHierarchy>
    <cacheHierarchy uniqueName="[Measures].[Sum of electric_vehicles_sold 2]" caption="Sum of electric_vehicles_sold 2" measure="1" displayFolder="" measureGroup="fact_sales_by_state" count="0">
      <extLst>
        <ext xmlns:x15="http://schemas.microsoft.com/office/spreadsheetml/2010/11/main" uri="{B97F6D7D-B522-45F9-BDA1-12C45D357490}">
          <x15:cacheHierarchy aggregatedColumn="22"/>
        </ext>
      </extLst>
    </cacheHierarchy>
    <cacheHierarchy uniqueName="[Measures].[Sum of total_vehicles_sold]" caption="Sum of total_vehicles_sold" measure="1" displayFolder="" measureGroup="fact_sales_by_state" count="0">
      <extLst>
        <ext xmlns:x15="http://schemas.microsoft.com/office/spreadsheetml/2010/11/main" uri="{B97F6D7D-B522-45F9-BDA1-12C45D357490}">
          <x15:cacheHierarchy aggregatedColumn="23"/>
        </ext>
      </extLst>
    </cacheHierarchy>
    <cacheHierarchy uniqueName="[Measures].[Sum of Average Price]" caption="Sum of Average Price" measure="1" displayFolder="" measureGroup="dim_price" count="0">
      <extLst>
        <ext xmlns:x15="http://schemas.microsoft.com/office/spreadsheetml/2010/11/main" uri="{B97F6D7D-B522-45F9-BDA1-12C45D357490}">
          <x15:cacheHierarchy aggregatedColumn="9"/>
        </ext>
      </extLst>
    </cacheHierarchy>
    <cacheHierarchy uniqueName="[Measures].[Sum of Total_sales]" caption="Sum of Total_sales" measure="1" displayFolder="" measureGroup="fact_sales_by_makers" count="0">
      <extLst>
        <ext xmlns:x15="http://schemas.microsoft.com/office/spreadsheetml/2010/11/main" uri="{B97F6D7D-B522-45F9-BDA1-12C45D357490}">
          <x15:cacheHierarchy aggregatedColumn="18"/>
        </ext>
      </extLst>
    </cacheHierarchy>
    <cacheHierarchy uniqueName="[Measures].[Sum of Total_sales 2]" caption="Sum of Total_sales 2" measure="1" displayFolder="" measureGroup="fact_sales_by_state" count="0">
      <extLst>
        <ext xmlns:x15="http://schemas.microsoft.com/office/spreadsheetml/2010/11/main" uri="{B97F6D7D-B522-45F9-BDA1-12C45D357490}">
          <x15:cacheHierarchy aggregatedColumn="24"/>
        </ext>
      </extLst>
    </cacheHierarchy>
    <cacheHierarchy uniqueName="[Measures].[Total_EV_sold_by_maker]" caption="Total_EV_sold_by_maker" measure="1" displayFolder="" measureGroup="fact_sales_by_makers" count="0"/>
    <cacheHierarchy uniqueName="[Measures].[Total_2W_sold_By_makers]" caption="Total_2W_sold_By_makers" measure="1" displayFolder="" measureGroup="fact_sales_by_makers" count="0"/>
    <cacheHierarchy uniqueName="[Measures].[total_4W_sold_by_makers]" caption="total_4W_sold_by_makers" measure="1" displayFolder="" measureGroup="fact_sales_by_makers" count="0"/>
    <cacheHierarchy uniqueName="[Measures].[Total_EV_sold_by_state]" caption="Total_EV_sold_by_state" measure="1" displayFolder="" measureGroup="fact_sales_by_state" count="0"/>
    <cacheHierarchy uniqueName="[Measures].[Total_vehicle_sold_by_state]" caption="Total_vehicle_sold_by_state" measure="1" displayFolder="" measureGroup="fact_sales_by_state" count="0"/>
    <cacheHierarchy uniqueName="[Measures].[Total_2W_EV_sold_by_State]" caption="Total_2W_EV_sold_by_State" measure="1" displayFolder="" measureGroup="fact_sales_by_state" count="0"/>
    <cacheHierarchy uniqueName="[Measures].[total_4W_EV_sold_by_state]" caption="total_4W_EV_sold_by_state" measure="1" displayFolder="" measureGroup="fact_sales_by_state" count="0"/>
    <cacheHierarchy uniqueName="[Measures].[Total_2W_sold_by_state]" caption="Total_2W_sold_by_state" measure="1" displayFolder="" measureGroup="fact_sales_by_state" count="0"/>
    <cacheHierarchy uniqueName="[Measures].[Total_4W_sold_by_state]" caption="Total_4W_sold_by_state" measure="1" displayFolder="" measureGroup="fact_sales_by_state" count="0"/>
    <cacheHierarchy uniqueName="[Measures].[EV_market_penetration_2W_by_State]" caption="EV_market_penetration_2W_by_State" measure="1" displayFolder="" measureGroup="fact_sales_by_state" count="0"/>
    <cacheHierarchy uniqueName="[Measures].[EV_4W_market_penetration_by_states]" caption="EV_4W_market_penetration_by_states" measure="1" displayFolder="" measureGroup="fact_sales_by_state" count="0"/>
    <cacheHierarchy uniqueName="[Measures].[Total_EV_sold_by_State_FY22]" caption="Total_EV_sold_by_State_FY22" measure="1" displayFolder="" measureGroup="fact_sales_by_state" count="0"/>
    <cacheHierarchy uniqueName="[Measures].[Total_EV_sold_by_state_FY23]" caption="Total_EV_sold_by_state_FY23" measure="1" displayFolder="" measureGroup="fact_sales_by_state" count="0"/>
    <cacheHierarchy uniqueName="[Measures].[Total_EV_sold_by_State_FY24]" caption="Total_EV_sold_by_State_FY24" measure="1" displayFolder="" measureGroup="fact_sales_by_state" count="0"/>
    <cacheHierarchy uniqueName="[Measures].[EV_sales_YoY_growth%]" caption="EV_sales_YoY_growth%" measure="1" displayFolder="" measureGroup="fact_sales_by_state" count="0"/>
    <cacheHierarchy uniqueName="[Measures].[Vehicle_sales_YoY% growth]" caption="Vehicle_sales_YoY% growth" measure="1" displayFolder="" measureGroup="fact_sales_by_state" count="0"/>
    <cacheHierarchy uniqueName="[Measures].[EV_sales_growth_diff]" caption="EV_sales_growth_diff" measure="1" displayFolder="" measureGroup="fact_sales_by_state" count="0"/>
    <cacheHierarchy uniqueName="[Measures].[Overall EV market penetration]" caption="Overall EV market penetration" measure="1" displayFolder="" measureGroup="fact_sales_by_state" count="0"/>
    <cacheHierarchy uniqueName="[Measures].[maker_fiscal_quarter_rank]" caption="maker_fiscal_quarter_rank" measure="1" displayFolder="" measureGroup="fact_sales_by_makers" count="0"/>
    <cacheHierarchy uniqueName="[Measures].[prev_quarter_sales]" caption="prev_quarter_sales" measure="1" displayFolder="" measureGroup="fact_sales_by_makers" count="0"/>
    <cacheHierarchy uniqueName="[Measures].[QoQ growth%(maker)]" caption="QoQ growth%(maker)" measure="1" displayFolder="" measureGroup="fact_sales_by_makers" count="0" oneField="1">
      <fieldsUsage count="1">
        <fieldUsage x="1"/>
      </fieldsUsage>
    </cacheHierarchy>
    <cacheHierarchy uniqueName="[Measures].[YoY Growth%(maker)]" caption="YoY Growth%(maker)" measure="1" displayFolder="" measureGroup="fact_sales_by_makers" count="0"/>
    <cacheHierarchy uniqueName="[Measures].[EV sales CAGR % (Maker)]" caption="EV sales CAGR % (Maker)" measure="1" displayFolder="" measureGroup="fact_sales_by_makers" count="0"/>
    <cacheHierarchy uniqueName="[Measures].[Vehicle Sales CAGR%(state)]" caption="Vehicle Sales CAGR%(state)" measure="1" displayFolder="" measureGroup="fact_sales_by_state" count="0"/>
    <cacheHierarchy uniqueName="[Measures].[EV sales CAGR%(states)]" caption="EV sales CAGR%(states)" measure="1" displayFolder="" measureGroup="fact_sales_by_state" count="0"/>
    <cacheHierarchy uniqueName="[Measures].[Projected_vehicle_sales_2030]" caption="Projected_vehicle_sales_2030" measure="1" displayFolder="" measureGroup="fact_sales_by_state" count="0"/>
    <cacheHierarchy uniqueName="[Measures].[EV_market_penetration% 2030]" caption="EV_market_penetration% 2030" measure="1" displayFolder="" measureGroup="fact_sales_by_state" count="0"/>
    <cacheHierarchy uniqueName="[Measures].[Projected_EV_sales_2030]" caption="Projected_EV_sales_2030" measure="1" displayFolder="" measureGroup="fact_sales_by_state" count="0"/>
    <cacheHierarchy uniqueName="[Measures].[Total_revenue(maker)]" caption="Total_revenue(maker)" measure="1" displayFolder="" measureGroup="fact_sales_by_makers" count="0"/>
    <cacheHierarchy uniqueName="[Measures].[YoY Revenue growth%(maker)]" caption="YoY Revenue growth%(maker)" measure="1" displayFolder="" measureGroup="fact_sales_by_makers" count="0"/>
    <cacheHierarchy uniqueName="[Measures].[Total_revenue_FY22(maker)]" caption="Total_revenue_FY22(maker)" measure="1" displayFolder="" measureGroup="fact_sales_by_makers" count="0"/>
    <cacheHierarchy uniqueName="[Measures].[Total_revenue_FY23(maker)]" caption="Total_revenue_FY23(maker)" measure="1" displayFolder="" measureGroup="fact_sales_by_makers" count="0"/>
    <cacheHierarchy uniqueName="[Measures].[Total_revenue_FY24(maker)]" caption="Total_revenue_FY24(maker)" measure="1" displayFolder="" measureGroup="fact_sales_by_makers" count="0"/>
    <cacheHierarchy uniqueName="[Measures].[Revenue_FY22_vs_FY24(maker)]" caption="Revenue_FY22_vs_FY24(maker)" measure="1" displayFolder="" measureGroup="fact_sales_by_makers" count="0"/>
    <cacheHierarchy uniqueName="[Measures].[Revenue_FY23_vs_FY24(maker)]" caption="Revenue_FY23_vs_FY24(maker)" measure="1" displayFolder="" measureGroup="fact_sales_by_makers" count="0"/>
    <cacheHierarchy uniqueName="[Measures].[Total_revenue(state)]" caption="Total_revenue(state)" measure="1" displayFolder="" measureGroup="fact_sales_by_state" count="0"/>
    <cacheHierarchy uniqueName="[Measures].[Revenue_FY22_vs_FY24(state)]" caption="Revenue_FY22_vs_FY24(state)" measure="1" displayFolder="" measureGroup="fact_sales_by_state" count="0"/>
    <cacheHierarchy uniqueName="[Measures].[Revenue_FY23_vs_FY24(state)]" caption="Revenue_FY23_vs_FY24(state)" measure="1" displayFolder="" measureGroup="fact_sales_by_state" count="0"/>
    <cacheHierarchy uniqueName="[Measures].[revenue_growth%_FY22_vs_FY24(maker)]" caption="revenue_growth%_FY22_vs_FY24(maker)" measure="1" displayFolder="" measureGroup="fact_sales_by_makers" count="0"/>
    <cacheHierarchy uniqueName="[Measures].[revenue_growth%_FY23_vs_FY24(maker)]" caption="revenue_growth%_FY23_vs_FY24(maker)" measure="1" displayFolder="" measureGroup="fact_sales_by_makers" count="0"/>
    <cacheHierarchy uniqueName="[Measures].[revenue_gwoth%_FY22_vs_FY24(state)]" caption="revenue_gwoth%_FY22_vs_FY24(state)" measure="1" displayFolder="" measureGroup="fact_sales_by_state" count="0"/>
    <cacheHierarchy uniqueName="[Measures].[revenue_growth%_FY23_vs_FY24(state)]" caption="revenue_growth%_FY23_vs_FY24(state)" measure="1" displayFolder="" measureGroup="fact_sales_by_state" count="0"/>
    <cacheHierarchy uniqueName="[Measures].[YoY%(maker)]" caption="YoY%(maker)" measure="1" displayFolder="" measureGroup="fact_sales_by_makers" count="0"/>
    <cacheHierarchy uniqueName="[Measures].[__XL_Count dim_date]" caption="__XL_Count dim_date" measure="1" displayFolder="" measureGroup="dim_date" count="0" hidden="1"/>
    <cacheHierarchy uniqueName="[Measures].[__XL_Count dim_maker]" caption="__XL_Count dim_maker" measure="1" displayFolder="" measureGroup="dim_maker" count="0" hidden="1"/>
    <cacheHierarchy uniqueName="[Measures].[__XL_Count dim_price]" caption="__XL_Count dim_price" measure="1" displayFolder="" measureGroup="dim_price" count="0" hidden="1"/>
    <cacheHierarchy uniqueName="[Measures].[__XL_Count dim_state]" caption="__XL_Count dim_state" measure="1" displayFolder="" measureGroup="dim_state" count="0" hidden="1"/>
    <cacheHierarchy uniqueName="[Measures].[__XL_Count dim_vehicle_category]" caption="__XL_Count dim_vehicle_category" measure="1" displayFolder="" measureGroup="dim_vehicle_category" count="0" hidden="1"/>
    <cacheHierarchy uniqueName="[Measures].[__XL_Count fact_sales_by_makers]" caption="__XL_Count fact_sales_by_makers" measure="1" displayFolder="" measureGroup="fact_sales_by_makers" count="0" hidden="1"/>
    <cacheHierarchy uniqueName="[Measures].[__XL_Count fact_sales_by_state]" caption="__XL_Count fact_sales_by_state" measure="1" displayFolder="" measureGroup="fact_sales_by_state" count="0" hidden="1"/>
    <cacheHierarchy uniqueName="[Measures].[__No measures defined]" caption="__No measures defined" measure="1" displayFolder="" count="0" hidden="1"/>
  </cacheHierarchies>
  <kpis count="0"/>
  <dimensions count="8">
    <dimension name="dim_date" uniqueName="[dim_date]" caption="dim_date"/>
    <dimension name="dim_maker" uniqueName="[dim_maker]" caption="dim_maker"/>
    <dimension name="dim_price" uniqueName="[dim_price]" caption="dim_price"/>
    <dimension name="dim_state" uniqueName="[dim_state]" caption="dim_state"/>
    <dimension name="dim_vehicle_category" uniqueName="[dim_vehicle_category]" caption="dim_vehicle_category"/>
    <dimension name="fact_sales_by_makers" uniqueName="[fact_sales_by_makers]" caption="fact_sales_by_makers"/>
    <dimension name="fact_sales_by_state" uniqueName="[fact_sales_by_state]" caption="fact_sales_by_state"/>
    <dimension measure="1" name="Measures" uniqueName="[Measures]" caption="Measures"/>
  </dimensions>
  <measureGroups count="7">
    <measureGroup name="dim_date" caption="dim_date"/>
    <measureGroup name="dim_maker" caption="dim_maker"/>
    <measureGroup name="dim_price" caption="dim_price"/>
    <measureGroup name="dim_state" caption="dim_state"/>
    <measureGroup name="dim_vehicle_category" caption="dim_vehicle_category"/>
    <measureGroup name="fact_sales_by_makers" caption="fact_sales_by_makers"/>
    <measureGroup name="fact_sales_by_state" caption="fact_sales_by_state"/>
  </measureGroups>
  <maps count="16">
    <map measureGroup="0" dimension="0"/>
    <map measureGroup="1" dimension="1"/>
    <map measureGroup="2" dimension="2"/>
    <map measureGroup="3" dimension="3"/>
    <map measureGroup="4" dimension="2"/>
    <map measureGroup="4" dimension="4"/>
    <map measureGroup="5" dimension="0"/>
    <map measureGroup="5" dimension="1"/>
    <map measureGroup="5" dimension="2"/>
    <map measureGroup="5" dimension="4"/>
    <map measureGroup="5" dimension="5"/>
    <map measureGroup="6" dimension="0"/>
    <map measureGroup="6" dimension="2"/>
    <map measureGroup="6" dimension="3"/>
    <map measureGroup="6" dimension="4"/>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handrakant Mandge" refreshedDate="45759.714955787036" backgroundQuery="1" createdVersion="8" refreshedVersion="8" minRefreshableVersion="3" recordCount="0" supportSubquery="1" supportAdvancedDrill="1" xr:uid="{7AB8E8D8-230A-45B8-B450-200A9222CD0E}">
  <cacheSource type="external" connectionId="15"/>
  <cacheFields count="5">
    <cacheField name="[dim_date].[fiscal_year].[fiscal_year]" caption="fiscal_year" numFmtId="0" hierarchy="1" level="1">
      <sharedItems containsSemiMixedTypes="0" containsNonDate="0" containsString="0"/>
    </cacheField>
    <cacheField name="[dim_vehicle_category].[vehicle_category].[vehicle_category]" caption="vehicle_category" numFmtId="0" hierarchy="13" level="1">
      <sharedItems containsSemiMixedTypes="0" containsNonDate="0" containsString="0"/>
    </cacheField>
    <cacheField name="[dim_date].[quarter].[quarter]" caption="quarter" numFmtId="0" hierarchy="2" level="1">
      <sharedItems count="4">
        <s v="Q1"/>
        <s v="Q2"/>
        <s v="Q3"/>
        <s v="Q4"/>
      </sharedItems>
    </cacheField>
    <cacheField name="[dim_maker].[maker].[maker]" caption="maker" numFmtId="0" hierarchy="6" level="1">
      <sharedItems count="5">
        <s v="BYD India"/>
        <s v="Hyundai Motor"/>
        <s v="Mahindra &amp; Mahindra"/>
        <s v="MG Motor"/>
        <s v="Tata Motors"/>
      </sharedItems>
    </cacheField>
    <cacheField name="[Measures].[Total_EV_sold_by_maker]" caption="Total_EV_sold_by_maker" numFmtId="0" hierarchy="32" level="32767"/>
  </cacheFields>
  <cacheHierarchies count="83">
    <cacheHierarchy uniqueName="[dim_date].[date]" caption="date" attribute="1" time="1" defaultMemberUniqueName="[dim_date].[date].[All]" allUniqueName="[dim_date].[date].[All]" dimensionUniqueName="[dim_date]" displayFolder="" count="0" memberValueDatatype="7" unbalanced="0"/>
    <cacheHierarchy uniqueName="[dim_date].[fiscal_year]" caption="fiscal_year" attribute="1" defaultMemberUniqueName="[dim_date].[fiscal_year].[All]" allUniqueName="[dim_date].[fiscal_year].[All]" dimensionUniqueName="[dim_date]" displayFolder="" count="2" memberValueDatatype="20" unbalanced="0">
      <fieldsUsage count="2">
        <fieldUsage x="-1"/>
        <fieldUsage x="0"/>
      </fieldsUsage>
    </cacheHierarchy>
    <cacheHierarchy uniqueName="[dim_date].[quarter]" caption="quarter" attribute="1" defaultMemberUniqueName="[dim_date].[quarter].[All]" allUniqueName="[dim_date].[quarter].[All]" dimensionUniqueName="[dim_date]" displayFolder="" count="2" memberValueDatatype="130" unbalanced="0">
      <fieldsUsage count="2">
        <fieldUsage x="-1"/>
        <fieldUsage x="2"/>
      </fieldsUsage>
    </cacheHierarchy>
    <cacheHierarchy uniqueName="[dim_date].[QuarterID]" caption="QuarterID" attribute="1" defaultMemberUniqueName="[dim_date].[QuarterID].[All]" allUniqueName="[dim_date].[QuarterID].[All]" dimensionUniqueName="[dim_date]" displayFolder="" count="0" memberValueDatatype="5" unbalanced="0"/>
    <cacheHierarchy uniqueName="[dim_date].[Months]" caption="Months" attribute="1" defaultMemberUniqueName="[dim_date].[Months].[All]" allUniqueName="[dim_date].[Months].[All]" dimensionUniqueName="[dim_date]" displayFolder="" count="0" memberValueDatatype="130" unbalanced="0"/>
    <cacheHierarchy uniqueName="[dim_maker].[sr_no]" caption="sr_no" attribute="1" defaultMemberUniqueName="[dim_maker].[sr_no].[All]" allUniqueName="[dim_maker].[sr_no].[All]" dimensionUniqueName="[dim_maker]" displayFolder="" count="0" memberValueDatatype="20" unbalanced="0"/>
    <cacheHierarchy uniqueName="[dim_maker].[maker]" caption="maker" attribute="1" defaultMemberUniqueName="[dim_maker].[maker].[All]" allUniqueName="[dim_maker].[maker].[All]" dimensionUniqueName="[dim_maker]" displayFolder="" count="2" memberValueDatatype="130" unbalanced="0">
      <fieldsUsage count="2">
        <fieldUsage x="-1"/>
        <fieldUsage x="3"/>
      </fieldsUsage>
    </cacheHierarchy>
    <cacheHierarchy uniqueName="[dim_price].[id]" caption="id" attribute="1" defaultMemberUniqueName="[dim_price].[id].[All]" allUniqueName="[dim_price].[id].[All]" dimensionUniqueName="[dim_price]" displayFolder="" count="0" memberValueDatatype="20" unbalanced="0"/>
    <cacheHierarchy uniqueName="[dim_price].[vehicle_category]" caption="vehicle_category" attribute="1" defaultMemberUniqueName="[dim_price].[vehicle_category].[All]" allUniqueName="[dim_price].[vehicle_category].[All]" dimensionUniqueName="[dim_price]" displayFolder="" count="0" memberValueDatatype="130" unbalanced="0"/>
    <cacheHierarchy uniqueName="[dim_price].[Average Price]" caption="Average Price" attribute="1" defaultMemberUniqueName="[dim_price].[Average Price].[All]" allUniqueName="[dim_price].[Average Price].[All]" dimensionUniqueName="[dim_price]" displayFolder="" count="0" memberValueDatatype="20" unbalanced="0"/>
    <cacheHierarchy uniqueName="[dim_state].[sr_no]" caption="sr_no" attribute="1" defaultMemberUniqueName="[dim_state].[sr_no].[All]" allUniqueName="[dim_state].[sr_no].[All]" dimensionUniqueName="[dim_state]" displayFolder="" count="0" memberValueDatatype="20" unbalanced="0"/>
    <cacheHierarchy uniqueName="[dim_state].[state]" caption="state" attribute="1" defaultMemberUniqueName="[dim_state].[state].[All]" allUniqueName="[dim_state].[state].[All]" dimensionUniqueName="[dim_state]" displayFolder="" count="0" memberValueDatatype="130" unbalanced="0"/>
    <cacheHierarchy uniqueName="[dim_vehicle_category].[sr_no]" caption="sr_no" attribute="1" defaultMemberUniqueName="[dim_vehicle_category].[sr_no].[All]" allUniqueName="[dim_vehicle_category].[sr_no].[All]" dimensionUniqueName="[dim_vehicle_category]" displayFolder="" count="0" memberValueDatatype="20" unbalanced="0"/>
    <cacheHierarchy uniqueName="[dim_vehicle_category].[vehicle_category]" caption="vehicle_category" attribute="1" defaultMemberUniqueName="[dim_vehicle_category].[vehicle_category].[All]" allUniqueName="[dim_vehicle_category].[vehicle_category].[All]" dimensionUniqueName="[dim_vehicle_category]" displayFolder="" count="2" memberValueDatatype="130" unbalanced="0">
      <fieldsUsage count="2">
        <fieldUsage x="-1"/>
        <fieldUsage x="1"/>
      </fieldsUsage>
    </cacheHierarchy>
    <cacheHierarchy uniqueName="[fact_sales_by_makers].[date]" caption="date" attribute="1" time="1" defaultMemberUniqueName="[fact_sales_by_makers].[date].[All]" allUniqueName="[fact_sales_by_makers].[date].[All]" dimensionUniqueName="[fact_sales_by_makers]" displayFolder="" count="0" memberValueDatatype="7" unbalanced="0"/>
    <cacheHierarchy uniqueName="[fact_sales_by_makers].[vehicle_category]" caption="vehicle_category" attribute="1" defaultMemberUniqueName="[fact_sales_by_makers].[vehicle_category].[All]" allUniqueName="[fact_sales_by_makers].[vehicle_category].[All]" dimensionUniqueName="[fact_sales_by_makers]" displayFolder="" count="0" memberValueDatatype="130" unbalanced="0"/>
    <cacheHierarchy uniqueName="[fact_sales_by_makers].[maker]" caption="maker" attribute="1" defaultMemberUniqueName="[fact_sales_by_makers].[maker].[All]" allUniqueName="[fact_sales_by_makers].[maker].[All]" dimensionUniqueName="[fact_sales_by_makers]" displayFolder="" count="0" memberValueDatatype="130" unbalanced="0"/>
    <cacheHierarchy uniqueName="[fact_sales_by_makers].[electric_vehicles_sold]" caption="electric_vehicles_sold" attribute="1" defaultMemberUniqueName="[fact_sales_by_makers].[electric_vehicles_sold].[All]" allUniqueName="[fact_sales_by_makers].[electric_vehicles_sold].[All]" dimensionUniqueName="[fact_sales_by_makers]" displayFolder="" count="0" memberValueDatatype="20" unbalanced="0"/>
    <cacheHierarchy uniqueName="[fact_sales_by_makers].[Total_sales]" caption="Total_sales" attribute="1" defaultMemberUniqueName="[fact_sales_by_makers].[Total_sales].[All]" allUniqueName="[fact_sales_by_makers].[Total_sales].[All]" dimensionUniqueName="[fact_sales_by_makers]" displayFolder="" count="0" memberValueDatatype="20" unbalanced="0"/>
    <cacheHierarchy uniqueName="[fact_sales_by_state].[date]" caption="date" attribute="1" time="1" defaultMemberUniqueName="[fact_sales_by_state].[date].[All]" allUniqueName="[fact_sales_by_state].[date].[All]" dimensionUniqueName="[fact_sales_by_state]" displayFolder="" count="0" memberValueDatatype="7" unbalanced="0"/>
    <cacheHierarchy uniqueName="[fact_sales_by_state].[state]" caption="state" attribute="1" defaultMemberUniqueName="[fact_sales_by_state].[state].[All]" allUniqueName="[fact_sales_by_state].[state].[All]" dimensionUniqueName="[fact_sales_by_state]" displayFolder="" count="0" memberValueDatatype="130" unbalanced="0"/>
    <cacheHierarchy uniqueName="[fact_sales_by_state].[vehicle_category]" caption="vehicle_category" attribute="1" defaultMemberUniqueName="[fact_sales_by_state].[vehicle_category].[All]" allUniqueName="[fact_sales_by_state].[vehicle_category].[All]" dimensionUniqueName="[fact_sales_by_state]" displayFolder="" count="0" memberValueDatatype="130" unbalanced="0"/>
    <cacheHierarchy uniqueName="[fact_sales_by_state].[electric_vehicles_sold]" caption="electric_vehicles_sold" attribute="1" defaultMemberUniqueName="[fact_sales_by_state].[electric_vehicles_sold].[All]" allUniqueName="[fact_sales_by_state].[electric_vehicles_sold].[All]" dimensionUniqueName="[fact_sales_by_state]" displayFolder="" count="0" memberValueDatatype="20" unbalanced="0"/>
    <cacheHierarchy uniqueName="[fact_sales_by_state].[total_vehicles_sold]" caption="total_vehicles_sold" attribute="1" defaultMemberUniqueName="[fact_sales_by_state].[total_vehicles_sold].[All]" allUniqueName="[fact_sales_by_state].[total_vehicles_sold].[All]" dimensionUniqueName="[fact_sales_by_state]" displayFolder="" count="0" memberValueDatatype="20" unbalanced="0"/>
    <cacheHierarchy uniqueName="[fact_sales_by_state].[Total_sales]" caption="Total_sales" attribute="1" defaultMemberUniqueName="[fact_sales_by_state].[Total_sales].[All]" allUniqueName="[fact_sales_by_state].[Total_sales].[All]" dimensionUniqueName="[fact_sales_by_state]" displayFolder="" count="0" memberValueDatatype="20" unbalanced="0"/>
    <cacheHierarchy uniqueName="[Measures].[Sum of fiscal_year]" caption="Sum of fiscal_year" measure="1" displayFolder="" measureGroup="dim_date" count="0">
      <extLst>
        <ext xmlns:x15="http://schemas.microsoft.com/office/spreadsheetml/2010/11/main" uri="{B97F6D7D-B522-45F9-BDA1-12C45D357490}">
          <x15:cacheHierarchy aggregatedColumn="1"/>
        </ext>
      </extLst>
    </cacheHierarchy>
    <cacheHierarchy uniqueName="[Measures].[Sum of electric_vehicles_sold]" caption="Sum of electric_vehicles_sold" measure="1" displayFolder="" measureGroup="fact_sales_by_makers" count="0">
      <extLst>
        <ext xmlns:x15="http://schemas.microsoft.com/office/spreadsheetml/2010/11/main" uri="{B97F6D7D-B522-45F9-BDA1-12C45D357490}">
          <x15:cacheHierarchy aggregatedColumn="17"/>
        </ext>
      </extLst>
    </cacheHierarchy>
    <cacheHierarchy uniqueName="[Measures].[Sum of electric_vehicles_sold 2]" caption="Sum of electric_vehicles_sold 2" measure="1" displayFolder="" measureGroup="fact_sales_by_state" count="0">
      <extLst>
        <ext xmlns:x15="http://schemas.microsoft.com/office/spreadsheetml/2010/11/main" uri="{B97F6D7D-B522-45F9-BDA1-12C45D357490}">
          <x15:cacheHierarchy aggregatedColumn="22"/>
        </ext>
      </extLst>
    </cacheHierarchy>
    <cacheHierarchy uniqueName="[Measures].[Sum of total_vehicles_sold]" caption="Sum of total_vehicles_sold" measure="1" displayFolder="" measureGroup="fact_sales_by_state" count="0">
      <extLst>
        <ext xmlns:x15="http://schemas.microsoft.com/office/spreadsheetml/2010/11/main" uri="{B97F6D7D-B522-45F9-BDA1-12C45D357490}">
          <x15:cacheHierarchy aggregatedColumn="23"/>
        </ext>
      </extLst>
    </cacheHierarchy>
    <cacheHierarchy uniqueName="[Measures].[Sum of Average Price]" caption="Sum of Average Price" measure="1" displayFolder="" measureGroup="dim_price" count="0">
      <extLst>
        <ext xmlns:x15="http://schemas.microsoft.com/office/spreadsheetml/2010/11/main" uri="{B97F6D7D-B522-45F9-BDA1-12C45D357490}">
          <x15:cacheHierarchy aggregatedColumn="9"/>
        </ext>
      </extLst>
    </cacheHierarchy>
    <cacheHierarchy uniqueName="[Measures].[Sum of Total_sales]" caption="Sum of Total_sales" measure="1" displayFolder="" measureGroup="fact_sales_by_makers" count="0">
      <extLst>
        <ext xmlns:x15="http://schemas.microsoft.com/office/spreadsheetml/2010/11/main" uri="{B97F6D7D-B522-45F9-BDA1-12C45D357490}">
          <x15:cacheHierarchy aggregatedColumn="18"/>
        </ext>
      </extLst>
    </cacheHierarchy>
    <cacheHierarchy uniqueName="[Measures].[Sum of Total_sales 2]" caption="Sum of Total_sales 2" measure="1" displayFolder="" measureGroup="fact_sales_by_state" count="0">
      <extLst>
        <ext xmlns:x15="http://schemas.microsoft.com/office/spreadsheetml/2010/11/main" uri="{B97F6D7D-B522-45F9-BDA1-12C45D357490}">
          <x15:cacheHierarchy aggregatedColumn="24"/>
        </ext>
      </extLst>
    </cacheHierarchy>
    <cacheHierarchy uniqueName="[Measures].[Total_EV_sold_by_maker]" caption="Total_EV_sold_by_maker" measure="1" displayFolder="" measureGroup="fact_sales_by_makers" count="0" oneField="1">
      <fieldsUsage count="1">
        <fieldUsage x="4"/>
      </fieldsUsage>
    </cacheHierarchy>
    <cacheHierarchy uniqueName="[Measures].[Total_2W_sold_By_makers]" caption="Total_2W_sold_By_makers" measure="1" displayFolder="" measureGroup="fact_sales_by_makers" count="0"/>
    <cacheHierarchy uniqueName="[Measures].[total_4W_sold_by_makers]" caption="total_4W_sold_by_makers" measure="1" displayFolder="" measureGroup="fact_sales_by_makers" count="0"/>
    <cacheHierarchy uniqueName="[Measures].[Total_EV_sold_by_state]" caption="Total_EV_sold_by_state" measure="1" displayFolder="" measureGroup="fact_sales_by_state" count="0"/>
    <cacheHierarchy uniqueName="[Measures].[Total_vehicle_sold_by_state]" caption="Total_vehicle_sold_by_state" measure="1" displayFolder="" measureGroup="fact_sales_by_state" count="0"/>
    <cacheHierarchy uniqueName="[Measures].[Total_2W_EV_sold_by_State]" caption="Total_2W_EV_sold_by_State" measure="1" displayFolder="" measureGroup="fact_sales_by_state" count="0"/>
    <cacheHierarchy uniqueName="[Measures].[total_4W_EV_sold_by_state]" caption="total_4W_EV_sold_by_state" measure="1" displayFolder="" measureGroup="fact_sales_by_state" count="0"/>
    <cacheHierarchy uniqueName="[Measures].[Total_2W_sold_by_state]" caption="Total_2W_sold_by_state" measure="1" displayFolder="" measureGroup="fact_sales_by_state" count="0"/>
    <cacheHierarchy uniqueName="[Measures].[Total_4W_sold_by_state]" caption="Total_4W_sold_by_state" measure="1" displayFolder="" measureGroup="fact_sales_by_state" count="0"/>
    <cacheHierarchy uniqueName="[Measures].[EV_market_penetration_2W_by_State]" caption="EV_market_penetration_2W_by_State" measure="1" displayFolder="" measureGroup="fact_sales_by_state" count="0"/>
    <cacheHierarchy uniqueName="[Measures].[EV_4W_market_penetration_by_states]" caption="EV_4W_market_penetration_by_states" measure="1" displayFolder="" measureGroup="fact_sales_by_state" count="0"/>
    <cacheHierarchy uniqueName="[Measures].[Total_EV_sold_by_State_FY22]" caption="Total_EV_sold_by_State_FY22" measure="1" displayFolder="" measureGroup="fact_sales_by_state" count="0"/>
    <cacheHierarchy uniqueName="[Measures].[Total_EV_sold_by_state_FY23]" caption="Total_EV_sold_by_state_FY23" measure="1" displayFolder="" measureGroup="fact_sales_by_state" count="0"/>
    <cacheHierarchy uniqueName="[Measures].[Total_EV_sold_by_State_FY24]" caption="Total_EV_sold_by_State_FY24" measure="1" displayFolder="" measureGroup="fact_sales_by_state" count="0"/>
    <cacheHierarchy uniqueName="[Measures].[EV_sales_YoY_growth%]" caption="EV_sales_YoY_growth%" measure="1" displayFolder="" measureGroup="fact_sales_by_state" count="0"/>
    <cacheHierarchy uniqueName="[Measures].[Vehicle_sales_YoY% growth]" caption="Vehicle_sales_YoY% growth" measure="1" displayFolder="" measureGroup="fact_sales_by_state" count="0"/>
    <cacheHierarchy uniqueName="[Measures].[EV_sales_growth_diff]" caption="EV_sales_growth_diff" measure="1" displayFolder="" measureGroup="fact_sales_by_state" count="0"/>
    <cacheHierarchy uniqueName="[Measures].[Overall EV market penetration]" caption="Overall EV market penetration" measure="1" displayFolder="" measureGroup="fact_sales_by_state" count="0"/>
    <cacheHierarchy uniqueName="[Measures].[maker_fiscal_quarter_rank]" caption="maker_fiscal_quarter_rank" measure="1" displayFolder="" measureGroup="fact_sales_by_makers" count="0"/>
    <cacheHierarchy uniqueName="[Measures].[prev_quarter_sales]" caption="prev_quarter_sales" measure="1" displayFolder="" measureGroup="fact_sales_by_makers" count="0"/>
    <cacheHierarchy uniqueName="[Measures].[QoQ growth%(maker)]" caption="QoQ growth%(maker)" measure="1" displayFolder="" measureGroup="fact_sales_by_makers" count="0"/>
    <cacheHierarchy uniqueName="[Measures].[YoY Growth%(maker)]" caption="YoY Growth%(maker)" measure="1" displayFolder="" measureGroup="fact_sales_by_makers" count="0"/>
    <cacheHierarchy uniqueName="[Measures].[EV sales CAGR % (Maker)]" caption="EV sales CAGR % (Maker)" measure="1" displayFolder="" measureGroup="fact_sales_by_makers" count="0"/>
    <cacheHierarchy uniqueName="[Measures].[Vehicle Sales CAGR%(state)]" caption="Vehicle Sales CAGR%(state)" measure="1" displayFolder="" measureGroup="fact_sales_by_state" count="0"/>
    <cacheHierarchy uniqueName="[Measures].[EV sales CAGR%(states)]" caption="EV sales CAGR%(states)" measure="1" displayFolder="" measureGroup="fact_sales_by_state" count="0"/>
    <cacheHierarchy uniqueName="[Measures].[Projected_vehicle_sales_2030]" caption="Projected_vehicle_sales_2030" measure="1" displayFolder="" measureGroup="fact_sales_by_state" count="0"/>
    <cacheHierarchy uniqueName="[Measures].[EV_market_penetration% 2030]" caption="EV_market_penetration% 2030" measure="1" displayFolder="" measureGroup="fact_sales_by_state" count="0"/>
    <cacheHierarchy uniqueName="[Measures].[Projected_EV_sales_2030]" caption="Projected_EV_sales_2030" measure="1" displayFolder="" measureGroup="fact_sales_by_state" count="0"/>
    <cacheHierarchy uniqueName="[Measures].[Total_revenue(maker)]" caption="Total_revenue(maker)" measure="1" displayFolder="" measureGroup="fact_sales_by_makers" count="0"/>
    <cacheHierarchy uniqueName="[Measures].[YoY Revenue growth%(maker)]" caption="YoY Revenue growth%(maker)" measure="1" displayFolder="" measureGroup="fact_sales_by_makers" count="0"/>
    <cacheHierarchy uniqueName="[Measures].[Total_revenue_FY22(maker)]" caption="Total_revenue_FY22(maker)" measure="1" displayFolder="" measureGroup="fact_sales_by_makers" count="0"/>
    <cacheHierarchy uniqueName="[Measures].[Total_revenue_FY23(maker)]" caption="Total_revenue_FY23(maker)" measure="1" displayFolder="" measureGroup="fact_sales_by_makers" count="0"/>
    <cacheHierarchy uniqueName="[Measures].[Total_revenue_FY24(maker)]" caption="Total_revenue_FY24(maker)" measure="1" displayFolder="" measureGroup="fact_sales_by_makers" count="0"/>
    <cacheHierarchy uniqueName="[Measures].[Revenue_FY22_vs_FY24(maker)]" caption="Revenue_FY22_vs_FY24(maker)" measure="1" displayFolder="" measureGroup="fact_sales_by_makers" count="0"/>
    <cacheHierarchy uniqueName="[Measures].[Revenue_FY23_vs_FY24(maker)]" caption="Revenue_FY23_vs_FY24(maker)" measure="1" displayFolder="" measureGroup="fact_sales_by_makers" count="0"/>
    <cacheHierarchy uniqueName="[Measures].[Total_revenue(state)]" caption="Total_revenue(state)" measure="1" displayFolder="" measureGroup="fact_sales_by_state" count="0"/>
    <cacheHierarchy uniqueName="[Measures].[Revenue_FY22_vs_FY24(state)]" caption="Revenue_FY22_vs_FY24(state)" measure="1" displayFolder="" measureGroup="fact_sales_by_state" count="0"/>
    <cacheHierarchy uniqueName="[Measures].[Revenue_FY23_vs_FY24(state)]" caption="Revenue_FY23_vs_FY24(state)" measure="1" displayFolder="" measureGroup="fact_sales_by_state" count="0"/>
    <cacheHierarchy uniqueName="[Measures].[revenue_growth%_FY22_vs_FY24(maker)]" caption="revenue_growth%_FY22_vs_FY24(maker)" measure="1" displayFolder="" measureGroup="fact_sales_by_makers" count="0"/>
    <cacheHierarchy uniqueName="[Measures].[revenue_growth%_FY23_vs_FY24(maker)]" caption="revenue_growth%_FY23_vs_FY24(maker)" measure="1" displayFolder="" measureGroup="fact_sales_by_makers" count="0"/>
    <cacheHierarchy uniqueName="[Measures].[revenue_gwoth%_FY22_vs_FY24(state)]" caption="revenue_gwoth%_FY22_vs_FY24(state)" measure="1" displayFolder="" measureGroup="fact_sales_by_state" count="0"/>
    <cacheHierarchy uniqueName="[Measures].[revenue_growth%_FY23_vs_FY24(state)]" caption="revenue_growth%_FY23_vs_FY24(state)" measure="1" displayFolder="" measureGroup="fact_sales_by_state" count="0"/>
    <cacheHierarchy uniqueName="[Measures].[YoY%(maker)]" caption="YoY%(maker)" measure="1" displayFolder="" measureGroup="fact_sales_by_makers" count="0"/>
    <cacheHierarchy uniqueName="[Measures].[__XL_Count dim_date]" caption="__XL_Count dim_date" measure="1" displayFolder="" measureGroup="dim_date" count="0" hidden="1"/>
    <cacheHierarchy uniqueName="[Measures].[__XL_Count dim_maker]" caption="__XL_Count dim_maker" measure="1" displayFolder="" measureGroup="dim_maker" count="0" hidden="1"/>
    <cacheHierarchy uniqueName="[Measures].[__XL_Count dim_price]" caption="__XL_Count dim_price" measure="1" displayFolder="" measureGroup="dim_price" count="0" hidden="1"/>
    <cacheHierarchy uniqueName="[Measures].[__XL_Count dim_state]" caption="__XL_Count dim_state" measure="1" displayFolder="" measureGroup="dim_state" count="0" hidden="1"/>
    <cacheHierarchy uniqueName="[Measures].[__XL_Count dim_vehicle_category]" caption="__XL_Count dim_vehicle_category" measure="1" displayFolder="" measureGroup="dim_vehicle_category" count="0" hidden="1"/>
    <cacheHierarchy uniqueName="[Measures].[__XL_Count fact_sales_by_makers]" caption="__XL_Count fact_sales_by_makers" measure="1" displayFolder="" measureGroup="fact_sales_by_makers" count="0" hidden="1"/>
    <cacheHierarchy uniqueName="[Measures].[__XL_Count fact_sales_by_state]" caption="__XL_Count fact_sales_by_state" measure="1" displayFolder="" measureGroup="fact_sales_by_state" count="0" hidden="1"/>
    <cacheHierarchy uniqueName="[Measures].[__No measures defined]" caption="__No measures defined" measure="1" displayFolder="" count="0" hidden="1"/>
  </cacheHierarchies>
  <kpis count="0"/>
  <dimensions count="8">
    <dimension name="dim_date" uniqueName="[dim_date]" caption="dim_date"/>
    <dimension name="dim_maker" uniqueName="[dim_maker]" caption="dim_maker"/>
    <dimension name="dim_price" uniqueName="[dim_price]" caption="dim_price"/>
    <dimension name="dim_state" uniqueName="[dim_state]" caption="dim_state"/>
    <dimension name="dim_vehicle_category" uniqueName="[dim_vehicle_category]" caption="dim_vehicle_category"/>
    <dimension name="fact_sales_by_makers" uniqueName="[fact_sales_by_makers]" caption="fact_sales_by_makers"/>
    <dimension name="fact_sales_by_state" uniqueName="[fact_sales_by_state]" caption="fact_sales_by_state"/>
    <dimension measure="1" name="Measures" uniqueName="[Measures]" caption="Measures"/>
  </dimensions>
  <measureGroups count="7">
    <measureGroup name="dim_date" caption="dim_date"/>
    <measureGroup name="dim_maker" caption="dim_maker"/>
    <measureGroup name="dim_price" caption="dim_price"/>
    <measureGroup name="dim_state" caption="dim_state"/>
    <measureGroup name="dim_vehicle_category" caption="dim_vehicle_category"/>
    <measureGroup name="fact_sales_by_makers" caption="fact_sales_by_makers"/>
    <measureGroup name="fact_sales_by_state" caption="fact_sales_by_state"/>
  </measureGroups>
  <maps count="16">
    <map measureGroup="0" dimension="0"/>
    <map measureGroup="1" dimension="1"/>
    <map measureGroup="2" dimension="2"/>
    <map measureGroup="3" dimension="3"/>
    <map measureGroup="4" dimension="2"/>
    <map measureGroup="4" dimension="4"/>
    <map measureGroup="5" dimension="0"/>
    <map measureGroup="5" dimension="1"/>
    <map measureGroup="5" dimension="2"/>
    <map measureGroup="5" dimension="4"/>
    <map measureGroup="5" dimension="5"/>
    <map measureGroup="6" dimension="0"/>
    <map measureGroup="6" dimension="2"/>
    <map measureGroup="6" dimension="3"/>
    <map measureGroup="6" dimension="4"/>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handrakant Mandge" refreshedDate="45759.715003703706" backgroundQuery="1" createdVersion="8" refreshedVersion="8" minRefreshableVersion="3" recordCount="0" supportSubquery="1" supportAdvancedDrill="1" xr:uid="{DFE2322B-4D1F-4929-9479-985BFFE6BD9A}">
  <cacheSource type="external" connectionId="15"/>
  <cacheFields count="5">
    <cacheField name="[dim_date].[fiscal_year].[fiscal_year]" caption="fiscal_year" numFmtId="0" hierarchy="1" level="1">
      <sharedItems containsSemiMixedTypes="0" containsNonDate="0" containsString="0"/>
    </cacheField>
    <cacheField name="[dim_vehicle_category].[vehicle_category].[vehicle_category]" caption="vehicle_category" numFmtId="0" hierarchy="13" level="1">
      <sharedItems containsSemiMixedTypes="0" containsNonDate="0" containsString="0"/>
    </cacheField>
    <cacheField name="[dim_date].[quarter].[quarter]" caption="quarter" numFmtId="0" hierarchy="2" level="1">
      <sharedItems count="4">
        <s v="Q1"/>
        <s v="Q2"/>
        <s v="Q3"/>
        <s v="Q4"/>
      </sharedItems>
    </cacheField>
    <cacheField name="[dim_maker].[maker].[maker]" caption="maker" numFmtId="0" hierarchy="6" level="1">
      <sharedItems count="5">
        <s v="BYD India"/>
        <s v="Hyundai Motor"/>
        <s v="Mahindra &amp; Mahindra"/>
        <s v="MG Motor"/>
        <s v="Tata Motors"/>
      </sharedItems>
    </cacheField>
    <cacheField name="[Measures].[YoY Growth%(maker)]" caption="YoY Growth%(maker)" numFmtId="0" hierarchy="53" level="32767"/>
  </cacheFields>
  <cacheHierarchies count="83">
    <cacheHierarchy uniqueName="[dim_date].[date]" caption="date" attribute="1" time="1" defaultMemberUniqueName="[dim_date].[date].[All]" allUniqueName="[dim_date].[date].[All]" dimensionUniqueName="[dim_date]" displayFolder="" count="0" memberValueDatatype="7" unbalanced="0"/>
    <cacheHierarchy uniqueName="[dim_date].[fiscal_year]" caption="fiscal_year" attribute="1" defaultMemberUniqueName="[dim_date].[fiscal_year].[All]" allUniqueName="[dim_date].[fiscal_year].[All]" dimensionUniqueName="[dim_date]" displayFolder="" count="2" memberValueDatatype="20" unbalanced="0">
      <fieldsUsage count="2">
        <fieldUsage x="-1"/>
        <fieldUsage x="0"/>
      </fieldsUsage>
    </cacheHierarchy>
    <cacheHierarchy uniqueName="[dim_date].[quarter]" caption="quarter" attribute="1" defaultMemberUniqueName="[dim_date].[quarter].[All]" allUniqueName="[dim_date].[quarter].[All]" dimensionUniqueName="[dim_date]" displayFolder="" count="2" memberValueDatatype="130" unbalanced="0">
      <fieldsUsage count="2">
        <fieldUsage x="-1"/>
        <fieldUsage x="2"/>
      </fieldsUsage>
    </cacheHierarchy>
    <cacheHierarchy uniqueName="[dim_date].[QuarterID]" caption="QuarterID" attribute="1" defaultMemberUniqueName="[dim_date].[QuarterID].[All]" allUniqueName="[dim_date].[QuarterID].[All]" dimensionUniqueName="[dim_date]" displayFolder="" count="0" memberValueDatatype="5" unbalanced="0"/>
    <cacheHierarchy uniqueName="[dim_date].[Months]" caption="Months" attribute="1" defaultMemberUniqueName="[dim_date].[Months].[All]" allUniqueName="[dim_date].[Months].[All]" dimensionUniqueName="[dim_date]" displayFolder="" count="0" memberValueDatatype="130" unbalanced="0"/>
    <cacheHierarchy uniqueName="[dim_maker].[sr_no]" caption="sr_no" attribute="1" defaultMemberUniqueName="[dim_maker].[sr_no].[All]" allUniqueName="[dim_maker].[sr_no].[All]" dimensionUniqueName="[dim_maker]" displayFolder="" count="0" memberValueDatatype="20" unbalanced="0"/>
    <cacheHierarchy uniqueName="[dim_maker].[maker]" caption="maker" attribute="1" defaultMemberUniqueName="[dim_maker].[maker].[All]" allUniqueName="[dim_maker].[maker].[All]" dimensionUniqueName="[dim_maker]" displayFolder="" count="2" memberValueDatatype="130" unbalanced="0">
      <fieldsUsage count="2">
        <fieldUsage x="-1"/>
        <fieldUsage x="3"/>
      </fieldsUsage>
    </cacheHierarchy>
    <cacheHierarchy uniqueName="[dim_price].[id]" caption="id" attribute="1" defaultMemberUniqueName="[dim_price].[id].[All]" allUniqueName="[dim_price].[id].[All]" dimensionUniqueName="[dim_price]" displayFolder="" count="0" memberValueDatatype="20" unbalanced="0"/>
    <cacheHierarchy uniqueName="[dim_price].[vehicle_category]" caption="vehicle_category" attribute="1" defaultMemberUniqueName="[dim_price].[vehicle_category].[All]" allUniqueName="[dim_price].[vehicle_category].[All]" dimensionUniqueName="[dim_price]" displayFolder="" count="0" memberValueDatatype="130" unbalanced="0"/>
    <cacheHierarchy uniqueName="[dim_price].[Average Price]" caption="Average Price" attribute="1" defaultMemberUniqueName="[dim_price].[Average Price].[All]" allUniqueName="[dim_price].[Average Price].[All]" dimensionUniqueName="[dim_price]" displayFolder="" count="0" memberValueDatatype="20" unbalanced="0"/>
    <cacheHierarchy uniqueName="[dim_state].[sr_no]" caption="sr_no" attribute="1" defaultMemberUniqueName="[dim_state].[sr_no].[All]" allUniqueName="[dim_state].[sr_no].[All]" dimensionUniqueName="[dim_state]" displayFolder="" count="0" memberValueDatatype="20" unbalanced="0"/>
    <cacheHierarchy uniqueName="[dim_state].[state]" caption="state" attribute="1" defaultMemberUniqueName="[dim_state].[state].[All]" allUniqueName="[dim_state].[state].[All]" dimensionUniqueName="[dim_state]" displayFolder="" count="0" memberValueDatatype="130" unbalanced="0"/>
    <cacheHierarchy uniqueName="[dim_vehicle_category].[sr_no]" caption="sr_no" attribute="1" defaultMemberUniqueName="[dim_vehicle_category].[sr_no].[All]" allUniqueName="[dim_vehicle_category].[sr_no].[All]" dimensionUniqueName="[dim_vehicle_category]" displayFolder="" count="0" memberValueDatatype="20" unbalanced="0"/>
    <cacheHierarchy uniqueName="[dim_vehicle_category].[vehicle_category]" caption="vehicle_category" attribute="1" defaultMemberUniqueName="[dim_vehicle_category].[vehicle_category].[All]" allUniqueName="[dim_vehicle_category].[vehicle_category].[All]" dimensionUniqueName="[dim_vehicle_category]" displayFolder="" count="2" memberValueDatatype="130" unbalanced="0">
      <fieldsUsage count="2">
        <fieldUsage x="-1"/>
        <fieldUsage x="1"/>
      </fieldsUsage>
    </cacheHierarchy>
    <cacheHierarchy uniqueName="[fact_sales_by_makers].[date]" caption="date" attribute="1" time="1" defaultMemberUniqueName="[fact_sales_by_makers].[date].[All]" allUniqueName="[fact_sales_by_makers].[date].[All]" dimensionUniqueName="[fact_sales_by_makers]" displayFolder="" count="0" memberValueDatatype="7" unbalanced="0"/>
    <cacheHierarchy uniqueName="[fact_sales_by_makers].[vehicle_category]" caption="vehicle_category" attribute="1" defaultMemberUniqueName="[fact_sales_by_makers].[vehicle_category].[All]" allUniqueName="[fact_sales_by_makers].[vehicle_category].[All]" dimensionUniqueName="[fact_sales_by_makers]" displayFolder="" count="0" memberValueDatatype="130" unbalanced="0"/>
    <cacheHierarchy uniqueName="[fact_sales_by_makers].[maker]" caption="maker" attribute="1" defaultMemberUniqueName="[fact_sales_by_makers].[maker].[All]" allUniqueName="[fact_sales_by_makers].[maker].[All]" dimensionUniqueName="[fact_sales_by_makers]" displayFolder="" count="0" memberValueDatatype="130" unbalanced="0"/>
    <cacheHierarchy uniqueName="[fact_sales_by_makers].[electric_vehicles_sold]" caption="electric_vehicles_sold" attribute="1" defaultMemberUniqueName="[fact_sales_by_makers].[electric_vehicles_sold].[All]" allUniqueName="[fact_sales_by_makers].[electric_vehicles_sold].[All]" dimensionUniqueName="[fact_sales_by_makers]" displayFolder="" count="0" memberValueDatatype="20" unbalanced="0"/>
    <cacheHierarchy uniqueName="[fact_sales_by_makers].[Total_sales]" caption="Total_sales" attribute="1" defaultMemberUniqueName="[fact_sales_by_makers].[Total_sales].[All]" allUniqueName="[fact_sales_by_makers].[Total_sales].[All]" dimensionUniqueName="[fact_sales_by_makers]" displayFolder="" count="0" memberValueDatatype="20" unbalanced="0"/>
    <cacheHierarchy uniqueName="[fact_sales_by_state].[date]" caption="date" attribute="1" time="1" defaultMemberUniqueName="[fact_sales_by_state].[date].[All]" allUniqueName="[fact_sales_by_state].[date].[All]" dimensionUniqueName="[fact_sales_by_state]" displayFolder="" count="0" memberValueDatatype="7" unbalanced="0"/>
    <cacheHierarchy uniqueName="[fact_sales_by_state].[state]" caption="state" attribute="1" defaultMemberUniqueName="[fact_sales_by_state].[state].[All]" allUniqueName="[fact_sales_by_state].[state].[All]" dimensionUniqueName="[fact_sales_by_state]" displayFolder="" count="0" memberValueDatatype="130" unbalanced="0"/>
    <cacheHierarchy uniqueName="[fact_sales_by_state].[vehicle_category]" caption="vehicle_category" attribute="1" defaultMemberUniqueName="[fact_sales_by_state].[vehicle_category].[All]" allUniqueName="[fact_sales_by_state].[vehicle_category].[All]" dimensionUniqueName="[fact_sales_by_state]" displayFolder="" count="0" memberValueDatatype="130" unbalanced="0"/>
    <cacheHierarchy uniqueName="[fact_sales_by_state].[electric_vehicles_sold]" caption="electric_vehicles_sold" attribute="1" defaultMemberUniqueName="[fact_sales_by_state].[electric_vehicles_sold].[All]" allUniqueName="[fact_sales_by_state].[electric_vehicles_sold].[All]" dimensionUniqueName="[fact_sales_by_state]" displayFolder="" count="0" memberValueDatatype="20" unbalanced="0"/>
    <cacheHierarchy uniqueName="[fact_sales_by_state].[total_vehicles_sold]" caption="total_vehicles_sold" attribute="1" defaultMemberUniqueName="[fact_sales_by_state].[total_vehicles_sold].[All]" allUniqueName="[fact_sales_by_state].[total_vehicles_sold].[All]" dimensionUniqueName="[fact_sales_by_state]" displayFolder="" count="0" memberValueDatatype="20" unbalanced="0"/>
    <cacheHierarchy uniqueName="[fact_sales_by_state].[Total_sales]" caption="Total_sales" attribute="1" defaultMemberUniqueName="[fact_sales_by_state].[Total_sales].[All]" allUniqueName="[fact_sales_by_state].[Total_sales].[All]" dimensionUniqueName="[fact_sales_by_state]" displayFolder="" count="0" memberValueDatatype="20" unbalanced="0"/>
    <cacheHierarchy uniqueName="[Measures].[Sum of fiscal_year]" caption="Sum of fiscal_year" measure="1" displayFolder="" measureGroup="dim_date" count="0">
      <extLst>
        <ext xmlns:x15="http://schemas.microsoft.com/office/spreadsheetml/2010/11/main" uri="{B97F6D7D-B522-45F9-BDA1-12C45D357490}">
          <x15:cacheHierarchy aggregatedColumn="1"/>
        </ext>
      </extLst>
    </cacheHierarchy>
    <cacheHierarchy uniqueName="[Measures].[Sum of electric_vehicles_sold]" caption="Sum of electric_vehicles_sold" measure="1" displayFolder="" measureGroup="fact_sales_by_makers" count="0">
      <extLst>
        <ext xmlns:x15="http://schemas.microsoft.com/office/spreadsheetml/2010/11/main" uri="{B97F6D7D-B522-45F9-BDA1-12C45D357490}">
          <x15:cacheHierarchy aggregatedColumn="17"/>
        </ext>
      </extLst>
    </cacheHierarchy>
    <cacheHierarchy uniqueName="[Measures].[Sum of electric_vehicles_sold 2]" caption="Sum of electric_vehicles_sold 2" measure="1" displayFolder="" measureGroup="fact_sales_by_state" count="0">
      <extLst>
        <ext xmlns:x15="http://schemas.microsoft.com/office/spreadsheetml/2010/11/main" uri="{B97F6D7D-B522-45F9-BDA1-12C45D357490}">
          <x15:cacheHierarchy aggregatedColumn="22"/>
        </ext>
      </extLst>
    </cacheHierarchy>
    <cacheHierarchy uniqueName="[Measures].[Sum of total_vehicles_sold]" caption="Sum of total_vehicles_sold" measure="1" displayFolder="" measureGroup="fact_sales_by_state" count="0">
      <extLst>
        <ext xmlns:x15="http://schemas.microsoft.com/office/spreadsheetml/2010/11/main" uri="{B97F6D7D-B522-45F9-BDA1-12C45D357490}">
          <x15:cacheHierarchy aggregatedColumn="23"/>
        </ext>
      </extLst>
    </cacheHierarchy>
    <cacheHierarchy uniqueName="[Measures].[Sum of Average Price]" caption="Sum of Average Price" measure="1" displayFolder="" measureGroup="dim_price" count="0">
      <extLst>
        <ext xmlns:x15="http://schemas.microsoft.com/office/spreadsheetml/2010/11/main" uri="{B97F6D7D-B522-45F9-BDA1-12C45D357490}">
          <x15:cacheHierarchy aggregatedColumn="9"/>
        </ext>
      </extLst>
    </cacheHierarchy>
    <cacheHierarchy uniqueName="[Measures].[Sum of Total_sales]" caption="Sum of Total_sales" measure="1" displayFolder="" measureGroup="fact_sales_by_makers" count="0">
      <extLst>
        <ext xmlns:x15="http://schemas.microsoft.com/office/spreadsheetml/2010/11/main" uri="{B97F6D7D-B522-45F9-BDA1-12C45D357490}">
          <x15:cacheHierarchy aggregatedColumn="18"/>
        </ext>
      </extLst>
    </cacheHierarchy>
    <cacheHierarchy uniqueName="[Measures].[Sum of Total_sales 2]" caption="Sum of Total_sales 2" measure="1" displayFolder="" measureGroup="fact_sales_by_state" count="0">
      <extLst>
        <ext xmlns:x15="http://schemas.microsoft.com/office/spreadsheetml/2010/11/main" uri="{B97F6D7D-B522-45F9-BDA1-12C45D357490}">
          <x15:cacheHierarchy aggregatedColumn="24"/>
        </ext>
      </extLst>
    </cacheHierarchy>
    <cacheHierarchy uniqueName="[Measures].[Total_EV_sold_by_maker]" caption="Total_EV_sold_by_maker" measure="1" displayFolder="" measureGroup="fact_sales_by_makers" count="0"/>
    <cacheHierarchy uniqueName="[Measures].[Total_2W_sold_By_makers]" caption="Total_2W_sold_By_makers" measure="1" displayFolder="" measureGroup="fact_sales_by_makers" count="0"/>
    <cacheHierarchy uniqueName="[Measures].[total_4W_sold_by_makers]" caption="total_4W_sold_by_makers" measure="1" displayFolder="" measureGroup="fact_sales_by_makers" count="0"/>
    <cacheHierarchy uniqueName="[Measures].[Total_EV_sold_by_state]" caption="Total_EV_sold_by_state" measure="1" displayFolder="" measureGroup="fact_sales_by_state" count="0"/>
    <cacheHierarchy uniqueName="[Measures].[Total_vehicle_sold_by_state]" caption="Total_vehicle_sold_by_state" measure="1" displayFolder="" measureGroup="fact_sales_by_state" count="0"/>
    <cacheHierarchy uniqueName="[Measures].[Total_2W_EV_sold_by_State]" caption="Total_2W_EV_sold_by_State" measure="1" displayFolder="" measureGroup="fact_sales_by_state" count="0"/>
    <cacheHierarchy uniqueName="[Measures].[total_4W_EV_sold_by_state]" caption="total_4W_EV_sold_by_state" measure="1" displayFolder="" measureGroup="fact_sales_by_state" count="0"/>
    <cacheHierarchy uniqueName="[Measures].[Total_2W_sold_by_state]" caption="Total_2W_sold_by_state" measure="1" displayFolder="" measureGroup="fact_sales_by_state" count="0"/>
    <cacheHierarchy uniqueName="[Measures].[Total_4W_sold_by_state]" caption="Total_4W_sold_by_state" measure="1" displayFolder="" measureGroup="fact_sales_by_state" count="0"/>
    <cacheHierarchy uniqueName="[Measures].[EV_market_penetration_2W_by_State]" caption="EV_market_penetration_2W_by_State" measure="1" displayFolder="" measureGroup="fact_sales_by_state" count="0"/>
    <cacheHierarchy uniqueName="[Measures].[EV_4W_market_penetration_by_states]" caption="EV_4W_market_penetration_by_states" measure="1" displayFolder="" measureGroup="fact_sales_by_state" count="0"/>
    <cacheHierarchy uniqueName="[Measures].[Total_EV_sold_by_State_FY22]" caption="Total_EV_sold_by_State_FY22" measure="1" displayFolder="" measureGroup="fact_sales_by_state" count="0"/>
    <cacheHierarchy uniqueName="[Measures].[Total_EV_sold_by_state_FY23]" caption="Total_EV_sold_by_state_FY23" measure="1" displayFolder="" measureGroup="fact_sales_by_state" count="0"/>
    <cacheHierarchy uniqueName="[Measures].[Total_EV_sold_by_State_FY24]" caption="Total_EV_sold_by_State_FY24" measure="1" displayFolder="" measureGroup="fact_sales_by_state" count="0"/>
    <cacheHierarchy uniqueName="[Measures].[EV_sales_YoY_growth%]" caption="EV_sales_YoY_growth%" measure="1" displayFolder="" measureGroup="fact_sales_by_state" count="0"/>
    <cacheHierarchy uniqueName="[Measures].[Vehicle_sales_YoY% growth]" caption="Vehicle_sales_YoY% growth" measure="1" displayFolder="" measureGroup="fact_sales_by_state" count="0"/>
    <cacheHierarchy uniqueName="[Measures].[EV_sales_growth_diff]" caption="EV_sales_growth_diff" measure="1" displayFolder="" measureGroup="fact_sales_by_state" count="0"/>
    <cacheHierarchy uniqueName="[Measures].[Overall EV market penetration]" caption="Overall EV market penetration" measure="1" displayFolder="" measureGroup="fact_sales_by_state" count="0"/>
    <cacheHierarchy uniqueName="[Measures].[maker_fiscal_quarter_rank]" caption="maker_fiscal_quarter_rank" measure="1" displayFolder="" measureGroup="fact_sales_by_makers" count="0"/>
    <cacheHierarchy uniqueName="[Measures].[prev_quarter_sales]" caption="prev_quarter_sales" measure="1" displayFolder="" measureGroup="fact_sales_by_makers" count="0"/>
    <cacheHierarchy uniqueName="[Measures].[QoQ growth%(maker)]" caption="QoQ growth%(maker)" measure="1" displayFolder="" measureGroup="fact_sales_by_makers" count="0"/>
    <cacheHierarchy uniqueName="[Measures].[YoY Growth%(maker)]" caption="YoY Growth%(maker)" measure="1" displayFolder="" measureGroup="fact_sales_by_makers" count="0" oneField="1">
      <fieldsUsage count="1">
        <fieldUsage x="4"/>
      </fieldsUsage>
    </cacheHierarchy>
    <cacheHierarchy uniqueName="[Measures].[EV sales CAGR % (Maker)]" caption="EV sales CAGR % (Maker)" measure="1" displayFolder="" measureGroup="fact_sales_by_makers" count="0"/>
    <cacheHierarchy uniqueName="[Measures].[Vehicle Sales CAGR%(state)]" caption="Vehicle Sales CAGR%(state)" measure="1" displayFolder="" measureGroup="fact_sales_by_state" count="0"/>
    <cacheHierarchy uniqueName="[Measures].[EV sales CAGR%(states)]" caption="EV sales CAGR%(states)" measure="1" displayFolder="" measureGroup="fact_sales_by_state" count="0"/>
    <cacheHierarchy uniqueName="[Measures].[Projected_vehicle_sales_2030]" caption="Projected_vehicle_sales_2030" measure="1" displayFolder="" measureGroup="fact_sales_by_state" count="0"/>
    <cacheHierarchy uniqueName="[Measures].[EV_market_penetration% 2030]" caption="EV_market_penetration% 2030" measure="1" displayFolder="" measureGroup="fact_sales_by_state" count="0"/>
    <cacheHierarchy uniqueName="[Measures].[Projected_EV_sales_2030]" caption="Projected_EV_sales_2030" measure="1" displayFolder="" measureGroup="fact_sales_by_state" count="0"/>
    <cacheHierarchy uniqueName="[Measures].[Total_revenue(maker)]" caption="Total_revenue(maker)" measure="1" displayFolder="" measureGroup="fact_sales_by_makers" count="0"/>
    <cacheHierarchy uniqueName="[Measures].[YoY Revenue growth%(maker)]" caption="YoY Revenue growth%(maker)" measure="1" displayFolder="" measureGroup="fact_sales_by_makers" count="0"/>
    <cacheHierarchy uniqueName="[Measures].[Total_revenue_FY22(maker)]" caption="Total_revenue_FY22(maker)" measure="1" displayFolder="" measureGroup="fact_sales_by_makers" count="0"/>
    <cacheHierarchy uniqueName="[Measures].[Total_revenue_FY23(maker)]" caption="Total_revenue_FY23(maker)" measure="1" displayFolder="" measureGroup="fact_sales_by_makers" count="0"/>
    <cacheHierarchy uniqueName="[Measures].[Total_revenue_FY24(maker)]" caption="Total_revenue_FY24(maker)" measure="1" displayFolder="" measureGroup="fact_sales_by_makers" count="0"/>
    <cacheHierarchy uniqueName="[Measures].[Revenue_FY22_vs_FY24(maker)]" caption="Revenue_FY22_vs_FY24(maker)" measure="1" displayFolder="" measureGroup="fact_sales_by_makers" count="0"/>
    <cacheHierarchy uniqueName="[Measures].[Revenue_FY23_vs_FY24(maker)]" caption="Revenue_FY23_vs_FY24(maker)" measure="1" displayFolder="" measureGroup="fact_sales_by_makers" count="0"/>
    <cacheHierarchy uniqueName="[Measures].[Total_revenue(state)]" caption="Total_revenue(state)" measure="1" displayFolder="" measureGroup="fact_sales_by_state" count="0"/>
    <cacheHierarchy uniqueName="[Measures].[Revenue_FY22_vs_FY24(state)]" caption="Revenue_FY22_vs_FY24(state)" measure="1" displayFolder="" measureGroup="fact_sales_by_state" count="0"/>
    <cacheHierarchy uniqueName="[Measures].[Revenue_FY23_vs_FY24(state)]" caption="Revenue_FY23_vs_FY24(state)" measure="1" displayFolder="" measureGroup="fact_sales_by_state" count="0"/>
    <cacheHierarchy uniqueName="[Measures].[revenue_growth%_FY22_vs_FY24(maker)]" caption="revenue_growth%_FY22_vs_FY24(maker)" measure="1" displayFolder="" measureGroup="fact_sales_by_makers" count="0"/>
    <cacheHierarchy uniqueName="[Measures].[revenue_growth%_FY23_vs_FY24(maker)]" caption="revenue_growth%_FY23_vs_FY24(maker)" measure="1" displayFolder="" measureGroup="fact_sales_by_makers" count="0"/>
    <cacheHierarchy uniqueName="[Measures].[revenue_gwoth%_FY22_vs_FY24(state)]" caption="revenue_gwoth%_FY22_vs_FY24(state)" measure="1" displayFolder="" measureGroup="fact_sales_by_state" count="0"/>
    <cacheHierarchy uniqueName="[Measures].[revenue_growth%_FY23_vs_FY24(state)]" caption="revenue_growth%_FY23_vs_FY24(state)" measure="1" displayFolder="" measureGroup="fact_sales_by_state" count="0"/>
    <cacheHierarchy uniqueName="[Measures].[YoY%(maker)]" caption="YoY%(maker)" measure="1" displayFolder="" measureGroup="fact_sales_by_makers" count="0"/>
    <cacheHierarchy uniqueName="[Measures].[__XL_Count dim_date]" caption="__XL_Count dim_date" measure="1" displayFolder="" measureGroup="dim_date" count="0" hidden="1"/>
    <cacheHierarchy uniqueName="[Measures].[__XL_Count dim_maker]" caption="__XL_Count dim_maker" measure="1" displayFolder="" measureGroup="dim_maker" count="0" hidden="1"/>
    <cacheHierarchy uniqueName="[Measures].[__XL_Count dim_price]" caption="__XL_Count dim_price" measure="1" displayFolder="" measureGroup="dim_price" count="0" hidden="1"/>
    <cacheHierarchy uniqueName="[Measures].[__XL_Count dim_state]" caption="__XL_Count dim_state" measure="1" displayFolder="" measureGroup="dim_state" count="0" hidden="1"/>
    <cacheHierarchy uniqueName="[Measures].[__XL_Count dim_vehicle_category]" caption="__XL_Count dim_vehicle_category" measure="1" displayFolder="" measureGroup="dim_vehicle_category" count="0" hidden="1"/>
    <cacheHierarchy uniqueName="[Measures].[__XL_Count fact_sales_by_makers]" caption="__XL_Count fact_sales_by_makers" measure="1" displayFolder="" measureGroup="fact_sales_by_makers" count="0" hidden="1"/>
    <cacheHierarchy uniqueName="[Measures].[__XL_Count fact_sales_by_state]" caption="__XL_Count fact_sales_by_state" measure="1" displayFolder="" measureGroup="fact_sales_by_state" count="0" hidden="1"/>
    <cacheHierarchy uniqueName="[Measures].[__No measures defined]" caption="__No measures defined" measure="1" displayFolder="" count="0" hidden="1"/>
  </cacheHierarchies>
  <kpis count="0"/>
  <dimensions count="8">
    <dimension name="dim_date" uniqueName="[dim_date]" caption="dim_date"/>
    <dimension name="dim_maker" uniqueName="[dim_maker]" caption="dim_maker"/>
    <dimension name="dim_price" uniqueName="[dim_price]" caption="dim_price"/>
    <dimension name="dim_state" uniqueName="[dim_state]" caption="dim_state"/>
    <dimension name="dim_vehicle_category" uniqueName="[dim_vehicle_category]" caption="dim_vehicle_category"/>
    <dimension name="fact_sales_by_makers" uniqueName="[fact_sales_by_makers]" caption="fact_sales_by_makers"/>
    <dimension name="fact_sales_by_state" uniqueName="[fact_sales_by_state]" caption="fact_sales_by_state"/>
    <dimension measure="1" name="Measures" uniqueName="[Measures]" caption="Measures"/>
  </dimensions>
  <measureGroups count="7">
    <measureGroup name="dim_date" caption="dim_date"/>
    <measureGroup name="dim_maker" caption="dim_maker"/>
    <measureGroup name="dim_price" caption="dim_price"/>
    <measureGroup name="dim_state" caption="dim_state"/>
    <measureGroup name="dim_vehicle_category" caption="dim_vehicle_category"/>
    <measureGroup name="fact_sales_by_makers" caption="fact_sales_by_makers"/>
    <measureGroup name="fact_sales_by_state" caption="fact_sales_by_state"/>
  </measureGroups>
  <maps count="16">
    <map measureGroup="0" dimension="0"/>
    <map measureGroup="1" dimension="1"/>
    <map measureGroup="2" dimension="2"/>
    <map measureGroup="3" dimension="3"/>
    <map measureGroup="4" dimension="2"/>
    <map measureGroup="4" dimension="4"/>
    <map measureGroup="5" dimension="0"/>
    <map measureGroup="5" dimension="1"/>
    <map measureGroup="5" dimension="2"/>
    <map measureGroup="5" dimension="4"/>
    <map measureGroup="5" dimension="5"/>
    <map measureGroup="6" dimension="0"/>
    <map measureGroup="6" dimension="2"/>
    <map measureGroup="6" dimension="3"/>
    <map measureGroup="6" dimension="4"/>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handrakant Mandge" refreshedDate="45759.71560949074" backgroundQuery="1" createdVersion="8" refreshedVersion="8" minRefreshableVersion="3" recordCount="0" supportSubquery="1" supportAdvancedDrill="1" xr:uid="{55E3A9F6-D40A-4F15-BA23-94A1193C35E2}">
  <cacheSource type="external" connectionId="15"/>
  <cacheFields count="5">
    <cacheField name="[dim_maker].[maker].[maker]" caption="maker" numFmtId="0" hierarchy="6" level="1">
      <sharedItems count="3">
        <s v="ATHER"/>
        <s v="OLA ELECTRIC"/>
        <s v="TVS"/>
      </sharedItems>
    </cacheField>
    <cacheField name="[dim_date].[fiscal_year].[fiscal_year]" caption="fiscal_year" numFmtId="0" hierarchy="1" level="1">
      <sharedItems containsSemiMixedTypes="0" containsNonDate="0" containsString="0"/>
    </cacheField>
    <cacheField name="[fact_sales_by_state].[state].[state]" caption="state" numFmtId="0" hierarchy="20" level="1">
      <sharedItems count="5">
        <s v="Delhi"/>
        <s v="Goa"/>
        <s v="Karnataka"/>
        <s v="Kerala"/>
        <s v="Maharashtra"/>
      </sharedItems>
    </cacheField>
    <cacheField name="[Measures].[Overall EV market penetration]" caption="Overall EV market penetration" numFmtId="0" hierarchy="49" level="32767"/>
    <cacheField name="[dim_vehicle_category].[vehicle_category].[vehicle_category]" caption="vehicle_category" numFmtId="0" hierarchy="13" level="1">
      <sharedItems containsSemiMixedTypes="0" containsNonDate="0" containsString="0"/>
    </cacheField>
  </cacheFields>
  <cacheHierarchies count="83">
    <cacheHierarchy uniqueName="[dim_date].[date]" caption="date" attribute="1" time="1" defaultMemberUniqueName="[dim_date].[date].[All]" allUniqueName="[dim_date].[date].[All]" dimensionUniqueName="[dim_date]" displayFolder="" count="0" memberValueDatatype="7" unbalanced="0"/>
    <cacheHierarchy uniqueName="[dim_date].[fiscal_year]" caption="fiscal_year" attribute="1" defaultMemberUniqueName="[dim_date].[fiscal_year].[All]" allUniqueName="[dim_date].[fiscal_year].[All]" dimensionUniqueName="[dim_date]" displayFolder="" count="2" memberValueDatatype="20" unbalanced="0">
      <fieldsUsage count="2">
        <fieldUsage x="-1"/>
        <fieldUsage x="1"/>
      </fieldsUsage>
    </cacheHierarchy>
    <cacheHierarchy uniqueName="[dim_date].[quarter]" caption="quarter" attribute="1" defaultMemberUniqueName="[dim_date].[quarter].[All]" allUniqueName="[dim_date].[quarter].[All]" dimensionUniqueName="[dim_date]" displayFolder="" count="0" memberValueDatatype="130" unbalanced="0"/>
    <cacheHierarchy uniqueName="[dim_date].[QuarterID]" caption="QuarterID" attribute="1" defaultMemberUniqueName="[dim_date].[QuarterID].[All]" allUniqueName="[dim_date].[QuarterID].[All]" dimensionUniqueName="[dim_date]" displayFolder="" count="0" memberValueDatatype="5" unbalanced="0"/>
    <cacheHierarchy uniqueName="[dim_date].[Months]" caption="Months" attribute="1" defaultMemberUniqueName="[dim_date].[Months].[All]" allUniqueName="[dim_date].[Months].[All]" dimensionUniqueName="[dim_date]" displayFolder="" count="0" memberValueDatatype="130" unbalanced="0"/>
    <cacheHierarchy uniqueName="[dim_maker].[sr_no]" caption="sr_no" attribute="1" defaultMemberUniqueName="[dim_maker].[sr_no].[All]" allUniqueName="[dim_maker].[sr_no].[All]" dimensionUniqueName="[dim_maker]" displayFolder="" count="0" memberValueDatatype="20" unbalanced="0"/>
    <cacheHierarchy uniqueName="[dim_maker].[maker]" caption="maker" attribute="1" defaultMemberUniqueName="[dim_maker].[maker].[All]" allUniqueName="[dim_maker].[maker].[All]" dimensionUniqueName="[dim_maker]" displayFolder="" count="2" memberValueDatatype="130" unbalanced="0">
      <fieldsUsage count="2">
        <fieldUsage x="-1"/>
        <fieldUsage x="0"/>
      </fieldsUsage>
    </cacheHierarchy>
    <cacheHierarchy uniqueName="[dim_price].[id]" caption="id" attribute="1" defaultMemberUniqueName="[dim_price].[id].[All]" allUniqueName="[dim_price].[id].[All]" dimensionUniqueName="[dim_price]" displayFolder="" count="0" memberValueDatatype="20" unbalanced="0"/>
    <cacheHierarchy uniqueName="[dim_price].[vehicle_category]" caption="vehicle_category" attribute="1" defaultMemberUniqueName="[dim_price].[vehicle_category].[All]" allUniqueName="[dim_price].[vehicle_category].[All]" dimensionUniqueName="[dim_price]" displayFolder="" count="0" memberValueDatatype="130" unbalanced="0"/>
    <cacheHierarchy uniqueName="[dim_price].[Average Price]" caption="Average Price" attribute="1" defaultMemberUniqueName="[dim_price].[Average Price].[All]" allUniqueName="[dim_price].[Average Price].[All]" dimensionUniqueName="[dim_price]" displayFolder="" count="0" memberValueDatatype="20" unbalanced="0"/>
    <cacheHierarchy uniqueName="[dim_state].[sr_no]" caption="sr_no" attribute="1" defaultMemberUniqueName="[dim_state].[sr_no].[All]" allUniqueName="[dim_state].[sr_no].[All]" dimensionUniqueName="[dim_state]" displayFolder="" count="0" memberValueDatatype="20" unbalanced="0"/>
    <cacheHierarchy uniqueName="[dim_state].[state]" caption="state" attribute="1" defaultMemberUniqueName="[dim_state].[state].[All]" allUniqueName="[dim_state].[state].[All]" dimensionUniqueName="[dim_state]" displayFolder="" count="0" memberValueDatatype="130" unbalanced="0"/>
    <cacheHierarchy uniqueName="[dim_vehicle_category].[sr_no]" caption="sr_no" attribute="1" defaultMemberUniqueName="[dim_vehicle_category].[sr_no].[All]" allUniqueName="[dim_vehicle_category].[sr_no].[All]" dimensionUniqueName="[dim_vehicle_category]" displayFolder="" count="0" memberValueDatatype="20" unbalanced="0"/>
    <cacheHierarchy uniqueName="[dim_vehicle_category].[vehicle_category]" caption="vehicle_category" attribute="1" defaultMemberUniqueName="[dim_vehicle_category].[vehicle_category].[All]" allUniqueName="[dim_vehicle_category].[vehicle_category].[All]" dimensionUniqueName="[dim_vehicle_category]" displayFolder="" count="2" memberValueDatatype="130" unbalanced="0">
      <fieldsUsage count="2">
        <fieldUsage x="-1"/>
        <fieldUsage x="4"/>
      </fieldsUsage>
    </cacheHierarchy>
    <cacheHierarchy uniqueName="[fact_sales_by_makers].[date]" caption="date" attribute="1" time="1" defaultMemberUniqueName="[fact_sales_by_makers].[date].[All]" allUniqueName="[fact_sales_by_makers].[date].[All]" dimensionUniqueName="[fact_sales_by_makers]" displayFolder="" count="0" memberValueDatatype="7" unbalanced="0"/>
    <cacheHierarchy uniqueName="[fact_sales_by_makers].[vehicle_category]" caption="vehicle_category" attribute="1" defaultMemberUniqueName="[fact_sales_by_makers].[vehicle_category].[All]" allUniqueName="[fact_sales_by_makers].[vehicle_category].[All]" dimensionUniqueName="[fact_sales_by_makers]" displayFolder="" count="0" memberValueDatatype="130" unbalanced="0"/>
    <cacheHierarchy uniqueName="[fact_sales_by_makers].[maker]" caption="maker" attribute="1" defaultMemberUniqueName="[fact_sales_by_makers].[maker].[All]" allUniqueName="[fact_sales_by_makers].[maker].[All]" dimensionUniqueName="[fact_sales_by_makers]" displayFolder="" count="0" memberValueDatatype="130" unbalanced="0"/>
    <cacheHierarchy uniqueName="[fact_sales_by_makers].[electric_vehicles_sold]" caption="electric_vehicles_sold" attribute="1" defaultMemberUniqueName="[fact_sales_by_makers].[electric_vehicles_sold].[All]" allUniqueName="[fact_sales_by_makers].[electric_vehicles_sold].[All]" dimensionUniqueName="[fact_sales_by_makers]" displayFolder="" count="0" memberValueDatatype="20" unbalanced="0"/>
    <cacheHierarchy uniqueName="[fact_sales_by_makers].[Total_sales]" caption="Total_sales" attribute="1" defaultMemberUniqueName="[fact_sales_by_makers].[Total_sales].[All]" allUniqueName="[fact_sales_by_makers].[Total_sales].[All]" dimensionUniqueName="[fact_sales_by_makers]" displayFolder="" count="0" memberValueDatatype="20" unbalanced="0"/>
    <cacheHierarchy uniqueName="[fact_sales_by_state].[date]" caption="date" attribute="1" time="1" defaultMemberUniqueName="[fact_sales_by_state].[date].[All]" allUniqueName="[fact_sales_by_state].[date].[All]" dimensionUniqueName="[fact_sales_by_state]" displayFolder="" count="0" memberValueDatatype="7" unbalanced="0"/>
    <cacheHierarchy uniqueName="[fact_sales_by_state].[state]" caption="state" attribute="1" defaultMemberUniqueName="[fact_sales_by_state].[state].[All]" allUniqueName="[fact_sales_by_state].[state].[All]" dimensionUniqueName="[fact_sales_by_state]" displayFolder="" count="2" memberValueDatatype="130" unbalanced="0">
      <fieldsUsage count="2">
        <fieldUsage x="-1"/>
        <fieldUsage x="2"/>
      </fieldsUsage>
    </cacheHierarchy>
    <cacheHierarchy uniqueName="[fact_sales_by_state].[vehicle_category]" caption="vehicle_category" attribute="1" defaultMemberUniqueName="[fact_sales_by_state].[vehicle_category].[All]" allUniqueName="[fact_sales_by_state].[vehicle_category].[All]" dimensionUniqueName="[fact_sales_by_state]" displayFolder="" count="0" memberValueDatatype="130" unbalanced="0"/>
    <cacheHierarchy uniqueName="[fact_sales_by_state].[electric_vehicles_sold]" caption="electric_vehicles_sold" attribute="1" defaultMemberUniqueName="[fact_sales_by_state].[electric_vehicles_sold].[All]" allUniqueName="[fact_sales_by_state].[electric_vehicles_sold].[All]" dimensionUniqueName="[fact_sales_by_state]" displayFolder="" count="0" memberValueDatatype="20" unbalanced="0"/>
    <cacheHierarchy uniqueName="[fact_sales_by_state].[total_vehicles_sold]" caption="total_vehicles_sold" attribute="1" defaultMemberUniqueName="[fact_sales_by_state].[total_vehicles_sold].[All]" allUniqueName="[fact_sales_by_state].[total_vehicles_sold].[All]" dimensionUniqueName="[fact_sales_by_state]" displayFolder="" count="0" memberValueDatatype="20" unbalanced="0"/>
    <cacheHierarchy uniqueName="[fact_sales_by_state].[Total_sales]" caption="Total_sales" attribute="1" defaultMemberUniqueName="[fact_sales_by_state].[Total_sales].[All]" allUniqueName="[fact_sales_by_state].[Total_sales].[All]" dimensionUniqueName="[fact_sales_by_state]" displayFolder="" count="0" memberValueDatatype="20" unbalanced="0"/>
    <cacheHierarchy uniqueName="[Measures].[Sum of fiscal_year]" caption="Sum of fiscal_year" measure="1" displayFolder="" measureGroup="dim_date" count="0">
      <extLst>
        <ext xmlns:x15="http://schemas.microsoft.com/office/spreadsheetml/2010/11/main" uri="{B97F6D7D-B522-45F9-BDA1-12C45D357490}">
          <x15:cacheHierarchy aggregatedColumn="1"/>
        </ext>
      </extLst>
    </cacheHierarchy>
    <cacheHierarchy uniqueName="[Measures].[Sum of electric_vehicles_sold]" caption="Sum of electric_vehicles_sold" measure="1" displayFolder="" measureGroup="fact_sales_by_makers" count="0">
      <extLst>
        <ext xmlns:x15="http://schemas.microsoft.com/office/spreadsheetml/2010/11/main" uri="{B97F6D7D-B522-45F9-BDA1-12C45D357490}">
          <x15:cacheHierarchy aggregatedColumn="17"/>
        </ext>
      </extLst>
    </cacheHierarchy>
    <cacheHierarchy uniqueName="[Measures].[Sum of electric_vehicles_sold 2]" caption="Sum of electric_vehicles_sold 2" measure="1" displayFolder="" measureGroup="fact_sales_by_state" count="0">
      <extLst>
        <ext xmlns:x15="http://schemas.microsoft.com/office/spreadsheetml/2010/11/main" uri="{B97F6D7D-B522-45F9-BDA1-12C45D357490}">
          <x15:cacheHierarchy aggregatedColumn="22"/>
        </ext>
      </extLst>
    </cacheHierarchy>
    <cacheHierarchy uniqueName="[Measures].[Sum of total_vehicles_sold]" caption="Sum of total_vehicles_sold" measure="1" displayFolder="" measureGroup="fact_sales_by_state" count="0">
      <extLst>
        <ext xmlns:x15="http://schemas.microsoft.com/office/spreadsheetml/2010/11/main" uri="{B97F6D7D-B522-45F9-BDA1-12C45D357490}">
          <x15:cacheHierarchy aggregatedColumn="23"/>
        </ext>
      </extLst>
    </cacheHierarchy>
    <cacheHierarchy uniqueName="[Measures].[Sum of Average Price]" caption="Sum of Average Price" measure="1" displayFolder="" measureGroup="dim_price" count="0">
      <extLst>
        <ext xmlns:x15="http://schemas.microsoft.com/office/spreadsheetml/2010/11/main" uri="{B97F6D7D-B522-45F9-BDA1-12C45D357490}">
          <x15:cacheHierarchy aggregatedColumn="9"/>
        </ext>
      </extLst>
    </cacheHierarchy>
    <cacheHierarchy uniqueName="[Measures].[Sum of Total_sales]" caption="Sum of Total_sales" measure="1" displayFolder="" measureGroup="fact_sales_by_makers" count="0">
      <extLst>
        <ext xmlns:x15="http://schemas.microsoft.com/office/spreadsheetml/2010/11/main" uri="{B97F6D7D-B522-45F9-BDA1-12C45D357490}">
          <x15:cacheHierarchy aggregatedColumn="18"/>
        </ext>
      </extLst>
    </cacheHierarchy>
    <cacheHierarchy uniqueName="[Measures].[Sum of Total_sales 2]" caption="Sum of Total_sales 2" measure="1" displayFolder="" measureGroup="fact_sales_by_state" count="0">
      <extLst>
        <ext xmlns:x15="http://schemas.microsoft.com/office/spreadsheetml/2010/11/main" uri="{B97F6D7D-B522-45F9-BDA1-12C45D357490}">
          <x15:cacheHierarchy aggregatedColumn="24"/>
        </ext>
      </extLst>
    </cacheHierarchy>
    <cacheHierarchy uniqueName="[Measures].[Total_EV_sold_by_maker]" caption="Total_EV_sold_by_maker" measure="1" displayFolder="" measureGroup="fact_sales_by_makers" count="0"/>
    <cacheHierarchy uniqueName="[Measures].[Total_2W_sold_By_makers]" caption="Total_2W_sold_By_makers" measure="1" displayFolder="" measureGroup="fact_sales_by_makers" count="0"/>
    <cacheHierarchy uniqueName="[Measures].[total_4W_sold_by_makers]" caption="total_4W_sold_by_makers" measure="1" displayFolder="" measureGroup="fact_sales_by_makers" count="0"/>
    <cacheHierarchy uniqueName="[Measures].[Total_EV_sold_by_state]" caption="Total_EV_sold_by_state" measure="1" displayFolder="" measureGroup="fact_sales_by_state" count="0"/>
    <cacheHierarchy uniqueName="[Measures].[Total_vehicle_sold_by_state]" caption="Total_vehicle_sold_by_state" measure="1" displayFolder="" measureGroup="fact_sales_by_state" count="0"/>
    <cacheHierarchy uniqueName="[Measures].[Total_2W_EV_sold_by_State]" caption="Total_2W_EV_sold_by_State" measure="1" displayFolder="" measureGroup="fact_sales_by_state" count="0"/>
    <cacheHierarchy uniqueName="[Measures].[total_4W_EV_sold_by_state]" caption="total_4W_EV_sold_by_state" measure="1" displayFolder="" measureGroup="fact_sales_by_state" count="0"/>
    <cacheHierarchy uniqueName="[Measures].[Total_2W_sold_by_state]" caption="Total_2W_sold_by_state" measure="1" displayFolder="" measureGroup="fact_sales_by_state" count="0"/>
    <cacheHierarchy uniqueName="[Measures].[Total_4W_sold_by_state]" caption="Total_4W_sold_by_state" measure="1" displayFolder="" measureGroup="fact_sales_by_state" count="0"/>
    <cacheHierarchy uniqueName="[Measures].[EV_market_penetration_2W_by_State]" caption="EV_market_penetration_2W_by_State" measure="1" displayFolder="" measureGroup="fact_sales_by_state" count="0"/>
    <cacheHierarchy uniqueName="[Measures].[EV_4W_market_penetration_by_states]" caption="EV_4W_market_penetration_by_states" measure="1" displayFolder="" measureGroup="fact_sales_by_state" count="0"/>
    <cacheHierarchy uniqueName="[Measures].[Total_EV_sold_by_State_FY22]" caption="Total_EV_sold_by_State_FY22" measure="1" displayFolder="" measureGroup="fact_sales_by_state" count="0"/>
    <cacheHierarchy uniqueName="[Measures].[Total_EV_sold_by_state_FY23]" caption="Total_EV_sold_by_state_FY23" measure="1" displayFolder="" measureGroup="fact_sales_by_state" count="0"/>
    <cacheHierarchy uniqueName="[Measures].[Total_EV_sold_by_State_FY24]" caption="Total_EV_sold_by_State_FY24" measure="1" displayFolder="" measureGroup="fact_sales_by_state" count="0"/>
    <cacheHierarchy uniqueName="[Measures].[EV_sales_YoY_growth%]" caption="EV_sales_YoY_growth%" measure="1" displayFolder="" measureGroup="fact_sales_by_state" count="0"/>
    <cacheHierarchy uniqueName="[Measures].[Vehicle_sales_YoY% growth]" caption="Vehicle_sales_YoY% growth" measure="1" displayFolder="" measureGroup="fact_sales_by_state" count="0"/>
    <cacheHierarchy uniqueName="[Measures].[EV_sales_growth_diff]" caption="EV_sales_growth_diff" measure="1" displayFolder="" measureGroup="fact_sales_by_state" count="0"/>
    <cacheHierarchy uniqueName="[Measures].[Overall EV market penetration]" caption="Overall EV market penetration" measure="1" displayFolder="" measureGroup="fact_sales_by_state" count="0" oneField="1">
      <fieldsUsage count="1">
        <fieldUsage x="3"/>
      </fieldsUsage>
    </cacheHierarchy>
    <cacheHierarchy uniqueName="[Measures].[maker_fiscal_quarter_rank]" caption="maker_fiscal_quarter_rank" measure="1" displayFolder="" measureGroup="fact_sales_by_makers" count="0"/>
    <cacheHierarchy uniqueName="[Measures].[prev_quarter_sales]" caption="prev_quarter_sales" measure="1" displayFolder="" measureGroup="fact_sales_by_makers" count="0"/>
    <cacheHierarchy uniqueName="[Measures].[QoQ growth%(maker)]" caption="QoQ growth%(maker)" measure="1" displayFolder="" measureGroup="fact_sales_by_makers" count="0"/>
    <cacheHierarchy uniqueName="[Measures].[YoY Growth%(maker)]" caption="YoY Growth%(maker)" measure="1" displayFolder="" measureGroup="fact_sales_by_makers" count="0"/>
    <cacheHierarchy uniqueName="[Measures].[EV sales CAGR % (Maker)]" caption="EV sales CAGR % (Maker)" measure="1" displayFolder="" measureGroup="fact_sales_by_makers" count="0"/>
    <cacheHierarchy uniqueName="[Measures].[Vehicle Sales CAGR%(state)]" caption="Vehicle Sales CAGR%(state)" measure="1" displayFolder="" measureGroup="fact_sales_by_state" count="0"/>
    <cacheHierarchy uniqueName="[Measures].[EV sales CAGR%(states)]" caption="EV sales CAGR%(states)" measure="1" displayFolder="" measureGroup="fact_sales_by_state" count="0"/>
    <cacheHierarchy uniqueName="[Measures].[Projected_vehicle_sales_2030]" caption="Projected_vehicle_sales_2030" measure="1" displayFolder="" measureGroup="fact_sales_by_state" count="0"/>
    <cacheHierarchy uniqueName="[Measures].[EV_market_penetration% 2030]" caption="EV_market_penetration% 2030" measure="1" displayFolder="" measureGroup="fact_sales_by_state" count="0"/>
    <cacheHierarchy uniqueName="[Measures].[Projected_EV_sales_2030]" caption="Projected_EV_sales_2030" measure="1" displayFolder="" measureGroup="fact_sales_by_state" count="0"/>
    <cacheHierarchy uniqueName="[Measures].[Total_revenue(maker)]" caption="Total_revenue(maker)" measure="1" displayFolder="" measureGroup="fact_sales_by_makers" count="0"/>
    <cacheHierarchy uniqueName="[Measures].[YoY Revenue growth%(maker)]" caption="YoY Revenue growth%(maker)" measure="1" displayFolder="" measureGroup="fact_sales_by_makers" count="0"/>
    <cacheHierarchy uniqueName="[Measures].[Total_revenue_FY22(maker)]" caption="Total_revenue_FY22(maker)" measure="1" displayFolder="" measureGroup="fact_sales_by_makers" count="0"/>
    <cacheHierarchy uniqueName="[Measures].[Total_revenue_FY23(maker)]" caption="Total_revenue_FY23(maker)" measure="1" displayFolder="" measureGroup="fact_sales_by_makers" count="0"/>
    <cacheHierarchy uniqueName="[Measures].[Total_revenue_FY24(maker)]" caption="Total_revenue_FY24(maker)" measure="1" displayFolder="" measureGroup="fact_sales_by_makers" count="0"/>
    <cacheHierarchy uniqueName="[Measures].[Revenue_FY22_vs_FY24(maker)]" caption="Revenue_FY22_vs_FY24(maker)" measure="1" displayFolder="" measureGroup="fact_sales_by_makers" count="0"/>
    <cacheHierarchy uniqueName="[Measures].[Revenue_FY23_vs_FY24(maker)]" caption="Revenue_FY23_vs_FY24(maker)" measure="1" displayFolder="" measureGroup="fact_sales_by_makers" count="0"/>
    <cacheHierarchy uniqueName="[Measures].[Total_revenue(state)]" caption="Total_revenue(state)" measure="1" displayFolder="" measureGroup="fact_sales_by_state" count="0"/>
    <cacheHierarchy uniqueName="[Measures].[Revenue_FY22_vs_FY24(state)]" caption="Revenue_FY22_vs_FY24(state)" measure="1" displayFolder="" measureGroup="fact_sales_by_state" count="0"/>
    <cacheHierarchy uniqueName="[Measures].[Revenue_FY23_vs_FY24(state)]" caption="Revenue_FY23_vs_FY24(state)" measure="1" displayFolder="" measureGroup="fact_sales_by_state" count="0"/>
    <cacheHierarchy uniqueName="[Measures].[revenue_growth%_FY22_vs_FY24(maker)]" caption="revenue_growth%_FY22_vs_FY24(maker)" measure="1" displayFolder="" measureGroup="fact_sales_by_makers" count="0"/>
    <cacheHierarchy uniqueName="[Measures].[revenue_growth%_FY23_vs_FY24(maker)]" caption="revenue_growth%_FY23_vs_FY24(maker)" measure="1" displayFolder="" measureGroup="fact_sales_by_makers" count="0"/>
    <cacheHierarchy uniqueName="[Measures].[revenue_gwoth%_FY22_vs_FY24(state)]" caption="revenue_gwoth%_FY22_vs_FY24(state)" measure="1" displayFolder="" measureGroup="fact_sales_by_state" count="0"/>
    <cacheHierarchy uniqueName="[Measures].[revenue_growth%_FY23_vs_FY24(state)]" caption="revenue_growth%_FY23_vs_FY24(state)" measure="1" displayFolder="" measureGroup="fact_sales_by_state" count="0"/>
    <cacheHierarchy uniqueName="[Measures].[YoY%(maker)]" caption="YoY%(maker)" measure="1" displayFolder="" measureGroup="fact_sales_by_makers" count="0"/>
    <cacheHierarchy uniqueName="[Measures].[__XL_Count dim_date]" caption="__XL_Count dim_date" measure="1" displayFolder="" measureGroup="dim_date" count="0" hidden="1"/>
    <cacheHierarchy uniqueName="[Measures].[__XL_Count dim_maker]" caption="__XL_Count dim_maker" measure="1" displayFolder="" measureGroup="dim_maker" count="0" hidden="1"/>
    <cacheHierarchy uniqueName="[Measures].[__XL_Count dim_price]" caption="__XL_Count dim_price" measure="1" displayFolder="" measureGroup="dim_price" count="0" hidden="1"/>
    <cacheHierarchy uniqueName="[Measures].[__XL_Count dim_state]" caption="__XL_Count dim_state" measure="1" displayFolder="" measureGroup="dim_state" count="0" hidden="1"/>
    <cacheHierarchy uniqueName="[Measures].[__XL_Count dim_vehicle_category]" caption="__XL_Count dim_vehicle_category" measure="1" displayFolder="" measureGroup="dim_vehicle_category" count="0" hidden="1"/>
    <cacheHierarchy uniqueName="[Measures].[__XL_Count fact_sales_by_makers]" caption="__XL_Count fact_sales_by_makers" measure="1" displayFolder="" measureGroup="fact_sales_by_makers" count="0" hidden="1"/>
    <cacheHierarchy uniqueName="[Measures].[__XL_Count fact_sales_by_state]" caption="__XL_Count fact_sales_by_state" measure="1" displayFolder="" measureGroup="fact_sales_by_state" count="0" hidden="1"/>
    <cacheHierarchy uniqueName="[Measures].[__No measures defined]" caption="__No measures defined" measure="1" displayFolder="" count="0" hidden="1"/>
  </cacheHierarchies>
  <kpis count="0"/>
  <dimensions count="8">
    <dimension name="dim_date" uniqueName="[dim_date]" caption="dim_date"/>
    <dimension name="dim_maker" uniqueName="[dim_maker]" caption="dim_maker"/>
    <dimension name="dim_price" uniqueName="[dim_price]" caption="dim_price"/>
    <dimension name="dim_state" uniqueName="[dim_state]" caption="dim_state"/>
    <dimension name="dim_vehicle_category" uniqueName="[dim_vehicle_category]" caption="dim_vehicle_category"/>
    <dimension name="fact_sales_by_makers" uniqueName="[fact_sales_by_makers]" caption="fact_sales_by_makers"/>
    <dimension name="fact_sales_by_state" uniqueName="[fact_sales_by_state]" caption="fact_sales_by_state"/>
    <dimension measure="1" name="Measures" uniqueName="[Measures]" caption="Measures"/>
  </dimensions>
  <measureGroups count="7">
    <measureGroup name="dim_date" caption="dim_date"/>
    <measureGroup name="dim_maker" caption="dim_maker"/>
    <measureGroup name="dim_price" caption="dim_price"/>
    <measureGroup name="dim_state" caption="dim_state"/>
    <measureGroup name="dim_vehicle_category" caption="dim_vehicle_category"/>
    <measureGroup name="fact_sales_by_makers" caption="fact_sales_by_makers"/>
    <measureGroup name="fact_sales_by_state" caption="fact_sales_by_state"/>
  </measureGroups>
  <maps count="16">
    <map measureGroup="0" dimension="0"/>
    <map measureGroup="1" dimension="1"/>
    <map measureGroup="2" dimension="2"/>
    <map measureGroup="3" dimension="3"/>
    <map measureGroup="4" dimension="2"/>
    <map measureGroup="4" dimension="4"/>
    <map measureGroup="5" dimension="0"/>
    <map measureGroup="5" dimension="1"/>
    <map measureGroup="5" dimension="2"/>
    <map measureGroup="5" dimension="4"/>
    <map measureGroup="5" dimension="5"/>
    <map measureGroup="6" dimension="0"/>
    <map measureGroup="6" dimension="2"/>
    <map measureGroup="6" dimension="3"/>
    <map measureGroup="6" dimension="4"/>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handrakant Mandge" refreshedDate="45759.715813310184" backgroundQuery="1" createdVersion="8" refreshedVersion="8" minRefreshableVersion="3" recordCount="0" supportSubquery="1" supportAdvancedDrill="1" xr:uid="{AD64D4A4-A4ED-4743-B202-19329B66DFCE}">
  <cacheSource type="external" connectionId="15"/>
  <cacheFields count="7">
    <cacheField name="[dim_maker].[maker].[maker]" caption="maker" numFmtId="0" hierarchy="6" level="1">
      <sharedItems count="3">
        <s v="ATHER"/>
        <s v="OLA ELECTRIC"/>
        <s v="TVS"/>
      </sharedItems>
    </cacheField>
    <cacheField name="[dim_date].[fiscal_year].[fiscal_year]" caption="fiscal_year" numFmtId="0" hierarchy="1" level="1">
      <sharedItems containsSemiMixedTypes="0" containsNonDate="0" containsString="0"/>
    </cacheField>
    <cacheField name="[fact_sales_by_state].[state].[state]" caption="state" numFmtId="0" hierarchy="20" level="1">
      <sharedItems count="2">
        <s v="Delhi"/>
        <s v="Karnataka"/>
      </sharedItems>
    </cacheField>
    <cacheField name="[Measures].[Overall EV market penetration]" caption="Overall EV market penetration" numFmtId="0" hierarchy="49" level="32767"/>
    <cacheField name="[dim_vehicle_category].[vehicle_category].[vehicle_category]" caption="vehicle_category" numFmtId="0" hierarchy="13" level="1">
      <sharedItems containsSemiMixedTypes="0" containsNonDate="0" containsString="0"/>
    </cacheField>
    <cacheField name="[Measures].[Total_EV_sold_by_state]" caption="Total_EV_sold_by_state" numFmtId="0" hierarchy="35" level="32767"/>
    <cacheField name="[Measures].[Total_vehicle_sold_by_state]" caption="Total_vehicle_sold_by_state" numFmtId="0" hierarchy="36" level="32767"/>
  </cacheFields>
  <cacheHierarchies count="83">
    <cacheHierarchy uniqueName="[dim_date].[date]" caption="date" attribute="1" time="1" defaultMemberUniqueName="[dim_date].[date].[All]" allUniqueName="[dim_date].[date].[All]" dimensionUniqueName="[dim_date]" displayFolder="" count="0" memberValueDatatype="7" unbalanced="0"/>
    <cacheHierarchy uniqueName="[dim_date].[fiscal_year]" caption="fiscal_year" attribute="1" defaultMemberUniqueName="[dim_date].[fiscal_year].[All]" allUniqueName="[dim_date].[fiscal_year].[All]" dimensionUniqueName="[dim_date]" displayFolder="" count="2" memberValueDatatype="20" unbalanced="0">
      <fieldsUsage count="2">
        <fieldUsage x="-1"/>
        <fieldUsage x="1"/>
      </fieldsUsage>
    </cacheHierarchy>
    <cacheHierarchy uniqueName="[dim_date].[quarter]" caption="quarter" attribute="1" defaultMemberUniqueName="[dim_date].[quarter].[All]" allUniqueName="[dim_date].[quarter].[All]" dimensionUniqueName="[dim_date]" displayFolder="" count="0" memberValueDatatype="130" unbalanced="0"/>
    <cacheHierarchy uniqueName="[dim_date].[QuarterID]" caption="QuarterID" attribute="1" defaultMemberUniqueName="[dim_date].[QuarterID].[All]" allUniqueName="[dim_date].[QuarterID].[All]" dimensionUniqueName="[dim_date]" displayFolder="" count="0" memberValueDatatype="5" unbalanced="0"/>
    <cacheHierarchy uniqueName="[dim_date].[Months]" caption="Months" attribute="1" defaultMemberUniqueName="[dim_date].[Months].[All]" allUniqueName="[dim_date].[Months].[All]" dimensionUniqueName="[dim_date]" displayFolder="" count="0" memberValueDatatype="130" unbalanced="0"/>
    <cacheHierarchy uniqueName="[dim_maker].[sr_no]" caption="sr_no" attribute="1" defaultMemberUniqueName="[dim_maker].[sr_no].[All]" allUniqueName="[dim_maker].[sr_no].[All]" dimensionUniqueName="[dim_maker]" displayFolder="" count="0" memberValueDatatype="20" unbalanced="0"/>
    <cacheHierarchy uniqueName="[dim_maker].[maker]" caption="maker" attribute="1" defaultMemberUniqueName="[dim_maker].[maker].[All]" allUniqueName="[dim_maker].[maker].[All]" dimensionUniqueName="[dim_maker]" displayFolder="" count="2" memberValueDatatype="130" unbalanced="0">
      <fieldsUsage count="2">
        <fieldUsage x="-1"/>
        <fieldUsage x="0"/>
      </fieldsUsage>
    </cacheHierarchy>
    <cacheHierarchy uniqueName="[dim_price].[id]" caption="id" attribute="1" defaultMemberUniqueName="[dim_price].[id].[All]" allUniqueName="[dim_price].[id].[All]" dimensionUniqueName="[dim_price]" displayFolder="" count="0" memberValueDatatype="20" unbalanced="0"/>
    <cacheHierarchy uniqueName="[dim_price].[vehicle_category]" caption="vehicle_category" attribute="1" defaultMemberUniqueName="[dim_price].[vehicle_category].[All]" allUniqueName="[dim_price].[vehicle_category].[All]" dimensionUniqueName="[dim_price]" displayFolder="" count="0" memberValueDatatype="130" unbalanced="0"/>
    <cacheHierarchy uniqueName="[dim_price].[Average Price]" caption="Average Price" attribute="1" defaultMemberUniqueName="[dim_price].[Average Price].[All]" allUniqueName="[dim_price].[Average Price].[All]" dimensionUniqueName="[dim_price]" displayFolder="" count="0" memberValueDatatype="20" unbalanced="0"/>
    <cacheHierarchy uniqueName="[dim_state].[sr_no]" caption="sr_no" attribute="1" defaultMemberUniqueName="[dim_state].[sr_no].[All]" allUniqueName="[dim_state].[sr_no].[All]" dimensionUniqueName="[dim_state]" displayFolder="" count="0" memberValueDatatype="20" unbalanced="0"/>
    <cacheHierarchy uniqueName="[dim_state].[state]" caption="state" attribute="1" defaultMemberUniqueName="[dim_state].[state].[All]" allUniqueName="[dim_state].[state].[All]" dimensionUniqueName="[dim_state]" displayFolder="" count="0" memberValueDatatype="130" unbalanced="0"/>
    <cacheHierarchy uniqueName="[dim_vehicle_category].[sr_no]" caption="sr_no" attribute="1" defaultMemberUniqueName="[dim_vehicle_category].[sr_no].[All]" allUniqueName="[dim_vehicle_category].[sr_no].[All]" dimensionUniqueName="[dim_vehicle_category]" displayFolder="" count="0" memberValueDatatype="20" unbalanced="0"/>
    <cacheHierarchy uniqueName="[dim_vehicle_category].[vehicle_category]" caption="vehicle_category" attribute="1" defaultMemberUniqueName="[dim_vehicle_category].[vehicle_category].[All]" allUniqueName="[dim_vehicle_category].[vehicle_category].[All]" dimensionUniqueName="[dim_vehicle_category]" displayFolder="" count="2" memberValueDatatype="130" unbalanced="0">
      <fieldsUsage count="2">
        <fieldUsage x="-1"/>
        <fieldUsage x="4"/>
      </fieldsUsage>
    </cacheHierarchy>
    <cacheHierarchy uniqueName="[fact_sales_by_makers].[date]" caption="date" attribute="1" time="1" defaultMemberUniqueName="[fact_sales_by_makers].[date].[All]" allUniqueName="[fact_sales_by_makers].[date].[All]" dimensionUniqueName="[fact_sales_by_makers]" displayFolder="" count="0" memberValueDatatype="7" unbalanced="0"/>
    <cacheHierarchy uniqueName="[fact_sales_by_makers].[vehicle_category]" caption="vehicle_category" attribute="1" defaultMemberUniqueName="[fact_sales_by_makers].[vehicle_category].[All]" allUniqueName="[fact_sales_by_makers].[vehicle_category].[All]" dimensionUniqueName="[fact_sales_by_makers]" displayFolder="" count="0" memberValueDatatype="130" unbalanced="0"/>
    <cacheHierarchy uniqueName="[fact_sales_by_makers].[maker]" caption="maker" attribute="1" defaultMemberUniqueName="[fact_sales_by_makers].[maker].[All]" allUniqueName="[fact_sales_by_makers].[maker].[All]" dimensionUniqueName="[fact_sales_by_makers]" displayFolder="" count="0" memberValueDatatype="130" unbalanced="0"/>
    <cacheHierarchy uniqueName="[fact_sales_by_makers].[electric_vehicles_sold]" caption="electric_vehicles_sold" attribute="1" defaultMemberUniqueName="[fact_sales_by_makers].[electric_vehicles_sold].[All]" allUniqueName="[fact_sales_by_makers].[electric_vehicles_sold].[All]" dimensionUniqueName="[fact_sales_by_makers]" displayFolder="" count="0" memberValueDatatype="20" unbalanced="0"/>
    <cacheHierarchy uniqueName="[fact_sales_by_makers].[Total_sales]" caption="Total_sales" attribute="1" defaultMemberUniqueName="[fact_sales_by_makers].[Total_sales].[All]" allUniqueName="[fact_sales_by_makers].[Total_sales].[All]" dimensionUniqueName="[fact_sales_by_makers]" displayFolder="" count="0" memberValueDatatype="20" unbalanced="0"/>
    <cacheHierarchy uniqueName="[fact_sales_by_state].[date]" caption="date" attribute="1" time="1" defaultMemberUniqueName="[fact_sales_by_state].[date].[All]" allUniqueName="[fact_sales_by_state].[date].[All]" dimensionUniqueName="[fact_sales_by_state]" displayFolder="" count="0" memberValueDatatype="7" unbalanced="0"/>
    <cacheHierarchy uniqueName="[fact_sales_by_state].[state]" caption="state" attribute="1" defaultMemberUniqueName="[fact_sales_by_state].[state].[All]" allUniqueName="[fact_sales_by_state].[state].[All]" dimensionUniqueName="[fact_sales_by_state]" displayFolder="" count="2" memberValueDatatype="130" unbalanced="0">
      <fieldsUsage count="2">
        <fieldUsage x="-1"/>
        <fieldUsage x="2"/>
      </fieldsUsage>
    </cacheHierarchy>
    <cacheHierarchy uniqueName="[fact_sales_by_state].[vehicle_category]" caption="vehicle_category" attribute="1" defaultMemberUniqueName="[fact_sales_by_state].[vehicle_category].[All]" allUniqueName="[fact_sales_by_state].[vehicle_category].[All]" dimensionUniqueName="[fact_sales_by_state]" displayFolder="" count="0" memberValueDatatype="130" unbalanced="0"/>
    <cacheHierarchy uniqueName="[fact_sales_by_state].[electric_vehicles_sold]" caption="electric_vehicles_sold" attribute="1" defaultMemberUniqueName="[fact_sales_by_state].[electric_vehicles_sold].[All]" allUniqueName="[fact_sales_by_state].[electric_vehicles_sold].[All]" dimensionUniqueName="[fact_sales_by_state]" displayFolder="" count="0" memberValueDatatype="20" unbalanced="0"/>
    <cacheHierarchy uniqueName="[fact_sales_by_state].[total_vehicles_sold]" caption="total_vehicles_sold" attribute="1" defaultMemberUniqueName="[fact_sales_by_state].[total_vehicles_sold].[All]" allUniqueName="[fact_sales_by_state].[total_vehicles_sold].[All]" dimensionUniqueName="[fact_sales_by_state]" displayFolder="" count="0" memberValueDatatype="20" unbalanced="0"/>
    <cacheHierarchy uniqueName="[fact_sales_by_state].[Total_sales]" caption="Total_sales" attribute="1" defaultMemberUniqueName="[fact_sales_by_state].[Total_sales].[All]" allUniqueName="[fact_sales_by_state].[Total_sales].[All]" dimensionUniqueName="[fact_sales_by_state]" displayFolder="" count="0" memberValueDatatype="20" unbalanced="0"/>
    <cacheHierarchy uniqueName="[Measures].[Sum of fiscal_year]" caption="Sum of fiscal_year" measure="1" displayFolder="" measureGroup="dim_date" count="0">
      <extLst>
        <ext xmlns:x15="http://schemas.microsoft.com/office/spreadsheetml/2010/11/main" uri="{B97F6D7D-B522-45F9-BDA1-12C45D357490}">
          <x15:cacheHierarchy aggregatedColumn="1"/>
        </ext>
      </extLst>
    </cacheHierarchy>
    <cacheHierarchy uniqueName="[Measures].[Sum of electric_vehicles_sold]" caption="Sum of electric_vehicles_sold" measure="1" displayFolder="" measureGroup="fact_sales_by_makers" count="0">
      <extLst>
        <ext xmlns:x15="http://schemas.microsoft.com/office/spreadsheetml/2010/11/main" uri="{B97F6D7D-B522-45F9-BDA1-12C45D357490}">
          <x15:cacheHierarchy aggregatedColumn="17"/>
        </ext>
      </extLst>
    </cacheHierarchy>
    <cacheHierarchy uniqueName="[Measures].[Sum of electric_vehicles_sold 2]" caption="Sum of electric_vehicles_sold 2" measure="1" displayFolder="" measureGroup="fact_sales_by_state" count="0">
      <extLst>
        <ext xmlns:x15="http://schemas.microsoft.com/office/spreadsheetml/2010/11/main" uri="{B97F6D7D-B522-45F9-BDA1-12C45D357490}">
          <x15:cacheHierarchy aggregatedColumn="22"/>
        </ext>
      </extLst>
    </cacheHierarchy>
    <cacheHierarchy uniqueName="[Measures].[Sum of total_vehicles_sold]" caption="Sum of total_vehicles_sold" measure="1" displayFolder="" measureGroup="fact_sales_by_state" count="0">
      <extLst>
        <ext xmlns:x15="http://schemas.microsoft.com/office/spreadsheetml/2010/11/main" uri="{B97F6D7D-B522-45F9-BDA1-12C45D357490}">
          <x15:cacheHierarchy aggregatedColumn="23"/>
        </ext>
      </extLst>
    </cacheHierarchy>
    <cacheHierarchy uniqueName="[Measures].[Sum of Average Price]" caption="Sum of Average Price" measure="1" displayFolder="" measureGroup="dim_price" count="0">
      <extLst>
        <ext xmlns:x15="http://schemas.microsoft.com/office/spreadsheetml/2010/11/main" uri="{B97F6D7D-B522-45F9-BDA1-12C45D357490}">
          <x15:cacheHierarchy aggregatedColumn="9"/>
        </ext>
      </extLst>
    </cacheHierarchy>
    <cacheHierarchy uniqueName="[Measures].[Sum of Total_sales]" caption="Sum of Total_sales" measure="1" displayFolder="" measureGroup="fact_sales_by_makers" count="0">
      <extLst>
        <ext xmlns:x15="http://schemas.microsoft.com/office/spreadsheetml/2010/11/main" uri="{B97F6D7D-B522-45F9-BDA1-12C45D357490}">
          <x15:cacheHierarchy aggregatedColumn="18"/>
        </ext>
      </extLst>
    </cacheHierarchy>
    <cacheHierarchy uniqueName="[Measures].[Sum of Total_sales 2]" caption="Sum of Total_sales 2" measure="1" displayFolder="" measureGroup="fact_sales_by_state" count="0">
      <extLst>
        <ext xmlns:x15="http://schemas.microsoft.com/office/spreadsheetml/2010/11/main" uri="{B97F6D7D-B522-45F9-BDA1-12C45D357490}">
          <x15:cacheHierarchy aggregatedColumn="24"/>
        </ext>
      </extLst>
    </cacheHierarchy>
    <cacheHierarchy uniqueName="[Measures].[Total_EV_sold_by_maker]" caption="Total_EV_sold_by_maker" measure="1" displayFolder="" measureGroup="fact_sales_by_makers" count="0"/>
    <cacheHierarchy uniqueName="[Measures].[Total_2W_sold_By_makers]" caption="Total_2W_sold_By_makers" measure="1" displayFolder="" measureGroup="fact_sales_by_makers" count="0"/>
    <cacheHierarchy uniqueName="[Measures].[total_4W_sold_by_makers]" caption="total_4W_sold_by_makers" measure="1" displayFolder="" measureGroup="fact_sales_by_makers" count="0"/>
    <cacheHierarchy uniqueName="[Measures].[Total_EV_sold_by_state]" caption="Total_EV_sold_by_state" measure="1" displayFolder="" measureGroup="fact_sales_by_state" count="0" oneField="1">
      <fieldsUsage count="1">
        <fieldUsage x="5"/>
      </fieldsUsage>
    </cacheHierarchy>
    <cacheHierarchy uniqueName="[Measures].[Total_vehicle_sold_by_state]" caption="Total_vehicle_sold_by_state" measure="1" displayFolder="" measureGroup="fact_sales_by_state" count="0" oneField="1">
      <fieldsUsage count="1">
        <fieldUsage x="6"/>
      </fieldsUsage>
    </cacheHierarchy>
    <cacheHierarchy uniqueName="[Measures].[Total_2W_EV_sold_by_State]" caption="Total_2W_EV_sold_by_State" measure="1" displayFolder="" measureGroup="fact_sales_by_state" count="0"/>
    <cacheHierarchy uniqueName="[Measures].[total_4W_EV_sold_by_state]" caption="total_4W_EV_sold_by_state" measure="1" displayFolder="" measureGroup="fact_sales_by_state" count="0"/>
    <cacheHierarchy uniqueName="[Measures].[Total_2W_sold_by_state]" caption="Total_2W_sold_by_state" measure="1" displayFolder="" measureGroup="fact_sales_by_state" count="0"/>
    <cacheHierarchy uniqueName="[Measures].[Total_4W_sold_by_state]" caption="Total_4W_sold_by_state" measure="1" displayFolder="" measureGroup="fact_sales_by_state" count="0"/>
    <cacheHierarchy uniqueName="[Measures].[EV_market_penetration_2W_by_State]" caption="EV_market_penetration_2W_by_State" measure="1" displayFolder="" measureGroup="fact_sales_by_state" count="0"/>
    <cacheHierarchy uniqueName="[Measures].[EV_4W_market_penetration_by_states]" caption="EV_4W_market_penetration_by_states" measure="1" displayFolder="" measureGroup="fact_sales_by_state" count="0"/>
    <cacheHierarchy uniqueName="[Measures].[Total_EV_sold_by_State_FY22]" caption="Total_EV_sold_by_State_FY22" measure="1" displayFolder="" measureGroup="fact_sales_by_state" count="0"/>
    <cacheHierarchy uniqueName="[Measures].[Total_EV_sold_by_state_FY23]" caption="Total_EV_sold_by_state_FY23" measure="1" displayFolder="" measureGroup="fact_sales_by_state" count="0"/>
    <cacheHierarchy uniqueName="[Measures].[Total_EV_sold_by_State_FY24]" caption="Total_EV_sold_by_State_FY24" measure="1" displayFolder="" measureGroup="fact_sales_by_state" count="0"/>
    <cacheHierarchy uniqueName="[Measures].[EV_sales_YoY_growth%]" caption="EV_sales_YoY_growth%" measure="1" displayFolder="" measureGroup="fact_sales_by_state" count="0"/>
    <cacheHierarchy uniqueName="[Measures].[Vehicle_sales_YoY% growth]" caption="Vehicle_sales_YoY% growth" measure="1" displayFolder="" measureGroup="fact_sales_by_state" count="0"/>
    <cacheHierarchy uniqueName="[Measures].[EV_sales_growth_diff]" caption="EV_sales_growth_diff" measure="1" displayFolder="" measureGroup="fact_sales_by_state" count="0"/>
    <cacheHierarchy uniqueName="[Measures].[Overall EV market penetration]" caption="Overall EV market penetration" measure="1" displayFolder="" measureGroup="fact_sales_by_state" count="0" oneField="1">
      <fieldsUsage count="1">
        <fieldUsage x="3"/>
      </fieldsUsage>
    </cacheHierarchy>
    <cacheHierarchy uniqueName="[Measures].[maker_fiscal_quarter_rank]" caption="maker_fiscal_quarter_rank" measure="1" displayFolder="" measureGroup="fact_sales_by_makers" count="0"/>
    <cacheHierarchy uniqueName="[Measures].[prev_quarter_sales]" caption="prev_quarter_sales" measure="1" displayFolder="" measureGroup="fact_sales_by_makers" count="0"/>
    <cacheHierarchy uniqueName="[Measures].[QoQ growth%(maker)]" caption="QoQ growth%(maker)" measure="1" displayFolder="" measureGroup="fact_sales_by_makers" count="0"/>
    <cacheHierarchy uniqueName="[Measures].[YoY Growth%(maker)]" caption="YoY Growth%(maker)" measure="1" displayFolder="" measureGroup="fact_sales_by_makers" count="0"/>
    <cacheHierarchy uniqueName="[Measures].[EV sales CAGR % (Maker)]" caption="EV sales CAGR % (Maker)" measure="1" displayFolder="" measureGroup="fact_sales_by_makers" count="0"/>
    <cacheHierarchy uniqueName="[Measures].[Vehicle Sales CAGR%(state)]" caption="Vehicle Sales CAGR%(state)" measure="1" displayFolder="" measureGroup="fact_sales_by_state" count="0"/>
    <cacheHierarchy uniqueName="[Measures].[EV sales CAGR%(states)]" caption="EV sales CAGR%(states)" measure="1" displayFolder="" measureGroup="fact_sales_by_state" count="0"/>
    <cacheHierarchy uniqueName="[Measures].[Projected_vehicle_sales_2030]" caption="Projected_vehicle_sales_2030" measure="1" displayFolder="" measureGroup="fact_sales_by_state" count="0"/>
    <cacheHierarchy uniqueName="[Measures].[EV_market_penetration% 2030]" caption="EV_market_penetration% 2030" measure="1" displayFolder="" measureGroup="fact_sales_by_state" count="0"/>
    <cacheHierarchy uniqueName="[Measures].[Projected_EV_sales_2030]" caption="Projected_EV_sales_2030" measure="1" displayFolder="" measureGroup="fact_sales_by_state" count="0"/>
    <cacheHierarchy uniqueName="[Measures].[Total_revenue(maker)]" caption="Total_revenue(maker)" measure="1" displayFolder="" measureGroup="fact_sales_by_makers" count="0"/>
    <cacheHierarchy uniqueName="[Measures].[YoY Revenue growth%(maker)]" caption="YoY Revenue growth%(maker)" measure="1" displayFolder="" measureGroup="fact_sales_by_makers" count="0"/>
    <cacheHierarchy uniqueName="[Measures].[Total_revenue_FY22(maker)]" caption="Total_revenue_FY22(maker)" measure="1" displayFolder="" measureGroup="fact_sales_by_makers" count="0"/>
    <cacheHierarchy uniqueName="[Measures].[Total_revenue_FY23(maker)]" caption="Total_revenue_FY23(maker)" measure="1" displayFolder="" measureGroup="fact_sales_by_makers" count="0"/>
    <cacheHierarchy uniqueName="[Measures].[Total_revenue_FY24(maker)]" caption="Total_revenue_FY24(maker)" measure="1" displayFolder="" measureGroup="fact_sales_by_makers" count="0"/>
    <cacheHierarchy uniqueName="[Measures].[Revenue_FY22_vs_FY24(maker)]" caption="Revenue_FY22_vs_FY24(maker)" measure="1" displayFolder="" measureGroup="fact_sales_by_makers" count="0"/>
    <cacheHierarchy uniqueName="[Measures].[Revenue_FY23_vs_FY24(maker)]" caption="Revenue_FY23_vs_FY24(maker)" measure="1" displayFolder="" measureGroup="fact_sales_by_makers" count="0"/>
    <cacheHierarchy uniqueName="[Measures].[Total_revenue(state)]" caption="Total_revenue(state)" measure="1" displayFolder="" measureGroup="fact_sales_by_state" count="0"/>
    <cacheHierarchy uniqueName="[Measures].[Revenue_FY22_vs_FY24(state)]" caption="Revenue_FY22_vs_FY24(state)" measure="1" displayFolder="" measureGroup="fact_sales_by_state" count="0"/>
    <cacheHierarchy uniqueName="[Measures].[Revenue_FY23_vs_FY24(state)]" caption="Revenue_FY23_vs_FY24(state)" measure="1" displayFolder="" measureGroup="fact_sales_by_state" count="0"/>
    <cacheHierarchy uniqueName="[Measures].[revenue_growth%_FY22_vs_FY24(maker)]" caption="revenue_growth%_FY22_vs_FY24(maker)" measure="1" displayFolder="" measureGroup="fact_sales_by_makers" count="0"/>
    <cacheHierarchy uniqueName="[Measures].[revenue_growth%_FY23_vs_FY24(maker)]" caption="revenue_growth%_FY23_vs_FY24(maker)" measure="1" displayFolder="" measureGroup="fact_sales_by_makers" count="0"/>
    <cacheHierarchy uniqueName="[Measures].[revenue_gwoth%_FY22_vs_FY24(state)]" caption="revenue_gwoth%_FY22_vs_FY24(state)" measure="1" displayFolder="" measureGroup="fact_sales_by_state" count="0"/>
    <cacheHierarchy uniqueName="[Measures].[revenue_growth%_FY23_vs_FY24(state)]" caption="revenue_growth%_FY23_vs_FY24(state)" measure="1" displayFolder="" measureGroup="fact_sales_by_state" count="0"/>
    <cacheHierarchy uniqueName="[Measures].[YoY%(maker)]" caption="YoY%(maker)" measure="1" displayFolder="" measureGroup="fact_sales_by_makers" count="0"/>
    <cacheHierarchy uniqueName="[Measures].[__XL_Count dim_date]" caption="__XL_Count dim_date" measure="1" displayFolder="" measureGroup="dim_date" count="0" hidden="1"/>
    <cacheHierarchy uniqueName="[Measures].[__XL_Count dim_maker]" caption="__XL_Count dim_maker" measure="1" displayFolder="" measureGroup="dim_maker" count="0" hidden="1"/>
    <cacheHierarchy uniqueName="[Measures].[__XL_Count dim_price]" caption="__XL_Count dim_price" measure="1" displayFolder="" measureGroup="dim_price" count="0" hidden="1"/>
    <cacheHierarchy uniqueName="[Measures].[__XL_Count dim_state]" caption="__XL_Count dim_state" measure="1" displayFolder="" measureGroup="dim_state" count="0" hidden="1"/>
    <cacheHierarchy uniqueName="[Measures].[__XL_Count dim_vehicle_category]" caption="__XL_Count dim_vehicle_category" measure="1" displayFolder="" measureGroup="dim_vehicle_category" count="0" hidden="1"/>
    <cacheHierarchy uniqueName="[Measures].[__XL_Count fact_sales_by_makers]" caption="__XL_Count fact_sales_by_makers" measure="1" displayFolder="" measureGroup="fact_sales_by_makers" count="0" hidden="1"/>
    <cacheHierarchy uniqueName="[Measures].[__XL_Count fact_sales_by_state]" caption="__XL_Count fact_sales_by_state" measure="1" displayFolder="" measureGroup="fact_sales_by_state" count="0" hidden="1"/>
    <cacheHierarchy uniqueName="[Measures].[__No measures defined]" caption="__No measures defined" measure="1" displayFolder="" count="0" hidden="1"/>
  </cacheHierarchies>
  <kpis count="0"/>
  <dimensions count="8">
    <dimension name="dim_date" uniqueName="[dim_date]" caption="dim_date"/>
    <dimension name="dim_maker" uniqueName="[dim_maker]" caption="dim_maker"/>
    <dimension name="dim_price" uniqueName="[dim_price]" caption="dim_price"/>
    <dimension name="dim_state" uniqueName="[dim_state]" caption="dim_state"/>
    <dimension name="dim_vehicle_category" uniqueName="[dim_vehicle_category]" caption="dim_vehicle_category"/>
    <dimension name="fact_sales_by_makers" uniqueName="[fact_sales_by_makers]" caption="fact_sales_by_makers"/>
    <dimension name="fact_sales_by_state" uniqueName="[fact_sales_by_state]" caption="fact_sales_by_state"/>
    <dimension measure="1" name="Measures" uniqueName="[Measures]" caption="Measures"/>
  </dimensions>
  <measureGroups count="7">
    <measureGroup name="dim_date" caption="dim_date"/>
    <measureGroup name="dim_maker" caption="dim_maker"/>
    <measureGroup name="dim_price" caption="dim_price"/>
    <measureGroup name="dim_state" caption="dim_state"/>
    <measureGroup name="dim_vehicle_category" caption="dim_vehicle_category"/>
    <measureGroup name="fact_sales_by_makers" caption="fact_sales_by_makers"/>
    <measureGroup name="fact_sales_by_state" caption="fact_sales_by_state"/>
  </measureGroups>
  <maps count="16">
    <map measureGroup="0" dimension="0"/>
    <map measureGroup="1" dimension="1"/>
    <map measureGroup="2" dimension="2"/>
    <map measureGroup="3" dimension="3"/>
    <map measureGroup="4" dimension="2"/>
    <map measureGroup="4" dimension="4"/>
    <map measureGroup="5" dimension="0"/>
    <map measureGroup="5" dimension="1"/>
    <map measureGroup="5" dimension="2"/>
    <map measureGroup="5" dimension="4"/>
    <map measureGroup="5" dimension="5"/>
    <map measureGroup="6" dimension="0"/>
    <map measureGroup="6" dimension="2"/>
    <map measureGroup="6" dimension="3"/>
    <map measureGroup="6" dimension="4"/>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handrakant Mandge" refreshedDate="45759.69984976852" backgroundQuery="1" createdVersion="3" refreshedVersion="8" minRefreshableVersion="3" recordCount="0" supportSubquery="1" supportAdvancedDrill="1" xr:uid="{B4EF879C-DEFE-4C48-B874-569A978C444A}">
  <cacheSource type="external" connectionId="15">
    <extLst>
      <ext xmlns:x14="http://schemas.microsoft.com/office/spreadsheetml/2009/9/main" uri="{F057638F-6D5F-4e77-A914-E7F072B9BCA8}">
        <x14:sourceConnection name="ThisWorkbookDataModel"/>
      </ext>
    </extLst>
  </cacheSource>
  <cacheFields count="0"/>
  <cacheHierarchies count="83">
    <cacheHierarchy uniqueName="[dim_date].[date]" caption="date" attribute="1" time="1" defaultMemberUniqueName="[dim_date].[date].[All]" allUniqueName="[dim_date].[date].[All]" dimensionUniqueName="[dim_date]" displayFolder="" count="0" memberValueDatatype="7" unbalanced="0"/>
    <cacheHierarchy uniqueName="[dim_date].[fiscal_year]" caption="fiscal_year" attribute="1" defaultMemberUniqueName="[dim_date].[fiscal_year].[All]" allUniqueName="[dim_date].[fiscal_year].[All]" dimensionUniqueName="[dim_date]" displayFolder="" count="2" memberValueDatatype="20" unbalanced="0"/>
    <cacheHierarchy uniqueName="[dim_date].[quarter]" caption="quarter" attribute="1" defaultMemberUniqueName="[dim_date].[quarter].[All]" allUniqueName="[dim_date].[quarter].[All]" dimensionUniqueName="[dim_date]" displayFolder="" count="2" memberValueDatatype="130" unbalanced="0"/>
    <cacheHierarchy uniqueName="[dim_date].[QuarterID]" caption="QuarterID" attribute="1" defaultMemberUniqueName="[dim_date].[QuarterID].[All]" allUniqueName="[dim_date].[QuarterID].[All]" dimensionUniqueName="[dim_date]" displayFolder="" count="0" memberValueDatatype="5" unbalanced="0"/>
    <cacheHierarchy uniqueName="[dim_date].[Months]" caption="Months" attribute="1" defaultMemberUniqueName="[dim_date].[Months].[All]" allUniqueName="[dim_date].[Months].[All]" dimensionUniqueName="[dim_date]" displayFolder="" count="2" memberValueDatatype="130" unbalanced="0"/>
    <cacheHierarchy uniqueName="[dim_maker].[sr_no]" caption="sr_no" attribute="1" defaultMemberUniqueName="[dim_maker].[sr_no].[All]" allUniqueName="[dim_maker].[sr_no].[All]" dimensionUniqueName="[dim_maker]" displayFolder="" count="0" memberValueDatatype="20" unbalanced="0"/>
    <cacheHierarchy uniqueName="[dim_maker].[maker]" caption="maker" attribute="1" defaultMemberUniqueName="[dim_maker].[maker].[All]" allUniqueName="[dim_maker].[maker].[All]" dimensionUniqueName="[dim_maker]" displayFolder="" count="0" memberValueDatatype="130" unbalanced="0"/>
    <cacheHierarchy uniqueName="[dim_price].[id]" caption="id" attribute="1" defaultMemberUniqueName="[dim_price].[id].[All]" allUniqueName="[dim_price].[id].[All]" dimensionUniqueName="[dim_price]" displayFolder="" count="0" memberValueDatatype="20" unbalanced="0"/>
    <cacheHierarchy uniqueName="[dim_price].[vehicle_category]" caption="vehicle_category" attribute="1" defaultMemberUniqueName="[dim_price].[vehicle_category].[All]" allUniqueName="[dim_price].[vehicle_category].[All]" dimensionUniqueName="[dim_price]" displayFolder="" count="0" memberValueDatatype="130" unbalanced="0"/>
    <cacheHierarchy uniqueName="[dim_price].[Average Price]" caption="Average Price" attribute="1" defaultMemberUniqueName="[dim_price].[Average Price].[All]" allUniqueName="[dim_price].[Average Price].[All]" dimensionUniqueName="[dim_price]" displayFolder="" count="0" memberValueDatatype="20" unbalanced="0"/>
    <cacheHierarchy uniqueName="[dim_state].[sr_no]" caption="sr_no" attribute="1" defaultMemberUniqueName="[dim_state].[sr_no].[All]" allUniqueName="[dim_state].[sr_no].[All]" dimensionUniqueName="[dim_state]" displayFolder="" count="0" memberValueDatatype="20" unbalanced="0"/>
    <cacheHierarchy uniqueName="[dim_state].[state]" caption="state" attribute="1" defaultMemberUniqueName="[dim_state].[state].[All]" allUniqueName="[dim_state].[state].[All]" dimensionUniqueName="[dim_state]" displayFolder="" count="0" memberValueDatatype="130" unbalanced="0"/>
    <cacheHierarchy uniqueName="[dim_vehicle_category].[sr_no]" caption="sr_no" attribute="1" defaultMemberUniqueName="[dim_vehicle_category].[sr_no].[All]" allUniqueName="[dim_vehicle_category].[sr_no].[All]" dimensionUniqueName="[dim_vehicle_category]" displayFolder="" count="0" memberValueDatatype="20" unbalanced="0"/>
    <cacheHierarchy uniqueName="[dim_vehicle_category].[vehicle_category]" caption="vehicle_category" attribute="1" defaultMemberUniqueName="[dim_vehicle_category].[vehicle_category].[All]" allUniqueName="[dim_vehicle_category].[vehicle_category].[All]" dimensionUniqueName="[dim_vehicle_category]" displayFolder="" count="2" memberValueDatatype="130" unbalanced="0"/>
    <cacheHierarchy uniqueName="[fact_sales_by_makers].[date]" caption="date" attribute="1" time="1" defaultMemberUniqueName="[fact_sales_by_makers].[date].[All]" allUniqueName="[fact_sales_by_makers].[date].[All]" dimensionUniqueName="[fact_sales_by_makers]" displayFolder="" count="0" memberValueDatatype="7" unbalanced="0"/>
    <cacheHierarchy uniqueName="[fact_sales_by_makers].[vehicle_category]" caption="vehicle_category" attribute="1" defaultMemberUniqueName="[fact_sales_by_makers].[vehicle_category].[All]" allUniqueName="[fact_sales_by_makers].[vehicle_category].[All]" dimensionUniqueName="[fact_sales_by_makers]" displayFolder="" count="0" memberValueDatatype="130" unbalanced="0"/>
    <cacheHierarchy uniqueName="[fact_sales_by_makers].[maker]" caption="maker" attribute="1" defaultMemberUniqueName="[fact_sales_by_makers].[maker].[All]" allUniqueName="[fact_sales_by_makers].[maker].[All]" dimensionUniqueName="[fact_sales_by_makers]" displayFolder="" count="0" memberValueDatatype="130" unbalanced="0"/>
    <cacheHierarchy uniqueName="[fact_sales_by_makers].[electric_vehicles_sold]" caption="electric_vehicles_sold" attribute="1" defaultMemberUniqueName="[fact_sales_by_makers].[electric_vehicles_sold].[All]" allUniqueName="[fact_sales_by_makers].[electric_vehicles_sold].[All]" dimensionUniqueName="[fact_sales_by_makers]" displayFolder="" count="0" memberValueDatatype="20" unbalanced="0"/>
    <cacheHierarchy uniqueName="[fact_sales_by_makers].[Total_sales]" caption="Total_sales" attribute="1" defaultMemberUniqueName="[fact_sales_by_makers].[Total_sales].[All]" allUniqueName="[fact_sales_by_makers].[Total_sales].[All]" dimensionUniqueName="[fact_sales_by_makers]" displayFolder="" count="0" memberValueDatatype="20" unbalanced="0"/>
    <cacheHierarchy uniqueName="[fact_sales_by_state].[date]" caption="date" attribute="1" time="1" defaultMemberUniqueName="[fact_sales_by_state].[date].[All]" allUniqueName="[fact_sales_by_state].[date].[All]" dimensionUniqueName="[fact_sales_by_state]" displayFolder="" count="0" memberValueDatatype="7" unbalanced="0"/>
    <cacheHierarchy uniqueName="[fact_sales_by_state].[state]" caption="state" attribute="1" defaultMemberUniqueName="[fact_sales_by_state].[state].[All]" allUniqueName="[fact_sales_by_state].[state].[All]" dimensionUniqueName="[fact_sales_by_state]" displayFolder="" count="0" memberValueDatatype="130" unbalanced="0"/>
    <cacheHierarchy uniqueName="[fact_sales_by_state].[vehicle_category]" caption="vehicle_category" attribute="1" defaultMemberUniqueName="[fact_sales_by_state].[vehicle_category].[All]" allUniqueName="[fact_sales_by_state].[vehicle_category].[All]" dimensionUniqueName="[fact_sales_by_state]" displayFolder="" count="0" memberValueDatatype="130" unbalanced="0"/>
    <cacheHierarchy uniqueName="[fact_sales_by_state].[electric_vehicles_sold]" caption="electric_vehicles_sold" attribute="1" defaultMemberUniqueName="[fact_sales_by_state].[electric_vehicles_sold].[All]" allUniqueName="[fact_sales_by_state].[electric_vehicles_sold].[All]" dimensionUniqueName="[fact_sales_by_state]" displayFolder="" count="0" memberValueDatatype="20" unbalanced="0"/>
    <cacheHierarchy uniqueName="[fact_sales_by_state].[total_vehicles_sold]" caption="total_vehicles_sold" attribute="1" defaultMemberUniqueName="[fact_sales_by_state].[total_vehicles_sold].[All]" allUniqueName="[fact_sales_by_state].[total_vehicles_sold].[All]" dimensionUniqueName="[fact_sales_by_state]" displayFolder="" count="0" memberValueDatatype="20" unbalanced="0"/>
    <cacheHierarchy uniqueName="[fact_sales_by_state].[Total_sales]" caption="Total_sales" attribute="1" defaultMemberUniqueName="[fact_sales_by_state].[Total_sales].[All]" allUniqueName="[fact_sales_by_state].[Total_sales].[All]" dimensionUniqueName="[fact_sales_by_state]" displayFolder="" count="0" memberValueDatatype="20" unbalanced="0"/>
    <cacheHierarchy uniqueName="[Measures].[Sum of fiscal_year]" caption="Sum of fiscal_year" measure="1" displayFolder="" measureGroup="dim_date" count="0">
      <extLst>
        <ext xmlns:x15="http://schemas.microsoft.com/office/spreadsheetml/2010/11/main" uri="{B97F6D7D-B522-45F9-BDA1-12C45D357490}">
          <x15:cacheHierarchy aggregatedColumn="1"/>
        </ext>
      </extLst>
    </cacheHierarchy>
    <cacheHierarchy uniqueName="[Measures].[Sum of electric_vehicles_sold]" caption="Sum of electric_vehicles_sold" measure="1" displayFolder="" measureGroup="fact_sales_by_makers" count="0">
      <extLst>
        <ext xmlns:x15="http://schemas.microsoft.com/office/spreadsheetml/2010/11/main" uri="{B97F6D7D-B522-45F9-BDA1-12C45D357490}">
          <x15:cacheHierarchy aggregatedColumn="17"/>
        </ext>
      </extLst>
    </cacheHierarchy>
    <cacheHierarchy uniqueName="[Measures].[Sum of electric_vehicles_sold 2]" caption="Sum of electric_vehicles_sold 2" measure="1" displayFolder="" measureGroup="fact_sales_by_state" count="0">
      <extLst>
        <ext xmlns:x15="http://schemas.microsoft.com/office/spreadsheetml/2010/11/main" uri="{B97F6D7D-B522-45F9-BDA1-12C45D357490}">
          <x15:cacheHierarchy aggregatedColumn="22"/>
        </ext>
      </extLst>
    </cacheHierarchy>
    <cacheHierarchy uniqueName="[Measures].[Sum of total_vehicles_sold]" caption="Sum of total_vehicles_sold" measure="1" displayFolder="" measureGroup="fact_sales_by_state" count="0">
      <extLst>
        <ext xmlns:x15="http://schemas.microsoft.com/office/spreadsheetml/2010/11/main" uri="{B97F6D7D-B522-45F9-BDA1-12C45D357490}">
          <x15:cacheHierarchy aggregatedColumn="23"/>
        </ext>
      </extLst>
    </cacheHierarchy>
    <cacheHierarchy uniqueName="[Measures].[Sum of Average Price]" caption="Sum of Average Price" measure="1" displayFolder="" measureGroup="dim_price" count="0">
      <extLst>
        <ext xmlns:x15="http://schemas.microsoft.com/office/spreadsheetml/2010/11/main" uri="{B97F6D7D-B522-45F9-BDA1-12C45D357490}">
          <x15:cacheHierarchy aggregatedColumn="9"/>
        </ext>
      </extLst>
    </cacheHierarchy>
    <cacheHierarchy uniqueName="[Measures].[Sum of Total_sales]" caption="Sum of Total_sales" measure="1" displayFolder="" measureGroup="fact_sales_by_makers" count="0">
      <extLst>
        <ext xmlns:x15="http://schemas.microsoft.com/office/spreadsheetml/2010/11/main" uri="{B97F6D7D-B522-45F9-BDA1-12C45D357490}">
          <x15:cacheHierarchy aggregatedColumn="18"/>
        </ext>
      </extLst>
    </cacheHierarchy>
    <cacheHierarchy uniqueName="[Measures].[Sum of Total_sales 2]" caption="Sum of Total_sales 2" measure="1" displayFolder="" measureGroup="fact_sales_by_state" count="0">
      <extLst>
        <ext xmlns:x15="http://schemas.microsoft.com/office/spreadsheetml/2010/11/main" uri="{B97F6D7D-B522-45F9-BDA1-12C45D357490}">
          <x15:cacheHierarchy aggregatedColumn="24"/>
        </ext>
      </extLst>
    </cacheHierarchy>
    <cacheHierarchy uniqueName="[Measures].[Total_EV_sold_by_maker]" caption="Total_EV_sold_by_maker" measure="1" displayFolder="" measureGroup="fact_sales_by_makers" count="0"/>
    <cacheHierarchy uniqueName="[Measures].[Total_2W_sold_By_makers]" caption="Total_2W_sold_By_makers" measure="1" displayFolder="" measureGroup="fact_sales_by_makers" count="0"/>
    <cacheHierarchy uniqueName="[Measures].[total_4W_sold_by_makers]" caption="total_4W_sold_by_makers" measure="1" displayFolder="" measureGroup="fact_sales_by_makers" count="0"/>
    <cacheHierarchy uniqueName="[Measures].[Total_EV_sold_by_state]" caption="Total_EV_sold_by_state" measure="1" displayFolder="" measureGroup="fact_sales_by_state" count="0"/>
    <cacheHierarchy uniqueName="[Measures].[Total_vehicle_sold_by_state]" caption="Total_vehicle_sold_by_state" measure="1" displayFolder="" measureGroup="fact_sales_by_state" count="0"/>
    <cacheHierarchy uniqueName="[Measures].[Total_2W_EV_sold_by_State]" caption="Total_2W_EV_sold_by_State" measure="1" displayFolder="" measureGroup="fact_sales_by_state" count="0"/>
    <cacheHierarchy uniqueName="[Measures].[total_4W_EV_sold_by_state]" caption="total_4W_EV_sold_by_state" measure="1" displayFolder="" measureGroup="fact_sales_by_state" count="0"/>
    <cacheHierarchy uniqueName="[Measures].[Total_2W_sold_by_state]" caption="Total_2W_sold_by_state" measure="1" displayFolder="" measureGroup="fact_sales_by_state" count="0"/>
    <cacheHierarchy uniqueName="[Measures].[Total_4W_sold_by_state]" caption="Total_4W_sold_by_state" measure="1" displayFolder="" measureGroup="fact_sales_by_state" count="0"/>
    <cacheHierarchy uniqueName="[Measures].[EV_market_penetration_2W_by_State]" caption="EV_market_penetration_2W_by_State" measure="1" displayFolder="" measureGroup="fact_sales_by_state" count="0"/>
    <cacheHierarchy uniqueName="[Measures].[EV_4W_market_penetration_by_states]" caption="EV_4W_market_penetration_by_states" measure="1" displayFolder="" measureGroup="fact_sales_by_state" count="0"/>
    <cacheHierarchy uniqueName="[Measures].[Total_EV_sold_by_State_FY22]" caption="Total_EV_sold_by_State_FY22" measure="1" displayFolder="" measureGroup="fact_sales_by_state" count="0"/>
    <cacheHierarchy uniqueName="[Measures].[Total_EV_sold_by_state_FY23]" caption="Total_EV_sold_by_state_FY23" measure="1" displayFolder="" measureGroup="fact_sales_by_state" count="0"/>
    <cacheHierarchy uniqueName="[Measures].[Total_EV_sold_by_State_FY24]" caption="Total_EV_sold_by_State_FY24" measure="1" displayFolder="" measureGroup="fact_sales_by_state" count="0"/>
    <cacheHierarchy uniqueName="[Measures].[EV_sales_YoY_growth%]" caption="EV_sales_YoY_growth%" measure="1" displayFolder="" measureGroup="fact_sales_by_state" count="0"/>
    <cacheHierarchy uniqueName="[Measures].[Vehicle_sales_YoY% growth]" caption="Vehicle_sales_YoY% growth" measure="1" displayFolder="" measureGroup="fact_sales_by_state" count="0"/>
    <cacheHierarchy uniqueName="[Measures].[EV_sales_growth_diff]" caption="EV_sales_growth_diff" measure="1" displayFolder="" measureGroup="fact_sales_by_state" count="0"/>
    <cacheHierarchy uniqueName="[Measures].[Overall EV market penetration]" caption="Overall EV market penetration" measure="1" displayFolder="" measureGroup="fact_sales_by_state" count="0"/>
    <cacheHierarchy uniqueName="[Measures].[maker_fiscal_quarter_rank]" caption="maker_fiscal_quarter_rank" measure="1" displayFolder="" measureGroup="fact_sales_by_makers" count="0"/>
    <cacheHierarchy uniqueName="[Measures].[prev_quarter_sales]" caption="prev_quarter_sales" measure="1" displayFolder="" measureGroup="fact_sales_by_makers" count="0"/>
    <cacheHierarchy uniqueName="[Measures].[QoQ growth%(maker)]" caption="QoQ growth%(maker)" measure="1" displayFolder="" measureGroup="fact_sales_by_makers" count="0"/>
    <cacheHierarchy uniqueName="[Measures].[YoY Growth%(maker)]" caption="YoY Growth%(maker)" measure="1" displayFolder="" measureGroup="fact_sales_by_makers" count="0"/>
    <cacheHierarchy uniqueName="[Measures].[EV sales CAGR % (Maker)]" caption="EV sales CAGR % (Maker)" measure="1" displayFolder="" measureGroup="fact_sales_by_makers" count="0"/>
    <cacheHierarchy uniqueName="[Measures].[Vehicle Sales CAGR%(state)]" caption="Vehicle Sales CAGR%(state)" measure="1" displayFolder="" measureGroup="fact_sales_by_state" count="0"/>
    <cacheHierarchy uniqueName="[Measures].[EV sales CAGR%(states)]" caption="EV sales CAGR%(states)" measure="1" displayFolder="" measureGroup="fact_sales_by_state" count="0"/>
    <cacheHierarchy uniqueName="[Measures].[Projected_vehicle_sales_2030]" caption="Projected_vehicle_sales_2030" measure="1" displayFolder="" measureGroup="fact_sales_by_state" count="0"/>
    <cacheHierarchy uniqueName="[Measures].[EV_market_penetration% 2030]" caption="EV_market_penetration% 2030" measure="1" displayFolder="" measureGroup="fact_sales_by_state" count="0"/>
    <cacheHierarchy uniqueName="[Measures].[Projected_EV_sales_2030]" caption="Projected_EV_sales_2030" measure="1" displayFolder="" measureGroup="fact_sales_by_state" count="0"/>
    <cacheHierarchy uniqueName="[Measures].[Total_revenue(maker)]" caption="Total_revenue(maker)" measure="1" displayFolder="" measureGroup="fact_sales_by_makers" count="0"/>
    <cacheHierarchy uniqueName="[Measures].[YoY Revenue growth%(maker)]" caption="YoY Revenue growth%(maker)" measure="1" displayFolder="" measureGroup="fact_sales_by_makers" count="0"/>
    <cacheHierarchy uniqueName="[Measures].[Total_revenue_FY22(maker)]" caption="Total_revenue_FY22(maker)" measure="1" displayFolder="" measureGroup="fact_sales_by_makers" count="0"/>
    <cacheHierarchy uniqueName="[Measures].[Total_revenue_FY23(maker)]" caption="Total_revenue_FY23(maker)" measure="1" displayFolder="" measureGroup="fact_sales_by_makers" count="0"/>
    <cacheHierarchy uniqueName="[Measures].[Total_revenue_FY24(maker)]" caption="Total_revenue_FY24(maker)" measure="1" displayFolder="" measureGroup="fact_sales_by_makers" count="0"/>
    <cacheHierarchy uniqueName="[Measures].[Revenue_FY22_vs_FY24(maker)]" caption="Revenue_FY22_vs_FY24(maker)" measure="1" displayFolder="" measureGroup="fact_sales_by_makers" count="0"/>
    <cacheHierarchy uniqueName="[Measures].[Revenue_FY23_vs_FY24(maker)]" caption="Revenue_FY23_vs_FY24(maker)" measure="1" displayFolder="" measureGroup="fact_sales_by_makers" count="0"/>
    <cacheHierarchy uniqueName="[Measures].[Total_revenue(state)]" caption="Total_revenue(state)" measure="1" displayFolder="" measureGroup="fact_sales_by_state" count="0"/>
    <cacheHierarchy uniqueName="[Measures].[Revenue_FY22_vs_FY24(state)]" caption="Revenue_FY22_vs_FY24(state)" measure="1" displayFolder="" measureGroup="fact_sales_by_state" count="0"/>
    <cacheHierarchy uniqueName="[Measures].[Revenue_FY23_vs_FY24(state)]" caption="Revenue_FY23_vs_FY24(state)" measure="1" displayFolder="" measureGroup="fact_sales_by_state" count="0"/>
    <cacheHierarchy uniqueName="[Measures].[revenue_growth%_FY22_vs_FY24(maker)]" caption="revenue_growth%_FY22_vs_FY24(maker)" measure="1" displayFolder="" measureGroup="fact_sales_by_makers" count="0"/>
    <cacheHierarchy uniqueName="[Measures].[revenue_growth%_FY23_vs_FY24(maker)]" caption="revenue_growth%_FY23_vs_FY24(maker)" measure="1" displayFolder="" measureGroup="fact_sales_by_makers" count="0"/>
    <cacheHierarchy uniqueName="[Measures].[revenue_gwoth%_FY22_vs_FY24(state)]" caption="revenue_gwoth%_FY22_vs_FY24(state)" measure="1" displayFolder="" measureGroup="fact_sales_by_state" count="0"/>
    <cacheHierarchy uniqueName="[Measures].[revenue_growth%_FY23_vs_FY24(state)]" caption="revenue_growth%_FY23_vs_FY24(state)" measure="1" displayFolder="" measureGroup="fact_sales_by_state" count="0"/>
    <cacheHierarchy uniqueName="[Measures].[YoY%(maker)]" caption="YoY%(maker)" measure="1" displayFolder="" measureGroup="fact_sales_by_makers" count="0"/>
    <cacheHierarchy uniqueName="[Measures].[__XL_Count dim_date]" caption="__XL_Count dim_date" measure="1" displayFolder="" measureGroup="dim_date" count="0" hidden="1"/>
    <cacheHierarchy uniqueName="[Measures].[__XL_Count dim_maker]" caption="__XL_Count dim_maker" measure="1" displayFolder="" measureGroup="dim_maker" count="0" hidden="1"/>
    <cacheHierarchy uniqueName="[Measures].[__XL_Count dim_price]" caption="__XL_Count dim_price" measure="1" displayFolder="" measureGroup="dim_price" count="0" hidden="1"/>
    <cacheHierarchy uniqueName="[Measures].[__XL_Count dim_state]" caption="__XL_Count dim_state" measure="1" displayFolder="" measureGroup="dim_state" count="0" hidden="1"/>
    <cacheHierarchy uniqueName="[Measures].[__XL_Count dim_vehicle_category]" caption="__XL_Count dim_vehicle_category" measure="1" displayFolder="" measureGroup="dim_vehicle_category" count="0" hidden="1"/>
    <cacheHierarchy uniqueName="[Measures].[__XL_Count fact_sales_by_makers]" caption="__XL_Count fact_sales_by_makers" measure="1" displayFolder="" measureGroup="fact_sales_by_makers" count="0" hidden="1"/>
    <cacheHierarchy uniqueName="[Measures].[__XL_Count fact_sales_by_state]" caption="__XL_Count fact_sales_by_state" measure="1" displayFolder="" measureGroup="fact_sales_by_state"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659941212" supportSubqueryNonVisual="1" supportSubqueryCalcMem="1" supportAddCalcMems="1"/>
    </ext>
  </extLst>
</pivotCacheDefinition>
</file>

<file path=xl/pivotCache/pivotCacheDefinition2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handrakant Mandge" refreshedDate="45759.699870833334" backgroundQuery="1" createdVersion="3" refreshedVersion="8" minRefreshableVersion="3" recordCount="0" supportSubquery="1" supportAdvancedDrill="1" xr:uid="{010E5460-5209-4ECD-B762-C182D6F1CFB9}">
  <cacheSource type="external" connectionId="15">
    <extLst>
      <ext xmlns:x14="http://schemas.microsoft.com/office/spreadsheetml/2009/9/main" uri="{F057638F-6D5F-4e77-A914-E7F072B9BCA8}">
        <x14:sourceConnection name="ThisWorkbookDataModel"/>
      </ext>
    </extLst>
  </cacheSource>
  <cacheFields count="0"/>
  <cacheHierarchies count="83">
    <cacheHierarchy uniqueName="[dim_date].[date]" caption="date" attribute="1" time="1" defaultMemberUniqueName="[dim_date].[date].[All]" allUniqueName="[dim_date].[date].[All]" dimensionUniqueName="[dim_date]" displayFolder="" count="0" memberValueDatatype="7" unbalanced="0"/>
    <cacheHierarchy uniqueName="[dim_date].[fiscal_year]" caption="fiscal_year" attribute="1" defaultMemberUniqueName="[dim_date].[fiscal_year].[All]" allUniqueName="[dim_date].[fiscal_year].[All]" dimensionUniqueName="[dim_date]" displayFolder="" count="2" memberValueDatatype="20" unbalanced="0"/>
    <cacheHierarchy uniqueName="[dim_date].[quarter]" caption="quarter" attribute="1" defaultMemberUniqueName="[dim_date].[quarter].[All]" allUniqueName="[dim_date].[quarter].[All]" dimensionUniqueName="[dim_date]" displayFolder="" count="0" memberValueDatatype="130" unbalanced="0"/>
    <cacheHierarchy uniqueName="[dim_date].[QuarterID]" caption="QuarterID" attribute="1" defaultMemberUniqueName="[dim_date].[QuarterID].[All]" allUniqueName="[dim_date].[QuarterID].[All]" dimensionUniqueName="[dim_date]" displayFolder="" count="0" memberValueDatatype="5" unbalanced="0"/>
    <cacheHierarchy uniqueName="[dim_date].[Months]" caption="Months" attribute="1" defaultMemberUniqueName="[dim_date].[Months].[All]" allUniqueName="[dim_date].[Months].[All]" dimensionUniqueName="[dim_date]" displayFolder="" count="0" memberValueDatatype="130" unbalanced="0"/>
    <cacheHierarchy uniqueName="[dim_maker].[sr_no]" caption="sr_no" attribute="1" defaultMemberUniqueName="[dim_maker].[sr_no].[All]" allUniqueName="[dim_maker].[sr_no].[All]" dimensionUniqueName="[dim_maker]" displayFolder="" count="0" memberValueDatatype="20" unbalanced="0"/>
    <cacheHierarchy uniqueName="[dim_maker].[maker]" caption="maker" attribute="1" defaultMemberUniqueName="[dim_maker].[maker].[All]" allUniqueName="[dim_maker].[maker].[All]" dimensionUniqueName="[dim_maker]" displayFolder="" count="0" memberValueDatatype="130" unbalanced="0"/>
    <cacheHierarchy uniqueName="[dim_price].[id]" caption="id" attribute="1" defaultMemberUniqueName="[dim_price].[id].[All]" allUniqueName="[dim_price].[id].[All]" dimensionUniqueName="[dim_price]" displayFolder="" count="0" memberValueDatatype="20" unbalanced="0"/>
    <cacheHierarchy uniqueName="[dim_price].[vehicle_category]" caption="vehicle_category" attribute="1" defaultMemberUniqueName="[dim_price].[vehicle_category].[All]" allUniqueName="[dim_price].[vehicle_category].[All]" dimensionUniqueName="[dim_price]" displayFolder="" count="0" memberValueDatatype="130" unbalanced="0"/>
    <cacheHierarchy uniqueName="[dim_price].[Average Price]" caption="Average Price" attribute="1" defaultMemberUniqueName="[dim_price].[Average Price].[All]" allUniqueName="[dim_price].[Average Price].[All]" dimensionUniqueName="[dim_price]" displayFolder="" count="0" memberValueDatatype="20" unbalanced="0"/>
    <cacheHierarchy uniqueName="[dim_state].[sr_no]" caption="sr_no" attribute="1" defaultMemberUniqueName="[dim_state].[sr_no].[All]" allUniqueName="[dim_state].[sr_no].[All]" dimensionUniqueName="[dim_state]" displayFolder="" count="0" memberValueDatatype="20" unbalanced="0"/>
    <cacheHierarchy uniqueName="[dim_state].[state]" caption="state" attribute="1" defaultMemberUniqueName="[dim_state].[state].[All]" allUniqueName="[dim_state].[state].[All]" dimensionUniqueName="[dim_state]" displayFolder="" count="0" memberValueDatatype="130" unbalanced="0"/>
    <cacheHierarchy uniqueName="[dim_vehicle_category].[sr_no]" caption="sr_no" attribute="1" defaultMemberUniqueName="[dim_vehicle_category].[sr_no].[All]" allUniqueName="[dim_vehicle_category].[sr_no].[All]" dimensionUniqueName="[dim_vehicle_category]" displayFolder="" count="0" memberValueDatatype="20" unbalanced="0"/>
    <cacheHierarchy uniqueName="[dim_vehicle_category].[vehicle_category]" caption="vehicle_category" attribute="1" defaultMemberUniqueName="[dim_vehicle_category].[vehicle_category].[All]" allUniqueName="[dim_vehicle_category].[vehicle_category].[All]" dimensionUniqueName="[dim_vehicle_category]" displayFolder="" count="0" memberValueDatatype="130" unbalanced="0"/>
    <cacheHierarchy uniqueName="[fact_sales_by_makers].[date]" caption="date" attribute="1" time="1" defaultMemberUniqueName="[fact_sales_by_makers].[date].[All]" allUniqueName="[fact_sales_by_makers].[date].[All]" dimensionUniqueName="[fact_sales_by_makers]" displayFolder="" count="0" memberValueDatatype="7" unbalanced="0"/>
    <cacheHierarchy uniqueName="[fact_sales_by_makers].[vehicle_category]" caption="vehicle_category" attribute="1" defaultMemberUniqueName="[fact_sales_by_makers].[vehicle_category].[All]" allUniqueName="[fact_sales_by_makers].[vehicle_category].[All]" dimensionUniqueName="[fact_sales_by_makers]" displayFolder="" count="0" memberValueDatatype="130" unbalanced="0"/>
    <cacheHierarchy uniqueName="[fact_sales_by_makers].[maker]" caption="maker" attribute="1" defaultMemberUniqueName="[fact_sales_by_makers].[maker].[All]" allUniqueName="[fact_sales_by_makers].[maker].[All]" dimensionUniqueName="[fact_sales_by_makers]" displayFolder="" count="0" memberValueDatatype="130" unbalanced="0"/>
    <cacheHierarchy uniqueName="[fact_sales_by_makers].[electric_vehicles_sold]" caption="electric_vehicles_sold" attribute="1" defaultMemberUniqueName="[fact_sales_by_makers].[electric_vehicles_sold].[All]" allUniqueName="[fact_sales_by_makers].[electric_vehicles_sold].[All]" dimensionUniqueName="[fact_sales_by_makers]" displayFolder="" count="0" memberValueDatatype="20" unbalanced="0"/>
    <cacheHierarchy uniqueName="[fact_sales_by_makers].[Total_sales]" caption="Total_sales" attribute="1" defaultMemberUniqueName="[fact_sales_by_makers].[Total_sales].[All]" allUniqueName="[fact_sales_by_makers].[Total_sales].[All]" dimensionUniqueName="[fact_sales_by_makers]" displayFolder="" count="0" memberValueDatatype="20" unbalanced="0"/>
    <cacheHierarchy uniqueName="[fact_sales_by_state].[date]" caption="date" attribute="1" time="1" defaultMemberUniqueName="[fact_sales_by_state].[date].[All]" allUniqueName="[fact_sales_by_state].[date].[All]" dimensionUniqueName="[fact_sales_by_state]" displayFolder="" count="0" memberValueDatatype="7" unbalanced="0"/>
    <cacheHierarchy uniqueName="[fact_sales_by_state].[state]" caption="state" attribute="1" defaultMemberUniqueName="[fact_sales_by_state].[state].[All]" allUniqueName="[fact_sales_by_state].[state].[All]" dimensionUniqueName="[fact_sales_by_state]" displayFolder="" count="0" memberValueDatatype="130" unbalanced="0"/>
    <cacheHierarchy uniqueName="[fact_sales_by_state].[vehicle_category]" caption="vehicle_category" attribute="1" defaultMemberUniqueName="[fact_sales_by_state].[vehicle_category].[All]" allUniqueName="[fact_sales_by_state].[vehicle_category].[All]" dimensionUniqueName="[fact_sales_by_state]" displayFolder="" count="0" memberValueDatatype="130" unbalanced="0"/>
    <cacheHierarchy uniqueName="[fact_sales_by_state].[electric_vehicles_sold]" caption="electric_vehicles_sold" attribute="1" defaultMemberUniqueName="[fact_sales_by_state].[electric_vehicles_sold].[All]" allUniqueName="[fact_sales_by_state].[electric_vehicles_sold].[All]" dimensionUniqueName="[fact_sales_by_state]" displayFolder="" count="0" memberValueDatatype="20" unbalanced="0"/>
    <cacheHierarchy uniqueName="[fact_sales_by_state].[total_vehicles_sold]" caption="total_vehicles_sold" attribute="1" defaultMemberUniqueName="[fact_sales_by_state].[total_vehicles_sold].[All]" allUniqueName="[fact_sales_by_state].[total_vehicles_sold].[All]" dimensionUniqueName="[fact_sales_by_state]" displayFolder="" count="0" memberValueDatatype="20" unbalanced="0"/>
    <cacheHierarchy uniqueName="[fact_sales_by_state].[Total_sales]" caption="Total_sales" attribute="1" defaultMemberUniqueName="[fact_sales_by_state].[Total_sales].[All]" allUniqueName="[fact_sales_by_state].[Total_sales].[All]" dimensionUniqueName="[fact_sales_by_state]" displayFolder="" count="0" memberValueDatatype="20" unbalanced="0"/>
    <cacheHierarchy uniqueName="[Measures].[Sum of fiscal_year]" caption="Sum of fiscal_year" measure="1" displayFolder="" measureGroup="dim_date" count="0">
      <extLst>
        <ext xmlns:x15="http://schemas.microsoft.com/office/spreadsheetml/2010/11/main" uri="{B97F6D7D-B522-45F9-BDA1-12C45D357490}">
          <x15:cacheHierarchy aggregatedColumn="1"/>
        </ext>
      </extLst>
    </cacheHierarchy>
    <cacheHierarchy uniqueName="[Measures].[Sum of electric_vehicles_sold]" caption="Sum of electric_vehicles_sold" measure="1" displayFolder="" measureGroup="fact_sales_by_makers" count="0">
      <extLst>
        <ext xmlns:x15="http://schemas.microsoft.com/office/spreadsheetml/2010/11/main" uri="{B97F6D7D-B522-45F9-BDA1-12C45D357490}">
          <x15:cacheHierarchy aggregatedColumn="17"/>
        </ext>
      </extLst>
    </cacheHierarchy>
    <cacheHierarchy uniqueName="[Measures].[Sum of electric_vehicles_sold 2]" caption="Sum of electric_vehicles_sold 2" measure="1" displayFolder="" measureGroup="fact_sales_by_state" count="0">
      <extLst>
        <ext xmlns:x15="http://schemas.microsoft.com/office/spreadsheetml/2010/11/main" uri="{B97F6D7D-B522-45F9-BDA1-12C45D357490}">
          <x15:cacheHierarchy aggregatedColumn="22"/>
        </ext>
      </extLst>
    </cacheHierarchy>
    <cacheHierarchy uniqueName="[Measures].[Sum of total_vehicles_sold]" caption="Sum of total_vehicles_sold" measure="1" displayFolder="" measureGroup="fact_sales_by_state" count="0">
      <extLst>
        <ext xmlns:x15="http://schemas.microsoft.com/office/spreadsheetml/2010/11/main" uri="{B97F6D7D-B522-45F9-BDA1-12C45D357490}">
          <x15:cacheHierarchy aggregatedColumn="23"/>
        </ext>
      </extLst>
    </cacheHierarchy>
    <cacheHierarchy uniqueName="[Measures].[Sum of Average Price]" caption="Sum of Average Price" measure="1" displayFolder="" measureGroup="dim_price" count="0">
      <extLst>
        <ext xmlns:x15="http://schemas.microsoft.com/office/spreadsheetml/2010/11/main" uri="{B97F6D7D-B522-45F9-BDA1-12C45D357490}">
          <x15:cacheHierarchy aggregatedColumn="9"/>
        </ext>
      </extLst>
    </cacheHierarchy>
    <cacheHierarchy uniqueName="[Measures].[Sum of Total_sales]" caption="Sum of Total_sales" measure="1" displayFolder="" measureGroup="fact_sales_by_makers" count="0">
      <extLst>
        <ext xmlns:x15="http://schemas.microsoft.com/office/spreadsheetml/2010/11/main" uri="{B97F6D7D-B522-45F9-BDA1-12C45D357490}">
          <x15:cacheHierarchy aggregatedColumn="18"/>
        </ext>
      </extLst>
    </cacheHierarchy>
    <cacheHierarchy uniqueName="[Measures].[Sum of Total_sales 2]" caption="Sum of Total_sales 2" measure="1" displayFolder="" measureGroup="fact_sales_by_state" count="0">
      <extLst>
        <ext xmlns:x15="http://schemas.microsoft.com/office/spreadsheetml/2010/11/main" uri="{B97F6D7D-B522-45F9-BDA1-12C45D357490}">
          <x15:cacheHierarchy aggregatedColumn="24"/>
        </ext>
      </extLst>
    </cacheHierarchy>
    <cacheHierarchy uniqueName="[Measures].[Total_EV_sold_by_maker]" caption="Total_EV_sold_by_maker" measure="1" displayFolder="" measureGroup="fact_sales_by_makers" count="0"/>
    <cacheHierarchy uniqueName="[Measures].[Total_2W_sold_By_makers]" caption="Total_2W_sold_By_makers" measure="1" displayFolder="" measureGroup="fact_sales_by_makers" count="0"/>
    <cacheHierarchy uniqueName="[Measures].[total_4W_sold_by_makers]" caption="total_4W_sold_by_makers" measure="1" displayFolder="" measureGroup="fact_sales_by_makers" count="0"/>
    <cacheHierarchy uniqueName="[Measures].[Total_EV_sold_by_state]" caption="Total_EV_sold_by_state" measure="1" displayFolder="" measureGroup="fact_sales_by_state" count="0"/>
    <cacheHierarchy uniqueName="[Measures].[Total_vehicle_sold_by_state]" caption="Total_vehicle_sold_by_state" measure="1" displayFolder="" measureGroup="fact_sales_by_state" count="0"/>
    <cacheHierarchy uniqueName="[Measures].[Total_2W_EV_sold_by_State]" caption="Total_2W_EV_sold_by_State" measure="1" displayFolder="" measureGroup="fact_sales_by_state" count="0"/>
    <cacheHierarchy uniqueName="[Measures].[total_4W_EV_sold_by_state]" caption="total_4W_EV_sold_by_state" measure="1" displayFolder="" measureGroup="fact_sales_by_state" count="0"/>
    <cacheHierarchy uniqueName="[Measures].[Total_2W_sold_by_state]" caption="Total_2W_sold_by_state" measure="1" displayFolder="" measureGroup="fact_sales_by_state" count="0"/>
    <cacheHierarchy uniqueName="[Measures].[Total_4W_sold_by_state]" caption="Total_4W_sold_by_state" measure="1" displayFolder="" measureGroup="fact_sales_by_state" count="0"/>
    <cacheHierarchy uniqueName="[Measures].[EV_market_penetration_2W_by_State]" caption="EV_market_penetration_2W_by_State" measure="1" displayFolder="" measureGroup="fact_sales_by_state" count="0"/>
    <cacheHierarchy uniqueName="[Measures].[EV_4W_market_penetration_by_states]" caption="EV_4W_market_penetration_by_states" measure="1" displayFolder="" measureGroup="fact_sales_by_state" count="0"/>
    <cacheHierarchy uniqueName="[Measures].[Total_EV_sold_by_State_FY22]" caption="Total_EV_sold_by_State_FY22" measure="1" displayFolder="" measureGroup="fact_sales_by_state" count="0"/>
    <cacheHierarchy uniqueName="[Measures].[Total_EV_sold_by_state_FY23]" caption="Total_EV_sold_by_state_FY23" measure="1" displayFolder="" measureGroup="fact_sales_by_state" count="0"/>
    <cacheHierarchy uniqueName="[Measures].[Total_EV_sold_by_State_FY24]" caption="Total_EV_sold_by_State_FY24" measure="1" displayFolder="" measureGroup="fact_sales_by_state" count="0"/>
    <cacheHierarchy uniqueName="[Measures].[EV_sales_YoY_growth%]" caption="EV_sales_YoY_growth%" measure="1" displayFolder="" measureGroup="fact_sales_by_state" count="0"/>
    <cacheHierarchy uniqueName="[Measures].[Vehicle_sales_YoY% growth]" caption="Vehicle_sales_YoY% growth" measure="1" displayFolder="" measureGroup="fact_sales_by_state" count="0"/>
    <cacheHierarchy uniqueName="[Measures].[EV_sales_growth_diff]" caption="EV_sales_growth_diff" measure="1" displayFolder="" measureGroup="fact_sales_by_state" count="0"/>
    <cacheHierarchy uniqueName="[Measures].[Overall EV market penetration]" caption="Overall EV market penetration" measure="1" displayFolder="" measureGroup="fact_sales_by_state" count="0"/>
    <cacheHierarchy uniqueName="[Measures].[maker_fiscal_quarter_rank]" caption="maker_fiscal_quarter_rank" measure="1" displayFolder="" measureGroup="fact_sales_by_makers" count="0"/>
    <cacheHierarchy uniqueName="[Measures].[prev_quarter_sales]" caption="prev_quarter_sales" measure="1" displayFolder="" measureGroup="fact_sales_by_makers" count="0"/>
    <cacheHierarchy uniqueName="[Measures].[QoQ growth%(maker)]" caption="QoQ growth%(maker)" measure="1" displayFolder="" measureGroup="fact_sales_by_makers" count="0"/>
    <cacheHierarchy uniqueName="[Measures].[YoY Growth%(maker)]" caption="YoY Growth%(maker)" measure="1" displayFolder="" measureGroup="fact_sales_by_makers" count="0"/>
    <cacheHierarchy uniqueName="[Measures].[EV sales CAGR % (Maker)]" caption="EV sales CAGR % (Maker)" measure="1" displayFolder="" measureGroup="fact_sales_by_makers" count="0"/>
    <cacheHierarchy uniqueName="[Measures].[Vehicle Sales CAGR%(state)]" caption="Vehicle Sales CAGR%(state)" measure="1" displayFolder="" measureGroup="fact_sales_by_state" count="0"/>
    <cacheHierarchy uniqueName="[Measures].[EV sales CAGR%(states)]" caption="EV sales CAGR%(states)" measure="1" displayFolder="" measureGroup="fact_sales_by_state" count="0"/>
    <cacheHierarchy uniqueName="[Measures].[Projected_vehicle_sales_2030]" caption="Projected_vehicle_sales_2030" measure="1" displayFolder="" measureGroup="fact_sales_by_state" count="0"/>
    <cacheHierarchy uniqueName="[Measures].[EV_market_penetration% 2030]" caption="EV_market_penetration% 2030" measure="1" displayFolder="" measureGroup="fact_sales_by_state" count="0"/>
    <cacheHierarchy uniqueName="[Measures].[Projected_EV_sales_2030]" caption="Projected_EV_sales_2030" measure="1" displayFolder="" measureGroup="fact_sales_by_state" count="0"/>
    <cacheHierarchy uniqueName="[Measures].[Total_revenue(maker)]" caption="Total_revenue(maker)" measure="1" displayFolder="" measureGroup="fact_sales_by_makers" count="0"/>
    <cacheHierarchy uniqueName="[Measures].[YoY Revenue growth%(maker)]" caption="YoY Revenue growth%(maker)" measure="1" displayFolder="" measureGroup="fact_sales_by_makers" count="0"/>
    <cacheHierarchy uniqueName="[Measures].[Total_revenue_FY22(maker)]" caption="Total_revenue_FY22(maker)" measure="1" displayFolder="" measureGroup="fact_sales_by_makers" count="0"/>
    <cacheHierarchy uniqueName="[Measures].[Total_revenue_FY23(maker)]" caption="Total_revenue_FY23(maker)" measure="1" displayFolder="" measureGroup="fact_sales_by_makers" count="0"/>
    <cacheHierarchy uniqueName="[Measures].[Total_revenue_FY24(maker)]" caption="Total_revenue_FY24(maker)" measure="1" displayFolder="" measureGroup="fact_sales_by_makers" count="0"/>
    <cacheHierarchy uniqueName="[Measures].[Revenue_FY22_vs_FY24(maker)]" caption="Revenue_FY22_vs_FY24(maker)" measure="1" displayFolder="" measureGroup="fact_sales_by_makers" count="0"/>
    <cacheHierarchy uniqueName="[Measures].[Revenue_FY23_vs_FY24(maker)]" caption="Revenue_FY23_vs_FY24(maker)" measure="1" displayFolder="" measureGroup="fact_sales_by_makers" count="0"/>
    <cacheHierarchy uniqueName="[Measures].[Total_revenue(state)]" caption="Total_revenue(state)" measure="1" displayFolder="" measureGroup="fact_sales_by_state" count="0"/>
    <cacheHierarchy uniqueName="[Measures].[Revenue_FY22_vs_FY24(state)]" caption="Revenue_FY22_vs_FY24(state)" measure="1" displayFolder="" measureGroup="fact_sales_by_state" count="0"/>
    <cacheHierarchy uniqueName="[Measures].[Revenue_FY23_vs_FY24(state)]" caption="Revenue_FY23_vs_FY24(state)" measure="1" displayFolder="" measureGroup="fact_sales_by_state" count="0"/>
    <cacheHierarchy uniqueName="[Measures].[revenue_growth%_FY22_vs_FY24(maker)]" caption="revenue_growth%_FY22_vs_FY24(maker)" measure="1" displayFolder="" measureGroup="fact_sales_by_makers" count="0"/>
    <cacheHierarchy uniqueName="[Measures].[revenue_growth%_FY23_vs_FY24(maker)]" caption="revenue_growth%_FY23_vs_FY24(maker)" measure="1" displayFolder="" measureGroup="fact_sales_by_makers" count="0"/>
    <cacheHierarchy uniqueName="[Measures].[revenue_gwoth%_FY22_vs_FY24(state)]" caption="revenue_gwoth%_FY22_vs_FY24(state)" measure="1" displayFolder="" measureGroup="fact_sales_by_state" count="0"/>
    <cacheHierarchy uniqueName="[Measures].[revenue_growth%_FY23_vs_FY24(state)]" caption="revenue_growth%_FY23_vs_FY24(state)" measure="1" displayFolder="" measureGroup="fact_sales_by_state" count="0"/>
    <cacheHierarchy uniqueName="[Measures].[YoY%(maker)]" caption="YoY%(maker)" measure="1" displayFolder="" measureGroup="fact_sales_by_makers" count="0"/>
    <cacheHierarchy uniqueName="[Measures].[__XL_Count dim_date]" caption="__XL_Count dim_date" measure="1" displayFolder="" measureGroup="dim_date" count="0" hidden="1"/>
    <cacheHierarchy uniqueName="[Measures].[__XL_Count dim_maker]" caption="__XL_Count dim_maker" measure="1" displayFolder="" measureGroup="dim_maker" count="0" hidden="1"/>
    <cacheHierarchy uniqueName="[Measures].[__XL_Count dim_price]" caption="__XL_Count dim_price" measure="1" displayFolder="" measureGroup="dim_price" count="0" hidden="1"/>
    <cacheHierarchy uniqueName="[Measures].[__XL_Count dim_state]" caption="__XL_Count dim_state" measure="1" displayFolder="" measureGroup="dim_state" count="0" hidden="1"/>
    <cacheHierarchy uniqueName="[Measures].[__XL_Count dim_vehicle_category]" caption="__XL_Count dim_vehicle_category" measure="1" displayFolder="" measureGroup="dim_vehicle_category" count="0" hidden="1"/>
    <cacheHierarchy uniqueName="[Measures].[__XL_Count fact_sales_by_makers]" caption="__XL_Count fact_sales_by_makers" measure="1" displayFolder="" measureGroup="fact_sales_by_makers" count="0" hidden="1"/>
    <cacheHierarchy uniqueName="[Measures].[__XL_Count fact_sales_by_state]" caption="__XL_Count fact_sales_by_state" measure="1" displayFolder="" measureGroup="fact_sales_by_state"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627486573" supportSubqueryNonVisual="1" supportSubqueryCalcMem="1" supportAddCalcMems="1"/>
    </ext>
  </extLst>
</pivotCacheDefinition>
</file>

<file path=xl/pivotCache/pivotCacheDefinition2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handrakant Mandge" refreshedDate="45759.700471064818" backgroundQuery="1" createdVersion="3" refreshedVersion="8" minRefreshableVersion="3" recordCount="0" supportSubquery="1" supportAdvancedDrill="1" xr:uid="{DD1345CF-BD0D-4CC6-850A-3C0987EDAC47}">
  <cacheSource type="external" connectionId="15">
    <extLst>
      <ext xmlns:x14="http://schemas.microsoft.com/office/spreadsheetml/2009/9/main" uri="{F057638F-6D5F-4e77-A914-E7F072B9BCA8}">
        <x14:sourceConnection name="ThisWorkbookDataModel"/>
      </ext>
    </extLst>
  </cacheSource>
  <cacheFields count="0"/>
  <cacheHierarchies count="83">
    <cacheHierarchy uniqueName="[dim_date].[date]" caption="date" attribute="1" time="1" defaultMemberUniqueName="[dim_date].[date].[All]" allUniqueName="[dim_date].[date].[All]" dimensionUniqueName="[dim_date]" displayFolder="" count="0" memberValueDatatype="7" unbalanced="0"/>
    <cacheHierarchy uniqueName="[dim_date].[fiscal_year]" caption="fiscal_year" attribute="1" defaultMemberUniqueName="[dim_date].[fiscal_year].[All]" allUniqueName="[dim_date].[fiscal_year].[All]" dimensionUniqueName="[dim_date]" displayFolder="" count="0" memberValueDatatype="20" unbalanced="0"/>
    <cacheHierarchy uniqueName="[dim_date].[quarter]" caption="quarter" attribute="1" defaultMemberUniqueName="[dim_date].[quarter].[All]" allUniqueName="[dim_date].[quarter].[All]" dimensionUniqueName="[dim_date]" displayFolder="" count="0" memberValueDatatype="130" unbalanced="0"/>
    <cacheHierarchy uniqueName="[dim_date].[QuarterID]" caption="QuarterID" attribute="1" defaultMemberUniqueName="[dim_date].[QuarterID].[All]" allUniqueName="[dim_date].[QuarterID].[All]" dimensionUniqueName="[dim_date]" displayFolder="" count="0" memberValueDatatype="5" unbalanced="0"/>
    <cacheHierarchy uniqueName="[dim_date].[Months]" caption="Months" attribute="1" defaultMemberUniqueName="[dim_date].[Months].[All]" allUniqueName="[dim_date].[Months].[All]" dimensionUniqueName="[dim_date]" displayFolder="" count="2" memberValueDatatype="130" unbalanced="0"/>
    <cacheHierarchy uniqueName="[dim_maker].[sr_no]" caption="sr_no" attribute="1" defaultMemberUniqueName="[dim_maker].[sr_no].[All]" allUniqueName="[dim_maker].[sr_no].[All]" dimensionUniqueName="[dim_maker]" displayFolder="" count="0" memberValueDatatype="20" unbalanced="0"/>
    <cacheHierarchy uniqueName="[dim_maker].[maker]" caption="maker" attribute="1" defaultMemberUniqueName="[dim_maker].[maker].[All]" allUniqueName="[dim_maker].[maker].[All]" dimensionUniqueName="[dim_maker]" displayFolder="" count="0" memberValueDatatype="130" unbalanced="0"/>
    <cacheHierarchy uniqueName="[dim_price].[id]" caption="id" attribute="1" defaultMemberUniqueName="[dim_price].[id].[All]" allUniqueName="[dim_price].[id].[All]" dimensionUniqueName="[dim_price]" displayFolder="" count="0" memberValueDatatype="20" unbalanced="0"/>
    <cacheHierarchy uniqueName="[dim_price].[vehicle_category]" caption="vehicle_category" attribute="1" defaultMemberUniqueName="[dim_price].[vehicle_category].[All]" allUniqueName="[dim_price].[vehicle_category].[All]" dimensionUniqueName="[dim_price]" displayFolder="" count="0" memberValueDatatype="130" unbalanced="0"/>
    <cacheHierarchy uniqueName="[dim_price].[Average Price]" caption="Average Price" attribute="1" defaultMemberUniqueName="[dim_price].[Average Price].[All]" allUniqueName="[dim_price].[Average Price].[All]" dimensionUniqueName="[dim_price]" displayFolder="" count="0" memberValueDatatype="20" unbalanced="0"/>
    <cacheHierarchy uniqueName="[dim_state].[sr_no]" caption="sr_no" attribute="1" defaultMemberUniqueName="[dim_state].[sr_no].[All]" allUniqueName="[dim_state].[sr_no].[All]" dimensionUniqueName="[dim_state]" displayFolder="" count="0" memberValueDatatype="20" unbalanced="0"/>
    <cacheHierarchy uniqueName="[dim_state].[state]" caption="state" attribute="1" defaultMemberUniqueName="[dim_state].[state].[All]" allUniqueName="[dim_state].[state].[All]" dimensionUniqueName="[dim_state]" displayFolder="" count="0" memberValueDatatype="130" unbalanced="0"/>
    <cacheHierarchy uniqueName="[dim_vehicle_category].[sr_no]" caption="sr_no" attribute="1" defaultMemberUniqueName="[dim_vehicle_category].[sr_no].[All]" allUniqueName="[dim_vehicle_category].[sr_no].[All]" dimensionUniqueName="[dim_vehicle_category]" displayFolder="" count="0" memberValueDatatype="20" unbalanced="0"/>
    <cacheHierarchy uniqueName="[dim_vehicle_category].[vehicle_category]" caption="vehicle_category" attribute="1" defaultMemberUniqueName="[dim_vehicle_category].[vehicle_category].[All]" allUniqueName="[dim_vehicle_category].[vehicle_category].[All]" dimensionUniqueName="[dim_vehicle_category]" displayFolder="" count="0" memberValueDatatype="130" unbalanced="0"/>
    <cacheHierarchy uniqueName="[fact_sales_by_makers].[date]" caption="date" attribute="1" time="1" defaultMemberUniqueName="[fact_sales_by_makers].[date].[All]" allUniqueName="[fact_sales_by_makers].[date].[All]" dimensionUniqueName="[fact_sales_by_makers]" displayFolder="" count="0" memberValueDatatype="7" unbalanced="0"/>
    <cacheHierarchy uniqueName="[fact_sales_by_makers].[vehicle_category]" caption="vehicle_category" attribute="1" defaultMemberUniqueName="[fact_sales_by_makers].[vehicle_category].[All]" allUniqueName="[fact_sales_by_makers].[vehicle_category].[All]" dimensionUniqueName="[fact_sales_by_makers]" displayFolder="" count="0" memberValueDatatype="130" unbalanced="0"/>
    <cacheHierarchy uniqueName="[fact_sales_by_makers].[maker]" caption="maker" attribute="1" defaultMemberUniqueName="[fact_sales_by_makers].[maker].[All]" allUniqueName="[fact_sales_by_makers].[maker].[All]" dimensionUniqueName="[fact_sales_by_makers]" displayFolder="" count="0" memberValueDatatype="130" unbalanced="0"/>
    <cacheHierarchy uniqueName="[fact_sales_by_makers].[electric_vehicles_sold]" caption="electric_vehicles_sold" attribute="1" defaultMemberUniqueName="[fact_sales_by_makers].[electric_vehicles_sold].[All]" allUniqueName="[fact_sales_by_makers].[electric_vehicles_sold].[All]" dimensionUniqueName="[fact_sales_by_makers]" displayFolder="" count="0" memberValueDatatype="20" unbalanced="0"/>
    <cacheHierarchy uniqueName="[fact_sales_by_makers].[Total_sales]" caption="Total_sales" attribute="1" defaultMemberUniqueName="[fact_sales_by_makers].[Total_sales].[All]" allUniqueName="[fact_sales_by_makers].[Total_sales].[All]" dimensionUniqueName="[fact_sales_by_makers]" displayFolder="" count="0" memberValueDatatype="20" unbalanced="0"/>
    <cacheHierarchy uniqueName="[fact_sales_by_state].[date]" caption="date" attribute="1" time="1" defaultMemberUniqueName="[fact_sales_by_state].[date].[All]" allUniqueName="[fact_sales_by_state].[date].[All]" dimensionUniqueName="[fact_sales_by_state]" displayFolder="" count="0" memberValueDatatype="7" unbalanced="0"/>
    <cacheHierarchy uniqueName="[fact_sales_by_state].[state]" caption="state" attribute="1" defaultMemberUniqueName="[fact_sales_by_state].[state].[All]" allUniqueName="[fact_sales_by_state].[state].[All]" dimensionUniqueName="[fact_sales_by_state]" displayFolder="" count="0" memberValueDatatype="130" unbalanced="0"/>
    <cacheHierarchy uniqueName="[fact_sales_by_state].[vehicle_category]" caption="vehicle_category" attribute="1" defaultMemberUniqueName="[fact_sales_by_state].[vehicle_category].[All]" allUniqueName="[fact_sales_by_state].[vehicle_category].[All]" dimensionUniqueName="[fact_sales_by_state]" displayFolder="" count="0" memberValueDatatype="130" unbalanced="0"/>
    <cacheHierarchy uniqueName="[fact_sales_by_state].[electric_vehicles_sold]" caption="electric_vehicles_sold" attribute="1" defaultMemberUniqueName="[fact_sales_by_state].[electric_vehicles_sold].[All]" allUniqueName="[fact_sales_by_state].[electric_vehicles_sold].[All]" dimensionUniqueName="[fact_sales_by_state]" displayFolder="" count="0" memberValueDatatype="20" unbalanced="0"/>
    <cacheHierarchy uniqueName="[fact_sales_by_state].[total_vehicles_sold]" caption="total_vehicles_sold" attribute="1" defaultMemberUniqueName="[fact_sales_by_state].[total_vehicles_sold].[All]" allUniqueName="[fact_sales_by_state].[total_vehicles_sold].[All]" dimensionUniqueName="[fact_sales_by_state]" displayFolder="" count="0" memberValueDatatype="20" unbalanced="0"/>
    <cacheHierarchy uniqueName="[fact_sales_by_state].[Total_sales]" caption="Total_sales" attribute="1" defaultMemberUniqueName="[fact_sales_by_state].[Total_sales].[All]" allUniqueName="[fact_sales_by_state].[Total_sales].[All]" dimensionUniqueName="[fact_sales_by_state]" displayFolder="" count="0" memberValueDatatype="20" unbalanced="0"/>
    <cacheHierarchy uniqueName="[Measures].[Sum of fiscal_year]" caption="Sum of fiscal_year" measure="1" displayFolder="" measureGroup="dim_date" count="0">
      <extLst>
        <ext xmlns:x15="http://schemas.microsoft.com/office/spreadsheetml/2010/11/main" uri="{B97F6D7D-B522-45F9-BDA1-12C45D357490}">
          <x15:cacheHierarchy aggregatedColumn="1"/>
        </ext>
      </extLst>
    </cacheHierarchy>
    <cacheHierarchy uniqueName="[Measures].[Sum of electric_vehicles_sold]" caption="Sum of electric_vehicles_sold" measure="1" displayFolder="" measureGroup="fact_sales_by_makers" count="0">
      <extLst>
        <ext xmlns:x15="http://schemas.microsoft.com/office/spreadsheetml/2010/11/main" uri="{B97F6D7D-B522-45F9-BDA1-12C45D357490}">
          <x15:cacheHierarchy aggregatedColumn="17"/>
        </ext>
      </extLst>
    </cacheHierarchy>
    <cacheHierarchy uniqueName="[Measures].[Sum of electric_vehicles_sold 2]" caption="Sum of electric_vehicles_sold 2" measure="1" displayFolder="" measureGroup="fact_sales_by_state" count="0">
      <extLst>
        <ext xmlns:x15="http://schemas.microsoft.com/office/spreadsheetml/2010/11/main" uri="{B97F6D7D-B522-45F9-BDA1-12C45D357490}">
          <x15:cacheHierarchy aggregatedColumn="22"/>
        </ext>
      </extLst>
    </cacheHierarchy>
    <cacheHierarchy uniqueName="[Measures].[Sum of total_vehicles_sold]" caption="Sum of total_vehicles_sold" measure="1" displayFolder="" measureGroup="fact_sales_by_state" count="0">
      <extLst>
        <ext xmlns:x15="http://schemas.microsoft.com/office/spreadsheetml/2010/11/main" uri="{B97F6D7D-B522-45F9-BDA1-12C45D357490}">
          <x15:cacheHierarchy aggregatedColumn="23"/>
        </ext>
      </extLst>
    </cacheHierarchy>
    <cacheHierarchy uniqueName="[Measures].[Sum of Average Price]" caption="Sum of Average Price" measure="1" displayFolder="" measureGroup="dim_price" count="0">
      <extLst>
        <ext xmlns:x15="http://schemas.microsoft.com/office/spreadsheetml/2010/11/main" uri="{B97F6D7D-B522-45F9-BDA1-12C45D357490}">
          <x15:cacheHierarchy aggregatedColumn="9"/>
        </ext>
      </extLst>
    </cacheHierarchy>
    <cacheHierarchy uniqueName="[Measures].[Sum of Total_sales]" caption="Sum of Total_sales" measure="1" displayFolder="" measureGroup="fact_sales_by_makers" count="0">
      <extLst>
        <ext xmlns:x15="http://schemas.microsoft.com/office/spreadsheetml/2010/11/main" uri="{B97F6D7D-B522-45F9-BDA1-12C45D357490}">
          <x15:cacheHierarchy aggregatedColumn="18"/>
        </ext>
      </extLst>
    </cacheHierarchy>
    <cacheHierarchy uniqueName="[Measures].[Sum of Total_sales 2]" caption="Sum of Total_sales 2" measure="1" displayFolder="" measureGroup="fact_sales_by_state" count="0">
      <extLst>
        <ext xmlns:x15="http://schemas.microsoft.com/office/spreadsheetml/2010/11/main" uri="{B97F6D7D-B522-45F9-BDA1-12C45D357490}">
          <x15:cacheHierarchy aggregatedColumn="24"/>
        </ext>
      </extLst>
    </cacheHierarchy>
    <cacheHierarchy uniqueName="[Measures].[Total_EV_sold_by_maker]" caption="Total_EV_sold_by_maker" measure="1" displayFolder="" measureGroup="fact_sales_by_makers" count="0"/>
    <cacheHierarchy uniqueName="[Measures].[Total_2W_sold_By_makers]" caption="Total_2W_sold_By_makers" measure="1" displayFolder="" measureGroup="fact_sales_by_makers" count="0"/>
    <cacheHierarchy uniqueName="[Measures].[total_4W_sold_by_makers]" caption="total_4W_sold_by_makers" measure="1" displayFolder="" measureGroup="fact_sales_by_makers" count="0"/>
    <cacheHierarchy uniqueName="[Measures].[Total_EV_sold_by_state]" caption="Total_EV_sold_by_state" measure="1" displayFolder="" measureGroup="fact_sales_by_state" count="0"/>
    <cacheHierarchy uniqueName="[Measures].[Total_vehicle_sold_by_state]" caption="Total_vehicle_sold_by_state" measure="1" displayFolder="" measureGroup="fact_sales_by_state" count="0"/>
    <cacheHierarchy uniqueName="[Measures].[Total_2W_EV_sold_by_State]" caption="Total_2W_EV_sold_by_State" measure="1" displayFolder="" measureGroup="fact_sales_by_state" count="0"/>
    <cacheHierarchy uniqueName="[Measures].[total_4W_EV_sold_by_state]" caption="total_4W_EV_sold_by_state" measure="1" displayFolder="" measureGroup="fact_sales_by_state" count="0"/>
    <cacheHierarchy uniqueName="[Measures].[Total_2W_sold_by_state]" caption="Total_2W_sold_by_state" measure="1" displayFolder="" measureGroup="fact_sales_by_state" count="0"/>
    <cacheHierarchy uniqueName="[Measures].[Total_4W_sold_by_state]" caption="Total_4W_sold_by_state" measure="1" displayFolder="" measureGroup="fact_sales_by_state" count="0"/>
    <cacheHierarchy uniqueName="[Measures].[EV_market_penetration_2W_by_State]" caption="EV_market_penetration_2W_by_State" measure="1" displayFolder="" measureGroup="fact_sales_by_state" count="0"/>
    <cacheHierarchy uniqueName="[Measures].[EV_4W_market_penetration_by_states]" caption="EV_4W_market_penetration_by_states" measure="1" displayFolder="" measureGroup="fact_sales_by_state" count="0"/>
    <cacheHierarchy uniqueName="[Measures].[Total_EV_sold_by_State_FY22]" caption="Total_EV_sold_by_State_FY22" measure="1" displayFolder="" measureGroup="fact_sales_by_state" count="0"/>
    <cacheHierarchy uniqueName="[Measures].[Total_EV_sold_by_state_FY23]" caption="Total_EV_sold_by_state_FY23" measure="1" displayFolder="" measureGroup="fact_sales_by_state" count="0"/>
    <cacheHierarchy uniqueName="[Measures].[Total_EV_sold_by_State_FY24]" caption="Total_EV_sold_by_State_FY24" measure="1" displayFolder="" measureGroup="fact_sales_by_state" count="0"/>
    <cacheHierarchy uniqueName="[Measures].[EV_sales_YoY_growth%]" caption="EV_sales_YoY_growth%" measure="1" displayFolder="" measureGroup="fact_sales_by_state" count="0"/>
    <cacheHierarchy uniqueName="[Measures].[Vehicle_sales_YoY% growth]" caption="Vehicle_sales_YoY% growth" measure="1" displayFolder="" measureGroup="fact_sales_by_state" count="0"/>
    <cacheHierarchy uniqueName="[Measures].[EV_sales_growth_diff]" caption="EV_sales_growth_diff" measure="1" displayFolder="" measureGroup="fact_sales_by_state" count="0"/>
    <cacheHierarchy uniqueName="[Measures].[Overall EV market penetration]" caption="Overall EV market penetration" measure="1" displayFolder="" measureGroup="fact_sales_by_state" count="0"/>
    <cacheHierarchy uniqueName="[Measures].[maker_fiscal_quarter_rank]" caption="maker_fiscal_quarter_rank" measure="1" displayFolder="" measureGroup="fact_sales_by_makers" count="0"/>
    <cacheHierarchy uniqueName="[Measures].[prev_quarter_sales]" caption="prev_quarter_sales" measure="1" displayFolder="" measureGroup="fact_sales_by_makers" count="0"/>
    <cacheHierarchy uniqueName="[Measures].[QoQ growth%(maker)]" caption="QoQ growth%(maker)" measure="1" displayFolder="" measureGroup="fact_sales_by_makers" count="0"/>
    <cacheHierarchy uniqueName="[Measures].[YoY Growth%(maker)]" caption="YoY Growth%(maker)" measure="1" displayFolder="" measureGroup="fact_sales_by_makers" count="0"/>
    <cacheHierarchy uniqueName="[Measures].[EV sales CAGR % (Maker)]" caption="EV sales CAGR % (Maker)" measure="1" displayFolder="" measureGroup="fact_sales_by_makers" count="0"/>
    <cacheHierarchy uniqueName="[Measures].[Vehicle Sales CAGR%(state)]" caption="Vehicle Sales CAGR%(state)" measure="1" displayFolder="" measureGroup="fact_sales_by_state" count="0"/>
    <cacheHierarchy uniqueName="[Measures].[EV sales CAGR%(states)]" caption="EV sales CAGR%(states)" measure="1" displayFolder="" measureGroup="fact_sales_by_state" count="0"/>
    <cacheHierarchy uniqueName="[Measures].[Projected_vehicle_sales_2030]" caption="Projected_vehicle_sales_2030" measure="1" displayFolder="" measureGroup="fact_sales_by_state" count="0"/>
    <cacheHierarchy uniqueName="[Measures].[EV_market_penetration% 2030]" caption="EV_market_penetration% 2030" measure="1" displayFolder="" measureGroup="fact_sales_by_state" count="0"/>
    <cacheHierarchy uniqueName="[Measures].[Projected_EV_sales_2030]" caption="Projected_EV_sales_2030" measure="1" displayFolder="" measureGroup="fact_sales_by_state" count="0"/>
    <cacheHierarchy uniqueName="[Measures].[Total_revenue(maker)]" caption="Total_revenue(maker)" measure="1" displayFolder="" measureGroup="fact_sales_by_makers" count="0"/>
    <cacheHierarchy uniqueName="[Measures].[YoY Revenue growth%(maker)]" caption="YoY Revenue growth%(maker)" measure="1" displayFolder="" measureGroup="fact_sales_by_makers" count="0"/>
    <cacheHierarchy uniqueName="[Measures].[Total_revenue_FY22(maker)]" caption="Total_revenue_FY22(maker)" measure="1" displayFolder="" measureGroup="fact_sales_by_makers" count="0"/>
    <cacheHierarchy uniqueName="[Measures].[Total_revenue_FY23(maker)]" caption="Total_revenue_FY23(maker)" measure="1" displayFolder="" measureGroup="fact_sales_by_makers" count="0"/>
    <cacheHierarchy uniqueName="[Measures].[Total_revenue_FY24(maker)]" caption="Total_revenue_FY24(maker)" measure="1" displayFolder="" measureGroup="fact_sales_by_makers" count="0"/>
    <cacheHierarchy uniqueName="[Measures].[Revenue_FY22_vs_FY24(maker)]" caption="Revenue_FY22_vs_FY24(maker)" measure="1" displayFolder="" measureGroup="fact_sales_by_makers" count="0"/>
    <cacheHierarchy uniqueName="[Measures].[Revenue_FY23_vs_FY24(maker)]" caption="Revenue_FY23_vs_FY24(maker)" measure="1" displayFolder="" measureGroup="fact_sales_by_makers" count="0"/>
    <cacheHierarchy uniqueName="[Measures].[Total_revenue(state)]" caption="Total_revenue(state)" measure="1" displayFolder="" measureGroup="fact_sales_by_state" count="0"/>
    <cacheHierarchy uniqueName="[Measures].[Revenue_FY22_vs_FY24(state)]" caption="Revenue_FY22_vs_FY24(state)" measure="1" displayFolder="" measureGroup="fact_sales_by_state" count="0"/>
    <cacheHierarchy uniqueName="[Measures].[Revenue_FY23_vs_FY24(state)]" caption="Revenue_FY23_vs_FY24(state)" measure="1" displayFolder="" measureGroup="fact_sales_by_state" count="0"/>
    <cacheHierarchy uniqueName="[Measures].[revenue_growth%_FY22_vs_FY24(maker)]" caption="revenue_growth%_FY22_vs_FY24(maker)" measure="1" displayFolder="" measureGroup="fact_sales_by_makers" count="0"/>
    <cacheHierarchy uniqueName="[Measures].[revenue_growth%_FY23_vs_FY24(maker)]" caption="revenue_growth%_FY23_vs_FY24(maker)" measure="1" displayFolder="" measureGroup="fact_sales_by_makers" count="0"/>
    <cacheHierarchy uniqueName="[Measures].[revenue_gwoth%_FY22_vs_FY24(state)]" caption="revenue_gwoth%_FY22_vs_FY24(state)" measure="1" displayFolder="" measureGroup="fact_sales_by_state" count="0"/>
    <cacheHierarchy uniqueName="[Measures].[revenue_growth%_FY23_vs_FY24(state)]" caption="revenue_growth%_FY23_vs_FY24(state)" measure="1" displayFolder="" measureGroup="fact_sales_by_state" count="0"/>
    <cacheHierarchy uniqueName="[Measures].[YoY%(maker)]" caption="YoY%(maker)" measure="1" displayFolder="" measureGroup="fact_sales_by_makers" count="0"/>
    <cacheHierarchy uniqueName="[Measures].[__XL_Count dim_date]" caption="__XL_Count dim_date" measure="1" displayFolder="" measureGroup="dim_date" count="0" hidden="1"/>
    <cacheHierarchy uniqueName="[Measures].[__XL_Count dim_maker]" caption="__XL_Count dim_maker" measure="1" displayFolder="" measureGroup="dim_maker" count="0" hidden="1"/>
    <cacheHierarchy uniqueName="[Measures].[__XL_Count dim_price]" caption="__XL_Count dim_price" measure="1" displayFolder="" measureGroup="dim_price" count="0" hidden="1"/>
    <cacheHierarchy uniqueName="[Measures].[__XL_Count dim_state]" caption="__XL_Count dim_state" measure="1" displayFolder="" measureGroup="dim_state" count="0" hidden="1"/>
    <cacheHierarchy uniqueName="[Measures].[__XL_Count dim_vehicle_category]" caption="__XL_Count dim_vehicle_category" measure="1" displayFolder="" measureGroup="dim_vehicle_category" count="0" hidden="1"/>
    <cacheHierarchy uniqueName="[Measures].[__XL_Count fact_sales_by_makers]" caption="__XL_Count fact_sales_by_makers" measure="1" displayFolder="" measureGroup="fact_sales_by_makers" count="0" hidden="1"/>
    <cacheHierarchy uniqueName="[Measures].[__XL_Count fact_sales_by_state]" caption="__XL_Count fact_sales_by_state" measure="1" displayFolder="" measureGroup="fact_sales_by_state"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269694381"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0.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8.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9.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24.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7.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22.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2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23.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25.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881513D-A719-4ADE-8B32-A9B38B6B23C9}" name="KPI table" cacheId="2" applyNumberFormats="0" applyBorderFormats="0" applyFontFormats="0" applyPatternFormats="0" applyAlignmentFormats="0" applyWidthHeightFormats="1" dataCaption="Values" updatedVersion="8" minRefreshableVersion="3" useAutoFormatting="1" subtotalHiddenItems="1" itemPrintTitles="1" createdVersion="8" indent="0" multipleFieldFilters="0">
  <location ref="C7:F8" firstHeaderRow="0" firstDataRow="1" firstDataCol="0"/>
  <pivotFields count="7">
    <pivotField dataField="1" showAll="0"/>
    <pivotField dataField="1" showAll="0"/>
    <pivotField dataField="1" showAll="0"/>
    <pivotField dataField="1" showAll="0"/>
    <pivotField allDrilled="1" showAll="0" dataSourceSort="1" defaultAttributeDrillState="1"/>
    <pivotField allDrilled="1" showAll="0" dataSourceSort="1" defaultAttributeDrillState="1"/>
    <pivotField allDrilled="1" showAll="0" dataSourceSort="1" defaultAttributeDrillState="1"/>
  </pivotFields>
  <rowItems count="1">
    <i/>
  </rowItems>
  <colFields count="1">
    <field x="-2"/>
  </colFields>
  <colItems count="4">
    <i>
      <x/>
    </i>
    <i i="1">
      <x v="1"/>
    </i>
    <i i="2">
      <x v="2"/>
    </i>
    <i i="3">
      <x v="3"/>
    </i>
  </colItems>
  <dataFields count="4">
    <dataField fld="0" subtotal="count" baseField="0" baseItem="0" numFmtId="168"/>
    <dataField fld="1" subtotal="count" baseField="0" baseItem="1" numFmtId="170"/>
    <dataField fld="2" subtotal="count" baseField="0" baseItem="2" numFmtId="176"/>
    <dataField fld="3" subtotal="count" baseField="0" baseItem="0"/>
  </dataFields>
  <formats count="2">
    <format dxfId="34">
      <pivotArea outline="0" collapsedLevelsAreSubtotals="1" fieldPosition="0">
        <references count="1">
          <reference field="4294967294" count="1" selected="0">
            <x v="2"/>
          </reference>
        </references>
      </pivotArea>
    </format>
    <format dxfId="33">
      <pivotArea outline="0" collapsedLevelsAreSubtotals="1" fieldPosition="0">
        <references count="1">
          <reference field="4294967294" count="1" selected="0">
            <x v="0"/>
          </reference>
        </references>
      </pivotArea>
    </format>
  </formats>
  <pivotHierarchies count="83">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ct_sales_by_makers]"/>
        <x15:activeTabTopLevelEntity name="[fact_sales_by_state]"/>
        <x15:activeTabTopLevelEntity name="[dim_vehicle_category]"/>
        <x15:activeTabTopLevelEntity name="[dim_date]"/>
      </x15:pivotTableUISettings>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1184993-7887-4F84-86C3-A9763A407713}" name="trend_line" cacheId="5" applyNumberFormats="0" applyBorderFormats="0" applyFontFormats="0" applyPatternFormats="0" applyAlignmentFormats="0" applyWidthHeightFormats="1" dataCaption="Values" tag="c06ef550-efec-443f-b571-3e8de038a3c4" updatedVersion="8" minRefreshableVersion="3" useAutoFormatting="1" subtotalHiddenItems="1" rowGrandTotals="0" colGrandTotals="0" itemPrintTitles="1" createdVersion="8" indent="0" multipleFieldFilters="0" chartFormat="34">
  <location ref="N68:O83" firstHeaderRow="1" firstDataRow="1" firstDataCol="1"/>
  <pivotFields count="5">
    <pivotField dataField="1" showAll="0"/>
    <pivotField allDrilled="1" showAll="0" sortType="ascending" defaultAttributeDrillState="1">
      <items count="27">
        <item x="0"/>
        <item x="1"/>
        <item x="2"/>
        <item x="3"/>
        <item x="4"/>
        <item x="5"/>
        <item x="6"/>
        <item x="7"/>
        <item x="8"/>
        <item x="9"/>
        <item x="10"/>
        <item x="11"/>
        <item x="12"/>
        <item x="13"/>
        <item x="14"/>
        <item x="15"/>
        <item x="16"/>
        <item x="17"/>
        <item x="18"/>
        <item x="19"/>
        <item x="20"/>
        <item x="21"/>
        <item x="22"/>
        <item x="23"/>
        <item x="24"/>
        <item x="25"/>
        <item t="default"/>
      </items>
      <autoSortScope>
        <pivotArea dataOnly="0" outline="0" fieldPosition="0">
          <references count="1">
            <reference field="4294967294" count="1" selected="0">
              <x v="0"/>
            </reference>
          </references>
        </pivotArea>
      </autoSortScope>
    </pivotField>
    <pivotField axis="axisRow" allDrilled="1" showAll="0" dataSourceSort="1" defaultAttributeDrillState="1">
      <items count="4">
        <item x="0"/>
        <item x="1"/>
        <item x="2"/>
        <item t="default"/>
      </items>
    </pivotField>
    <pivotField axis="axisRow" allDrilled="1" showAll="0" dataSourceSort="1" defaultAttributeDrillState="1">
      <items count="5">
        <item x="0"/>
        <item x="1"/>
        <item x="2"/>
        <item x="3"/>
        <item t="default"/>
      </items>
    </pivotField>
    <pivotField allDrilled="1" showAll="0" dataSourceSort="1" defaultAttributeDrillState="1"/>
  </pivotFields>
  <rowFields count="2">
    <field x="2"/>
    <field x="3"/>
  </rowFields>
  <rowItems count="15">
    <i>
      <x/>
    </i>
    <i r="1">
      <x/>
    </i>
    <i r="1">
      <x v="1"/>
    </i>
    <i r="1">
      <x v="2"/>
    </i>
    <i r="1">
      <x v="3"/>
    </i>
    <i>
      <x v="1"/>
    </i>
    <i r="1">
      <x/>
    </i>
    <i r="1">
      <x v="1"/>
    </i>
    <i r="1">
      <x v="2"/>
    </i>
    <i r="1">
      <x v="3"/>
    </i>
    <i>
      <x v="2"/>
    </i>
    <i r="1">
      <x/>
    </i>
    <i r="1">
      <x v="1"/>
    </i>
    <i r="1">
      <x v="2"/>
    </i>
    <i r="1">
      <x v="3"/>
    </i>
  </rowItems>
  <colItems count="1">
    <i/>
  </colItems>
  <dataFields count="1">
    <dataField fld="0" subtotal="count" baseField="2" baseItem="0" numFmtId="173"/>
  </dataFields>
  <chartFormats count="4">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28" format="0" series="1">
      <pivotArea type="data" outline="0" fieldPosition="0">
        <references count="1">
          <reference field="4294967294" count="1" selected="0">
            <x v="0"/>
          </reference>
        </references>
      </pivotArea>
    </chartFormat>
    <chartFormat chart="30" format="2" series="1">
      <pivotArea type="data" outline="0" fieldPosition="0">
        <references count="1">
          <reference field="4294967294" count="1" selected="0">
            <x v="0"/>
          </reference>
        </references>
      </pivotArea>
    </chartFormat>
  </chartFormats>
  <pivotHierarchies count="83">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2">
    <rowHierarchyUsage hierarchyUsage="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ct_sales_by_makers]"/>
        <x15:activeTabTopLevelEntity name="[fact_sales_by_state]"/>
        <x15:activeTabTopLevelEntity name="[dim_vehicle_category]"/>
        <x15:activeTabTopLevelEntity name="[dim_date]"/>
      </x15:pivotTableUISettings>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EA5DD6D-CA3A-4928-87A2-8504AC5B1C14}" name="state sales" cacheId="4"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multipleFieldFilters="0" chartFormat="31" rowHeaderCaption="States">
  <location ref="L19:N53" firstHeaderRow="0" firstDataRow="1" firstDataCol="1"/>
  <pivotFields count="6">
    <pivotField axis="axisRow" allDrilled="1" showAll="0" sortType="descending" defaultAttributeDrillState="1">
      <items count="3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t="default"/>
      </items>
      <autoSortScope>
        <pivotArea dataOnly="0" outline="0" fieldPosition="0">
          <references count="1">
            <reference field="4294967294" count="1" selected="0">
              <x v="1"/>
            </reference>
          </references>
        </pivotArea>
      </autoSortScope>
    </pivotField>
    <pivotField dataField="1" showAll="0"/>
    <pivotField dataField="1" showAll="0"/>
    <pivotField allDrilled="1" showAll="0" dataSourceSort="1" defaultAttributeDrillState="1"/>
    <pivotField allDrilled="1" showAll="0" dataSourceSort="1" defaultAttributeDrillState="1"/>
    <pivotField allDrilled="1" showAll="0" dataSourceSort="1" defaultAttributeDrillState="1"/>
  </pivotFields>
  <rowFields count="1">
    <field x="0"/>
  </rowFields>
  <rowItems count="34">
    <i>
      <x v="19"/>
    </i>
    <i>
      <x v="15"/>
    </i>
    <i>
      <x v="16"/>
    </i>
    <i>
      <x v="7"/>
    </i>
    <i>
      <x v="29"/>
    </i>
    <i>
      <x v="10"/>
    </i>
    <i>
      <x v="27"/>
    </i>
    <i>
      <x v="31"/>
    </i>
    <i>
      <x v="1"/>
    </i>
    <i>
      <x v="18"/>
    </i>
    <i>
      <x v="24"/>
    </i>
    <i>
      <x v="33"/>
    </i>
    <i>
      <x v="11"/>
    </i>
    <i>
      <x v="6"/>
    </i>
    <i>
      <x v="9"/>
    </i>
    <i>
      <x v="4"/>
    </i>
    <i>
      <x v="26"/>
    </i>
    <i>
      <x v="32"/>
    </i>
    <i>
      <x v="5"/>
    </i>
    <i>
      <x v="14"/>
    </i>
    <i>
      <x v="3"/>
    </i>
    <i>
      <x v="13"/>
    </i>
    <i>
      <x v="25"/>
    </i>
    <i>
      <x v="12"/>
    </i>
    <i>
      <x v="8"/>
    </i>
    <i>
      <x v="30"/>
    </i>
    <i>
      <x v="20"/>
    </i>
    <i>
      <x v="21"/>
    </i>
    <i>
      <x/>
    </i>
    <i>
      <x v="2"/>
    </i>
    <i>
      <x v="22"/>
    </i>
    <i>
      <x v="17"/>
    </i>
    <i>
      <x v="23"/>
    </i>
    <i>
      <x v="28"/>
    </i>
  </rowItems>
  <colFields count="1">
    <field x="-2"/>
  </colFields>
  <colItems count="2">
    <i>
      <x/>
    </i>
    <i i="1">
      <x v="1"/>
    </i>
  </colItems>
  <dataFields count="2">
    <dataField name="Total EV sold" fld="1" subtotal="count" baseField="0" baseItem="0"/>
    <dataField name="Total Revenue" fld="2" subtotal="count" baseField="0" baseItem="15" numFmtId="172"/>
  </dataFields>
  <pivotHierarchies count="83">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caption="Total EV sold"/>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caption="Total Revenue"/>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ct_sales_by_makers]"/>
        <x15:activeTabTopLevelEntity name="[fact_sales_by_state]"/>
        <x15:activeTabTopLevelEntity name="[dim_vehicle_category]"/>
        <x15:activeTabTopLevelEntity name="[dim_date]"/>
        <x15:activeTabTopLevelEntity name="[dim_state]"/>
      </x15:pivotTableUISettings>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D6B28E5-4610-4F58-9FFF-F74765FD8EDD}" name="PivotTable14" cacheId="19"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multipleFieldFilters="0" chartFormat="36">
  <location ref="G49:G61" firstHeaderRow="1" firstDataRow="1" firstDataCol="1"/>
  <pivotFields count="1">
    <pivotField axis="axisRow" allDrilled="1" showAll="0" sortType="ascending" defaultAttributeDrillState="1">
      <items count="13">
        <item x="4"/>
        <item x="3"/>
        <item x="7"/>
        <item x="0"/>
        <item x="8"/>
        <item x="6"/>
        <item x="5"/>
        <item x="1"/>
        <item x="11"/>
        <item x="10"/>
        <item x="9"/>
        <item x="2"/>
        <item t="default"/>
      </items>
    </pivotField>
  </pivotFields>
  <rowFields count="1">
    <field x="0"/>
  </rowFields>
  <rowItems count="12">
    <i>
      <x/>
    </i>
    <i>
      <x v="1"/>
    </i>
    <i>
      <x v="2"/>
    </i>
    <i>
      <x v="3"/>
    </i>
    <i>
      <x v="4"/>
    </i>
    <i>
      <x v="5"/>
    </i>
    <i>
      <x v="6"/>
    </i>
    <i>
      <x v="7"/>
    </i>
    <i>
      <x v="8"/>
    </i>
    <i>
      <x v="9"/>
    </i>
    <i>
      <x v="10"/>
    </i>
    <i>
      <x v="11"/>
    </i>
  </rowItems>
  <pivotHierarchies count="83">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ct_sales_by_makers]"/>
        <x15:activeTabTopLevelEntity name="[fact_sales_by_state]"/>
        <x15:activeTabTopLevelEntity name="[dim_vehicle_category]"/>
        <x15:activeTabTopLevelEntity name="[dim_date]"/>
      </x15:pivotTableUISettings>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16F3A24-3775-4997-9243-61FA76904DA2}" name="maker_sales" cacheId="3"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multipleFieldFilters="0" chartFormat="8" rowHeaderCaption="Maker">
  <location ref="C14:D40" firstHeaderRow="1" firstDataRow="1" firstDataCol="1"/>
  <pivotFields count="5">
    <pivotField dataField="1" showAll="0"/>
    <pivotField axis="axisRow" allDrilled="1" showAll="0" sortType="ascending" defaultAttributeDrillState="1">
      <items count="27">
        <item x="0"/>
        <item x="1"/>
        <item x="2"/>
        <item x="3"/>
        <item x="4"/>
        <item x="5"/>
        <item x="6"/>
        <item x="7"/>
        <item x="8"/>
        <item x="9"/>
        <item x="10"/>
        <item x="11"/>
        <item x="12"/>
        <item x="13"/>
        <item x="14"/>
        <item x="15"/>
        <item x="16"/>
        <item x="17"/>
        <item x="18"/>
        <item x="19"/>
        <item x="20"/>
        <item x="21"/>
        <item x="22"/>
        <item x="23"/>
        <item x="24"/>
        <item x="25"/>
        <item t="default"/>
      </items>
      <autoSortScope>
        <pivotArea dataOnly="0" outline="0" fieldPosition="0">
          <references count="1">
            <reference field="4294967294" count="1" selected="0">
              <x v="0"/>
            </reference>
          </references>
        </pivotArea>
      </autoSortScope>
    </pivotField>
    <pivotField allDrilled="1" showAll="0" dataSourceSort="1" defaultAttributeDrillState="1"/>
    <pivotField allDrilled="1" showAll="0" dataSourceSort="1" defaultAttributeDrillState="1"/>
    <pivotField allDrilled="1" showAll="0" dataSourceSort="1" defaultAttributeDrillState="1"/>
  </pivotFields>
  <rowFields count="1">
    <field x="1"/>
  </rowFields>
  <rowItems count="26">
    <i>
      <x v="14"/>
    </i>
    <i>
      <x v="11"/>
    </i>
    <i>
      <x v="25"/>
    </i>
    <i>
      <x v="6"/>
    </i>
    <i>
      <x v="20"/>
    </i>
    <i>
      <x v="9"/>
    </i>
    <i>
      <x v="7"/>
    </i>
    <i>
      <x v="3"/>
    </i>
    <i>
      <x v="12"/>
    </i>
    <i>
      <x v="10"/>
    </i>
    <i>
      <x v="15"/>
    </i>
    <i>
      <x v="5"/>
    </i>
    <i>
      <x v="4"/>
    </i>
    <i>
      <x v="21"/>
    </i>
    <i>
      <x v="16"/>
    </i>
    <i>
      <x v="22"/>
    </i>
    <i>
      <x v="13"/>
    </i>
    <i>
      <x v="23"/>
    </i>
    <i>
      <x v="2"/>
    </i>
    <i>
      <x v="19"/>
    </i>
    <i>
      <x v="17"/>
    </i>
    <i>
      <x/>
    </i>
    <i>
      <x v="8"/>
    </i>
    <i>
      <x v="1"/>
    </i>
    <i>
      <x v="24"/>
    </i>
    <i>
      <x v="18"/>
    </i>
  </rowItems>
  <colItems count="1">
    <i/>
  </colItems>
  <dataFields count="1">
    <dataField name="Total EV sold" fld="0" subtotal="count" baseField="1" baseItem="11" numFmtId="171"/>
  </dataFields>
  <chartFormats count="1">
    <chartFormat chart="0" format="0" series="1">
      <pivotArea type="data" outline="0" fieldPosition="0">
        <references count="1">
          <reference field="4294967294" count="1" selected="0">
            <x v="0"/>
          </reference>
        </references>
      </pivotArea>
    </chartFormat>
  </chartFormats>
  <pivotHierarchies count="83">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caption="Total EV sold"/>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ct_sales_by_makers]"/>
        <x15:activeTabTopLevelEntity name="[fact_sales_by_state]"/>
        <x15:activeTabTopLevelEntity name="[dim_vehicle_category]"/>
      </x15:pivotTableUISettings>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3849FA8-15C7-4E3D-86B9-E7401975DEF1}" name="Quarter_slice" cacheId="7"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multipleFieldFilters="0" chartFormat="36">
  <location ref="S56:S60" firstHeaderRow="1" firstDataRow="1" firstDataCol="1"/>
  <pivotFields count="3">
    <pivotField axis="axisRow" allDrilled="1" showAll="0" dataSourceSort="1" defaultAttributeDrillState="1">
      <items count="5">
        <item x="0"/>
        <item x="1"/>
        <item x="2"/>
        <item x="3"/>
        <item t="default"/>
      </items>
    </pivotField>
    <pivotField allDrilled="1" showAll="0" dataSourceSort="1" defaultAttributeDrillState="1"/>
    <pivotField allDrilled="1" showAll="0" dataSourceSort="1" defaultAttributeDrillState="1"/>
  </pivotFields>
  <rowFields count="1">
    <field x="0"/>
  </rowFields>
  <rowItems count="4">
    <i>
      <x/>
    </i>
    <i>
      <x v="1"/>
    </i>
    <i>
      <x v="2"/>
    </i>
    <i>
      <x v="3"/>
    </i>
  </rowItems>
  <pivotHierarchies count="83">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ct_sales_by_makers]"/>
        <x15:activeTabTopLevelEntity name="[fact_sales_by_state]"/>
        <x15:activeTabTopLevelEntity name="[dim_vehicle_category]"/>
        <x15:activeTabTopLevelEntity name="[dim_date]"/>
      </x15:pivotTableUISettings>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F215B4F-F7D3-4538-9B37-32B87E3BDF34}" name="Fiscal_yr_slicer" cacheId="0"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multipleFieldFilters="0" chartFormat="36">
  <location ref="U41:U44" firstHeaderRow="1" firstDataRow="1" firstDataCol="1"/>
  <pivotFields count="3">
    <pivotField axis="axisRow" allDrilled="1" showAll="0" dataSourceSort="1" defaultAttributeDrillState="1">
      <items count="4">
        <item x="0"/>
        <item x="1"/>
        <item x="2"/>
        <item t="default"/>
      </items>
    </pivotField>
    <pivotField allDrilled="1" showAll="0" dataSourceSort="1" defaultAttributeDrillState="1"/>
    <pivotField allDrilled="1" showAll="0" dataSourceSort="1" defaultAttributeDrillState="1"/>
  </pivotFields>
  <rowFields count="1">
    <field x="0"/>
  </rowFields>
  <rowItems count="3">
    <i>
      <x/>
    </i>
    <i>
      <x v="1"/>
    </i>
    <i>
      <x v="2"/>
    </i>
  </rowItems>
  <pivotHierarchies count="83">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ct_sales_by_makers]"/>
        <x15:activeTabTopLevelEntity name="[fact_sales_by_state]"/>
        <x15:activeTabTopLevelEntity name="[dim_vehicle_category]"/>
        <x15:activeTabTopLevelEntity name="[dim_date]"/>
      </x15:pivotTableUISettings>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85E29B43-ED29-4A47-869F-3777625683CD}" name="category slicer" cacheId="6"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multipleFieldFilters="0" chartFormat="36">
  <location ref="P49:P51" firstHeaderRow="1" firstDataRow="1" firstDataCol="1"/>
  <pivotFields count="3">
    <pivotField axis="axisRow" allDrilled="1" showAll="0" dataSourceSort="1" defaultAttributeDrillState="1">
      <items count="3">
        <item x="0"/>
        <item x="1"/>
        <item t="default"/>
      </items>
    </pivotField>
    <pivotField allDrilled="1" showAll="0" dataSourceSort="1" defaultAttributeDrillState="1"/>
    <pivotField allDrilled="1" showAll="0" dataSourceSort="1" defaultAttributeDrillState="1"/>
  </pivotFields>
  <rowFields count="1">
    <field x="0"/>
  </rowFields>
  <rowItems count="2">
    <i>
      <x/>
    </i>
    <i>
      <x v="1"/>
    </i>
  </rowItems>
  <pivotHierarchies count="83">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ct_sales_by_makers]"/>
        <x15:activeTabTopLevelEntity name="[fact_sales_by_state]"/>
        <x15:activeTabTopLevelEntity name="[dim_vehicle_category]"/>
        <x15:activeTabTopLevelEntity name="[dim_date]"/>
      </x15:pivotTableUISettings>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F486849E-785A-42B8-BDB0-5FAF68AEA2C1}" name="category%" cacheId="1"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multipleFieldFilters="0" chartFormat="36">
  <location ref="C55:D57" firstHeaderRow="1" firstDataRow="1" firstDataCol="1"/>
  <pivotFields count="5">
    <pivotField dataField="1" showAll="0"/>
    <pivotField allDrilled="1" showAll="0" sortType="ascending" defaultAttributeDrillState="1">
      <items count="27">
        <item x="0"/>
        <item x="1"/>
        <item x="2"/>
        <item x="3"/>
        <item x="4"/>
        <item x="5"/>
        <item x="6"/>
        <item x="7"/>
        <item x="8"/>
        <item x="9"/>
        <item x="10"/>
        <item x="11"/>
        <item x="12"/>
        <item x="13"/>
        <item x="14"/>
        <item x="15"/>
        <item x="16"/>
        <item x="17"/>
        <item x="18"/>
        <item x="19"/>
        <item x="20"/>
        <item x="21"/>
        <item x="22"/>
        <item x="23"/>
        <item x="24"/>
        <item x="25"/>
        <item t="default"/>
      </items>
      <autoSortScope>
        <pivotArea dataOnly="0" outline="0" fieldPosition="0">
          <references count="1">
            <reference field="4294967294" count="1" selected="0">
              <x v="0"/>
            </reference>
          </references>
        </pivotArea>
      </autoSortScope>
    </pivotField>
    <pivotField axis="axisRow" allDrilled="1" showAll="0" dataSourceSort="1" defaultAttributeDrillState="1">
      <items count="3">
        <item x="0"/>
        <item x="1"/>
        <item t="default"/>
      </items>
    </pivotField>
    <pivotField allDrilled="1" showAll="0" dataSourceSort="1" defaultAttributeDrillState="1"/>
    <pivotField allDrilled="1" showAll="0" dataSourceSort="1" defaultAttributeDrillState="1"/>
  </pivotFields>
  <rowFields count="1">
    <field x="2"/>
  </rowFields>
  <rowItems count="2">
    <i>
      <x/>
    </i>
    <i>
      <x v="1"/>
    </i>
  </rowItems>
  <colItems count="1">
    <i/>
  </colItems>
  <dataFields count="1">
    <dataField fld="0" subtotal="count" showDataAs="percentOfTotal" baseField="1" baseItem="11" numFmtId="10"/>
  </dataFields>
  <chartFormats count="10">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28" format="0" series="1">
      <pivotArea type="data" outline="0" fieldPosition="0">
        <references count="1">
          <reference field="4294967294" count="1" selected="0">
            <x v="0"/>
          </reference>
        </references>
      </pivotArea>
    </chartFormat>
    <chartFormat chart="30" format="2" series="1">
      <pivotArea type="data" outline="0" fieldPosition="0">
        <references count="1">
          <reference field="4294967294" count="1" selected="0">
            <x v="0"/>
          </reference>
        </references>
      </pivotArea>
    </chartFormat>
    <chartFormat chart="32" format="0" series="1">
      <pivotArea type="data" outline="0" fieldPosition="0">
        <references count="1">
          <reference field="4294967294" count="1" selected="0">
            <x v="0"/>
          </reference>
        </references>
      </pivotArea>
    </chartFormat>
    <chartFormat chart="34" format="4" series="1">
      <pivotArea type="data" outline="0" fieldPosition="0">
        <references count="1">
          <reference field="4294967294" count="1" selected="0">
            <x v="0"/>
          </reference>
        </references>
      </pivotArea>
    </chartFormat>
    <chartFormat chart="34" format="5">
      <pivotArea type="data" outline="0" fieldPosition="0">
        <references count="2">
          <reference field="4294967294" count="1" selected="0">
            <x v="0"/>
          </reference>
          <reference field="2" count="1" selected="0">
            <x v="0"/>
          </reference>
        </references>
      </pivotArea>
    </chartFormat>
    <chartFormat chart="34" format="6">
      <pivotArea type="data" outline="0" fieldPosition="0">
        <references count="2">
          <reference field="4294967294" count="1" selected="0">
            <x v="0"/>
          </reference>
          <reference field="2" count="1" selected="0">
            <x v="1"/>
          </reference>
        </references>
      </pivotArea>
    </chartFormat>
    <chartFormat chart="32" format="1">
      <pivotArea type="data" outline="0" fieldPosition="0">
        <references count="2">
          <reference field="4294967294" count="1" selected="0">
            <x v="0"/>
          </reference>
          <reference field="2" count="1" selected="0">
            <x v="0"/>
          </reference>
        </references>
      </pivotArea>
    </chartFormat>
    <chartFormat chart="32" format="2">
      <pivotArea type="data" outline="0" fieldPosition="0">
        <references count="2">
          <reference field="4294967294" count="1" selected="0">
            <x v="0"/>
          </reference>
          <reference field="2" count="1" selected="0">
            <x v="1"/>
          </reference>
        </references>
      </pivotArea>
    </chartFormat>
  </chartFormats>
  <pivotHierarchies count="83">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ct_sales_by_makers]"/>
        <x15:activeTabTopLevelEntity name="[fact_sales_by_state]"/>
        <x15:activeTabTopLevelEntity name="[dim_vehicle_category]"/>
        <x15:activeTabTopLevelEntity name="[dim_date]"/>
      </x15:pivotTableUISettings>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401EE8E1-1542-4E43-8A31-4C98F3684C9C}" name="Yoy kpi tab" cacheId="8" applyNumberFormats="0" applyBorderFormats="0" applyFontFormats="0" applyPatternFormats="0" applyAlignmentFormats="0" applyWidthHeightFormats="1" dataCaption="Values" updatedVersion="8" minRefreshableVersion="3" useAutoFormatting="1" subtotalHiddenItems="1" itemPrintTitles="1" createdVersion="8" indent="0" multipleFieldFilters="0">
  <location ref="C2:C3" firstHeaderRow="1" firstDataRow="1" firstDataCol="0"/>
  <pivotFields count="3">
    <pivotField dataField="1" showAll="0"/>
    <pivotField allDrilled="1" showAll="0" dataSourceSort="1" defaultAttributeDrillState="1"/>
    <pivotField allDrilled="1" showAll="0" dataSourceSort="1" defaultAttributeDrillState="1"/>
  </pivotFields>
  <rowItems count="1">
    <i/>
  </rowItems>
  <colItems count="1">
    <i/>
  </colItems>
  <dataFields count="1">
    <dataField fld="0" subtotal="count" baseField="0" baseItem="0"/>
  </dataFields>
  <pivotHierarchies count="83">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ct_sales_by_makers]"/>
        <x15:activeTabTopLevelEntity name="[fact_sales_by_state]"/>
        <x15:activeTabTopLevelEntity name="[dim_vehicle_category]"/>
        <x15:activeTabTopLevelEntity name="[dim_date]"/>
      </x15:pivotTableUISettings>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11358E17-409A-4483-95AA-73C19F03AB13}" name="PivotTable9" cacheId="17" applyNumberFormats="0" applyBorderFormats="0" applyFontFormats="0" applyPatternFormats="0" applyAlignmentFormats="0" applyWidthHeightFormats="1" dataCaption="Values" missingCaption="0" tag="454a48db-b901-491a-b4bd-672551f5ad0e" updatedVersion="8" minRefreshableVersion="3" useAutoFormatting="1" subtotalHiddenItems="1" rowGrandTotals="0" colGrandTotals="0" itemPrintTitles="1" createdVersion="8" indent="0" multipleFieldFilters="0" chartFormat="2" rowHeaderCaption="EV Maker" colHeaderCaption="Fiscal Year">
  <location ref="A19:C23" firstHeaderRow="1" firstDataRow="2" firstDataCol="1" rowPageCount="2" colPageCount="1"/>
  <pivotFields count="5">
    <pivotField axis="axisRow" allDrilled="1" showAll="0" measureFilter="1" defaultAttributeDrillState="1">
      <items count="4">
        <item x="0"/>
        <item x="1"/>
        <item x="2"/>
        <item t="default"/>
      </items>
    </pivotField>
    <pivotField axis="axisCol" allDrilled="1" showAll="0" dataSourceSort="1" defaultAttributeDrillState="1">
      <items count="4">
        <item s="1" x="0"/>
        <item s="1" x="1"/>
        <item x="2"/>
        <item t="default"/>
      </items>
    </pivotField>
    <pivotField name="Vehicle Category" axis="axisPage" allDrilled="1" showAll="0" dataSourceSort="1" defaultAttributeDrillState="1">
      <items count="1">
        <item t="default"/>
      </items>
    </pivotField>
    <pivotField name="Fiscal Quarter" axis="axisPage" allDrilled="1" showAll="0" dataSourceSort="1" defaultAttributeDrillState="1">
      <items count="1">
        <item t="default"/>
      </items>
    </pivotField>
    <pivotField dataField="1" showAll="0"/>
  </pivotFields>
  <rowFields count="1">
    <field x="0"/>
  </rowFields>
  <rowItems count="3">
    <i>
      <x/>
    </i>
    <i>
      <x v="1"/>
    </i>
    <i>
      <x v="2"/>
    </i>
  </rowItems>
  <colFields count="1">
    <field x="1"/>
  </colFields>
  <colItems count="2">
    <i>
      <x/>
    </i>
    <i>
      <x v="1"/>
    </i>
  </colItems>
  <pageFields count="2">
    <pageField fld="2" hier="13" name="[dim_vehicle_category].[vehicle_category].&amp;[2-Wheelers]" cap="2-Wheelers"/>
    <pageField fld="3" hier="2" name="[dim_date].[quarter].[All]" cap="All"/>
  </pageFields>
  <dataFields count="1">
    <dataField name=" " fld="4" subtotal="count" baseField="0" baseItem="2" numFmtId="167"/>
  </dataFields>
  <conditionalFormats count="3">
    <conditionalFormat priority="1">
      <pivotAreas count="1">
        <pivotArea type="data" outline="0" collapsedLevelsAreSubtotals="1" fieldPosition="0">
          <references count="2">
            <reference field="4294967294" count="1" selected="0">
              <x v="0"/>
            </reference>
            <reference field="1" count="1" selected="0">
              <x v="1"/>
            </reference>
          </references>
        </pivotArea>
      </pivotAreas>
    </conditionalFormat>
    <conditionalFormat priority="2">
      <pivotAreas count="1">
        <pivotArea type="data" outline="0" collapsedLevelsAreSubtotals="1" fieldPosition="0">
          <references count="2">
            <reference field="4294967294" count="1" selected="0">
              <x v="0"/>
            </reference>
            <reference field="1" count="1" selected="0">
              <x v="0"/>
            </reference>
          </references>
        </pivotArea>
      </pivotAreas>
    </conditionalFormat>
    <conditionalFormat priority="3">
      <pivotAreas count="1">
        <pivotArea type="data" outline="0" collapsedLevelsAreSubtotals="1" fieldPosition="0">
          <references count="2">
            <reference field="4294967294" count="1" selected="0">
              <x v="0"/>
            </reference>
            <reference field="1" count="1" selected="0">
              <x v="2"/>
            </reference>
          </references>
        </pivotArea>
      </pivotAreas>
    </conditionalFormat>
  </conditionalFormats>
  <chartFormats count="2">
    <chartFormat chart="0" format="0" series="1">
      <pivotArea type="data" outline="0" fieldPosition="0">
        <references count="2">
          <reference field="4294967294" count="1" selected="0">
            <x v="0"/>
          </reference>
          <reference field="1" count="1" selected="0">
            <x v="0"/>
          </reference>
        </references>
      </pivotArea>
    </chartFormat>
    <chartFormat chart="0" format="1" series="1">
      <pivotArea type="data" outline="0" fieldPosition="0">
        <references count="2">
          <reference field="4294967294" count="1" selected="0">
            <x v="0"/>
          </reference>
          <reference field="1" count="1" selected="0">
            <x v="1"/>
          </reference>
        </references>
      </pivotArea>
    </chartFormat>
  </chartFormats>
  <pivotHierarchies count="83">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caption=" "/>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Dark14" showRowHeaders="1" showColHeaders="1" showRowStripes="0" showColStripes="0" showLastColumn="1"/>
  <filters count="1">
    <filter fld="0" type="count" id="2" iMeasureHier="32">
      <autoFilter ref="A1">
        <filterColumn colId="0">
          <top10 top="0" val="3" filterVal="3"/>
        </filterColumn>
      </autoFilter>
    </filter>
  </filters>
  <rowHierarchiesUsage count="1">
    <rowHierarchyUsage hierarchyUsage="6"/>
  </rowHierarchiesUsage>
  <colHierarchiesUsage count="1">
    <colHierarchyUsage hierarchyUsage="1"/>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ct_sales_by_makers]"/>
        <x15:activeTabTopLevelEntity name="[fact_sales_by_state]"/>
        <x15:activeTabTopLevelEntity name="[dim_maker]"/>
        <x15:activeTabTopLevelEntity name="[dim_date]"/>
        <x15:activeTabTopLevelEntity name="[dim_vehicle_category]"/>
      </x15:pivotTableUISettings>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C59A6F1A-D62C-4FD1-B8EF-660EFD4E7A03}" name="PivotTable2" cacheId="18" applyNumberFormats="0" applyBorderFormats="0" applyFontFormats="0" applyPatternFormats="0" applyAlignmentFormats="0" applyWidthHeightFormats="1" dataCaption="Values" missingCaption="0" tag="205d13e4-007a-468e-a8fd-230a3f53745f" updatedVersion="8" minRefreshableVersion="3" useAutoFormatting="1" subtotalHiddenItems="1" rowGrandTotals="0" colGrandTotals="0" itemPrintTitles="1" createdVersion="8" indent="0" multipleFieldFilters="0" chartFormat="3" rowHeaderCaption="EV Maker" colHeaderCaption="Fiscal Year">
  <location ref="A8:C12" firstHeaderRow="1" firstDataRow="2" firstDataCol="1" rowPageCount="2" colPageCount="1"/>
  <pivotFields count="5">
    <pivotField axis="axisRow" allDrilled="1" showAll="0" measureFilter="1" sortType="descending" defaultAttributeDrillState="1">
      <items count="4">
        <item x="0"/>
        <item x="1"/>
        <item x="2"/>
        <item t="default"/>
      </items>
      <autoSortScope>
        <pivotArea dataOnly="0" outline="0" fieldPosition="0">
          <references count="2">
            <reference field="4294967294" count="1" selected="0">
              <x v="0"/>
            </reference>
            <reference field="1" count="1" selected="0">
              <x v="1"/>
            </reference>
          </references>
        </pivotArea>
      </autoSortScope>
    </pivotField>
    <pivotField axis="axisCol" allDrilled="1" showAll="0" dataSourceSort="1" defaultAttributeDrillState="1">
      <items count="4">
        <item s="1" x="0"/>
        <item s="1" x="1"/>
        <item x="2"/>
        <item t="default"/>
      </items>
    </pivotField>
    <pivotField name="Vehicle Category" axis="axisPage" allDrilled="1" showAll="0" dataSourceSort="1" defaultAttributeDrillState="1">
      <items count="1">
        <item t="default"/>
      </items>
    </pivotField>
    <pivotField name="Fiscal Quarter" axis="axisPage" allDrilled="1" showAll="0" dataSourceSort="1" defaultAttributeDrillState="1">
      <items count="1">
        <item t="default"/>
      </items>
    </pivotField>
    <pivotField dataField="1" showAll="0"/>
  </pivotFields>
  <rowFields count="1">
    <field x="0"/>
  </rowFields>
  <rowItems count="3">
    <i>
      <x v="1"/>
    </i>
    <i>
      <x v="2"/>
    </i>
    <i>
      <x/>
    </i>
  </rowItems>
  <colFields count="1">
    <field x="1"/>
  </colFields>
  <colItems count="2">
    <i>
      <x/>
    </i>
    <i>
      <x v="1"/>
    </i>
  </colItems>
  <pageFields count="2">
    <pageField fld="2" hier="13" name="[dim_vehicle_category].[vehicle_category].&amp;[2-Wheelers]" cap="2-Wheelers"/>
    <pageField fld="3" hier="2" name="[dim_date].[quarter].[All]" cap="All"/>
  </pageFields>
  <dataFields count="1">
    <dataField name=" " fld="4" subtotal="count" baseField="0" baseItem="0" numFmtId="167"/>
  </dataFields>
  <conditionalFormats count="3">
    <conditionalFormat priority="4">
      <pivotAreas count="1">
        <pivotArea type="data" outline="0" collapsedLevelsAreSubtotals="1" fieldPosition="0">
          <references count="2">
            <reference field="4294967294" count="1" selected="0">
              <x v="0"/>
            </reference>
            <reference field="1" count="1" selected="0">
              <x v="1"/>
            </reference>
          </references>
        </pivotArea>
      </pivotAreas>
    </conditionalFormat>
    <conditionalFormat priority="5">
      <pivotAreas count="1">
        <pivotArea type="data" outline="0" collapsedLevelsAreSubtotals="1" fieldPosition="0">
          <references count="2">
            <reference field="4294967294" count="1" selected="0">
              <x v="0"/>
            </reference>
            <reference field="1" count="1" selected="0">
              <x v="0"/>
            </reference>
          </references>
        </pivotArea>
      </pivotAreas>
    </conditionalFormat>
    <conditionalFormat priority="6">
      <pivotAreas count="1">
        <pivotArea type="data" outline="0" collapsedLevelsAreSubtotals="1" fieldPosition="0">
          <references count="2">
            <reference field="4294967294" count="1" selected="0">
              <x v="0"/>
            </reference>
            <reference field="1" count="1" selected="0">
              <x v="2"/>
            </reference>
          </references>
        </pivotArea>
      </pivotAreas>
    </conditionalFormat>
  </conditionalFormats>
  <chartFormats count="3">
    <chartFormat chart="0" format="0" series="1">
      <pivotArea type="data" outline="0" fieldPosition="0">
        <references count="2">
          <reference field="4294967294" count="1" selected="0">
            <x v="0"/>
          </reference>
          <reference field="1" count="1" selected="0">
            <x v="2"/>
          </reference>
        </references>
      </pivotArea>
    </chartFormat>
    <chartFormat chart="0" format="1" series="1">
      <pivotArea type="data" outline="0" fieldPosition="0">
        <references count="2">
          <reference field="4294967294" count="1" selected="0">
            <x v="0"/>
          </reference>
          <reference field="1" count="1" selected="0">
            <x v="0"/>
          </reference>
        </references>
      </pivotArea>
    </chartFormat>
    <chartFormat chart="0" format="2" series="1">
      <pivotArea type="data" outline="0" fieldPosition="0">
        <references count="2">
          <reference field="4294967294" count="1" selected="0">
            <x v="0"/>
          </reference>
          <reference field="1" count="1" selected="0">
            <x v="1"/>
          </reference>
        </references>
      </pivotArea>
    </chartFormat>
  </chartFormats>
  <pivotHierarchies count="83">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caption=" "/>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Dark14" showRowHeaders="1" showColHeaders="1" showRowStripes="0" showColStripes="0" showLastColumn="1"/>
  <filters count="1">
    <filter fld="0" type="count" id="2" iMeasureHier="32">
      <autoFilter ref="A1">
        <filterColumn colId="0">
          <top10 val="3" filterVal="3"/>
        </filterColumn>
      </autoFilter>
    </filter>
  </filters>
  <rowHierarchiesUsage count="1">
    <rowHierarchyUsage hierarchyUsage="6"/>
  </rowHierarchiesUsage>
  <colHierarchiesUsage count="1">
    <colHierarchyUsage hierarchyUsage="1"/>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ct_sales_by_makers]"/>
        <x15:activeTabTopLevelEntity name="[fact_sales_by_state]"/>
        <x15:activeTabTopLevelEntity name="[dim_maker]"/>
        <x15:activeTabTopLevelEntity name="[dim_date]"/>
        <x15:activeTabTopLevelEntity name="[dim_vehicle_category]"/>
      </x15:pivotTableUISettings>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4770AB23-30FF-4AF4-9E2A-35496746933A}" name="PivotTable4" cacheId="23" applyNumberFormats="0" applyBorderFormats="0" applyFontFormats="0" applyPatternFormats="0" applyAlignmentFormats="0" applyWidthHeightFormats="1" dataCaption="Values" tag="44681469-4e8a-4138-99ad-d9ee345122a2" updatedVersion="8" minRefreshableVersion="3" subtotalHiddenItems="1" rowGrandTotals="0" colGrandTotals="0" itemPrintTitles="1" createdVersion="8" indent="0" multipleFieldFilters="0" chartFormat="4" rowHeaderCaption="State">
  <location ref="A8:B13" firstHeaderRow="1" firstDataRow="1" firstDataCol="1" rowPageCount="2" colPageCount="1"/>
  <pivotFields count="5">
    <pivotField allDrilled="1" showAll="0" measureFilter="1" defaultAttributeDrillState="1">
      <items count="4">
        <item x="0"/>
        <item x="1"/>
        <item x="2"/>
        <item t="default"/>
      </items>
    </pivotField>
    <pivotField name="Fiscal Year" axis="axisPage" allDrilled="1" showAll="0" dataSourceSort="1" defaultAttributeDrillState="1">
      <items count="1">
        <item t="default"/>
      </items>
    </pivotField>
    <pivotField axis="axisRow" allDrilled="1" showAll="0" measureFilter="1" sortType="descending" defaultAttributeDrillState="1">
      <items count="6">
        <item x="0"/>
        <item x="1"/>
        <item x="2"/>
        <item x="3"/>
        <item x="4"/>
        <item t="default"/>
      </items>
      <autoSortScope>
        <pivotArea dataOnly="0" outline="0" fieldPosition="0">
          <references count="1">
            <reference field="4294967294" count="1" selected="0">
              <x v="0"/>
            </reference>
          </references>
        </pivotArea>
      </autoSortScope>
    </pivotField>
    <pivotField dataField="1" showAll="0"/>
    <pivotField name="Vehicle Category" axis="axisPage" allDrilled="1" showAll="0" dataSourceSort="1" defaultAttributeDrillState="1">
      <items count="1">
        <item t="default"/>
      </items>
    </pivotField>
  </pivotFields>
  <rowFields count="1">
    <field x="2"/>
  </rowFields>
  <rowItems count="5">
    <i>
      <x v="1"/>
    </i>
    <i>
      <x v="3"/>
    </i>
    <i>
      <x v="2"/>
    </i>
    <i>
      <x v="4"/>
    </i>
    <i>
      <x/>
    </i>
  </rowItems>
  <colItems count="1">
    <i/>
  </colItems>
  <pageFields count="2">
    <pageField fld="4" hier="13" name="[dim_vehicle_category].[vehicle_category].&amp;[2-Wheelers]" cap="2-Wheelers"/>
    <pageField fld="1" hier="1" name="[dim_date].[fiscal_year].&amp;[2024]" cap="2024"/>
  </pageFields>
  <dataFields count="1">
    <dataField name="EV Market penetration%" fld="3" subtotal="count" baseField="2" baseItem="1"/>
  </dataFields>
  <conditionalFormats count="1">
    <conditionalFormat priority="2">
      <pivotAreas count="1">
        <pivotArea type="data" outline="0" collapsedLevelsAreSubtotals="1" fieldPosition="0">
          <references count="1">
            <reference field="4294967294" count="1" selected="0">
              <x v="0"/>
            </reference>
          </references>
        </pivotArea>
      </pivotAreas>
    </conditionalFormat>
  </conditionalFormats>
  <chartFormats count="1">
    <chartFormat chart="0" format="0" series="1">
      <pivotArea type="data" outline="0" fieldPosition="0">
        <references count="1">
          <reference field="4294967294" count="1" selected="0">
            <x v="0"/>
          </reference>
        </references>
      </pivotArea>
    </chartFormat>
  </chartFormats>
  <pivotHierarchies count="83">
    <pivotHierarchy dragToData="1"/>
    <pivotHierarchy multipleItemSelectionAllowed="1" dragToData="1" caption="Fiscal Year">
      <members count="1" level="1">
        <member name="[dim_date].[fiscal_year].&amp;[2024]"/>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Vehicle Categor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caption="EV Market penetration%"/>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Dark14" showRowHeaders="1" showColHeaders="1" showRowStripes="0" showColStripes="0" showLastColumn="1"/>
  <filters count="2">
    <filter fld="0" type="count" id="1" iMeasureHier="33">
      <autoFilter ref="A1">
        <filterColumn colId="0">
          <top10 val="3" filterVal="3"/>
        </filterColumn>
      </autoFilter>
    </filter>
    <filter fld="2" type="count" id="3" iMeasureHier="49">
      <autoFilter ref="A1">
        <filterColumn colId="0">
          <top10 val="5" filterVal="5"/>
        </filterColumn>
      </autoFilter>
    </filter>
  </filters>
  <rowHierarchiesUsage count="1">
    <rowHierarchyUsage hierarchyUsage="2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ct_sales_by_makers]"/>
        <x15:activeTabTopLevelEntity name="[fact_sales_by_state]"/>
        <x15:activeTabTopLevelEntity name="[dim_maker]"/>
        <x15:activeTabTopLevelEntity name="[dim_date]"/>
        <x15:activeTabTopLevelEntity name="[dim_vehicle_category]"/>
      </x15:pivotTableUISettings>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1CAD844C-D370-4019-A647-F8506C54CC5C}" name="PivotTable10" cacheId="16" applyNumberFormats="0" applyBorderFormats="0" applyFontFormats="0" applyPatternFormats="0" applyAlignmentFormats="0" applyWidthHeightFormats="1" dataCaption="Values" tag="ec60bdc4-c7c9-423b-9545-9b2aa0c30631" updatedVersion="8" minRefreshableVersion="3" useAutoFormatting="1" subtotalHiddenItems="1" rowGrandTotals="0" colGrandTotals="0" itemPrintTitles="1" createdVersion="8" indent="0" multipleFieldFilters="0" chartFormat="3" rowHeaderCaption="State">
  <location ref="A20:B25" firstHeaderRow="1" firstDataRow="1" firstDataCol="1" rowPageCount="2" colPageCount="1"/>
  <pivotFields count="5">
    <pivotField allDrilled="1" showAll="0" measureFilter="1" defaultAttributeDrillState="1">
      <items count="4">
        <item x="0"/>
        <item x="1"/>
        <item x="2"/>
        <item t="default"/>
      </items>
    </pivotField>
    <pivotField name="Fiscal Year" axis="axisPage" allDrilled="1" showAll="0" dataSourceSort="1" defaultAttributeDrillState="1">
      <items count="1">
        <item t="default"/>
      </items>
    </pivotField>
    <pivotField axis="axisRow" allDrilled="1" showAll="0" measureFilter="1" sortType="descending" defaultAttributeDrillState="1">
      <items count="6">
        <item x="0"/>
        <item x="1"/>
        <item x="2"/>
        <item x="3"/>
        <item x="4"/>
        <item t="default"/>
      </items>
      <autoSortScope>
        <pivotArea dataOnly="0" outline="0" fieldPosition="0">
          <references count="1">
            <reference field="4294967294" count="1" selected="0">
              <x v="0"/>
            </reference>
          </references>
        </pivotArea>
      </autoSortScope>
    </pivotField>
    <pivotField dataField="1" showAll="0"/>
    <pivotField name="Vehicle Category" axis="axisPage" allDrilled="1" showAll="0" dataSourceSort="1" defaultAttributeDrillState="1">
      <items count="1">
        <item t="default"/>
      </items>
    </pivotField>
  </pivotFields>
  <rowFields count="1">
    <field x="2"/>
  </rowFields>
  <rowItems count="5">
    <i>
      <x v="4"/>
    </i>
    <i>
      <x/>
    </i>
    <i>
      <x v="1"/>
    </i>
    <i>
      <x v="3"/>
    </i>
    <i>
      <x v="2"/>
    </i>
  </rowItems>
  <colItems count="1">
    <i/>
  </colItems>
  <pageFields count="2">
    <pageField fld="4" hier="13" name="[dim_vehicle_category].[vehicle_category].&amp;[4-Wheelers]" cap="4-Wheelers"/>
    <pageField fld="1" hier="1" name="[dim_date].[fiscal_year].&amp;[2024]" cap="2024"/>
  </pageFields>
  <dataFields count="1">
    <dataField name="EV Market penetration%" fld="3" subtotal="count" baseField="2" baseItem="4"/>
  </dataFields>
  <conditionalFormats count="1">
    <conditionalFormat priority="1">
      <pivotAreas count="1">
        <pivotArea type="data" outline="0" collapsedLevelsAreSubtotals="1" fieldPosition="0">
          <references count="1">
            <reference field="4294967294" count="1" selected="0">
              <x v="0"/>
            </reference>
          </references>
        </pivotArea>
      </pivotAreas>
    </conditionalFormat>
  </conditionalFormats>
  <chartFormats count="1">
    <chartFormat chart="0" format="0" series="1">
      <pivotArea type="data" outline="0" fieldPosition="0">
        <references count="1">
          <reference field="4294967294" count="1" selected="0">
            <x v="0"/>
          </reference>
        </references>
      </pivotArea>
    </chartFormat>
  </chartFormats>
  <pivotHierarchies count="83">
    <pivotHierarchy dragToData="1"/>
    <pivotHierarchy multipleItemSelectionAllowed="1" dragToData="1" caption="Fiscal Year">
      <members count="1" level="1">
        <member name="[dim_date].[fiscal_year].&amp;[2024]"/>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Vehicle Categor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caption="EV Market penetration%"/>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Dark14" showRowHeaders="1" showColHeaders="1" showRowStripes="0" showColStripes="0" showLastColumn="1"/>
  <filters count="2">
    <filter fld="0" type="count" id="1" iMeasureHier="33">
      <autoFilter ref="A1">
        <filterColumn colId="0">
          <top10 val="3" filterVal="3"/>
        </filterColumn>
      </autoFilter>
    </filter>
    <filter fld="2" type="count" id="3" iMeasureHier="49">
      <autoFilter ref="A1">
        <filterColumn colId="0">
          <top10 val="5" filterVal="5"/>
        </filterColumn>
      </autoFilter>
    </filter>
  </filters>
  <rowHierarchiesUsage count="1">
    <rowHierarchyUsage hierarchyUsage="2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ct_sales_by_makers]"/>
        <x15:activeTabTopLevelEntity name="[fact_sales_by_state]"/>
        <x15:activeTabTopLevelEntity name="[dim_maker]"/>
        <x15:activeTabTopLevelEntity name="[dim_date]"/>
        <x15:activeTabTopLevelEntity name="[dim_vehicle_category]"/>
      </x15:pivotTableUISettings>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5E722551-596D-46D2-B2C0-B7CF8C716CA0}" name="PivotTable3" cacheId="21" applyNumberFormats="0" applyBorderFormats="0" applyFontFormats="0" applyPatternFormats="0" applyAlignmentFormats="0" applyWidthHeightFormats="1" dataCaption="Values" tag="d39e3cb9-d3cc-4949-ba9b-fb98c7e6ec89" updatedVersion="8" minRefreshableVersion="3" subtotalHiddenItems="1" rowGrandTotals="0" colGrandTotals="0" itemPrintTitles="1" createdVersion="8" indent="0" multipleFieldFilters="0" chartFormat="7" rowHeaderCaption="EV Maker" colHeaderCaption="Fiscal Quarter">
  <location ref="A8:E14" firstHeaderRow="1" firstDataRow="2" firstDataCol="1" rowPageCount="2" colPageCount="1"/>
  <pivotFields count="5">
    <pivotField name="Fiscal Year" axis="axisPage" allDrilled="1" showAll="0" dataSourceSort="1" defaultAttributeDrillState="1">
      <items count="1">
        <item t="default"/>
      </items>
    </pivotField>
    <pivotField name="Vehicle Category" axis="axisPage" allDrilled="1" showAll="0" dataSourceSort="1" defaultAttributeDrillState="1">
      <items count="1">
        <item t="default"/>
      </items>
    </pivotField>
    <pivotField axis="axisCol" allDrilled="1" showAll="0" dataSourceSort="1" defaultAttributeDrillState="1">
      <items count="5">
        <item x="0"/>
        <item x="1"/>
        <item x="2"/>
        <item x="3"/>
        <item t="default"/>
      </items>
    </pivotField>
    <pivotField axis="axisRow" allDrilled="1" showAll="0" measureFilter="1" sortType="descending" defaultAttributeDrillState="1">
      <items count="6">
        <item x="0"/>
        <item x="1"/>
        <item x="2"/>
        <item x="3"/>
        <item x="4"/>
        <item t="default"/>
      </items>
      <autoSortScope>
        <pivotArea dataOnly="0" outline="0" fieldPosition="0">
          <references count="2">
            <reference field="4294967294" count="1" selected="0">
              <x v="0"/>
            </reference>
            <reference field="2" count="1" selected="0">
              <x v="3"/>
            </reference>
          </references>
        </pivotArea>
      </autoSortScope>
    </pivotField>
    <pivotField dataField="1" showAll="0"/>
  </pivotFields>
  <rowFields count="1">
    <field x="3"/>
  </rowFields>
  <rowItems count="5">
    <i>
      <x v="4"/>
    </i>
    <i>
      <x v="2"/>
    </i>
    <i>
      <x v="3"/>
    </i>
    <i>
      <x/>
    </i>
    <i>
      <x v="1"/>
    </i>
  </rowItems>
  <colFields count="1">
    <field x="2"/>
  </colFields>
  <colItems count="4">
    <i>
      <x/>
    </i>
    <i>
      <x v="1"/>
    </i>
    <i>
      <x v="2"/>
    </i>
    <i>
      <x v="3"/>
    </i>
  </colItems>
  <pageFields count="2">
    <pageField fld="0" hier="1" name="[dim_date].[fiscal_year].[All]" cap="All"/>
    <pageField fld="1" hier="13" name="[dim_vehicle_category].[vehicle_category].&amp;[4-Wheelers]" cap="4-Wheelers"/>
  </pageFields>
  <dataFields count="1">
    <dataField name=" " fld="4" subtotal="count" baseField="3" baseItem="0"/>
  </dataFields>
  <formats count="1">
    <format dxfId="20">
      <pivotArea dataOnly="0" outline="0" fieldPosition="0">
        <references count="1">
          <reference field="2" count="0"/>
        </references>
      </pivotArea>
    </format>
  </formats>
  <conditionalFormats count="5">
    <conditionalFormat priority="11">
      <pivotAreas count="1">
        <pivotArea type="data" collapsedLevelsAreSubtotals="1" fieldPosition="0">
          <references count="2">
            <reference field="4294967294" count="1" selected="0">
              <x v="0"/>
            </reference>
            <reference field="3" count="1">
              <x v="1"/>
            </reference>
          </references>
        </pivotArea>
      </pivotAreas>
    </conditionalFormat>
    <conditionalFormat priority="12">
      <pivotAreas count="1">
        <pivotArea type="data" collapsedLevelsAreSubtotals="1" fieldPosition="0">
          <references count="2">
            <reference field="4294967294" count="1" selected="0">
              <x v="0"/>
            </reference>
            <reference field="3" count="1">
              <x v="0"/>
            </reference>
          </references>
        </pivotArea>
      </pivotAreas>
    </conditionalFormat>
    <conditionalFormat priority="13">
      <pivotAreas count="1">
        <pivotArea type="data" collapsedLevelsAreSubtotals="1" fieldPosition="0">
          <references count="2">
            <reference field="4294967294" count="1" selected="0">
              <x v="0"/>
            </reference>
            <reference field="3" count="1">
              <x v="3"/>
            </reference>
          </references>
        </pivotArea>
      </pivotAreas>
    </conditionalFormat>
    <conditionalFormat priority="14">
      <pivotAreas count="1">
        <pivotArea type="data" collapsedLevelsAreSubtotals="1" fieldPosition="0">
          <references count="2">
            <reference field="4294967294" count="1" selected="0">
              <x v="0"/>
            </reference>
            <reference field="3" count="1">
              <x v="2"/>
            </reference>
          </references>
        </pivotArea>
      </pivotAreas>
    </conditionalFormat>
    <conditionalFormat priority="15">
      <pivotAreas count="1">
        <pivotArea type="data" collapsedLevelsAreSubtotals="1" fieldPosition="0">
          <references count="2">
            <reference field="4294967294" count="1" selected="0">
              <x v="0"/>
            </reference>
            <reference field="3" count="1">
              <x v="4"/>
            </reference>
          </references>
        </pivotArea>
      </pivotAreas>
    </conditionalFormat>
  </conditionalFormats>
  <chartFormats count="4">
    <chartFormat chart="3" format="0" series="1">
      <pivotArea type="data" outline="0" fieldPosition="0">
        <references count="2">
          <reference field="4294967294" count="1" selected="0">
            <x v="0"/>
          </reference>
          <reference field="2" count="1" selected="0">
            <x v="0"/>
          </reference>
        </references>
      </pivotArea>
    </chartFormat>
    <chartFormat chart="3" format="1" series="1">
      <pivotArea type="data" outline="0" fieldPosition="0">
        <references count="2">
          <reference field="4294967294" count="1" selected="0">
            <x v="0"/>
          </reference>
          <reference field="2" count="1" selected="0">
            <x v="1"/>
          </reference>
        </references>
      </pivotArea>
    </chartFormat>
    <chartFormat chart="3" format="2" series="1">
      <pivotArea type="data" outline="0" fieldPosition="0">
        <references count="2">
          <reference field="4294967294" count="1" selected="0">
            <x v="0"/>
          </reference>
          <reference field="2" count="1" selected="0">
            <x v="2"/>
          </reference>
        </references>
      </pivotArea>
    </chartFormat>
    <chartFormat chart="3" format="3" series="1">
      <pivotArea type="data" outline="0" fieldPosition="0">
        <references count="2">
          <reference field="4294967294" count="1" selected="0">
            <x v="0"/>
          </reference>
          <reference field="2" count="1" selected="0">
            <x v="3"/>
          </reference>
        </references>
      </pivotArea>
    </chartFormat>
  </chartFormats>
  <pivotHierarchies count="83">
    <pivotHierarchy dragToData="1"/>
    <pivotHierarchy dragToData="1" caption="Fiscal Year"/>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Vehicle Categor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caption=" "/>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Dark14" showRowHeaders="1" showColHeaders="1" showRowStripes="0" showColStripes="0" showLastColumn="1"/>
  <filters count="1">
    <filter fld="3" type="count" id="1" iMeasureHier="32">
      <autoFilter ref="A1">
        <filterColumn colId="0">
          <top10 val="5" filterVal="5"/>
        </filterColumn>
      </autoFilter>
    </filter>
  </filters>
  <rowHierarchiesUsage count="1">
    <rowHierarchyUsage hierarchyUsage="6"/>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_date]"/>
        <x15:activeTabTopLevelEntity name="[dim_vehicle_category]"/>
        <x15:activeTabTopLevelEntity name="[dim_maker]"/>
        <x15:activeTabTopLevelEntity name="[fact_sales_by_makers]"/>
      </x15:pivotTableUISettings>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2E1A863E-A621-4E1C-BB40-EC227E89791A}" name="PivotTable1" cacheId="20" applyNumberFormats="0" applyBorderFormats="0" applyFontFormats="0" applyPatternFormats="0" applyAlignmentFormats="0" applyWidthHeightFormats="1" dataCaption="Values" tag="ab1b9a59-2b9e-485b-b9c2-67c4542f961f" updatedVersion="8" minRefreshableVersion="3" subtotalHiddenItems="1" rowGrandTotals="0" colGrandTotals="0" itemPrintTitles="1" createdVersion="8" indent="0" multipleFieldFilters="0" chartFormat="7" rowHeaderCaption="EV Maker" colHeaderCaption="Fiscal Quarter">
  <location ref="A21:E27" firstHeaderRow="1" firstDataRow="2" firstDataCol="1" rowPageCount="2" colPageCount="1"/>
  <pivotFields count="5">
    <pivotField axis="axisCol" allDrilled="1" showAll="0" dataSourceSort="1" defaultAttributeDrillState="1">
      <items count="5">
        <item x="0"/>
        <item x="1"/>
        <item x="2"/>
        <item x="3"/>
        <item t="default"/>
      </items>
    </pivotField>
    <pivotField dataField="1" showAll="0"/>
    <pivotField name="Vehicle Category" axis="axisPage" allDrilled="1" showAll="0" dataSourceSort="1" defaultAttributeDrillState="1">
      <items count="1">
        <item t="default"/>
      </items>
    </pivotField>
    <pivotField axis="axisRow" allDrilled="1" showAll="0" measureFilter="1" defaultAttributeDrillState="1">
      <items count="6">
        <item x="0"/>
        <item x="2"/>
        <item x="4"/>
        <item x="1"/>
        <item x="3"/>
        <item t="default"/>
      </items>
    </pivotField>
    <pivotField name="Fiscal Year" axis="axisPage" allDrilled="1" showAll="0" dataSourceSort="1" defaultAttributeDrillState="1">
      <items count="1">
        <item t="default"/>
      </items>
    </pivotField>
  </pivotFields>
  <rowFields count="1">
    <field x="3"/>
  </rowFields>
  <rowItems count="5">
    <i>
      <x/>
    </i>
    <i>
      <x v="1"/>
    </i>
    <i>
      <x v="2"/>
    </i>
    <i>
      <x v="3"/>
    </i>
    <i>
      <x v="4"/>
    </i>
  </rowItems>
  <colFields count="1">
    <field x="0"/>
  </colFields>
  <colItems count="4">
    <i>
      <x/>
    </i>
    <i>
      <x v="1"/>
    </i>
    <i>
      <x v="2"/>
    </i>
    <i>
      <x v="3"/>
    </i>
  </colItems>
  <pageFields count="2">
    <pageField fld="4" hier="1" name="[dim_date].[fiscal_year].[All]" cap="All"/>
    <pageField fld="2" hier="13" name="[dim_vehicle_category].[vehicle_category].&amp;[4-Wheelers]" cap="4-Wheelers"/>
  </pageFields>
  <dataFields count="1">
    <dataField name=" " fld="1" subtotal="count" baseField="3" baseItem="0"/>
  </dataFields>
  <formats count="2">
    <format dxfId="22">
      <pivotArea outline="0" collapsedLevelsAreSubtotals="1" fieldPosition="0"/>
    </format>
    <format dxfId="21">
      <pivotArea dataOnly="0" labelOnly="1" fieldPosition="0">
        <references count="1">
          <reference field="0" count="0"/>
        </references>
      </pivotArea>
    </format>
  </formats>
  <conditionalFormats count="5">
    <conditionalFormat priority="6">
      <pivotAreas count="1">
        <pivotArea type="data" collapsedLevelsAreSubtotals="1" fieldPosition="0">
          <references count="2">
            <reference field="4294967294" count="1" selected="0">
              <x v="0"/>
            </reference>
            <reference field="3" count="1">
              <x v="4"/>
            </reference>
          </references>
        </pivotArea>
      </pivotAreas>
    </conditionalFormat>
    <conditionalFormat priority="7">
      <pivotAreas count="1">
        <pivotArea type="data" collapsedLevelsAreSubtotals="1" fieldPosition="0">
          <references count="2">
            <reference field="4294967294" count="1" selected="0">
              <x v="0"/>
            </reference>
            <reference field="3" count="1">
              <x v="1"/>
            </reference>
          </references>
        </pivotArea>
      </pivotAreas>
    </conditionalFormat>
    <conditionalFormat priority="8">
      <pivotAreas count="1">
        <pivotArea type="data" collapsedLevelsAreSubtotals="1" fieldPosition="0">
          <references count="2">
            <reference field="4294967294" count="1" selected="0">
              <x v="0"/>
            </reference>
            <reference field="3" count="1">
              <x v="3"/>
            </reference>
          </references>
        </pivotArea>
      </pivotAreas>
    </conditionalFormat>
    <conditionalFormat priority="9">
      <pivotAreas count="1">
        <pivotArea type="data" collapsedLevelsAreSubtotals="1" fieldPosition="0">
          <references count="2">
            <reference field="4294967294" count="1" selected="0">
              <x v="0"/>
            </reference>
            <reference field="3" count="1">
              <x v="2"/>
            </reference>
          </references>
        </pivotArea>
      </pivotAreas>
    </conditionalFormat>
    <conditionalFormat priority="10">
      <pivotAreas count="1">
        <pivotArea type="data" collapsedLevelsAreSubtotals="1" fieldPosition="0">
          <references count="2">
            <reference field="4294967294" count="1" selected="0">
              <x v="0"/>
            </reference>
            <reference field="3" count="1">
              <x v="0"/>
            </reference>
          </references>
        </pivotArea>
      </pivotAreas>
    </conditionalFormat>
  </conditionalFormats>
  <chartFormats count="4">
    <chartFormat chart="4" format="0" series="1">
      <pivotArea type="data" outline="0" fieldPosition="0">
        <references count="2">
          <reference field="4294967294" count="1" selected="0">
            <x v="0"/>
          </reference>
          <reference field="0" count="1" selected="0">
            <x v="0"/>
          </reference>
        </references>
      </pivotArea>
    </chartFormat>
    <chartFormat chart="4" format="1" series="1">
      <pivotArea type="data" outline="0" fieldPosition="0">
        <references count="2">
          <reference field="4294967294" count="1" selected="0">
            <x v="0"/>
          </reference>
          <reference field="0" count="1" selected="0">
            <x v="1"/>
          </reference>
        </references>
      </pivotArea>
    </chartFormat>
    <chartFormat chart="4" format="2" series="1">
      <pivotArea type="data" outline="0" fieldPosition="0">
        <references count="2">
          <reference field="4294967294" count="1" selected="0">
            <x v="0"/>
          </reference>
          <reference field="0" count="1" selected="0">
            <x v="2"/>
          </reference>
        </references>
      </pivotArea>
    </chartFormat>
    <chartFormat chart="4" format="3" series="1">
      <pivotArea type="data" outline="0" fieldPosition="0">
        <references count="2">
          <reference field="4294967294" count="1" selected="0">
            <x v="0"/>
          </reference>
          <reference field="0" count="1" selected="0">
            <x v="3"/>
          </reference>
        </references>
      </pivotArea>
    </chartFormat>
  </chartFormats>
  <pivotHierarchies count="83">
    <pivotHierarchy dragToData="1"/>
    <pivotHierarchy dragToData="1" caption="Fiscal Year"/>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Vehicle Categor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caption=" "/>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Dark14" showRowHeaders="1" showColHeaders="1" showRowStripes="0" showColStripes="0" showLastColumn="1"/>
  <filters count="1">
    <filter fld="3" type="count" id="1" iMeasureHier="52">
      <autoFilter ref="A1">
        <filterColumn colId="0">
          <top10 val="5" filterVal="5"/>
        </filterColumn>
      </autoFilter>
    </filter>
  </filters>
  <rowHierarchiesUsage count="1">
    <rowHierarchyUsage hierarchyUsage="6"/>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_date]"/>
        <x15:activeTabTopLevelEntity name="[fact_sales_by_makers]"/>
        <x15:activeTabTopLevelEntity name="[dim_vehicle_category]"/>
        <x15:activeTabTopLevelEntity name="[dim_maker]"/>
      </x15:pivotTableUISettings>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A9E34019-B948-46D9-81DF-4CB7F5986452}" name="PivotTable5" cacheId="22" applyNumberFormats="0" applyBorderFormats="0" applyFontFormats="0" applyPatternFormats="0" applyAlignmentFormats="0" applyWidthHeightFormats="1" dataCaption="Values" tag="346cbef8-8521-42ef-9943-fc5dcc145255" updatedVersion="8" minRefreshableVersion="3" subtotalHiddenItems="1" rowGrandTotals="0" colGrandTotals="0" itemPrintTitles="1" createdVersion="8" indent="0" multipleFieldFilters="0" chartFormat="4" rowHeaderCaption="EV Maker" colHeaderCaption="Fiscal Quarter">
  <location ref="A34:E40" firstHeaderRow="1" firstDataRow="2" firstDataCol="1" rowPageCount="2" colPageCount="1"/>
  <pivotFields count="5">
    <pivotField name="Fiscal Year" axis="axisPage" allDrilled="1" showAll="0" dataSourceSort="1" defaultAttributeDrillState="1">
      <items count="1">
        <item t="default"/>
      </items>
    </pivotField>
    <pivotField name="Vehicle Category" axis="axisPage" allDrilled="1" showAll="0" dataSourceSort="1" defaultAttributeDrillState="1">
      <items count="1">
        <item t="default"/>
      </items>
    </pivotField>
    <pivotField axis="axisCol" allDrilled="1" showAll="0" dataSourceSort="1" defaultAttributeDrillState="1">
      <items count="5">
        <item x="0"/>
        <item x="1"/>
        <item x="2"/>
        <item x="3"/>
        <item t="default"/>
      </items>
    </pivotField>
    <pivotField axis="axisRow" allDrilled="1" showAll="0" measureFilter="1" sortType="descending" defaultAttributeDrillState="1">
      <items count="6">
        <item x="0"/>
        <item x="1"/>
        <item x="2"/>
        <item x="3"/>
        <item x="4"/>
        <item t="default"/>
      </items>
      <autoSortScope>
        <pivotArea dataOnly="0" outline="0" fieldPosition="0">
          <references count="2">
            <reference field="4294967294" count="1" selected="0">
              <x v="0"/>
            </reference>
            <reference field="2" count="1" selected="0">
              <x v="3"/>
            </reference>
          </references>
        </pivotArea>
      </autoSortScope>
    </pivotField>
    <pivotField dataField="1" showAll="0"/>
  </pivotFields>
  <rowFields count="1">
    <field x="3"/>
  </rowFields>
  <rowItems count="5">
    <i>
      <x v="3"/>
    </i>
    <i>
      <x v="4"/>
    </i>
    <i>
      <x v="1"/>
    </i>
    <i>
      <x v="2"/>
    </i>
    <i>
      <x/>
    </i>
  </rowItems>
  <colFields count="1">
    <field x="2"/>
  </colFields>
  <colItems count="4">
    <i>
      <x/>
    </i>
    <i>
      <x v="1"/>
    </i>
    <i>
      <x v="2"/>
    </i>
    <i>
      <x v="3"/>
    </i>
  </colItems>
  <pageFields count="2">
    <pageField fld="0" hier="1" name="[dim_date].[fiscal_year].[All]" cap="All"/>
    <pageField fld="1" hier="13" name="[dim_vehicle_category].[vehicle_category].&amp;[4-Wheelers]" cap="4-Wheelers"/>
  </pageFields>
  <dataFields count="1">
    <dataField name=" " fld="4" subtotal="count" baseField="3" baseItem="3"/>
  </dataFields>
  <formats count="2">
    <format dxfId="24">
      <pivotArea outline="0" collapsedLevelsAreSubtotals="1" fieldPosition="0"/>
    </format>
    <format dxfId="23">
      <pivotArea dataOnly="0" labelOnly="1" fieldPosition="0">
        <references count="1">
          <reference field="2" count="0"/>
        </references>
      </pivotArea>
    </format>
  </formats>
  <conditionalFormats count="5">
    <conditionalFormat priority="1">
      <pivotAreas count="1">
        <pivotArea type="data" collapsedLevelsAreSubtotals="1" fieldPosition="0">
          <references count="2">
            <reference field="4294967294" count="1" selected="0">
              <x v="0"/>
            </reference>
            <reference field="3" count="1">
              <x v="0"/>
            </reference>
          </references>
        </pivotArea>
      </pivotAreas>
    </conditionalFormat>
    <conditionalFormat priority="2">
      <pivotAreas count="1">
        <pivotArea type="data" collapsedLevelsAreSubtotals="1" fieldPosition="0">
          <references count="2">
            <reference field="4294967294" count="1" selected="0">
              <x v="0"/>
            </reference>
            <reference field="3" count="1">
              <x v="2"/>
            </reference>
          </references>
        </pivotArea>
      </pivotAreas>
    </conditionalFormat>
    <conditionalFormat priority="3">
      <pivotAreas count="1">
        <pivotArea type="data" collapsedLevelsAreSubtotals="1" fieldPosition="0">
          <references count="2">
            <reference field="4294967294" count="1" selected="0">
              <x v="0"/>
            </reference>
            <reference field="3" count="1">
              <x v="1"/>
            </reference>
          </references>
        </pivotArea>
      </pivotAreas>
    </conditionalFormat>
    <conditionalFormat priority="4">
      <pivotAreas count="1">
        <pivotArea type="data" collapsedLevelsAreSubtotals="1" fieldPosition="0">
          <references count="2">
            <reference field="4294967294" count="1" selected="0">
              <x v="0"/>
            </reference>
            <reference field="3" count="1">
              <x v="4"/>
            </reference>
          </references>
        </pivotArea>
      </pivotAreas>
    </conditionalFormat>
    <conditionalFormat priority="5">
      <pivotAreas count="1">
        <pivotArea type="data" collapsedLevelsAreSubtotals="1" fieldPosition="0">
          <references count="2">
            <reference field="4294967294" count="1" selected="0">
              <x v="0"/>
            </reference>
            <reference field="3" count="1">
              <x v="3"/>
            </reference>
          </references>
        </pivotArea>
      </pivotAreas>
    </conditionalFormat>
  </conditionalFormats>
  <chartFormats count="8">
    <chartFormat chart="1" format="0" series="1">
      <pivotArea type="data" outline="0" fieldPosition="0">
        <references count="2">
          <reference field="4294967294" count="1" selected="0">
            <x v="0"/>
          </reference>
          <reference field="2" count="1" selected="0">
            <x v="0"/>
          </reference>
        </references>
      </pivotArea>
    </chartFormat>
    <chartFormat chart="1" format="1" series="1">
      <pivotArea type="data" outline="0" fieldPosition="0">
        <references count="2">
          <reference field="4294967294" count="1" selected="0">
            <x v="0"/>
          </reference>
          <reference field="2" count="1" selected="0">
            <x v="1"/>
          </reference>
        </references>
      </pivotArea>
    </chartFormat>
    <chartFormat chart="1" format="2" series="1">
      <pivotArea type="data" outline="0" fieldPosition="0">
        <references count="2">
          <reference field="4294967294" count="1" selected="0">
            <x v="0"/>
          </reference>
          <reference field="2" count="1" selected="0">
            <x v="2"/>
          </reference>
        </references>
      </pivotArea>
    </chartFormat>
    <chartFormat chart="1" format="3" series="1">
      <pivotArea type="data" outline="0" fieldPosition="0">
        <references count="2">
          <reference field="4294967294" count="1" selected="0">
            <x v="0"/>
          </reference>
          <reference field="2" count="1" selected="0">
            <x v="3"/>
          </reference>
        </references>
      </pivotArea>
    </chartFormat>
    <chartFormat chart="2" format="0" series="1">
      <pivotArea type="data" outline="0" fieldPosition="0">
        <references count="2">
          <reference field="4294967294" count="1" selected="0">
            <x v="0"/>
          </reference>
          <reference field="2" count="1" selected="0">
            <x v="0"/>
          </reference>
        </references>
      </pivotArea>
    </chartFormat>
    <chartFormat chart="2" format="1" series="1">
      <pivotArea type="data" outline="0" fieldPosition="0">
        <references count="2">
          <reference field="4294967294" count="1" selected="0">
            <x v="0"/>
          </reference>
          <reference field="2" count="1" selected="0">
            <x v="1"/>
          </reference>
        </references>
      </pivotArea>
    </chartFormat>
    <chartFormat chart="2" format="2" series="1">
      <pivotArea type="data" outline="0" fieldPosition="0">
        <references count="2">
          <reference field="4294967294" count="1" selected="0">
            <x v="0"/>
          </reference>
          <reference field="2" count="1" selected="0">
            <x v="2"/>
          </reference>
        </references>
      </pivotArea>
    </chartFormat>
    <chartFormat chart="2" format="3" series="1">
      <pivotArea type="data" outline="0" fieldPosition="0">
        <references count="2">
          <reference field="4294967294" count="1" selected="0">
            <x v="0"/>
          </reference>
          <reference field="2" count="1" selected="0">
            <x v="3"/>
          </reference>
        </references>
      </pivotArea>
    </chartFormat>
  </chartFormats>
  <pivotHierarchies count="83">
    <pivotHierarchy dragToData="1"/>
    <pivotHierarchy dragToData="1" caption="Fiscal Year"/>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Vehicle Categor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caption=" "/>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Dark14" showRowHeaders="1" showColHeaders="1" showRowStripes="0" showColStripes="0" showLastColumn="1"/>
  <filters count="1">
    <filter fld="3" type="count" id="1" iMeasureHier="32">
      <autoFilter ref="A1">
        <filterColumn colId="0">
          <top10 val="5" filterVal="5"/>
        </filterColumn>
      </autoFilter>
    </filter>
  </filters>
  <rowHierarchiesUsage count="1">
    <rowHierarchyUsage hierarchyUsage="6"/>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_date]"/>
        <x15:activeTabTopLevelEntity name="[dim_vehicle_category]"/>
        <x15:activeTabTopLevelEntity name="[dim_maker]"/>
        <x15:activeTabTopLevelEntity name="[fact_sales_by_makers]"/>
      </x15:pivotTableUISettings>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05CF7A55-FEA5-46AC-A129-1E21DA33734B}" name="PivotTable1" cacheId="24" applyNumberFormats="0" applyBorderFormats="0" applyFontFormats="0" applyPatternFormats="0" applyAlignmentFormats="0" applyWidthHeightFormats="1" dataCaption="Values" tag="86dd0c04-e5b2-4a28-9151-5915443b7e61" updatedVersion="8" minRefreshableVersion="3" subtotalHiddenItems="1" rowGrandTotals="0" colGrandTotals="0" itemPrintTitles="1" createdVersion="8" indent="0" multipleFieldFilters="0" chartFormat="18" rowHeaderCaption="State">
  <location ref="K10:N12" firstHeaderRow="0" firstDataRow="1" firstDataCol="1" rowPageCount="2" colPageCount="1"/>
  <pivotFields count="7">
    <pivotField allDrilled="1" showAll="0" measureFilter="1" defaultAttributeDrillState="1">
      <items count="4">
        <item x="0"/>
        <item x="1"/>
        <item x="2"/>
        <item t="default"/>
      </items>
    </pivotField>
    <pivotField name="Fiscal Year" axis="axisPage" allDrilled="1" showAll="0" dataSourceSort="1" defaultAttributeDrillState="1">
      <items count="1">
        <item t="default"/>
      </items>
    </pivotField>
    <pivotField axis="axisRow" allDrilled="1" showAll="0" sortType="descending" defaultAttributeDrillState="1">
      <items count="3">
        <item s="1" x="0"/>
        <item s="1" x="1"/>
        <item t="default"/>
      </items>
      <autoSortScope>
        <pivotArea dataOnly="0" outline="0" fieldPosition="0">
          <references count="1">
            <reference field="4294967294" count="1" selected="0">
              <x v="1"/>
            </reference>
          </references>
        </pivotArea>
      </autoSortScope>
    </pivotField>
    <pivotField dataField="1" showAll="0"/>
    <pivotField name="Vehicle Category" axis="axisPage" allDrilled="1" showAll="0" dataSourceSort="1" defaultAttributeDrillState="1">
      <items count="1">
        <item t="default"/>
      </items>
    </pivotField>
    <pivotField dataField="1" showAll="0"/>
    <pivotField dataField="1" showAll="0"/>
  </pivotFields>
  <rowFields count="1">
    <field x="2"/>
  </rowFields>
  <rowItems count="2">
    <i>
      <x v="1"/>
    </i>
    <i>
      <x/>
    </i>
  </rowItems>
  <colFields count="1">
    <field x="-2"/>
  </colFields>
  <colItems count="3">
    <i>
      <x/>
    </i>
    <i i="1">
      <x v="1"/>
    </i>
    <i i="2">
      <x v="2"/>
    </i>
  </colItems>
  <pageFields count="2">
    <pageField fld="4" hier="13" name="[dim_vehicle_category].[vehicle_category].[All]" cap="All"/>
    <pageField fld="1" hier="1" name="[dim_date].[fiscal_year].&amp;[2024]" cap="2024"/>
  </pageFields>
  <dataFields count="3">
    <dataField name="EV Market penetration%" fld="3" subtotal="count" baseField="2" baseItem="1"/>
    <dataField name="Total EV sold By the States" fld="5" subtotal="count" baseField="2" baseItem="1" numFmtId="169"/>
    <dataField name="Total Vehicle sold By the States" fld="6" subtotal="count" baseField="2" baseItem="1" numFmtId="168"/>
  </dataFields>
  <formats count="1">
    <format dxfId="19">
      <pivotArea dataOnly="0" labelOnly="1" outline="0" fieldPosition="0">
        <references count="1">
          <reference field="4294967294" count="3">
            <x v="0"/>
            <x v="1"/>
            <x v="2"/>
          </reference>
        </references>
      </pivotArea>
    </format>
  </formats>
  <conditionalFormats count="3">
    <conditionalFormat priority="3">
      <pivotAreas count="1">
        <pivotArea type="data" outline="0" collapsedLevelsAreSubtotals="1" fieldPosition="0">
          <references count="1">
            <reference field="4294967294" count="1" selected="0">
              <x v="0"/>
            </reference>
          </references>
        </pivotArea>
      </pivotAreas>
    </conditionalFormat>
    <conditionalFormat priority="2">
      <pivotAreas count="1">
        <pivotArea type="data" outline="0" collapsedLevelsAreSubtotals="1" fieldPosition="0">
          <references count="1">
            <reference field="4294967294" count="1" selected="0">
              <x v="1"/>
            </reference>
          </references>
        </pivotArea>
      </pivotAreas>
    </conditionalFormat>
    <conditionalFormat priority="1">
      <pivotAreas count="1">
        <pivotArea type="data" outline="0" collapsedLevelsAreSubtotals="1" fieldPosition="0">
          <references count="1">
            <reference field="4294967294" count="1" selected="0">
              <x v="2"/>
            </reference>
          </references>
        </pivotArea>
      </pivotAreas>
    </conditionalFormat>
  </conditionalFormats>
  <chartFormats count="1">
    <chartFormat chart="0" format="0" series="1">
      <pivotArea type="data" outline="0" fieldPosition="0">
        <references count="1">
          <reference field="4294967294" count="1" selected="0">
            <x v="0"/>
          </reference>
        </references>
      </pivotArea>
    </chartFormat>
  </chartFormats>
  <pivotHierarchies count="83">
    <pivotHierarchy dragToData="1"/>
    <pivotHierarchy multipleItemSelectionAllowed="1" dragToData="1" caption="Fiscal Year">
      <members count="1" level="1">
        <member name="[dim_date].[fiscal_year].&amp;[2024]"/>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Vehicle Categor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caption="Total EV sold By the States"/>
    <pivotHierarchy dragToRow="0" dragToCol="0" dragToPage="0" dragToData="1" caption="Total Vehicle sold By the States"/>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caption="EV Market penetration%"/>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Dark14" showRowHeaders="1" showColHeaders="1" showRowStripes="0" showColStripes="0" showLastColumn="1"/>
  <filters count="1">
    <filter fld="0" type="count" id="1" iMeasureHier="33">
      <autoFilter ref="A1">
        <filterColumn colId="0">
          <top10 val="3" filterVal="3"/>
        </filterColumn>
      </autoFilter>
    </filter>
  </filters>
  <rowHierarchiesUsage count="1">
    <rowHierarchyUsage hierarchyUsage="2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ct_sales_by_makers]"/>
        <x15:activeTabTopLevelEntity name="[fact_sales_by_state]"/>
        <x15:activeTabTopLevelEntity name="[dim_maker]"/>
        <x15:activeTabTopLevelEntity name="[dim_date]"/>
        <x15:activeTabTopLevelEntity name="[dim_vehicle_category]"/>
      </x15:pivotTableUISettings>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DD07FABF-0DA4-4ED2-8DA4-47162CE936B0}" name="PivotTable1" cacheId="15" applyNumberFormats="0" applyBorderFormats="0" applyFontFormats="0" applyPatternFormats="0" applyAlignmentFormats="0" applyWidthHeightFormats="1" dataCaption="Values" tag="2f5d379d-188c-44f5-a5f8-fed63593466e" updatedVersion="8" minRefreshableVersion="3" useAutoFormatting="1" subtotalHiddenItems="1" rowGrandTotals="0" colGrandTotals="0" itemPrintTitles="1" createdVersion="8" indent="0" multipleFieldFilters="0" chartFormat="8" rowHeaderCaption="Maker">
  <location ref="A8:B13" firstHeaderRow="1" firstDataRow="1" firstDataCol="1" rowPageCount="1" colPageCount="1"/>
  <pivotFields count="4">
    <pivotField name="Vehicle Category" axis="axisPage" allDrilled="1" showAll="0" dataSourceSort="1" defaultAttributeDrillState="1">
      <items count="1">
        <item t="default"/>
      </items>
    </pivotField>
    <pivotField axis="axisRow" allDrilled="1" showAll="0" measureFilter="1" sortType="descending" defaultAttributeDrillState="1">
      <items count="6">
        <item x="0"/>
        <item x="1"/>
        <item x="2"/>
        <item x="3"/>
        <item x="4"/>
        <item t="default"/>
      </items>
      <autoSortScope>
        <pivotArea dataOnly="0" outline="0" fieldPosition="0">
          <references count="1">
            <reference field="4294967294" count="1" selected="0">
              <x v="0"/>
            </reference>
          </references>
        </pivotArea>
      </autoSortScope>
    </pivotField>
    <pivotField name="Fiscal Year" allDrilled="1" showAll="0" dataSourceSort="1" defaultAttributeDrillState="1">
      <items count="1">
        <item t="default"/>
      </items>
    </pivotField>
    <pivotField dataField="1" showAll="0"/>
  </pivotFields>
  <rowFields count="1">
    <field x="1"/>
  </rowFields>
  <rowItems count="5">
    <i>
      <x/>
    </i>
    <i>
      <x v="4"/>
    </i>
    <i>
      <x v="1"/>
    </i>
    <i>
      <x v="2"/>
    </i>
    <i>
      <x v="3"/>
    </i>
  </rowItems>
  <colItems count="1">
    <i/>
  </colItems>
  <pageFields count="1">
    <pageField fld="0" hier="13" name="[dim_vehicle_category].[vehicle_category].[All]" cap="All"/>
  </pageFields>
  <dataFields count="1">
    <dataField fld="3" subtotal="count" baseField="0" baseItem="0"/>
  </dataFields>
  <conditionalFormats count="1">
    <conditionalFormat priority="1">
      <pivotAreas count="1">
        <pivotArea type="data" outline="0" collapsedLevelsAreSubtotals="1" fieldPosition="0">
          <references count="1">
            <reference field="4294967294" count="1" selected="0">
              <x v="0"/>
            </reference>
          </references>
        </pivotArea>
      </pivotAreas>
    </conditionalFormat>
  </conditionalFormats>
  <chartFormats count="6">
    <chartFormat chart="5" format="0" series="1">
      <pivotArea type="data" outline="0" fieldPosition="0">
        <references count="1">
          <reference field="4294967294" count="1" selected="0">
            <x v="0"/>
          </reference>
        </references>
      </pivotArea>
    </chartFormat>
    <chartFormat chart="5" format="1">
      <pivotArea type="data" outline="0" fieldPosition="0">
        <references count="2">
          <reference field="4294967294" count="1" selected="0">
            <x v="0"/>
          </reference>
          <reference field="1" count="1" selected="0">
            <x v="0"/>
          </reference>
        </references>
      </pivotArea>
    </chartFormat>
    <chartFormat chart="5" format="2">
      <pivotArea type="data" outline="0" fieldPosition="0">
        <references count="2">
          <reference field="4294967294" count="1" selected="0">
            <x v="0"/>
          </reference>
          <reference field="1" count="1" selected="0">
            <x v="4"/>
          </reference>
        </references>
      </pivotArea>
    </chartFormat>
    <chartFormat chart="5" format="3">
      <pivotArea type="data" outline="0" fieldPosition="0">
        <references count="2">
          <reference field="4294967294" count="1" selected="0">
            <x v="0"/>
          </reference>
          <reference field="1" count="1" selected="0">
            <x v="1"/>
          </reference>
        </references>
      </pivotArea>
    </chartFormat>
    <chartFormat chart="5" format="4">
      <pivotArea type="data" outline="0" fieldPosition="0">
        <references count="2">
          <reference field="4294967294" count="1" selected="0">
            <x v="0"/>
          </reference>
          <reference field="1" count="1" selected="0">
            <x v="2"/>
          </reference>
        </references>
      </pivotArea>
    </chartFormat>
    <chartFormat chart="5" format="5">
      <pivotArea type="data" outline="0" fieldPosition="0">
        <references count="2">
          <reference field="4294967294" count="1" selected="0">
            <x v="0"/>
          </reference>
          <reference field="1" count="1" selected="0">
            <x v="3"/>
          </reference>
        </references>
      </pivotArea>
    </chartFormat>
  </chartFormats>
  <pivotHierarchies count="83">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Dark14" showRowHeaders="1" showColHeaders="1" showRowStripes="0" showColStripes="0" showLastColumn="1"/>
  <filters count="1">
    <filter fld="1" type="count" id="3" iMeasureHier="54">
      <autoFilter ref="A1">
        <filterColumn colId="0">
          <top10 val="5" filterVal="5"/>
        </filterColumn>
      </autoFilter>
    </filter>
  </filters>
  <rowHierarchiesUsage count="1">
    <rowHierarchyUsage hierarchyUsage="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_date]"/>
        <x15:activeTabTopLevelEntity name="[fact_sales_by_makers]"/>
        <x15:activeTabTopLevelEntity name="[dim_vehicle_category]"/>
        <x15:activeTabTopLevelEntity name="[dim_maker]"/>
      </x15:pivotTableUISettings>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9C26F76C-0353-4758-8234-99C6F1131A44}" name="PivotTable1" cacheId="14" applyNumberFormats="0" applyBorderFormats="0" applyFontFormats="0" applyPatternFormats="0" applyAlignmentFormats="0" applyWidthHeightFormats="1" dataCaption="Values" tag="cdcfe2c4-78f0-4de0-8e52-ece49d5051e0" updatedVersion="8" minRefreshableVersion="3" useAutoFormatting="1" subtotalHiddenItems="1" rowGrandTotals="0" colGrandTotals="0" itemPrintTitles="1" createdVersion="8" indent="0" multipleFieldFilters="0" chartFormat="7" rowHeaderCaption="States">
  <location ref="A8:B18" firstHeaderRow="1" firstDataRow="1" firstDataCol="1" rowPageCount="2" colPageCount="1"/>
  <pivotFields count="5">
    <pivotField name="Vehical Category" axis="axisPage" allDrilled="1" showAll="0" dataSourceSort="1" defaultAttributeDrillState="1">
      <items count="1">
        <item t="default"/>
      </items>
    </pivotField>
    <pivotField allDrilled="1" showAll="0" measureFilter="1" defaultAttributeDrillState="1">
      <items count="6">
        <item x="0"/>
        <item x="1"/>
        <item x="2"/>
        <item x="3"/>
        <item x="4"/>
        <item t="default"/>
      </items>
    </pivotField>
    <pivotField name="Fiscal Year" axis="axisPage" allDrilled="1" showAll="0" dataSourceSort="1" defaultAttributeDrillState="1">
      <items count="1">
        <item t="default"/>
      </items>
    </pivotField>
    <pivotField axis="axisRow" allDrilled="1" showAll="0" measureFilter="1" sortType="descending" defaultAttributeDrillState="1">
      <items count="11">
        <item x="0"/>
        <item x="1"/>
        <item x="2"/>
        <item x="3"/>
        <item x="4"/>
        <item x="5"/>
        <item x="6"/>
        <item x="7"/>
        <item x="8"/>
        <item x="9"/>
        <item t="default"/>
      </items>
      <autoSortScope>
        <pivotArea dataOnly="0" outline="0" fieldPosition="0">
          <references count="1">
            <reference field="4294967294" count="1" selected="0">
              <x v="0"/>
            </reference>
          </references>
        </pivotArea>
      </autoSortScope>
    </pivotField>
    <pivotField dataField="1" showAll="0"/>
  </pivotFields>
  <rowFields count="1">
    <field x="3"/>
  </rowFields>
  <rowItems count="10">
    <i>
      <x v="7"/>
    </i>
    <i>
      <x v="4"/>
    </i>
    <i>
      <x v="6"/>
    </i>
    <i>
      <x v="3"/>
    </i>
    <i>
      <x v="9"/>
    </i>
    <i>
      <x v="5"/>
    </i>
    <i>
      <x v="2"/>
    </i>
    <i>
      <x v="8"/>
    </i>
    <i>
      <x v="1"/>
    </i>
    <i>
      <x/>
    </i>
  </rowItems>
  <colItems count="1">
    <i/>
  </colItems>
  <pageFields count="2">
    <pageField fld="2" hier="1" name="[dim_date].[fiscal_year].[All]" cap="All"/>
    <pageField fld="0" hier="13" name="[dim_vehicle_category].[vehicle_category].[All]" cap="All"/>
  </pageFields>
  <dataFields count="1">
    <dataField fld="4" subtotal="count" baseField="3" baseItem="7" numFmtId="10"/>
  </dataFields>
  <conditionalFormats count="1">
    <conditionalFormat priority="1">
      <pivotAreas count="1">
        <pivotArea type="data" outline="0" collapsedLevelsAreSubtotals="1" fieldPosition="0">
          <references count="1">
            <reference field="4294967294" count="1" selected="0">
              <x v="0"/>
            </reference>
          </references>
        </pivotArea>
      </pivotAreas>
    </conditionalFormat>
  </conditionalFormats>
  <chartFormats count="1">
    <chartFormat chart="5" format="0" series="1">
      <pivotArea type="data" outline="0" fieldPosition="0">
        <references count="1">
          <reference field="4294967294" count="1" selected="0">
            <x v="0"/>
          </reference>
        </references>
      </pivotArea>
    </chartFormat>
  </chartFormats>
  <pivotHierarchies count="83">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Dark14" showRowHeaders="1" showColHeaders="1" showRowStripes="0" showColStripes="0" showLastColumn="1"/>
  <filters count="2">
    <filter fld="1" type="count" id="2" iMeasureHier="54">
      <autoFilter ref="A1">
        <filterColumn colId="0">
          <top10 val="5" filterVal="5"/>
        </filterColumn>
      </autoFilter>
    </filter>
    <filter fld="3" type="count" id="3" iMeasureHier="55">
      <autoFilter ref="A1">
        <filterColumn colId="0">
          <top10 val="10" filterVal="10"/>
        </filterColumn>
      </autoFilter>
    </filter>
  </filters>
  <rowHierarchiesUsage count="1">
    <rowHierarchyUsage hierarchyUsage="1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_date]"/>
        <x15:activeTabTopLevelEntity name="[fact_sales_by_makers]"/>
        <x15:activeTabTopLevelEntity name="[dim_vehicle_category]"/>
        <x15:activeTabTopLevelEntity name="[dim_maker]"/>
        <x15:activeTabTopLevelEntity name="[dim_state]"/>
        <x15:activeTabTopLevelEntity name="[fact_sales_by_state]"/>
      </x15:pivotTableUISettings>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833FAB3C-2819-4C94-9B25-806716F3397C}" name="PivotTable1" cacheId="13" applyNumberFormats="0" applyBorderFormats="0" applyFontFormats="0" applyPatternFormats="0" applyAlignmentFormats="0" applyWidthHeightFormats="1" dataCaption="Values" tag="f76866fa-8206-4793-b88d-649f7ce3d232" updatedVersion="8" minRefreshableVersion="3" useAutoFormatting="1" subtotalHiddenItems="1" rowGrandTotals="0" colGrandTotals="0" itemPrintTitles="1" createdVersion="8" indent="0" multipleFieldFilters="0" chartFormat="5" rowHeaderCaption="Months">
  <location ref="A10:C13" firstHeaderRow="0" firstDataRow="1" firstDataCol="1" rowPageCount="4" colPageCount="1"/>
  <pivotFields count="7">
    <pivotField name="Vehicle Category" axis="axisPage" allDrilled="1" showAll="0" dataSourceSort="1" defaultAttributeDrillState="1">
      <items count="1">
        <item t="default"/>
      </items>
    </pivotField>
    <pivotField name="EV Maker" axis="axisPage" allDrilled="1" showAll="0" defaultAttributeDrillState="1">
      <items count="1">
        <item t="default"/>
      </items>
    </pivotField>
    <pivotField dataField="1" showAll="0"/>
    <pivotField axis="axisRow" allDrilled="1" showAll="0" measureFilter="1" sortType="descending" defaultAttributeDrillState="1">
      <items count="4">
        <item x="0"/>
        <item x="1"/>
        <item x="2"/>
        <item t="default"/>
      </items>
      <autoSortScope>
        <pivotArea dataOnly="0" outline="0" fieldPosition="0">
          <references count="1">
            <reference field="4294967294" count="1" selected="0">
              <x v="1"/>
            </reference>
          </references>
        </pivotArea>
      </autoSortScope>
    </pivotField>
    <pivotField name="Fiscal Year" axis="axisPage" allDrilled="1" showAll="0" dataSourceSort="1" defaultAttributeDrillState="1">
      <items count="1">
        <item t="default"/>
      </items>
    </pivotField>
    <pivotField dataField="1" showAll="0"/>
    <pivotField axis="axisPage" allDrilled="1" showAll="0" dataSourceSort="1" defaultAttributeDrillState="1">
      <items count="1">
        <item t="default"/>
      </items>
    </pivotField>
  </pivotFields>
  <rowFields count="1">
    <field x="3"/>
  </rowFields>
  <rowItems count="3">
    <i>
      <x v="1"/>
    </i>
    <i>
      <x v="2"/>
    </i>
    <i>
      <x/>
    </i>
  </rowItems>
  <colFields count="1">
    <field x="-2"/>
  </colFields>
  <colItems count="2">
    <i>
      <x/>
    </i>
    <i i="1">
      <x v="1"/>
    </i>
  </colItems>
  <pageFields count="4">
    <pageField fld="1" hier="6" name="[dim_maker].[maker].[All]" cap="All"/>
    <pageField fld="6" hier="11" name="[dim_state].[state].[All]" cap="All"/>
    <pageField fld="0" hier="13" name="[dim_vehicle_category].[vehicle_category].[All]" cap="All"/>
    <pageField fld="4" hier="1" name="[dim_date].[fiscal_year].[All]" cap="All"/>
  </pageFields>
  <dataFields count="2">
    <dataField name="Total EV Sold by Makers" fld="2" baseField="3" baseItem="0" numFmtId="169"/>
    <dataField name="Total EV sold by state" fld="5" subtotal="count" baseField="3" baseItem="0" numFmtId="169"/>
  </dataFields>
  <formats count="1">
    <format dxfId="16">
      <pivotArea dataOnly="0" labelOnly="1" outline="0" fieldPosition="0">
        <references count="1">
          <reference field="4294967294" count="2">
            <x v="0"/>
            <x v="1"/>
          </reference>
        </references>
      </pivotArea>
    </format>
  </formats>
  <conditionalFormats count="2">
    <conditionalFormat priority="3">
      <pivotAreas count="1">
        <pivotArea type="data" outline="0" collapsedLevelsAreSubtotals="1" fieldPosition="0">
          <references count="1">
            <reference field="4294967294" count="1" selected="0">
              <x v="1"/>
            </reference>
          </references>
        </pivotArea>
      </pivotAreas>
    </conditionalFormat>
    <conditionalFormat priority="4">
      <pivotAreas count="1">
        <pivotArea type="data" outline="0" collapsedLevelsAreSubtotals="1" fieldPosition="0">
          <references count="1">
            <reference field="4294967294" count="1" selected="0">
              <x v="0"/>
            </reference>
          </references>
        </pivotArea>
      </pivotAreas>
    </conditionalFormat>
  </conditionalFormats>
  <pivotHierarchies count="83">
    <pivotHierarchy dragToData="1"/>
    <pivotHierarchy multipleItemSelectionAllowed="1" dragToData="1" caption="Fiscal Year"/>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Vehicle Categor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Total EV Sold by Makers"/>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caption="Total EV sold by state"/>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Dark14" showRowHeaders="1" showColHeaders="1" showRowStripes="0" showColStripes="0" showLastColumn="1"/>
  <filters count="1">
    <filter fld="3" type="count" id="4" iMeasureHier="26">
      <autoFilter ref="A1">
        <filterColumn colId="0">
          <top10 val="3" filterVal="3"/>
        </filterColumn>
      </autoFilter>
    </filter>
  </filters>
  <rowHierarchiesUsage count="1">
    <rowHierarchyUsage hierarchyUsage="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relNeededHidden="1">
        <x15:activeTabTopLevelEntity name="[dim_date]"/>
        <x15:activeTabTopLevelEntity name="[fact_sales_by_makers]"/>
        <x15:activeTabTopLevelEntity name="[dim_vehicle_category]"/>
        <x15:activeTabTopLevelEntity name="[dim_maker]"/>
        <x15:activeTabTopLevelEntity name="[dim_state]"/>
        <x15:activeTabTopLevelEntity name="[fact_sales_by_state]"/>
      </x15:pivotTableUISettings>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BCEF4C8A-AFB9-46EB-80B6-A242290A4C0F}" name="PivotTable6" cacheId="12" applyNumberFormats="0" applyBorderFormats="0" applyFontFormats="0" applyPatternFormats="0" applyAlignmentFormats="0" applyWidthHeightFormats="1" dataCaption="Values" tag="860680fa-bf24-49f4-b1ca-388674705284" updatedVersion="8" minRefreshableVersion="3" useAutoFormatting="1" subtotalHiddenItems="1" rowGrandTotals="0" colGrandTotals="0" itemPrintTitles="1" createdVersion="8" indent="0" multipleFieldFilters="0" chartFormat="5" rowHeaderCaption="Months">
  <location ref="A22:C25" firstHeaderRow="0" firstDataRow="1" firstDataCol="1" rowPageCount="4" colPageCount="1"/>
  <pivotFields count="7">
    <pivotField name="Vehicle Category" axis="axisPage" allDrilled="1" showAll="0" dataSourceSort="1" defaultAttributeDrillState="1">
      <items count="1">
        <item t="default"/>
      </items>
    </pivotField>
    <pivotField name="EV Maker" axis="axisPage" allDrilled="1" showAll="0" defaultAttributeDrillState="1">
      <items count="1">
        <item t="default"/>
      </items>
    </pivotField>
    <pivotField dataField="1" showAll="0"/>
    <pivotField axis="axisRow" allDrilled="1" showAll="0" measureFilter="1" defaultAttributeDrillState="1">
      <items count="4">
        <item x="0"/>
        <item x="1"/>
        <item x="2"/>
        <item t="default"/>
      </items>
    </pivotField>
    <pivotField name="Fiscal Year" axis="axisPage" allDrilled="1" showAll="0" dataSourceSort="1" defaultAttributeDrillState="1">
      <items count="1">
        <item t="default"/>
      </items>
    </pivotField>
    <pivotField dataField="1" showAll="0"/>
    <pivotField axis="axisPage" allDrilled="1" showAll="0" dataSourceSort="1" defaultAttributeDrillState="1">
      <items count="1">
        <item t="default"/>
      </items>
    </pivotField>
  </pivotFields>
  <rowFields count="1">
    <field x="3"/>
  </rowFields>
  <rowItems count="3">
    <i>
      <x/>
    </i>
    <i>
      <x v="1"/>
    </i>
    <i>
      <x v="2"/>
    </i>
  </rowItems>
  <colFields count="1">
    <field x="-2"/>
  </colFields>
  <colItems count="2">
    <i>
      <x/>
    </i>
    <i i="1">
      <x v="1"/>
    </i>
  </colItems>
  <pageFields count="4">
    <pageField fld="1" hier="6" name="[dim_maker].[maker].[All]" cap="All"/>
    <pageField fld="6" hier="11" name="[dim_state].[state].[All]" cap="All"/>
    <pageField fld="0" hier="13" name="[dim_vehicle_category].[vehicle_category].[All]" cap="All"/>
    <pageField fld="4" hier="1" name="[dim_date].[fiscal_year].[All]" cap="All"/>
  </pageFields>
  <dataFields count="2">
    <dataField name="Total EV Sold by Makers" fld="2" baseField="3" baseItem="0" numFmtId="169"/>
    <dataField name="Total EV sold by state" fld="5" subtotal="count" baseField="3" baseItem="0" numFmtId="169"/>
  </dataFields>
  <formats count="2">
    <format dxfId="18">
      <pivotArea dataOnly="0" labelOnly="1" outline="0" fieldPosition="0">
        <references count="1">
          <reference field="4294967294" count="1">
            <x v="0"/>
          </reference>
        </references>
      </pivotArea>
    </format>
    <format dxfId="17">
      <pivotArea dataOnly="0" labelOnly="1" outline="0" fieldPosition="0">
        <references count="1">
          <reference field="4294967294" count="1">
            <x v="1"/>
          </reference>
        </references>
      </pivotArea>
    </format>
  </formats>
  <conditionalFormats count="2">
    <conditionalFormat priority="1">
      <pivotAreas count="1">
        <pivotArea type="data" outline="0" collapsedLevelsAreSubtotals="1" fieldPosition="0">
          <references count="1">
            <reference field="4294967294" count="1" selected="0">
              <x v="1"/>
            </reference>
          </references>
        </pivotArea>
      </pivotAreas>
    </conditionalFormat>
    <conditionalFormat priority="2">
      <pivotAreas count="1">
        <pivotArea type="data" outline="0" collapsedLevelsAreSubtotals="1" fieldPosition="0">
          <references count="1">
            <reference field="4294967294" count="1" selected="0">
              <x v="0"/>
            </reference>
          </references>
        </pivotArea>
      </pivotAreas>
    </conditionalFormat>
  </conditionalFormats>
  <pivotHierarchies count="83">
    <pivotHierarchy dragToData="1"/>
    <pivotHierarchy multipleItemSelectionAllowed="1" dragToData="1" caption="Fiscal Year"/>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Vehicle Categor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Total EV Sold by Makers"/>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caption="Total EV sold by state"/>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Dark14" showRowHeaders="1" showColHeaders="1" showRowStripes="0" showColStripes="0" showLastColumn="1"/>
  <filters count="1">
    <filter fld="3" type="count" id="5" iMeasureHier="26">
      <autoFilter ref="A1">
        <filterColumn colId="0">
          <top10 top="0" val="3" filterVal="3"/>
        </filterColumn>
      </autoFilter>
    </filter>
  </filters>
  <rowHierarchiesUsage count="1">
    <rowHierarchyUsage hierarchyUsage="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_date]"/>
        <x15:activeTabTopLevelEntity name="[fact_sales_by_makers]"/>
        <x15:activeTabTopLevelEntity name="[dim_vehicle_category]"/>
        <x15:activeTabTopLevelEntity name="[dim_maker]"/>
        <x15:activeTabTopLevelEntity name="[dim_state]"/>
        <x15:activeTabTopLevelEntity name="[fact_sales_by_state]"/>
      </x15:pivotTableUISettings>
    </ext>
    <ext xmlns:xpdl="http://schemas.microsoft.com/office/spreadsheetml/2016/pivotdefaultlayout" uri="{747A6164-185A-40DC-8AA5-F01512510D54}">
      <xpdl:pivotTableDefinition16/>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BED4B8C0-4C5F-477A-AC6C-C65CE3F840E5}" name="PivotTable3" cacheId="11" applyNumberFormats="0" applyBorderFormats="0" applyFontFormats="0" applyPatternFormats="0" applyAlignmentFormats="0" applyWidthHeightFormats="1" dataCaption="Values" tag="eb24b27e-7fe7-4cea-99bb-eedf5ec1b000" updatedVersion="8" minRefreshableVersion="3" useAutoFormatting="1" subtotalHiddenItems="1" rowGrandTotals="0" colGrandTotals="0" itemPrintTitles="1" createdVersion="8" indent="0" multipleFieldFilters="0" chartFormat="19" rowHeaderCaption="State">
  <location ref="A7:D17" firstHeaderRow="0" firstDataRow="1" firstDataCol="1" rowPageCount="1" colPageCount="1"/>
  <pivotFields count="7">
    <pivotField name="Vehicle Category" axis="axisPage" allDrilled="1" showAll="0" dataSourceSort="1" defaultAttributeDrillState="1">
      <items count="1">
        <item t="default"/>
      </items>
    </pivotField>
    <pivotField allDrilled="1" showAll="0" measureFilter="1" defaultAttributeDrillState="1">
      <items count="6">
        <item x="0"/>
        <item x="1"/>
        <item x="2"/>
        <item x="3"/>
        <item x="4"/>
        <item t="default"/>
      </items>
    </pivotField>
    <pivotField axis="axisRow" allDrilled="1" showAll="0" measureFilter="1" sortType="descending" defaultAttributeDrillState="1">
      <items count="11">
        <item x="0"/>
        <item x="1"/>
        <item x="2"/>
        <item x="3"/>
        <item x="4"/>
        <item x="5"/>
        <item x="6"/>
        <item x="7"/>
        <item x="8"/>
        <item x="9"/>
        <item t="default"/>
      </items>
      <autoSortScope>
        <pivotArea dataOnly="0" outline="0" fieldPosition="0">
          <references count="1">
            <reference field="4294967294" count="1" selected="0">
              <x v="2"/>
            </reference>
          </references>
        </pivotArea>
      </autoSortScope>
    </pivotField>
    <pivotField allDrilled="1" showAll="0" measureFilter="1" defaultAttributeDrillState="1">
      <items count="4">
        <item x="0"/>
        <item x="1"/>
        <item x="2"/>
        <item t="default"/>
      </items>
    </pivotField>
    <pivotField dataField="1" showAll="0"/>
    <pivotField dataField="1" showAll="0"/>
    <pivotField dataField="1" showAll="0"/>
  </pivotFields>
  <rowFields count="1">
    <field x="2"/>
  </rowFields>
  <rowItems count="10">
    <i>
      <x v="3"/>
    </i>
    <i>
      <x v="5"/>
    </i>
    <i>
      <x v="4"/>
    </i>
    <i>
      <x v="6"/>
    </i>
    <i>
      <x v="2"/>
    </i>
    <i>
      <x/>
    </i>
    <i>
      <x v="7"/>
    </i>
    <i>
      <x v="1"/>
    </i>
    <i>
      <x v="9"/>
    </i>
    <i>
      <x v="8"/>
    </i>
  </rowItems>
  <colFields count="1">
    <field x="-2"/>
  </colFields>
  <colItems count="3">
    <i>
      <x/>
    </i>
    <i i="1">
      <x v="1"/>
    </i>
    <i i="2">
      <x v="2"/>
    </i>
  </colItems>
  <pageFields count="1">
    <pageField fld="0" hier="13" name="[dim_vehicle_category].[vehicle_category].[All]" cap="All"/>
  </pageFields>
  <dataFields count="3">
    <dataField name="EV Sales 2030" fld="5" subtotal="count" baseField="2" baseItem="0" numFmtId="168"/>
    <dataField name="Vehicle Sales 2030" fld="4" subtotal="count" baseField="2" baseItem="3" numFmtId="168"/>
    <dataField name="EV market penetration% 2030" fld="6" subtotal="count" baseField="0" baseItem="0"/>
  </dataFields>
  <formats count="4">
    <format dxfId="15">
      <pivotArea dataOnly="0" labelOnly="1" outline="0" fieldPosition="0">
        <references count="1">
          <reference field="0" count="0"/>
        </references>
      </pivotArea>
    </format>
    <format dxfId="14">
      <pivotArea outline="0" fieldPosition="0">
        <references count="1">
          <reference field="4294967294" count="1">
            <x v="1"/>
          </reference>
        </references>
      </pivotArea>
    </format>
    <format dxfId="13">
      <pivotArea outline="0" fieldPosition="0">
        <references count="1">
          <reference field="4294967294" count="1">
            <x v="0"/>
          </reference>
        </references>
      </pivotArea>
    </format>
    <format dxfId="12">
      <pivotArea dataOnly="0" labelOnly="1" outline="0" fieldPosition="0">
        <references count="1">
          <reference field="4294967294" count="1">
            <x v="2"/>
          </reference>
        </references>
      </pivotArea>
    </format>
  </formats>
  <conditionalFormats count="3">
    <conditionalFormat priority="1">
      <pivotAreas count="1">
        <pivotArea type="data" outline="0" collapsedLevelsAreSubtotals="1" fieldPosition="0">
          <references count="1">
            <reference field="4294967294" count="1" selected="0">
              <x v="2"/>
            </reference>
          </references>
        </pivotArea>
      </pivotAreas>
    </conditionalFormat>
    <conditionalFormat priority="2">
      <pivotAreas count="1">
        <pivotArea type="data" outline="0" collapsedLevelsAreSubtotals="1" fieldPosition="0">
          <references count="1">
            <reference field="4294967294" count="1" selected="0">
              <x v="1"/>
            </reference>
          </references>
        </pivotArea>
      </pivotAreas>
    </conditionalFormat>
    <conditionalFormat priority="3">
      <pivotAreas count="1">
        <pivotArea type="data" outline="0" collapsedLevelsAreSubtotals="1" fieldPosition="0">
          <references count="1">
            <reference field="4294967294" count="1" selected="0">
              <x v="0"/>
            </reference>
          </references>
        </pivotArea>
      </pivotAreas>
    </conditionalFormat>
  </conditionalFormats>
  <chartFormats count="3">
    <chartFormat chart="16" format="0" series="1">
      <pivotArea type="data" outline="0" fieldPosition="0">
        <references count="1">
          <reference field="4294967294" count="1" selected="0">
            <x v="0"/>
          </reference>
        </references>
      </pivotArea>
    </chartFormat>
    <chartFormat chart="16" format="1" series="1">
      <pivotArea type="data" outline="0" fieldPosition="0">
        <references count="1">
          <reference field="4294967294" count="1" selected="0">
            <x v="1"/>
          </reference>
        </references>
      </pivotArea>
    </chartFormat>
    <chartFormat chart="16" format="2" series="1">
      <pivotArea type="data" outline="0" fieldPosition="0">
        <references count="1">
          <reference field="4294967294" count="1" selected="0">
            <x v="2"/>
          </reference>
        </references>
      </pivotArea>
    </chartFormat>
  </chartFormats>
  <pivotHierarchies count="83">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caption="Vehicle Sales 2030"/>
    <pivotHierarchy dragToRow="0" dragToCol="0" dragToPage="0" dragToData="1" caption="EV market penetration% 2030"/>
    <pivotHierarchy dragToRow="0" dragToCol="0" dragToPage="0" dragToData="1" caption="EV Sales 2030"/>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Dark14" showRowHeaders="1" showColHeaders="1" showRowStripes="0" showColStripes="0" showLastColumn="1"/>
  <filters count="3">
    <filter fld="1" type="count" id="2" iMeasureHier="54">
      <autoFilter ref="A1">
        <filterColumn colId="0">
          <top10 val="5" filterVal="5"/>
        </filterColumn>
      </autoFilter>
    </filter>
    <filter fld="3" type="count" id="4" iMeasureHier="26">
      <autoFilter ref="A1">
        <filterColumn colId="0">
          <top10 top="0" val="3" filterVal="3"/>
        </filterColumn>
      </autoFilter>
    </filter>
    <filter fld="2" type="count" id="5" iMeasureHier="58">
      <autoFilter ref="A1">
        <filterColumn colId="0">
          <top10 val="10" filterVal="10"/>
        </filterColumn>
      </autoFilter>
    </filter>
  </filters>
  <rowHierarchiesUsage count="1">
    <rowHierarchyUsage hierarchyUsage="1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_date]"/>
        <x15:activeTabTopLevelEntity name="[fact_sales_by_makers]"/>
        <x15:activeTabTopLevelEntity name="[dim_vehicle_category]"/>
        <x15:activeTabTopLevelEntity name="[dim_maker]"/>
        <x15:activeTabTopLevelEntity name="[dim_state]"/>
        <x15:activeTabTopLevelEntity name="[fact_sales_by_state]"/>
      </x15:pivotTableUISettings>
    </ext>
    <ext xmlns:xpdl="http://schemas.microsoft.com/office/spreadsheetml/2016/pivotdefaultlayout" uri="{747A6164-185A-40DC-8AA5-F01512510D54}">
      <xpdl:pivotTableDefinition16/>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B82B1FCE-C6D1-496C-955F-98DC84280E79}" name="PivotTable3" cacheId="10" applyNumberFormats="0" applyBorderFormats="0" applyFontFormats="0" applyPatternFormats="0" applyAlignmentFormats="0" applyWidthHeightFormats="1" dataCaption="Values" tag="1eda4018-fb03-4ac1-af81-db92264277b2" updatedVersion="8" minRefreshableVersion="3" useAutoFormatting="1" subtotalHiddenItems="1" itemPrintTitles="1" createdVersion="8" indent="0" multipleFieldFilters="0" chartFormat="5" rowHeaderCaption="EV Makers">
  <location ref="A7:C24" firstHeaderRow="0" firstDataRow="1" firstDataCol="1" rowPageCount="1" colPageCount="1"/>
  <pivotFields count="6">
    <pivotField allDrilled="1" showAll="0" measureFilter="1" defaultAttributeDrillState="1">
      <items count="6">
        <item x="0"/>
        <item x="1"/>
        <item x="2"/>
        <item x="3"/>
        <item x="4"/>
        <item t="default"/>
      </items>
    </pivotField>
    <pivotField allDrilled="1" showAll="0" measureFilter="1" defaultAttributeDrillState="1">
      <items count="4">
        <item x="0"/>
        <item x="1"/>
        <item x="2"/>
        <item t="default"/>
      </items>
    </pivotField>
    <pivotField axis="axisRow" allDrilled="1" showAll="0" sortType="descending" defaultAttributeDrillState="1">
      <items count="27">
        <item x="0"/>
        <item x="1"/>
        <item x="2"/>
        <item x="3"/>
        <item x="4"/>
        <item x="5"/>
        <item x="6"/>
        <item x="7"/>
        <item x="8"/>
        <item x="9"/>
        <item x="10"/>
        <item x="11"/>
        <item x="12"/>
        <item x="13"/>
        <item x="14"/>
        <item x="15"/>
        <item x="16"/>
        <item x="17"/>
        <item x="18"/>
        <item x="19"/>
        <item x="20"/>
        <item x="21"/>
        <item x="22"/>
        <item x="23"/>
        <item x="24"/>
        <item x="25"/>
        <item t="default"/>
      </items>
      <autoSortScope>
        <pivotArea dataOnly="0" outline="0" fieldPosition="0">
          <references count="1">
            <reference field="4294967294" count="1" selected="0">
              <x v="1"/>
            </reference>
          </references>
        </pivotArea>
      </autoSortScope>
    </pivotField>
    <pivotField axis="axisPage" allDrilled="1" showAll="0" dataSourceSort="1" defaultAttributeDrillState="1">
      <items count="1">
        <item t="default"/>
      </items>
    </pivotField>
    <pivotField dataField="1" showAll="0"/>
    <pivotField dataField="1" showAll="0"/>
  </pivotFields>
  <rowFields count="1">
    <field x="2"/>
  </rowFields>
  <rowItems count="17">
    <i>
      <x v="2"/>
    </i>
    <i>
      <x v="15"/>
    </i>
    <i>
      <x v="11"/>
    </i>
    <i>
      <x v="12"/>
    </i>
    <i>
      <x v="1"/>
    </i>
    <i>
      <x v="9"/>
    </i>
    <i>
      <x v="8"/>
    </i>
    <i>
      <x v="3"/>
    </i>
    <i>
      <x v="5"/>
    </i>
    <i>
      <x/>
    </i>
    <i>
      <x v="14"/>
    </i>
    <i>
      <x v="10"/>
    </i>
    <i>
      <x v="6"/>
    </i>
    <i>
      <x v="13"/>
    </i>
    <i>
      <x v="4"/>
    </i>
    <i>
      <x v="7"/>
    </i>
    <i t="grand">
      <x/>
    </i>
  </rowItems>
  <colFields count="1">
    <field x="-2"/>
  </colFields>
  <colItems count="2">
    <i>
      <x/>
    </i>
    <i i="1">
      <x v="1"/>
    </i>
  </colItems>
  <pageFields count="1">
    <pageField fld="3" hier="13" name="[dim_vehicle_category].[vehicle_category].&amp;[2-Wheelers]" cap="2-Wheelers"/>
  </pageFields>
  <dataFields count="2">
    <dataField name="Revenue Growth% FY22 vs FY24" fld="4" subtotal="count" baseField="0" baseItem="0"/>
    <dataField name="Revenue Growth% FY23 vs FY24" fld="5" subtotal="count" baseField="0" baseItem="0"/>
  </dataFields>
  <conditionalFormats count="2">
    <conditionalFormat priority="3">
      <pivotAreas count="1">
        <pivotArea type="data" collapsedLevelsAreSubtotals="1" fieldPosition="0">
          <references count="2">
            <reference field="4294967294" count="1" selected="0">
              <x v="0"/>
            </reference>
            <reference field="2" count="26">
              <x v="0"/>
              <x v="1"/>
              <x v="2"/>
              <x v="3"/>
              <x v="4"/>
              <x v="5"/>
              <x v="6"/>
              <x v="7"/>
              <x v="8"/>
              <x v="9"/>
              <x v="10"/>
              <x v="11"/>
              <x v="12"/>
              <x v="13"/>
              <x v="14"/>
              <x v="15"/>
              <x v="16"/>
              <x v="17"/>
              <x v="18"/>
              <x v="19"/>
              <x v="20"/>
              <x v="21"/>
              <x v="22"/>
              <x v="23"/>
              <x v="24"/>
              <x v="25"/>
            </reference>
          </references>
        </pivotArea>
      </pivotAreas>
    </conditionalFormat>
    <conditionalFormat priority="4">
      <pivotAreas count="1">
        <pivotArea type="data" collapsedLevelsAreSubtotals="1" fieldPosition="0">
          <references count="2">
            <reference field="4294967294" count="1" selected="0">
              <x v="1"/>
            </reference>
            <reference field="2" count="26">
              <x v="0"/>
              <x v="1"/>
              <x v="2"/>
              <x v="3"/>
              <x v="4"/>
              <x v="5"/>
              <x v="6"/>
              <x v="7"/>
              <x v="8"/>
              <x v="9"/>
              <x v="10"/>
              <x v="11"/>
              <x v="12"/>
              <x v="13"/>
              <x v="14"/>
              <x v="15"/>
              <x v="16"/>
              <x v="17"/>
              <x v="18"/>
              <x v="19"/>
              <x v="20"/>
              <x v="21"/>
              <x v="22"/>
              <x v="23"/>
              <x v="24"/>
              <x v="25"/>
            </reference>
          </references>
        </pivotArea>
      </pivotAreas>
    </conditionalFormat>
  </conditionalFormats>
  <pivotHierarchies count="83">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caption="Revenue Growth% FY22 vs FY24"/>
    <pivotHierarchy dragToRow="0" dragToCol="0" dragToPage="0" dragToData="1" caption="Revenue Growth% FY23 vs FY24"/>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Dark14" showRowHeaders="1" showColHeaders="1" showRowStripes="0" showColStripes="0" showLastColumn="1"/>
  <filters count="2">
    <filter fld="0" type="count" id="2" iMeasureHier="54">
      <autoFilter ref="A1">
        <filterColumn colId="0">
          <top10 val="5" filterVal="5"/>
        </filterColumn>
      </autoFilter>
    </filter>
    <filter fld="1" type="count" id="4" iMeasureHier="26">
      <autoFilter ref="A1">
        <filterColumn colId="0">
          <top10 top="0" val="3" filterVal="3"/>
        </filterColumn>
      </autoFilter>
    </filter>
  </filters>
  <rowHierarchiesUsage count="1">
    <rowHierarchyUsage hierarchyUsage="16"/>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_date]"/>
        <x15:activeTabTopLevelEntity name="[fact_sales_by_makers]"/>
        <x15:activeTabTopLevelEntity name="[dim_vehicle_category]"/>
        <x15:activeTabTopLevelEntity name="[dim_maker]"/>
        <x15:activeTabTopLevelEntity name="[dim_state]"/>
        <x15:activeTabTopLevelEntity name="[fact_sales_by_state]"/>
        <x15:activeTabTopLevelEntity name="[dim_price]"/>
      </x15:pivotTableUISettings>
    </ext>
    <ext xmlns:xpdl="http://schemas.microsoft.com/office/spreadsheetml/2016/pivotdefaultlayout" uri="{747A6164-185A-40DC-8AA5-F01512510D54}">
      <xpdl:pivotTableDefinition16/>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AFCB3EEB-389D-4F81-B375-1F437A68298B}" name="PivotTable5" cacheId="9" applyNumberFormats="0" applyBorderFormats="0" applyFontFormats="0" applyPatternFormats="0" applyAlignmentFormats="0" applyWidthHeightFormats="1" dataCaption="Values" tag="5c9feb09-5072-47a8-afed-a946e6968a31" updatedVersion="8" minRefreshableVersion="3" useAutoFormatting="1" subtotalHiddenItems="1" itemPrintTitles="1" createdVersion="8" indent="0" multipleFieldFilters="0" chartFormat="5" rowHeaderCaption="State">
  <location ref="E7:G42" firstHeaderRow="0" firstDataRow="1" firstDataCol="1" rowPageCount="1" colPageCount="1"/>
  <pivotFields count="6">
    <pivotField allDrilled="1" showAll="0" measureFilter="1" defaultAttributeDrillState="1">
      <items count="6">
        <item x="0"/>
        <item x="1"/>
        <item x="2"/>
        <item x="3"/>
        <item x="4"/>
        <item t="default"/>
      </items>
    </pivotField>
    <pivotField allDrilled="1" showAll="0" measureFilter="1" defaultAttributeDrillState="1">
      <items count="4">
        <item x="0"/>
        <item x="1"/>
        <item x="2"/>
        <item t="default"/>
      </items>
    </pivotField>
    <pivotField axis="axisPage" allDrilled="1" showAll="0" dataSourceSort="1" defaultAttributeDrillState="1">
      <items count="1">
        <item t="default"/>
      </items>
    </pivotField>
    <pivotField axis="axisRow" allDrilled="1" showAll="0" sortType="descending" defaultAttributeDrillState="1">
      <items count="3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t="default"/>
      </items>
      <autoSortScope>
        <pivotArea dataOnly="0" outline="0" fieldPosition="0">
          <references count="1">
            <reference field="4294967294" count="1" selected="0">
              <x v="1"/>
            </reference>
          </references>
        </pivotArea>
      </autoSortScope>
    </pivotField>
    <pivotField dataField="1" showAll="0"/>
    <pivotField dataField="1" showAll="0"/>
  </pivotFields>
  <rowFields count="1">
    <field x="3"/>
  </rowFields>
  <rowItems count="35">
    <i>
      <x v="22"/>
    </i>
    <i>
      <x v="21"/>
    </i>
    <i>
      <x v="2"/>
    </i>
    <i>
      <x v="17"/>
    </i>
    <i>
      <x v="31"/>
    </i>
    <i>
      <x v="25"/>
    </i>
    <i>
      <x v="23"/>
    </i>
    <i>
      <x v="18"/>
    </i>
    <i>
      <x v="3"/>
    </i>
    <i>
      <x v="9"/>
    </i>
    <i>
      <x v="33"/>
    </i>
    <i>
      <x v="8"/>
    </i>
    <i>
      <x v="16"/>
    </i>
    <i>
      <x v="15"/>
    </i>
    <i>
      <x v="6"/>
    </i>
    <i>
      <x v="29"/>
    </i>
    <i>
      <x v="19"/>
    </i>
    <i>
      <x v="4"/>
    </i>
    <i>
      <x v="24"/>
    </i>
    <i>
      <x v="26"/>
    </i>
    <i>
      <x v="30"/>
    </i>
    <i>
      <x v="5"/>
    </i>
    <i>
      <x/>
    </i>
    <i>
      <x v="1"/>
    </i>
    <i>
      <x v="7"/>
    </i>
    <i>
      <x v="10"/>
    </i>
    <i>
      <x v="28"/>
    </i>
    <i>
      <x v="27"/>
    </i>
    <i>
      <x v="13"/>
    </i>
    <i>
      <x v="14"/>
    </i>
    <i>
      <x v="32"/>
    </i>
    <i>
      <x v="12"/>
    </i>
    <i>
      <x v="11"/>
    </i>
    <i>
      <x v="20"/>
    </i>
    <i t="grand">
      <x/>
    </i>
  </rowItems>
  <colFields count="1">
    <field x="-2"/>
  </colFields>
  <colItems count="2">
    <i>
      <x/>
    </i>
    <i i="1">
      <x v="1"/>
    </i>
  </colItems>
  <pageFields count="1">
    <pageField fld="2" hier="13" name="[dim_vehicle_category].[vehicle_category].&amp;[2-Wheelers]" cap="2-Wheelers"/>
  </pageFields>
  <dataFields count="2">
    <dataField name="Revenue Growth% FY22 vs FY24" fld="4" subtotal="count" baseField="0" baseItem="0"/>
    <dataField name="Revenue Growth% FY23 vs FY24" fld="5" subtotal="count" baseField="0" baseItem="0"/>
  </dataFields>
  <conditionalFormats count="2">
    <conditionalFormat priority="1">
      <pivotAreas count="1">
        <pivotArea type="data" collapsedLevelsAreSubtotals="1" fieldPosition="0">
          <references count="2">
            <reference field="4294967294" count="1" selected="0">
              <x v="1"/>
            </reference>
            <reference field="3" count="34">
              <x v="0"/>
              <x v="1"/>
              <x v="2"/>
              <x v="3"/>
              <x v="4"/>
              <x v="5"/>
              <x v="6"/>
              <x v="7"/>
              <x v="8"/>
              <x v="9"/>
              <x v="10"/>
              <x v="11"/>
              <x v="12"/>
              <x v="13"/>
              <x v="14"/>
              <x v="15"/>
              <x v="16"/>
              <x v="17"/>
              <x v="18"/>
              <x v="19"/>
              <x v="20"/>
              <x v="21"/>
              <x v="22"/>
              <x v="23"/>
              <x v="24"/>
              <x v="25"/>
              <x v="26"/>
              <x v="27"/>
              <x v="28"/>
              <x v="29"/>
              <x v="30"/>
              <x v="31"/>
              <x v="32"/>
              <x v="33"/>
            </reference>
          </references>
        </pivotArea>
      </pivotAreas>
    </conditionalFormat>
    <conditionalFormat priority="2">
      <pivotAreas count="1">
        <pivotArea type="data" collapsedLevelsAreSubtotals="1" fieldPosition="0">
          <references count="2">
            <reference field="4294967294" count="1" selected="0">
              <x v="0"/>
            </reference>
            <reference field="3" count="34">
              <x v="0"/>
              <x v="1"/>
              <x v="2"/>
              <x v="3"/>
              <x v="4"/>
              <x v="5"/>
              <x v="6"/>
              <x v="7"/>
              <x v="8"/>
              <x v="9"/>
              <x v="10"/>
              <x v="11"/>
              <x v="12"/>
              <x v="13"/>
              <x v="14"/>
              <x v="15"/>
              <x v="16"/>
              <x v="17"/>
              <x v="18"/>
              <x v="19"/>
              <x v="20"/>
              <x v="21"/>
              <x v="22"/>
              <x v="23"/>
              <x v="24"/>
              <x v="25"/>
              <x v="26"/>
              <x v="27"/>
              <x v="28"/>
              <x v="29"/>
              <x v="30"/>
              <x v="31"/>
              <x v="32"/>
              <x v="33"/>
            </reference>
          </references>
        </pivotArea>
      </pivotAreas>
    </conditionalFormat>
  </conditionalFormats>
  <pivotHierarchies count="83">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caption="Revenue Growth% FY22 vs FY24"/>
    <pivotHierarchy dragToRow="0" dragToCol="0" dragToPage="0" dragToData="1" caption="Revenue Growth% FY23 vs FY24"/>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Dark14" showRowHeaders="1" showColHeaders="1" showRowStripes="0" showColStripes="0" showLastColumn="1"/>
  <filters count="2">
    <filter fld="0" type="count" id="2" iMeasureHier="54">
      <autoFilter ref="A1">
        <filterColumn colId="0">
          <top10 val="5" filterVal="5"/>
        </filterColumn>
      </autoFilter>
    </filter>
    <filter fld="1" type="count" id="4" iMeasureHier="26">
      <autoFilter ref="A1">
        <filterColumn colId="0">
          <top10 top="0" val="3" filterVal="3"/>
        </filterColumn>
      </autoFilter>
    </filter>
  </filters>
  <rowHierarchiesUsage count="1">
    <rowHierarchyUsage hierarchyUsage="2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_date]"/>
        <x15:activeTabTopLevelEntity name="[fact_sales_by_makers]"/>
        <x15:activeTabTopLevelEntity name="[dim_vehicle_category]"/>
        <x15:activeTabTopLevelEntity name="[dim_maker]"/>
        <x15:activeTabTopLevelEntity name="[dim_state]"/>
        <x15:activeTabTopLevelEntity name="[fact_sales_by_state]"/>
        <x15:activeTabTopLevelEntity name="[dim_price]"/>
      </x15:pivotTableUISettings>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8" backgroundRefresh="0" connectionId="7" xr16:uid="{01819B3D-5F74-4623-8FDD-A39C55EF624B}" autoFormatId="16" applyNumberFormats="0" applyBorderFormats="0" applyFontFormats="0" applyPatternFormats="0" applyAlignmentFormats="0" applyWidthHeightFormats="0">
  <queryTableRefresh nextId="7">
    <queryTableFields count="6">
      <queryTableField id="1" name="date" tableColumnId="1"/>
      <queryTableField id="2" name="state" tableColumnId="2"/>
      <queryTableField id="3" name="vehicle_category" tableColumnId="3"/>
      <queryTableField id="4" name="electric_vehicles_sold" tableColumnId="4"/>
      <queryTableField id="5" name="total_vehicles_sold" tableColumnId="5"/>
      <queryTableField id="6" name="Total_sales" tableColumnId="6"/>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7" backgroundRefresh="0" connectionId="6" xr16:uid="{7B6EE2A3-AE95-4261-9CF7-F86FD39F3ED3}" autoFormatId="16" applyNumberFormats="0" applyBorderFormats="0" applyFontFormats="0" applyPatternFormats="0" applyAlignmentFormats="0" applyWidthHeightFormats="0">
  <queryTableRefresh nextId="6">
    <queryTableFields count="5">
      <queryTableField id="1" name="date" tableColumnId="1"/>
      <queryTableField id="2" name="vehicle_category" tableColumnId="2"/>
      <queryTableField id="3" name="maker" tableColumnId="3"/>
      <queryTableField id="4" name="electric_vehicles_sold" tableColumnId="4"/>
      <queryTableField id="5" name="Total_sales"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6" backgroundRefresh="0" connectionId="5" xr16:uid="{9B9A38A4-805C-469A-A2F6-4B7C3B5DAF6B}" autoFormatId="16" applyNumberFormats="0" applyBorderFormats="0" applyFontFormats="0" applyPatternFormats="0" applyAlignmentFormats="0" applyWidthHeightFormats="0">
  <queryTableRefresh nextId="3">
    <queryTableFields count="2">
      <queryTableField id="1" name="sr_no" tableColumnId="1"/>
      <queryTableField id="2" name="vehicle_category" tableColumnId="2"/>
    </queryTableFields>
  </queryTableRefresh>
  <extLst>
    <ext xmlns:x15="http://schemas.microsoft.com/office/spreadsheetml/2010/11/main" uri="{883FBD77-0823-4a55-B5E3-86C4891E6966}">
      <x15:queryTable sourceDataName="Query - dim_vehicle_category"/>
    </ext>
  </extLst>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5" backgroundRefresh="0" connectionId="4" xr16:uid="{EAEBA8E1-C93F-4D33-88B9-13B946225FFE}" autoFormatId="16" applyNumberFormats="0" applyBorderFormats="0" applyFontFormats="0" applyPatternFormats="0" applyAlignmentFormats="0" applyWidthHeightFormats="0">
  <queryTableRefresh nextId="3">
    <queryTableFields count="2">
      <queryTableField id="1" name="sr_no" tableColumnId="1"/>
      <queryTableField id="2" name="state" tableColumnId="2"/>
    </queryTableFields>
  </queryTableRefresh>
  <extLst>
    <ext xmlns:x15="http://schemas.microsoft.com/office/spreadsheetml/2010/11/main" uri="{883FBD77-0823-4a55-B5E3-86C4891E6966}">
      <x15:queryTable sourceDataName="Query - dim_state"/>
    </ext>
  </extLst>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4" backgroundRefresh="0" connectionId="3" xr16:uid="{AA369412-2471-48FB-ACE6-EEB91B21539A}" autoFormatId="16" applyNumberFormats="0" applyBorderFormats="0" applyFontFormats="0" applyPatternFormats="0" applyAlignmentFormats="0" applyWidthHeightFormats="0">
  <queryTableRefresh nextId="4">
    <queryTableFields count="3">
      <queryTableField id="1" name="id" tableColumnId="1"/>
      <queryTableField id="2" name="vehicle_category" tableColumnId="2"/>
      <queryTableField id="3" name="Average Price" tableColumnId="3"/>
    </queryTableFields>
  </queryTableRefresh>
  <extLst>
    <ext xmlns:x15="http://schemas.microsoft.com/office/spreadsheetml/2010/11/main" uri="{883FBD77-0823-4a55-B5E3-86C4891E6966}">
      <x15:queryTable sourceDataName="Query - dim_price"/>
    </ext>
  </extLst>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ExternalData_3" backgroundRefresh="0" connectionId="2" xr16:uid="{678A0C60-99C9-4923-A2D3-EA9EC56CE4C0}" autoFormatId="16" applyNumberFormats="0" applyBorderFormats="0" applyFontFormats="0" applyPatternFormats="0" applyAlignmentFormats="0" applyWidthHeightFormats="0">
  <queryTableRefresh nextId="3">
    <queryTableFields count="2">
      <queryTableField id="1" name="sr_no" tableColumnId="1"/>
      <queryTableField id="2" name="maker" tableColumnId="2"/>
    </queryTableFields>
  </queryTableRefresh>
  <extLst>
    <ext xmlns:x15="http://schemas.microsoft.com/office/spreadsheetml/2010/11/main" uri="{883FBD77-0823-4a55-B5E3-86C4891E6966}">
      <x15:queryTable sourceDataName="Query - dim_maker"/>
    </ext>
  </extLst>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ExternalData_2" backgroundRefresh="0" connectionId="1" xr16:uid="{B16DC9E0-6E60-41AC-94A5-4E9894C31C1C}" autoFormatId="16" applyNumberFormats="0" applyBorderFormats="0" applyFontFormats="0" applyPatternFormats="0" applyAlignmentFormats="0" applyWidthHeightFormats="0">
  <queryTableRefresh nextId="7">
    <queryTableFields count="5">
      <queryTableField id="1" name="date" tableColumnId="1"/>
      <queryTableField id="2" name="fiscal_year" tableColumnId="2"/>
      <queryTableField id="3" name="quarter" tableColumnId="3"/>
      <queryTableField id="5" name="QuarterID" tableColumnId="5"/>
      <queryTableField id="6" name="Months" tableColumnId="4"/>
    </queryTableFields>
  </queryTableRefresh>
  <extLst>
    <ext xmlns:x15="http://schemas.microsoft.com/office/spreadsheetml/2010/11/main" uri="{883FBD77-0823-4a55-B5E3-86C4891E6966}">
      <x15:queryTable sourceDataName="Query - dim_date"/>
    </ext>
  </extLst>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iscal_year" xr10:uid="{86AA94B2-9DEF-4560-9E99-038DBA498FCD}" sourceName="[dim_date].[fiscal_year]">
  <pivotTables>
    <pivotTable tabId="17" name="PivotTable1"/>
  </pivotTables>
  <data>
    <olap pivotCacheId="627486573">
      <levels count="2">
        <level uniqueName="[dim_date].[fiscal_year].[(All)]" sourceCaption="(All)" count="0"/>
        <level uniqueName="[dim_date].[fiscal_year].[fiscal_year]" sourceCaption="fiscal_year" count="3">
          <ranges>
            <range startItem="0">
              <i n="[dim_date].[fiscal_year].&amp;[2022]" c="2022" nd="1"/>
              <i n="[dim_date].[fiscal_year].&amp;[2023]" c="2023" nd="1"/>
              <i n="[dim_date].[fiscal_year].&amp;[2024]" c="2024" nd="1"/>
            </range>
          </ranges>
        </level>
      </levels>
      <selections count="1">
        <selection n="[dim_date].[fiscal_year].[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iscal_year1" xr10:uid="{81F77A89-AF6A-439C-9AA6-9AC9310B94A8}" sourceName="[dim_date].[fiscal_year]">
  <pivotTables>
    <pivotTable tabId="23" name="Fiscal_yr_slicer"/>
    <pivotTable tabId="23" name="category%"/>
    <pivotTable tabId="23" name="KPI table"/>
    <pivotTable tabId="23" name="maker_sales"/>
    <pivotTable tabId="23" name="state sales"/>
    <pivotTable tabId="23" name="trend_line"/>
    <pivotTable tabId="23" name="category slicer"/>
    <pivotTable tabId="23" name="Quarter_slice"/>
    <pivotTable tabId="23" name="Yoy kpi tab"/>
    <pivotTable tabId="23" name="PivotTable14"/>
  </pivotTables>
  <data>
    <olap pivotCacheId="659941212">
      <levels count="2">
        <level uniqueName="[dim_date].[fiscal_year].[(All)]" sourceCaption="(All)" count="0"/>
        <level uniqueName="[dim_date].[fiscal_year].[fiscal_year]" sourceCaption="fiscal_year" count="3">
          <ranges>
            <range startItem="0">
              <i n="[dim_date].[fiscal_year].&amp;[2022]" c="2022"/>
              <i n="[dim_date].[fiscal_year].&amp;[2023]" c="2023"/>
              <i n="[dim_date].[fiscal_year].&amp;[2024]" c="2024"/>
            </range>
          </ranges>
        </level>
      </levels>
      <selections count="1">
        <selection n="[dim_date].[fiscal_year].[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vehicle_category" xr10:uid="{5DAF9644-FA81-4001-80A2-531679C855C2}" sourceName="[dim_vehicle_category].[vehicle_category]">
  <pivotTables>
    <pivotTable tabId="23" name="category slicer"/>
    <pivotTable tabId="23" name="category%"/>
    <pivotTable tabId="23" name="Fiscal_yr_slicer"/>
    <pivotTable tabId="23" name="KPI table"/>
    <pivotTable tabId="23" name="maker_sales"/>
    <pivotTable tabId="23" name="state sales"/>
    <pivotTable tabId="23" name="trend_line"/>
    <pivotTable tabId="23" name="Quarter_slice"/>
    <pivotTable tabId="23" name="Yoy kpi tab"/>
    <pivotTable tabId="23" name="PivotTable14"/>
  </pivotTables>
  <data>
    <olap pivotCacheId="659941212">
      <levels count="2">
        <level uniqueName="[dim_vehicle_category].[vehicle_category].[(All)]" sourceCaption="(All)" count="0"/>
        <level uniqueName="[dim_vehicle_category].[vehicle_category].[vehicle_category]" sourceCaption="vehicle_category" count="2">
          <ranges>
            <range startItem="0">
              <i n="[dim_vehicle_category].[vehicle_category].&amp;[2-Wheelers]" c="2-Wheelers"/>
              <i n="[dim_vehicle_category].[vehicle_category].&amp;[4-Wheelers]" c="4-Wheelers"/>
            </range>
          </ranges>
        </level>
      </levels>
      <selections count="1">
        <selection n="[dim_vehicle_category].[vehicle_category].[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quarter" xr10:uid="{1FDDF013-9E85-4CB8-A00B-0EA6C559AE20}" sourceName="[dim_date].[quarter]">
  <pivotTables>
    <pivotTable tabId="23" name="Quarter_slice"/>
    <pivotTable tabId="23" name="category slicer"/>
    <pivotTable tabId="23" name="category%"/>
    <pivotTable tabId="23" name="Fiscal_yr_slicer"/>
    <pivotTable tabId="23" name="maker_sales"/>
    <pivotTable tabId="23" name="state sales"/>
    <pivotTable tabId="23" name="trend_line"/>
    <pivotTable tabId="23" name="KPI table"/>
    <pivotTable tabId="23" name="PivotTable14"/>
  </pivotTables>
  <data>
    <olap pivotCacheId="659941212">
      <levels count="2">
        <level uniqueName="[dim_date].[quarter].[(All)]" sourceCaption="(All)" count="0"/>
        <level uniqueName="[dim_date].[quarter].[quarter]" sourceCaption="quarter" count="4">
          <ranges>
            <range startItem="0">
              <i n="[dim_date].[quarter].&amp;[Q1]" c="Q1"/>
              <i n="[dim_date].[quarter].&amp;[Q2]" c="Q2"/>
              <i n="[dim_date].[quarter].&amp;[Q3]" c="Q3"/>
              <i n="[dim_date].[quarter].&amp;[Q4]" c="Q4"/>
            </range>
          </ranges>
        </level>
      </levels>
      <selections count="1">
        <selection n="[dim_date].[quarter].[All]"/>
      </selections>
    </olap>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s" xr10:uid="{D27097CC-4306-48B2-B2C9-9E2E7F4344CC}" sourceName="[dim_date].[Months]">
  <pivotTables>
    <pivotTable tabId="23" name="PivotTable14"/>
  </pivotTables>
  <data>
    <olap pivotCacheId="269694381">
      <levels count="2">
        <level uniqueName="[dim_date].[Months].[(All)]" sourceCaption="(All)" count="0"/>
        <level uniqueName="[dim_date].[Months].[Months]" sourceCaption="Months" count="12">
          <ranges>
            <range startItem="0">
              <i n="[dim_date].[Months].&amp;[Apr]" c="Apr"/>
              <i n="[dim_date].[Months].&amp;[Aug]" c="Aug"/>
              <i n="[dim_date].[Months].&amp;[Dec]" c="Dec"/>
              <i n="[dim_date].[Months].&amp;[Feb]" c="Feb"/>
              <i n="[dim_date].[Months].&amp;[Jan]" c="Jan"/>
              <i n="[dim_date].[Months].&amp;[Jul]" c="Jul"/>
              <i n="[dim_date].[Months].&amp;[Jun]" c="Jun"/>
              <i n="[dim_date].[Months].&amp;[Mar]" c="Mar"/>
              <i n="[dim_date].[Months].&amp;[May]" c="May"/>
              <i n="[dim_date].[Months].&amp;[Nov]" c="Nov"/>
              <i n="[dim_date].[Months].&amp;[Oct]" c="Oct"/>
              <i n="[dim_date].[Months].&amp;[Sep]" c="Sep"/>
            </range>
          </ranges>
        </level>
      </levels>
      <selections count="1">
        <selection n="[dim_date].[Months].[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fiscal_year 1" xr10:uid="{B6BBD6EF-41BC-47F2-9213-303B9A7F91DD}" cache="Slicer_fiscal_year1" caption="Fiscal Year" level="1" style="SlicerStyleDark1" rowHeight="234950"/>
  <slicer name="vehicle_category 1" xr10:uid="{9213F63C-5772-42C4-88D3-2419136BBE6C}" cache="Slicer_vehicle_category" caption="vehicle_category" level="1" style="SlicerStyleDark1" rowHeight="234950"/>
  <slicer name="quarter 1" xr10:uid="{28B3097F-6234-4000-A4C4-70738DB803EE}" cache="Slicer_quarter" caption="quarter" level="1" style="SlicerStyleDark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fiscal_year" xr10:uid="{FB74908C-F16A-4E4F-A7AE-9E1148214414}" cache="Slicer_fiscal_year1" caption="fiscal_year" level="1" style="SlicerStyleDark5" rowHeight="234950"/>
  <slicer name="vehicle_category" xr10:uid="{A0E30126-F012-4B21-8B7F-E9FDE713B89F}" cache="Slicer_vehicle_category" caption="vehicle_category" level="1" rowHeight="234950"/>
  <slicer name="quarter" xr10:uid="{69730731-1527-46D2-AFFF-55F370D47CC9}" cache="Slicer_quarter" caption="quarter" level="1" rowHeight="234950"/>
  <slicer name="Months" xr10:uid="{9A0C3938-EBA4-468B-BFAF-F9CC2B360CBA}" cache="Slicer_Months" caption="Months" startItem="4" level="1"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Fiscal Year" xr10:uid="{F747CFF9-8E78-46FE-B7A1-40BA504A0641}" cache="Slicer_fiscal_year" caption="Fiscal Year" level="1" style="SlicerStyleDark2" rowHeight="234950"/>
</slicers>
</file>

<file path=xl/tables/_rels/table3.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7.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8.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9.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70086F3-477C-40E5-BF5A-675B3474DB8E}" name="Table1" displayName="Table1" ref="E5:I39" totalsRowShown="0">
  <autoFilter ref="E5:I39" xr:uid="{A70086F3-477C-40E5-BF5A-675B3474DB8E}"/>
  <sortState xmlns:xlrd2="http://schemas.microsoft.com/office/spreadsheetml/2017/richdata2" ref="E6:I39">
    <sortCondition ref="I5:I39"/>
  </sortState>
  <tableColumns count="5">
    <tableColumn id="1" xr3:uid="{66B53572-3FA7-4DC0-9177-8B70F464A63F}" name="State"/>
    <tableColumn id="2" xr3:uid="{DB02C5DA-E3C7-4D26-BF1F-CE899AA6E2FC}" name="2022"/>
    <tableColumn id="3" xr3:uid="{9BDFEA8D-57F9-4699-B53E-431B8CD64BDD}" name="2023"/>
    <tableColumn id="4" xr3:uid="{6D136141-2E9D-4873-B742-42A3DB5D7132}" name="2024"/>
    <tableColumn id="5" xr3:uid="{21470CD4-77FA-4175-B06F-6F6572440A6A}" name="CAGR" dataDxfId="32" dataCellStyle="Percent">
      <calculatedColumnFormula>((H6/F6)^(1/3))-1</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20F6095F-CBC9-4E31-89EF-45BFB9029EEF}" name="Table4" displayName="Table4" ref="K5:P39" totalsRowShown="0" headerRowDxfId="31" dataDxfId="30" dataCellStyle="Percent">
  <autoFilter ref="K5:P39" xr:uid="{20F6095F-CBC9-4E31-89EF-45BFB9029EEF}">
    <filterColumn colId="5">
      <customFilters>
        <customFilter operator="lessThan" val="0"/>
      </customFilters>
    </filterColumn>
  </autoFilter>
  <tableColumns count="6">
    <tableColumn id="1" xr3:uid="{8B048696-E8E8-4DD6-B306-AD8F0CE11D74}" name="states"/>
    <tableColumn id="2" xr3:uid="{5F7E5A72-B18C-4498-BD5F-64C570B3BA0F}" name="FY2022" dataDxfId="29" dataCellStyle="Percent"/>
    <tableColumn id="3" xr3:uid="{36122526-7C5C-4999-A9DF-3F635714825D}" name="FY2023" dataDxfId="28" dataCellStyle="Percent"/>
    <tableColumn id="4" xr3:uid="{75EF26FC-6741-4A67-97A4-6B675B61F4FA}" name="FY2024" dataDxfId="27" dataCellStyle="Percent"/>
    <tableColumn id="5" xr3:uid="{D8057012-009E-4069-9306-30D562ABF5FD}" name="FY22 vs. FY23" dataDxfId="26">
      <calculatedColumnFormula>M6-L6</calculatedColumnFormula>
    </tableColumn>
    <tableColumn id="6" xr3:uid="{CF60A2C8-AC6C-4FED-8F5A-84661C974E40}" name="FY23 vs. FY24" dataDxfId="25">
      <calculatedColumnFormula>N6-M6</calculatedColumnFormula>
    </tableColumn>
  </tableColumns>
  <tableStyleInfo name="TableStyleLight8"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7145578F-08DB-42F7-86C8-031D2E27511E}" name="state" displayName="state" ref="A1:F2446" tableType="queryTable" totalsRowShown="0">
  <autoFilter ref="A1:F2446" xr:uid="{7145578F-08DB-42F7-86C8-031D2E27511E}"/>
  <tableColumns count="6">
    <tableColumn id="1" xr3:uid="{7488C9D1-6EFF-487A-B7C7-8C0995E4E3EA}" uniqueName="1" name="date" queryTableFieldId="1" dataDxfId="11"/>
    <tableColumn id="2" xr3:uid="{9DA968C7-6C66-4A33-BFED-F02068C06D8F}" uniqueName="2" name="state" queryTableFieldId="2" dataDxfId="10"/>
    <tableColumn id="3" xr3:uid="{927A835B-84AC-4355-B9EF-18577BD872B9}" uniqueName="3" name="vehicle_category" queryTableFieldId="3" dataDxfId="9"/>
    <tableColumn id="4" xr3:uid="{93972C6F-718F-4FE0-BA53-8B624CE33D97}" uniqueName="4" name="electric_vehicles_sold" queryTableFieldId="4"/>
    <tableColumn id="5" xr3:uid="{A5495BCC-4774-4AF9-85AC-EC222A368DB3}" uniqueName="5" name="total_vehicles_sold" queryTableFieldId="5"/>
    <tableColumn id="6" xr3:uid="{0334B8D9-BF35-4073-A054-5E86DD74A34C}" uniqueName="6" name="Total_sales" queryTableFieldId="6"/>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94C91036-A900-4E33-A7E7-2D5A58930FD9}" name="fact_sales_by_makers" displayName="fact_sales_by_makers" ref="A1:E817" tableType="queryTable" totalsRowShown="0">
  <autoFilter ref="A1:E817" xr:uid="{94C91036-A900-4E33-A7E7-2D5A58930FD9}"/>
  <tableColumns count="5">
    <tableColumn id="1" xr3:uid="{2D788B11-4F66-41FF-B630-2D0A28DF45EA}" uniqueName="1" name="date" queryTableFieldId="1" dataDxfId="8"/>
    <tableColumn id="2" xr3:uid="{34746278-674C-41F0-B35D-83E9E70E6687}" uniqueName="2" name="vehicle_category" queryTableFieldId="2" dataDxfId="7"/>
    <tableColumn id="3" xr3:uid="{8E0C922F-8F51-47EF-9131-03BD53EC12A6}" uniqueName="3" name="maker" queryTableFieldId="3" dataDxfId="6"/>
    <tableColumn id="4" xr3:uid="{CB5E55DF-43CC-4080-9170-0825260E2432}" uniqueName="4" name="electric_vehicles_sold" queryTableFieldId="4"/>
    <tableColumn id="5" xr3:uid="{B0B9C8AB-32A9-40E2-AC5F-76FE6F7AA0EA}" uniqueName="5" name="Total_sales" queryTableFieldId="5"/>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8A448965-B569-4EB1-8C03-07E523151F33}" name="dim_vehicle_category" displayName="dim_vehicle_category" ref="A1:B3" tableType="queryTable" totalsRowShown="0">
  <autoFilter ref="A1:B3" xr:uid="{8A448965-B569-4EB1-8C03-07E523151F33}"/>
  <tableColumns count="2">
    <tableColumn id="1" xr3:uid="{D7E25FAB-91A4-42FD-BC2C-B4694993C15D}" uniqueName="1" name="sr_no" queryTableFieldId="1"/>
    <tableColumn id="2" xr3:uid="{91932EEC-7DD9-4B92-9ABD-7239517FBE70}" uniqueName="2" name="vehicle_category" queryTableFieldId="2" dataDxfId="5"/>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0E5EA0E-B146-48C7-BBA2-3AFCA93BD47A}" name="dim_state" displayName="dim_state" ref="A1:B35" tableType="queryTable" totalsRowShown="0">
  <autoFilter ref="A1:B35" xr:uid="{60E5EA0E-B146-48C7-BBA2-3AFCA93BD47A}"/>
  <tableColumns count="2">
    <tableColumn id="1" xr3:uid="{21CCBA6D-2625-4057-9BF7-A78CA249BC8E}" uniqueName="1" name="sr_no" queryTableFieldId="1"/>
    <tableColumn id="2" xr3:uid="{63C8AF7B-E695-4BA8-AFD2-CE248E7133D4}" uniqueName="2" name="state" queryTableFieldId="2" dataDxfId="4"/>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A09E7ABF-E752-46D2-94F8-A81B9363F78A}" name="dim_price" displayName="dim_price" ref="A1:C3" tableType="queryTable" totalsRowShown="0">
  <autoFilter ref="A1:C3" xr:uid="{A09E7ABF-E752-46D2-94F8-A81B9363F78A}"/>
  <tableColumns count="3">
    <tableColumn id="1" xr3:uid="{D483C096-86EF-4700-ACDE-FADB7035B06B}" uniqueName="1" name="id" queryTableFieldId="1"/>
    <tableColumn id="2" xr3:uid="{0667797B-CABC-4AB0-ADBE-278EFBACBAA5}" uniqueName="2" name="vehicle_category" queryTableFieldId="2" dataDxfId="3"/>
    <tableColumn id="3" xr3:uid="{8AD5033A-27A9-4437-9AA5-91981489DB33}" uniqueName="3" name="Average Price" queryTableFieldId="3"/>
  </tableColumns>
  <tableStyleInfo name="TableStyleMedium7"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6550AC12-60F8-40F1-BDCB-FD6B6C658CD2}" name="dim_maker" displayName="dim_maker" ref="A1:B27" tableType="queryTable" totalsRowShown="0">
  <autoFilter ref="A1:B27" xr:uid="{6550AC12-60F8-40F1-BDCB-FD6B6C658CD2}"/>
  <tableColumns count="2">
    <tableColumn id="1" xr3:uid="{CAB0A20C-871B-40EC-96CA-46634F2027B7}" uniqueName="1" name="sr_no" queryTableFieldId="1"/>
    <tableColumn id="2" xr3:uid="{2E705B8E-BB71-4618-A0A9-6BBC68886FC8}" uniqueName="2" name="maker" queryTableFieldId="2" dataDxfId="2"/>
  </tableColumns>
  <tableStyleInfo name="TableStyleMedium7"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E0C5D64B-55B4-4CDE-A97E-20A74FDA4101}" name="dim_date" displayName="dim_date" ref="A1:E37" tableType="queryTable" totalsRowShown="0">
  <autoFilter ref="A1:E37" xr:uid="{E0C5D64B-55B4-4CDE-A97E-20A74FDA4101}"/>
  <tableColumns count="5">
    <tableColumn id="1" xr3:uid="{755DC66B-0232-474D-BF86-EE99964AD1E2}" uniqueName="1" name="date" queryTableFieldId="1" dataDxfId="1"/>
    <tableColumn id="2" xr3:uid="{10B73B50-8C8A-4854-A946-66499FD437DA}" uniqueName="2" name="fiscal_year" queryTableFieldId="2"/>
    <tableColumn id="3" xr3:uid="{3E2811A6-9E65-4E33-94A7-9EDA161D9A7B}" uniqueName="3" name="quarter" queryTableFieldId="3" dataDxfId="0"/>
    <tableColumn id="5" xr3:uid="{8D9DE11A-EF61-48AB-93D1-207CD3E6CF21}" uniqueName="5" name="QuarterID" queryTableFieldId="5"/>
    <tableColumn id="4" xr3:uid="{FED90FD0-FF49-47BC-B114-E82C624BAB13}" uniqueName="4" name="Months" queryTableFieldId="6"/>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6" Type="http://schemas.microsoft.com/office/2007/relationships/slicer" Target="../slicers/slicer1.xml"/><Relationship Id="rId5" Type="http://schemas.openxmlformats.org/officeDocument/2006/relationships/ctrlProp" Target="../ctrlProps/ctrlProp2.xml"/><Relationship Id="rId4" Type="http://schemas.openxmlformats.org/officeDocument/2006/relationships/ctrlProp" Target="../ctrlProps/ctrlProp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vmlDrawing" Target="../drawings/vmlDrawing2.v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drawing" Target="../drawings/drawing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rinterSettings" Target="../printerSettings/printerSettings3.bin"/><Relationship Id="rId5" Type="http://schemas.openxmlformats.org/officeDocument/2006/relationships/pivotTable" Target="../pivotTables/pivotTable5.xml"/><Relationship Id="rId15" Type="http://schemas.microsoft.com/office/2007/relationships/slicer" Target="../slicers/slicer2.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ctrlProp" Target="../ctrlProps/ctrlProp3.x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4.bin"/><Relationship Id="rId2" Type="http://schemas.openxmlformats.org/officeDocument/2006/relationships/pivotTable" Target="../pivotTables/pivotTable12.xml"/><Relationship Id="rId1" Type="http://schemas.openxmlformats.org/officeDocument/2006/relationships/pivotTable" Target="../pivotTables/pivotTable11.xml"/><Relationship Id="rId5" Type="http://schemas.openxmlformats.org/officeDocument/2006/relationships/vmlDrawing" Target="../drawings/vmlDrawing3.vml"/><Relationship Id="rId4"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5.bin"/><Relationship Id="rId2" Type="http://schemas.openxmlformats.org/officeDocument/2006/relationships/pivotTable" Target="../pivotTables/pivotTable14.xml"/><Relationship Id="rId1" Type="http://schemas.openxmlformats.org/officeDocument/2006/relationships/pivotTable" Target="../pivotTables/pivotTable13.xml"/><Relationship Id="rId5" Type="http://schemas.openxmlformats.org/officeDocument/2006/relationships/vmlDrawing" Target="../drawings/vmlDrawing4.vml"/><Relationship Id="rId4"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5.xml"/><Relationship Id="rId1" Type="http://schemas.openxmlformats.org/officeDocument/2006/relationships/printerSettings" Target="../printerSettings/printerSettings6.bin"/><Relationship Id="rId5" Type="http://schemas.openxmlformats.org/officeDocument/2006/relationships/table" Target="../tables/table2.xml"/><Relationship Id="rId4" Type="http://schemas.openxmlformats.org/officeDocument/2006/relationships/table" Target="../tables/table1.xml"/></Relationships>
</file>

<file path=xl/worksheets/_rels/sheet7.xml.rels><?xml version="1.0" encoding="UTF-8" standalone="yes"?>
<Relationships xmlns="http://schemas.openxmlformats.org/package/2006/relationships"><Relationship Id="rId3" Type="http://schemas.openxmlformats.org/officeDocument/2006/relationships/pivotTable" Target="../pivotTables/pivotTable17.xml"/><Relationship Id="rId2" Type="http://schemas.openxmlformats.org/officeDocument/2006/relationships/pivotTable" Target="../pivotTables/pivotTable16.xml"/><Relationship Id="rId1" Type="http://schemas.openxmlformats.org/officeDocument/2006/relationships/pivotTable" Target="../pivotTables/pivotTable15.xml"/><Relationship Id="rId6" Type="http://schemas.openxmlformats.org/officeDocument/2006/relationships/vmlDrawing" Target="../drawings/vmlDrawing6.vml"/><Relationship Id="rId5" Type="http://schemas.openxmlformats.org/officeDocument/2006/relationships/drawing" Target="../drawings/drawing6.xml"/><Relationship Id="rId4"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rinterSettings" Target="../printerSettings/printerSettings8.bin"/><Relationship Id="rId1" Type="http://schemas.openxmlformats.org/officeDocument/2006/relationships/pivotTable" Target="../pivotTables/pivotTable18.xml"/><Relationship Id="rId4" Type="http://schemas.openxmlformats.org/officeDocument/2006/relationships/vmlDrawing" Target="../drawings/vmlDrawing7.vml"/></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printerSettings" Target="../printerSettings/printerSettings9.bin"/><Relationship Id="rId1" Type="http://schemas.openxmlformats.org/officeDocument/2006/relationships/pivotTable" Target="../pivotTables/pivotTable19.xml"/><Relationship Id="rId5" Type="http://schemas.microsoft.com/office/2007/relationships/slicer" Target="../slicers/slicer3.xml"/><Relationship Id="rId4" Type="http://schemas.openxmlformats.org/officeDocument/2006/relationships/vmlDrawing" Target="../drawings/vmlDrawing8.vml"/></Relationships>
</file>

<file path=xl/worksheets/_rels/sheet10.xml.rels><?xml version="1.0" encoding="UTF-8" standalone="yes"?>
<Relationships xmlns="http://schemas.openxmlformats.org/package/2006/relationships"><Relationship Id="rId3" Type="http://schemas.openxmlformats.org/officeDocument/2006/relationships/drawing" Target="../drawings/drawing9.xml"/><Relationship Id="rId2" Type="http://schemas.openxmlformats.org/officeDocument/2006/relationships/printerSettings" Target="../printerSettings/printerSettings10.bin"/><Relationship Id="rId1" Type="http://schemas.openxmlformats.org/officeDocument/2006/relationships/pivotTable" Target="../pivotTables/pivotTable20.xml"/><Relationship Id="rId4" Type="http://schemas.openxmlformats.org/officeDocument/2006/relationships/vmlDrawing" Target="../drawings/vmlDrawing9.vml"/></Relationships>
</file>

<file path=xl/worksheets/_rels/sheet11.xml.rels><?xml version="1.0" encoding="UTF-8" standalone="yes"?>
<Relationships xmlns="http://schemas.openxmlformats.org/package/2006/relationships"><Relationship Id="rId3" Type="http://schemas.openxmlformats.org/officeDocument/2006/relationships/printerSettings" Target="../printerSettings/printerSettings11.bin"/><Relationship Id="rId2" Type="http://schemas.openxmlformats.org/officeDocument/2006/relationships/pivotTable" Target="../pivotTables/pivotTable22.xml"/><Relationship Id="rId1" Type="http://schemas.openxmlformats.org/officeDocument/2006/relationships/pivotTable" Target="../pivotTables/pivotTable21.xml"/><Relationship Id="rId4" Type="http://schemas.openxmlformats.org/officeDocument/2006/relationships/vmlDrawing" Target="../drawings/vmlDrawing10.vml"/></Relationships>
</file>

<file path=xl/worksheets/_rels/sheet12.xml.rels><?xml version="1.0" encoding="UTF-8" standalone="yes"?>
<Relationships xmlns="http://schemas.openxmlformats.org/package/2006/relationships"><Relationship Id="rId3" Type="http://schemas.openxmlformats.org/officeDocument/2006/relationships/drawing" Target="../drawings/drawing10.xml"/><Relationship Id="rId2" Type="http://schemas.openxmlformats.org/officeDocument/2006/relationships/printerSettings" Target="../printerSettings/printerSettings12.bin"/><Relationship Id="rId1" Type="http://schemas.openxmlformats.org/officeDocument/2006/relationships/pivotTable" Target="../pivotTables/pivotTable23.xml"/><Relationship Id="rId4" Type="http://schemas.openxmlformats.org/officeDocument/2006/relationships/vmlDrawing" Target="../drawings/vmlDrawing11.vml"/></Relationships>
</file>

<file path=xl/worksheets/_rels/sheet13.xml.rels><?xml version="1.0" encoding="UTF-8" standalone="yes"?>
<Relationships xmlns="http://schemas.openxmlformats.org/package/2006/relationships"><Relationship Id="rId3" Type="http://schemas.openxmlformats.org/officeDocument/2006/relationships/printerSettings" Target="../printerSettings/printerSettings13.bin"/><Relationship Id="rId2" Type="http://schemas.openxmlformats.org/officeDocument/2006/relationships/pivotTable" Target="../pivotTables/pivotTable25.xml"/><Relationship Id="rId1" Type="http://schemas.openxmlformats.org/officeDocument/2006/relationships/pivotTable" Target="../pivotTables/pivotTable24.xml"/><Relationship Id="rId4" Type="http://schemas.openxmlformats.org/officeDocument/2006/relationships/vmlDrawing" Target="../drawings/vmlDrawing12.v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2" Type="http://schemas.openxmlformats.org/officeDocument/2006/relationships/table" Target="../tables/table8.xml"/><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2" Type="http://schemas.openxmlformats.org/officeDocument/2006/relationships/table" Target="../tables/table9.xml"/><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1E1F76-F2F8-44C2-9676-48F885618E91}">
  <sheetPr>
    <pageSetUpPr fitToPage="1"/>
  </sheetPr>
  <dimension ref="P13:AB36"/>
  <sheetViews>
    <sheetView showGridLines="0" tabSelected="1" zoomScale="55" zoomScaleNormal="55" zoomScalePageLayoutView="40" workbookViewId="0">
      <selection activeCell="AG19" sqref="AG19"/>
    </sheetView>
  </sheetViews>
  <sheetFormatPr defaultRowHeight="14.4" x14ac:dyDescent="0.3"/>
  <cols>
    <col min="1" max="1" width="4" style="31" customWidth="1"/>
    <col min="2" max="2" width="8.88671875" style="31" customWidth="1"/>
    <col min="3" max="3" width="8.88671875" style="31"/>
    <col min="4" max="4" width="2" style="31" customWidth="1"/>
    <col min="5" max="5" width="8.88671875" style="31"/>
    <col min="6" max="6" width="2.44140625" style="31" customWidth="1"/>
    <col min="7" max="7" width="8.88671875" style="31"/>
    <col min="8" max="8" width="14" style="31" customWidth="1"/>
    <col min="9" max="9" width="1.6640625" style="31" customWidth="1"/>
    <col min="10" max="10" width="4.109375" style="31" customWidth="1"/>
    <col min="11" max="14" width="8.88671875" style="31"/>
    <col min="15" max="15" width="3.109375" style="31" customWidth="1"/>
    <col min="16" max="16" width="7.6640625" style="31" customWidth="1"/>
    <col min="17" max="17" width="14.109375" style="31" customWidth="1"/>
    <col min="18" max="18" width="20" style="31" customWidth="1"/>
    <col min="19" max="19" width="19.33203125" style="31" customWidth="1"/>
    <col min="20" max="20" width="1.5546875" style="31" customWidth="1"/>
    <col min="21" max="21" width="3.21875" style="31" customWidth="1"/>
    <col min="22" max="22" width="8.88671875" style="31"/>
    <col min="23" max="23" width="0" style="31" hidden="1" customWidth="1"/>
    <col min="24" max="25" width="8.88671875" style="31"/>
    <col min="26" max="26" width="0" style="31" hidden="1" customWidth="1"/>
    <col min="27" max="27" width="16.77734375" style="31" hidden="1" customWidth="1"/>
    <col min="28" max="28" width="0" style="31" hidden="1" customWidth="1"/>
    <col min="29" max="16384" width="8.88671875" style="31"/>
  </cols>
  <sheetData>
    <row r="13" ht="11.4" customHeight="1" x14ac:dyDescent="0.3"/>
    <row r="21" spans="16:28" ht="15" customHeight="1" x14ac:dyDescent="0.3"/>
    <row r="22" spans="16:28" ht="19.8" customHeight="1" x14ac:dyDescent="0.3">
      <c r="P22" s="47" t="s">
        <v>165</v>
      </c>
      <c r="Q22" s="47"/>
      <c r="R22" s="47"/>
      <c r="S22" s="47"/>
      <c r="T22" s="47"/>
      <c r="U22" s="47"/>
    </row>
    <row r="23" spans="16:28" x14ac:dyDescent="0.3">
      <c r="P23" s="40" t="str">
        <f>Sheet3!K19</f>
        <v>Sr no</v>
      </c>
      <c r="Q23" s="42" t="str">
        <f>Sheet3!L19</f>
        <v>States</v>
      </c>
      <c r="R23" s="44" t="str">
        <f>Sheet3!M19</f>
        <v>Total EV sold</v>
      </c>
      <c r="S23" s="39" t="str">
        <f>Sheet3!N19</f>
        <v>Total Revenue</v>
      </c>
      <c r="T23" s="34"/>
      <c r="W23" s="31">
        <f>Sheet3!K20</f>
        <v>1</v>
      </c>
    </row>
    <row r="24" spans="16:28" x14ac:dyDescent="0.3">
      <c r="P24" s="41" cm="1">
        <f t="array" aca="1" ref="P24" ca="1">OFFSET(Sheet3!K19,Dashboard!$W$23,0,,)</f>
        <v>1</v>
      </c>
      <c r="Q24" s="43" t="str" cm="1">
        <f t="array" aca="1" ref="Q24" ca="1">OFFSET(Sheet3!L19,Dashboard!$W$23,0,,)</f>
        <v>Maharashtra</v>
      </c>
      <c r="R24" s="45" cm="1">
        <f t="array" aca="1" ref="R24" ca="1">OFFSET(Sheet3!M19,Dashboard!$W$23,0,,)</f>
        <v>396045</v>
      </c>
      <c r="S24" s="38" cm="1">
        <f t="array" aca="1" ref="S24" ca="1">OFFSET(Sheet3!N19,Dashboard!$W$23,0,,)</f>
        <v>79340025000</v>
      </c>
      <c r="AA24" s="31" t="s">
        <v>164</v>
      </c>
      <c r="AB24" s="31">
        <v>1</v>
      </c>
    </row>
    <row r="25" spans="16:28" x14ac:dyDescent="0.3">
      <c r="P25" s="41" cm="1">
        <f t="array" aca="1" ref="P25" ca="1">OFFSET(Sheet3!K20,Dashboard!$W$23,0,,)</f>
        <v>2</v>
      </c>
      <c r="Q25" s="43" t="str" cm="1">
        <f t="array" aca="1" ref="Q25" ca="1">OFFSET(Sheet3!L20,Dashboard!$W$23,0,,)</f>
        <v>Karnataka</v>
      </c>
      <c r="R25" s="45" cm="1">
        <f t="array" aca="1" ref="R25" ca="1">OFFSET(Sheet3!M20,Dashboard!$W$23,0,,)</f>
        <v>312995</v>
      </c>
      <c r="S25" s="38" cm="1">
        <f t="array" aca="1" ref="S25" ca="1">OFFSET(Sheet3!N20,Dashboard!$W$23,0,,)</f>
        <v>55846965000</v>
      </c>
    </row>
    <row r="26" spans="16:28" x14ac:dyDescent="0.3">
      <c r="P26" s="41" cm="1">
        <f t="array" aca="1" ref="P26" ca="1">OFFSET(Sheet3!K21,Dashboard!$W$23,0,,)</f>
        <v>3</v>
      </c>
      <c r="Q26" s="43" t="str" cm="1">
        <f t="array" aca="1" ref="Q26" ca="1">OFFSET(Sheet3!L21,Dashboard!$W$23,0,,)</f>
        <v>Kerala</v>
      </c>
      <c r="R26" s="45" cm="1">
        <f t="array" aca="1" ref="R26" ca="1">OFFSET(Sheet3!M21,Dashboard!$W$23,0,,)</f>
        <v>137060</v>
      </c>
      <c r="S26" s="38" cm="1">
        <f t="array" aca="1" ref="S26" ca="1">OFFSET(Sheet3!N21,Dashboard!$W$23,0,,)</f>
        <v>34950905000</v>
      </c>
    </row>
    <row r="27" spans="16:28" x14ac:dyDescent="0.3">
      <c r="P27" s="41" cm="1">
        <f t="array" aca="1" ref="P27" ca="1">OFFSET(Sheet3!K22,Dashboard!$W$23,0,,)</f>
        <v>4</v>
      </c>
      <c r="Q27" s="43" t="str" cm="1">
        <f t="array" aca="1" ref="Q27" ca="1">OFFSET(Sheet3!L22,Dashboard!$W$23,0,,)</f>
        <v>Delhi</v>
      </c>
      <c r="R27" s="45" cm="1">
        <f t="array" aca="1" ref="R27" ca="1">OFFSET(Sheet3!M22,Dashboard!$W$23,0,,)</f>
        <v>107312</v>
      </c>
      <c r="S27" s="38" cm="1">
        <f t="array" aca="1" ref="S27" ca="1">OFFSET(Sheet3!N22,Dashboard!$W$23,0,,)</f>
        <v>34781130000</v>
      </c>
    </row>
    <row r="28" spans="16:28" x14ac:dyDescent="0.3">
      <c r="P28" s="41" cm="1">
        <f t="array" aca="1" ref="P28" ca="1">OFFSET(Sheet3!K23,Dashboard!$W$23,0,,)</f>
        <v>5</v>
      </c>
      <c r="Q28" s="43" t="str" cm="1">
        <f t="array" aca="1" ref="Q28" ca="1">OFFSET(Sheet3!L23,Dashboard!$W$23,0,,)</f>
        <v>Tamil Nadu</v>
      </c>
      <c r="R28" s="45" cm="1">
        <f t="array" aca="1" ref="R28" ca="1">OFFSET(Sheet3!M23,Dashboard!$W$23,0,,)</f>
        <v>200062</v>
      </c>
      <c r="S28" s="38" cm="1">
        <f t="array" aca="1" ref="S28" ca="1">OFFSET(Sheet3!N23,Dashboard!$W$23,0,,)</f>
        <v>32863175000</v>
      </c>
    </row>
    <row r="29" spans="16:28" x14ac:dyDescent="0.3">
      <c r="P29" s="41" cm="1">
        <f t="array" aca="1" ref="P29" ca="1">OFFSET(Sheet3!K24,Dashboard!$W$23,0,,)</f>
        <v>6</v>
      </c>
      <c r="Q29" s="43" t="str" cm="1">
        <f t="array" aca="1" ref="Q29" ca="1">OFFSET(Sheet3!L24,Dashboard!$W$23,0,,)</f>
        <v>Gujarat</v>
      </c>
      <c r="R29" s="45" cm="1">
        <f t="array" aca="1" ref="R29" ca="1">OFFSET(Sheet3!M24,Dashboard!$W$23,0,,)</f>
        <v>181389</v>
      </c>
      <c r="S29" s="38" cm="1">
        <f t="array" aca="1" ref="S29" ca="1">OFFSET(Sheet3!N24,Dashboard!$W$23,0,,)</f>
        <v>32160345000</v>
      </c>
    </row>
    <row r="30" spans="16:28" x14ac:dyDescent="0.3">
      <c r="P30" s="41" cm="1">
        <f t="array" aca="1" ref="P30" ca="1">OFFSET(Sheet3!K25,Dashboard!$W$23,0,,)</f>
        <v>7</v>
      </c>
      <c r="Q30" s="43" t="str" cm="1">
        <f t="array" aca="1" ref="Q30" ca="1">OFFSET(Sheet3!L25,Dashboard!$W$23,0,,)</f>
        <v>Rajasthan</v>
      </c>
      <c r="R30" s="45" cm="1">
        <f t="array" aca="1" ref="R30" ca="1">OFFSET(Sheet3!M25,Dashboard!$W$23,0,,)</f>
        <v>150366</v>
      </c>
      <c r="S30" s="38" cm="1">
        <f t="array" aca="1" ref="S30" ca="1">OFFSET(Sheet3!N25,Dashboard!$W$23,0,,)</f>
        <v>24017625000</v>
      </c>
    </row>
    <row r="31" spans="16:28" x14ac:dyDescent="0.3">
      <c r="P31" s="41" cm="1">
        <f t="array" aca="1" ref="P31" ca="1">OFFSET(Sheet3!K26,Dashboard!$W$23,0,,)</f>
        <v>8</v>
      </c>
      <c r="Q31" s="43" t="str" cm="1">
        <f t="array" aca="1" ref="Q31" ca="1">OFFSET(Sheet3!L26,Dashboard!$W$23,0,,)</f>
        <v>Uttar Pradesh</v>
      </c>
      <c r="R31" s="45" cm="1">
        <f t="array" aca="1" ref="R31" ca="1">OFFSET(Sheet3!M26,Dashboard!$W$23,0,,)</f>
        <v>95203</v>
      </c>
      <c r="S31" s="38" cm="1">
        <f t="array" aca="1" ref="S31" ca="1">OFFSET(Sheet3!N26,Dashboard!$W$23,0,,)</f>
        <v>16636025000</v>
      </c>
    </row>
    <row r="32" spans="16:28" x14ac:dyDescent="0.3">
      <c r="P32" s="41" cm="1">
        <f t="array" aca="1" ref="P32" ca="1">OFFSET(Sheet3!K27,Dashboard!$W$23,0,,)</f>
        <v>9</v>
      </c>
      <c r="Q32" s="43" t="str" cm="1">
        <f t="array" aca="1" ref="Q32" ca="1">OFFSET(Sheet3!L27,Dashboard!$W$23,0,,)</f>
        <v>Andhra Pradesh</v>
      </c>
      <c r="R32" s="45" cm="1">
        <f t="array" aca="1" ref="R32" ca="1">OFFSET(Sheet3!M27,Dashboard!$W$23,0,,)</f>
        <v>77422</v>
      </c>
      <c r="S32" s="38" cm="1">
        <f t="array" aca="1" ref="S32" ca="1">OFFSET(Sheet3!N27,Dashboard!$W$23,0,,)</f>
        <v>11282915000</v>
      </c>
    </row>
    <row r="33" spans="16:19" x14ac:dyDescent="0.3">
      <c r="P33" s="41" cm="1">
        <f t="array" aca="1" ref="P33" ca="1">OFFSET(Sheet3!K28,Dashboard!$W$23,0,,)</f>
        <v>10</v>
      </c>
      <c r="Q33" s="43" t="str" cm="1">
        <f t="array" aca="1" ref="Q33" ca="1">OFFSET(Sheet3!L28,Dashboard!$W$23,0,,)</f>
        <v>Madhya Pradesh</v>
      </c>
      <c r="R33" s="45" cm="1">
        <f t="array" aca="1" ref="R33" ca="1">OFFSET(Sheet3!M28,Dashboard!$W$23,0,,)</f>
        <v>78979</v>
      </c>
      <c r="S33" s="38" cm="1">
        <f t="array" aca="1" ref="S33" ca="1">OFFSET(Sheet3!N28,Dashboard!$W$23,0,,)</f>
        <v>10416270000</v>
      </c>
    </row>
    <row r="34" spans="16:19" x14ac:dyDescent="0.3">
      <c r="P34" s="41" cm="1">
        <f t="array" aca="1" ref="P34" ca="1">OFFSET(Sheet3!K29,Dashboard!$W$23,0,,)</f>
        <v>11</v>
      </c>
      <c r="Q34" s="43" t="str" cm="1">
        <f t="array" aca="1" ref="Q34" ca="1">OFFSET(Sheet3!L29,Dashboard!$W$23,0,,)</f>
        <v>Odisha</v>
      </c>
      <c r="R34" s="45" cm="1">
        <f t="array" aca="1" ref="R34" ca="1">OFFSET(Sheet3!M29,Dashboard!$W$23,0,,)</f>
        <v>78267</v>
      </c>
      <c r="S34" s="38" cm="1">
        <f t="array" aca="1" ref="S34" ca="1">OFFSET(Sheet3!N29,Dashboard!$W$23,0,,)</f>
        <v>9743055000</v>
      </c>
    </row>
    <row r="35" spans="16:19" x14ac:dyDescent="0.3">
      <c r="P35" s="41" cm="1">
        <f t="array" aca="1" ref="P35" ca="1">OFFSET(Sheet3!K30,Dashboard!$W$23,0,,)</f>
        <v>12</v>
      </c>
      <c r="Q35" s="43" t="str" cm="1">
        <f t="array" aca="1" ref="Q35" ca="1">OFFSET(Sheet3!L30,Dashboard!$W$23,0,,)</f>
        <v>West Bengal</v>
      </c>
      <c r="R35" s="45" cm="1">
        <f t="array" aca="1" ref="R35" ca="1">OFFSET(Sheet3!M30,Dashboard!$W$23,0,,)</f>
        <v>30560</v>
      </c>
      <c r="S35" s="38" cm="1">
        <f t="array" aca="1" ref="S35" ca="1">OFFSET(Sheet3!N30,Dashboard!$W$23,0,,)</f>
        <v>9243855000</v>
      </c>
    </row>
    <row r="36" spans="16:19" x14ac:dyDescent="0.3">
      <c r="P36" s="35"/>
      <c r="Q36" s="35"/>
      <c r="R36" s="36"/>
      <c r="S36" s="37"/>
    </row>
  </sheetData>
  <mergeCells count="1">
    <mergeCell ref="P22:U22"/>
  </mergeCells>
  <conditionalFormatting sqref="R24:R35">
    <cfRule type="dataBar" priority="1">
      <dataBar>
        <cfvo type="min"/>
        <cfvo type="max"/>
        <color rgb="FF63C384"/>
      </dataBar>
      <extLst>
        <ext xmlns:x14="http://schemas.microsoft.com/office/spreadsheetml/2009/9/main" uri="{B025F937-C7B1-47D3-B67F-A62EFF666E3E}">
          <x14:id>{BD29431D-141A-461E-B41D-0664FCE9BA3D}</x14:id>
        </ext>
      </extLst>
    </cfRule>
  </conditionalFormatting>
  <conditionalFormatting sqref="S24:S35">
    <cfRule type="dataBar" priority="2">
      <dataBar>
        <cfvo type="min"/>
        <cfvo type="max"/>
        <color rgb="FF63C384"/>
      </dataBar>
      <extLst>
        <ext xmlns:x14="http://schemas.microsoft.com/office/spreadsheetml/2009/9/main" uri="{B025F937-C7B1-47D3-B67F-A62EFF666E3E}">
          <x14:id>{89FBD7B3-935A-4659-A2CB-9DB17B2D257A}</x14:id>
        </ext>
      </extLst>
    </cfRule>
  </conditionalFormatting>
  <pageMargins left="0.70866141732283472" right="0.70866141732283472" top="0.74803149606299213" bottom="0.74803149606299213" header="0.31496062992125984" footer="0.31496062992125984"/>
  <pageSetup paperSize="9" scale="63" orientation="landscape" r:id="rId1"/>
  <drawing r:id="rId2"/>
  <legacyDrawing r:id="rId3"/>
  <mc:AlternateContent xmlns:mc="http://schemas.openxmlformats.org/markup-compatibility/2006">
    <mc:Choice Requires="x14">
      <controls>
        <mc:AlternateContent xmlns:mc="http://schemas.openxmlformats.org/markup-compatibility/2006">
          <mc:Choice Requires="x14">
            <control shapeId="1025" r:id="rId4" name="Scroll Bar 1">
              <controlPr defaultSize="0" autoPict="0">
                <anchor moveWithCells="1">
                  <from>
                    <xdr:col>20</xdr:col>
                    <xdr:colOff>0</xdr:colOff>
                    <xdr:row>22</xdr:row>
                    <xdr:rowOff>45720</xdr:rowOff>
                  </from>
                  <to>
                    <xdr:col>20</xdr:col>
                    <xdr:colOff>213360</xdr:colOff>
                    <xdr:row>36</xdr:row>
                    <xdr:rowOff>0</xdr:rowOff>
                  </to>
                </anchor>
              </controlPr>
            </control>
          </mc:Choice>
        </mc:AlternateContent>
        <mc:AlternateContent xmlns:mc="http://schemas.openxmlformats.org/markup-compatibility/2006">
          <mc:Choice Requires="x14">
            <control shapeId="1026" r:id="rId5" name="Scroll Bar 2">
              <controlPr defaultSize="0" autoPict="0">
                <anchor moveWithCells="1">
                  <from>
                    <xdr:col>8</xdr:col>
                    <xdr:colOff>114300</xdr:colOff>
                    <xdr:row>21</xdr:row>
                    <xdr:rowOff>30480</xdr:rowOff>
                  </from>
                  <to>
                    <xdr:col>9</xdr:col>
                    <xdr:colOff>190500</xdr:colOff>
                    <xdr:row>36</xdr:row>
                    <xdr:rowOff>0</xdr:rowOff>
                  </to>
                </anchor>
              </controlPr>
            </control>
          </mc:Choice>
        </mc:AlternateContent>
      </controls>
    </mc:Choice>
  </mc:AlternateContent>
  <extLst>
    <ext xmlns:x14="http://schemas.microsoft.com/office/spreadsheetml/2009/9/main" uri="{78C0D931-6437-407d-A8EE-F0AAD7539E65}">
      <x14:conditionalFormattings>
        <x14:conditionalFormatting xmlns:xm="http://schemas.microsoft.com/office/excel/2006/main">
          <x14:cfRule type="dataBar" id="{BD29431D-141A-461E-B41D-0664FCE9BA3D}">
            <x14:dataBar minLength="0" maxLength="100" gradient="0">
              <x14:cfvo type="autoMin"/>
              <x14:cfvo type="autoMax"/>
              <x14:negativeFillColor rgb="FFFF0000"/>
              <x14:axisColor rgb="FF000000"/>
            </x14:dataBar>
          </x14:cfRule>
          <xm:sqref>R24:R35</xm:sqref>
        </x14:conditionalFormatting>
        <x14:conditionalFormatting xmlns:xm="http://schemas.microsoft.com/office/excel/2006/main">
          <x14:cfRule type="dataBar" id="{89FBD7B3-935A-4659-A2CB-9DB17B2D257A}">
            <x14:dataBar minLength="0" maxLength="100" gradient="0">
              <x14:cfvo type="autoMin"/>
              <x14:cfvo type="autoMax"/>
              <x14:negativeFillColor rgb="FFFF0000"/>
              <x14:axisColor rgb="FF000000"/>
            </x14:dataBar>
          </x14:cfRule>
          <xm:sqref>S24:S35</xm:sqref>
        </x14:conditionalFormatting>
      </x14:conditionalFormattings>
    </ext>
    <ext xmlns:x14="http://schemas.microsoft.com/office/spreadsheetml/2009/9/main" uri="{A8765BA9-456A-4dab-B4F3-ACF838C121DE}">
      <x14:slicerList>
        <x14:slicer r:id="rId6"/>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97725F-4A79-4907-849C-E65D221AC856}">
  <dimension ref="D2:D35"/>
  <sheetViews>
    <sheetView workbookViewId="0">
      <selection activeCell="D19" sqref="D19"/>
    </sheetView>
  </sheetViews>
  <sheetFormatPr defaultRowHeight="14.4" x14ac:dyDescent="0.3"/>
  <cols>
    <col min="3" max="3" width="11.5546875" bestFit="1" customWidth="1"/>
    <col min="4" max="4" width="18.21875" bestFit="1" customWidth="1"/>
  </cols>
  <sheetData>
    <row r="2" spans="4:4" x14ac:dyDescent="0.3">
      <c r="D2" s="33"/>
    </row>
    <row r="3" spans="4:4" x14ac:dyDescent="0.3">
      <c r="D3" s="33"/>
    </row>
    <row r="4" spans="4:4" x14ac:dyDescent="0.3">
      <c r="D4" s="33"/>
    </row>
    <row r="5" spans="4:4" x14ac:dyDescent="0.3">
      <c r="D5" s="33"/>
    </row>
    <row r="6" spans="4:4" x14ac:dyDescent="0.3">
      <c r="D6" s="33"/>
    </row>
    <row r="7" spans="4:4" x14ac:dyDescent="0.3">
      <c r="D7" s="33"/>
    </row>
    <row r="8" spans="4:4" x14ac:dyDescent="0.3">
      <c r="D8" s="33"/>
    </row>
    <row r="9" spans="4:4" x14ac:dyDescent="0.3">
      <c r="D9" s="33"/>
    </row>
    <row r="10" spans="4:4" x14ac:dyDescent="0.3">
      <c r="D10" s="33"/>
    </row>
    <row r="11" spans="4:4" x14ac:dyDescent="0.3">
      <c r="D11" s="33"/>
    </row>
    <row r="12" spans="4:4" x14ac:dyDescent="0.3">
      <c r="D12" s="33"/>
    </row>
    <row r="13" spans="4:4" x14ac:dyDescent="0.3">
      <c r="D13" s="33"/>
    </row>
    <row r="14" spans="4:4" x14ac:dyDescent="0.3">
      <c r="D14" s="33"/>
    </row>
    <row r="15" spans="4:4" x14ac:dyDescent="0.3">
      <c r="D15" s="33"/>
    </row>
    <row r="16" spans="4:4" x14ac:dyDescent="0.3">
      <c r="D16" s="33"/>
    </row>
    <row r="17" spans="4:4" x14ac:dyDescent="0.3">
      <c r="D17" s="33"/>
    </row>
    <row r="18" spans="4:4" x14ac:dyDescent="0.3">
      <c r="D18" s="33"/>
    </row>
    <row r="19" spans="4:4" x14ac:dyDescent="0.3">
      <c r="D19" s="33"/>
    </row>
    <row r="20" spans="4:4" x14ac:dyDescent="0.3">
      <c r="D20" s="33"/>
    </row>
    <row r="21" spans="4:4" x14ac:dyDescent="0.3">
      <c r="D21" s="33"/>
    </row>
    <row r="22" spans="4:4" x14ac:dyDescent="0.3">
      <c r="D22" s="33"/>
    </row>
    <row r="23" spans="4:4" x14ac:dyDescent="0.3">
      <c r="D23" s="33"/>
    </row>
    <row r="24" spans="4:4" x14ac:dyDescent="0.3">
      <c r="D24" s="33"/>
    </row>
    <row r="25" spans="4:4" x14ac:dyDescent="0.3">
      <c r="D25" s="33"/>
    </row>
    <row r="26" spans="4:4" x14ac:dyDescent="0.3">
      <c r="D26" s="33"/>
    </row>
    <row r="27" spans="4:4" x14ac:dyDescent="0.3">
      <c r="D27" s="33"/>
    </row>
    <row r="28" spans="4:4" x14ac:dyDescent="0.3">
      <c r="D28" s="33"/>
    </row>
    <row r="29" spans="4:4" x14ac:dyDescent="0.3">
      <c r="D29" s="33"/>
    </row>
    <row r="30" spans="4:4" x14ac:dyDescent="0.3">
      <c r="D30" s="33"/>
    </row>
    <row r="31" spans="4:4" x14ac:dyDescent="0.3">
      <c r="D31" s="33"/>
    </row>
    <row r="32" spans="4:4" x14ac:dyDescent="0.3">
      <c r="D32" s="33"/>
    </row>
    <row r="33" spans="4:4" x14ac:dyDescent="0.3">
      <c r="D33" s="33"/>
    </row>
    <row r="34" spans="4:4" x14ac:dyDescent="0.3">
      <c r="D34" s="33"/>
    </row>
    <row r="35" spans="4:4" x14ac:dyDescent="0.3">
      <c r="D35" s="33"/>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073B5B-C08F-4644-8AD5-B044652C69C1}">
  <dimension ref="B2:U83"/>
  <sheetViews>
    <sheetView topLeftCell="F41" zoomScaleNormal="100" workbookViewId="0">
      <selection activeCell="K60" sqref="K60"/>
    </sheetView>
  </sheetViews>
  <sheetFormatPr defaultRowHeight="14.4" x14ac:dyDescent="0.3"/>
  <cols>
    <col min="3" max="3" width="16.88671875" bestFit="1" customWidth="1"/>
    <col min="4" max="4" width="16.44140625" bestFit="1" customWidth="1"/>
    <col min="5" max="5" width="25.5546875" bestFit="1" customWidth="1"/>
    <col min="6" max="6" width="35.6640625" bestFit="1" customWidth="1"/>
    <col min="7" max="7" width="18.44140625" bestFit="1" customWidth="1"/>
    <col min="8" max="8" width="22.77734375" bestFit="1" customWidth="1"/>
    <col min="9" max="11" width="7.5546875" bestFit="1" customWidth="1"/>
    <col min="12" max="12" width="26.33203125" bestFit="1" customWidth="1"/>
    <col min="13" max="13" width="16.44140625" bestFit="1" customWidth="1"/>
    <col min="14" max="14" width="18.44140625" bestFit="1" customWidth="1"/>
    <col min="15" max="15" width="30.6640625" bestFit="1" customWidth="1"/>
    <col min="16" max="16" width="18.44140625" bestFit="1" customWidth="1"/>
    <col min="19" max="19" width="18.44140625" bestFit="1" customWidth="1"/>
    <col min="21" max="21" width="18.44140625" bestFit="1" customWidth="1"/>
  </cols>
  <sheetData>
    <row r="2" spans="2:7" x14ac:dyDescent="0.3">
      <c r="C2" t="s">
        <v>157</v>
      </c>
    </row>
    <row r="3" spans="2:7" x14ac:dyDescent="0.3">
      <c r="C3" s="4">
        <v>0.97427182332267581</v>
      </c>
    </row>
    <row r="7" spans="2:7" x14ac:dyDescent="0.3">
      <c r="C7" t="s">
        <v>154</v>
      </c>
      <c r="D7" t="s">
        <v>155</v>
      </c>
      <c r="E7" t="s">
        <v>156</v>
      </c>
      <c r="F7" t="s">
        <v>158</v>
      </c>
    </row>
    <row r="8" spans="2:7" x14ac:dyDescent="0.3">
      <c r="C8" s="22">
        <v>2066111</v>
      </c>
      <c r="D8" s="26">
        <v>57220252</v>
      </c>
      <c r="E8" s="46">
        <v>392033780000</v>
      </c>
      <c r="F8" s="4">
        <v>3.6108037413047397E-2</v>
      </c>
    </row>
    <row r="12" spans="2:7" x14ac:dyDescent="0.3">
      <c r="C12" t="s">
        <v>163</v>
      </c>
      <c r="D12">
        <v>1</v>
      </c>
    </row>
    <row r="14" spans="2:7" x14ac:dyDescent="0.3">
      <c r="C14" s="2" t="s">
        <v>130</v>
      </c>
      <c r="D14" t="s">
        <v>161</v>
      </c>
      <c r="F14" t="s">
        <v>130</v>
      </c>
      <c r="G14" t="s">
        <v>161</v>
      </c>
    </row>
    <row r="15" spans="2:7" x14ac:dyDescent="0.3">
      <c r="B15">
        <v>1</v>
      </c>
      <c r="C15" s="3" t="s">
        <v>20</v>
      </c>
      <c r="D15" s="28">
        <v>388</v>
      </c>
      <c r="F15" t="str" cm="1">
        <f t="array" ref="F15">INDEX(C15:C40,$D$12)</f>
        <v>Mercedes -Benz AG</v>
      </c>
      <c r="G15" cm="1">
        <f t="array" ref="G15">INDEX(D15:D40,$D$12)</f>
        <v>388</v>
      </c>
    </row>
    <row r="16" spans="2:7" x14ac:dyDescent="0.3">
      <c r="B16">
        <v>2</v>
      </c>
      <c r="C16" s="3" t="s">
        <v>19</v>
      </c>
      <c r="D16" s="28">
        <v>557</v>
      </c>
      <c r="F16" t="str" cm="1">
        <f t="array" ref="F16">INDEX(C16:C41,$D$12)</f>
        <v>KIA Motors</v>
      </c>
      <c r="G16" cm="1">
        <f t="array" ref="G16">INDEX(D16:D41,$D$12)</f>
        <v>557</v>
      </c>
    </row>
    <row r="17" spans="2:14" x14ac:dyDescent="0.3">
      <c r="B17">
        <v>3</v>
      </c>
      <c r="C17" s="3" t="s">
        <v>18</v>
      </c>
      <c r="D17" s="28">
        <v>568</v>
      </c>
      <c r="F17" t="str" cm="1">
        <f t="array" ref="F17">INDEX(C17:C42,$D$12)</f>
        <v>Volvo Auto India</v>
      </c>
      <c r="G17" cm="1">
        <f t="array" ref="G17">INDEX(D17:D42,$D$12)</f>
        <v>568</v>
      </c>
    </row>
    <row r="18" spans="2:14" x14ac:dyDescent="0.3">
      <c r="B18">
        <v>4</v>
      </c>
      <c r="C18" s="3" t="s">
        <v>17</v>
      </c>
      <c r="D18" s="28">
        <v>1370</v>
      </c>
      <c r="F18" t="str" cm="1">
        <f t="array" ref="F18">INDEX(C18:C43,$D$12)</f>
        <v>BMW India</v>
      </c>
      <c r="G18" cm="1">
        <f t="array" ref="G18">INDEX(D18:D43,$D$12)</f>
        <v>1370</v>
      </c>
    </row>
    <row r="19" spans="2:14" x14ac:dyDescent="0.3">
      <c r="B19">
        <v>5</v>
      </c>
      <c r="C19" s="3" t="s">
        <v>16</v>
      </c>
      <c r="D19" s="28">
        <v>1684</v>
      </c>
      <c r="F19" t="str" cm="1">
        <f t="array" ref="F19">INDEX(C19:C44,$D$12)</f>
        <v>PCA Automobiles</v>
      </c>
      <c r="G19" cm="1">
        <f t="array" ref="G19">INDEX(D19:D44,$D$12)</f>
        <v>1684</v>
      </c>
      <c r="K19" t="s">
        <v>160</v>
      </c>
      <c r="L19" s="2" t="s">
        <v>134</v>
      </c>
      <c r="M19" t="s">
        <v>161</v>
      </c>
      <c r="N19" t="s">
        <v>162</v>
      </c>
    </row>
    <row r="20" spans="2:14" x14ac:dyDescent="0.3">
      <c r="B20">
        <v>6</v>
      </c>
      <c r="C20" s="3" t="s">
        <v>24</v>
      </c>
      <c r="D20" s="28">
        <v>2076</v>
      </c>
      <c r="F20" t="str" cm="1">
        <f t="array" ref="F20">INDEX(C20:C45,$D$12)</f>
        <v>Hyundai Motor</v>
      </c>
      <c r="G20" cm="1">
        <f t="array" ref="G20">INDEX(D20:D45,$D$12)</f>
        <v>2076</v>
      </c>
      <c r="K20">
        <v>1</v>
      </c>
      <c r="L20" s="3" t="s">
        <v>70</v>
      </c>
      <c r="M20" s="27">
        <v>396045</v>
      </c>
      <c r="N20" s="30">
        <v>79340025000</v>
      </c>
    </row>
    <row r="21" spans="2:14" x14ac:dyDescent="0.3">
      <c r="B21">
        <v>7</v>
      </c>
      <c r="C21" s="3" t="s">
        <v>15</v>
      </c>
      <c r="D21" s="28">
        <v>2419</v>
      </c>
      <c r="K21">
        <v>2</v>
      </c>
      <c r="L21" s="3" t="s">
        <v>68</v>
      </c>
      <c r="M21" s="27">
        <v>312995</v>
      </c>
      <c r="N21" s="30">
        <v>55846965000</v>
      </c>
    </row>
    <row r="22" spans="2:14" x14ac:dyDescent="0.3">
      <c r="B22">
        <v>8</v>
      </c>
      <c r="C22" s="3" t="s">
        <v>37</v>
      </c>
      <c r="D22" s="28">
        <v>4841</v>
      </c>
      <c r="K22">
        <v>3</v>
      </c>
      <c r="L22" s="3" t="s">
        <v>69</v>
      </c>
      <c r="M22" s="27">
        <v>137060</v>
      </c>
      <c r="N22" s="30">
        <v>34950905000</v>
      </c>
    </row>
    <row r="23" spans="2:14" x14ac:dyDescent="0.3">
      <c r="B23">
        <v>9</v>
      </c>
      <c r="C23" s="3" t="s">
        <v>38</v>
      </c>
      <c r="D23" s="28">
        <v>9585</v>
      </c>
      <c r="K23">
        <v>4</v>
      </c>
      <c r="L23" s="3" t="s">
        <v>57</v>
      </c>
      <c r="M23" s="27">
        <v>107312</v>
      </c>
      <c r="N23" s="30">
        <v>34781130000</v>
      </c>
    </row>
    <row r="24" spans="2:14" x14ac:dyDescent="0.3">
      <c r="B24">
        <v>10</v>
      </c>
      <c r="C24" s="3" t="s">
        <v>34</v>
      </c>
      <c r="D24" s="28">
        <v>12438</v>
      </c>
      <c r="K24">
        <v>5</v>
      </c>
      <c r="L24" s="3" t="s">
        <v>72</v>
      </c>
      <c r="M24" s="27">
        <v>200062</v>
      </c>
      <c r="N24" s="30">
        <v>32863175000</v>
      </c>
    </row>
    <row r="25" spans="2:14" x14ac:dyDescent="0.3">
      <c r="B25">
        <v>11</v>
      </c>
      <c r="C25" s="3" t="s">
        <v>22</v>
      </c>
      <c r="D25" s="28">
        <v>13753</v>
      </c>
      <c r="K25">
        <v>6</v>
      </c>
      <c r="L25" s="3" t="s">
        <v>67</v>
      </c>
      <c r="M25" s="27">
        <v>181389</v>
      </c>
      <c r="N25" s="30">
        <v>32160345000</v>
      </c>
    </row>
    <row r="26" spans="2:14" x14ac:dyDescent="0.3">
      <c r="B26">
        <v>12</v>
      </c>
      <c r="C26" s="3" t="s">
        <v>36</v>
      </c>
      <c r="D26" s="28">
        <v>15051</v>
      </c>
      <c r="K26">
        <v>7</v>
      </c>
      <c r="L26" s="3" t="s">
        <v>71</v>
      </c>
      <c r="M26" s="27">
        <v>150366</v>
      </c>
      <c r="N26" s="30">
        <v>24017625000</v>
      </c>
    </row>
    <row r="27" spans="2:14" x14ac:dyDescent="0.3">
      <c r="B27">
        <v>13</v>
      </c>
      <c r="C27" s="3" t="s">
        <v>33</v>
      </c>
      <c r="D27" s="28">
        <v>18392</v>
      </c>
      <c r="K27">
        <v>8</v>
      </c>
      <c r="L27" s="3" t="s">
        <v>73</v>
      </c>
      <c r="M27" s="27">
        <v>95203</v>
      </c>
      <c r="N27" s="30">
        <v>16636025000</v>
      </c>
    </row>
    <row r="28" spans="2:14" x14ac:dyDescent="0.3">
      <c r="B28">
        <v>14</v>
      </c>
      <c r="C28" s="3" t="s">
        <v>29</v>
      </c>
      <c r="D28" s="28">
        <v>26524</v>
      </c>
      <c r="K28">
        <v>9</v>
      </c>
      <c r="L28" s="3" t="s">
        <v>65</v>
      </c>
      <c r="M28" s="27">
        <v>77422</v>
      </c>
      <c r="N28" s="30">
        <v>11282915000</v>
      </c>
    </row>
    <row r="29" spans="2:14" x14ac:dyDescent="0.3">
      <c r="B29">
        <v>15</v>
      </c>
      <c r="C29" s="3" t="s">
        <v>14</v>
      </c>
      <c r="D29" s="28">
        <v>27036</v>
      </c>
      <c r="K29">
        <v>10</v>
      </c>
      <c r="L29" s="3" t="s">
        <v>58</v>
      </c>
      <c r="M29" s="27">
        <v>78979</v>
      </c>
      <c r="N29" s="30">
        <v>10416270000</v>
      </c>
    </row>
    <row r="30" spans="2:14" x14ac:dyDescent="0.3">
      <c r="B30">
        <v>16</v>
      </c>
      <c r="C30" s="3" t="s">
        <v>31</v>
      </c>
      <c r="D30" s="28">
        <v>27828</v>
      </c>
      <c r="K30">
        <v>11</v>
      </c>
      <c r="L30" s="3" t="s">
        <v>59</v>
      </c>
      <c r="M30" s="27">
        <v>78267</v>
      </c>
      <c r="N30" s="30">
        <v>9743055000</v>
      </c>
    </row>
    <row r="31" spans="2:14" x14ac:dyDescent="0.3">
      <c r="B31">
        <v>17</v>
      </c>
      <c r="C31" s="3" t="s">
        <v>23</v>
      </c>
      <c r="D31" s="28">
        <v>41193</v>
      </c>
      <c r="K31">
        <v>12</v>
      </c>
      <c r="L31" s="3" t="s">
        <v>74</v>
      </c>
      <c r="M31" s="27">
        <v>30560</v>
      </c>
      <c r="N31" s="30">
        <v>9243855000</v>
      </c>
    </row>
    <row r="32" spans="2:14" x14ac:dyDescent="0.3">
      <c r="B32">
        <v>18</v>
      </c>
      <c r="C32" s="3" t="s">
        <v>21</v>
      </c>
      <c r="D32" s="28">
        <v>88935</v>
      </c>
      <c r="K32">
        <v>13</v>
      </c>
      <c r="L32" s="3" t="s">
        <v>63</v>
      </c>
      <c r="M32" s="27">
        <v>30797</v>
      </c>
      <c r="N32" s="30">
        <v>8903175000</v>
      </c>
    </row>
    <row r="33" spans="2:21" x14ac:dyDescent="0.3">
      <c r="B33">
        <v>19</v>
      </c>
      <c r="C33" s="3" t="s">
        <v>32</v>
      </c>
      <c r="D33" s="28">
        <v>145606</v>
      </c>
      <c r="K33">
        <v>14</v>
      </c>
      <c r="L33" s="3" t="s">
        <v>45</v>
      </c>
      <c r="M33" s="27">
        <v>53804</v>
      </c>
      <c r="N33" s="30">
        <v>7283065000</v>
      </c>
    </row>
    <row r="34" spans="2:21" x14ac:dyDescent="0.3">
      <c r="B34">
        <v>20</v>
      </c>
      <c r="C34" s="3" t="s">
        <v>35</v>
      </c>
      <c r="D34" s="28">
        <v>156471</v>
      </c>
      <c r="K34">
        <v>15</v>
      </c>
      <c r="L34" s="3" t="s">
        <v>66</v>
      </c>
      <c r="M34" s="27">
        <v>19684</v>
      </c>
      <c r="N34" s="30">
        <v>4573890000</v>
      </c>
    </row>
    <row r="35" spans="2:21" x14ac:dyDescent="0.3">
      <c r="B35">
        <v>21</v>
      </c>
      <c r="C35" s="3" t="s">
        <v>26</v>
      </c>
      <c r="D35" s="28">
        <v>165231</v>
      </c>
      <c r="K35">
        <v>16</v>
      </c>
      <c r="L35" s="3" t="s">
        <v>55</v>
      </c>
      <c r="M35" s="27">
        <v>31019</v>
      </c>
      <c r="N35" s="30">
        <v>4050200000</v>
      </c>
    </row>
    <row r="36" spans="2:21" x14ac:dyDescent="0.3">
      <c r="B36">
        <v>22</v>
      </c>
      <c r="C36" s="3" t="s">
        <v>27</v>
      </c>
      <c r="D36" s="28">
        <v>167274</v>
      </c>
      <c r="K36">
        <v>17</v>
      </c>
      <c r="L36" s="3" t="s">
        <v>60</v>
      </c>
      <c r="M36" s="27">
        <v>23833</v>
      </c>
      <c r="N36" s="30">
        <v>3725220000</v>
      </c>
    </row>
    <row r="37" spans="2:21" x14ac:dyDescent="0.3">
      <c r="B37">
        <v>23</v>
      </c>
      <c r="C37" s="3" t="s">
        <v>25</v>
      </c>
      <c r="D37" s="28">
        <v>170394</v>
      </c>
      <c r="K37">
        <v>18</v>
      </c>
      <c r="L37" s="3" t="s">
        <v>61</v>
      </c>
      <c r="M37" s="27">
        <v>15127</v>
      </c>
      <c r="N37" s="30">
        <v>2898895000</v>
      </c>
    </row>
    <row r="38" spans="2:21" x14ac:dyDescent="0.3">
      <c r="B38">
        <v>24</v>
      </c>
      <c r="C38" s="3" t="s">
        <v>28</v>
      </c>
      <c r="D38" s="28">
        <v>204449</v>
      </c>
      <c r="K38">
        <v>19</v>
      </c>
      <c r="L38" s="3" t="s">
        <v>56</v>
      </c>
      <c r="M38" s="27">
        <v>5279</v>
      </c>
      <c r="N38" s="30">
        <v>2748090000</v>
      </c>
    </row>
    <row r="39" spans="2:21" x14ac:dyDescent="0.3">
      <c r="B39">
        <v>25</v>
      </c>
      <c r="C39" s="3" t="s">
        <v>30</v>
      </c>
      <c r="D39" s="28">
        <v>272575</v>
      </c>
      <c r="K39">
        <v>20</v>
      </c>
      <c r="L39" s="3" t="s">
        <v>64</v>
      </c>
      <c r="M39" s="27">
        <v>18461</v>
      </c>
      <c r="N39" s="30">
        <v>2665810000</v>
      </c>
    </row>
    <row r="40" spans="2:21" x14ac:dyDescent="0.3">
      <c r="B40">
        <v>26</v>
      </c>
      <c r="C40" s="3" t="s">
        <v>13</v>
      </c>
      <c r="D40" s="28">
        <v>489473</v>
      </c>
      <c r="K40">
        <v>21</v>
      </c>
      <c r="L40" s="3" t="s">
        <v>44</v>
      </c>
      <c r="M40" s="27">
        <v>6418</v>
      </c>
      <c r="N40" s="30">
        <v>1189355000</v>
      </c>
    </row>
    <row r="41" spans="2:21" x14ac:dyDescent="0.3">
      <c r="K41">
        <v>22</v>
      </c>
      <c r="L41" s="3" t="s">
        <v>47</v>
      </c>
      <c r="M41" s="27">
        <v>5971</v>
      </c>
      <c r="N41" s="30">
        <v>858455000</v>
      </c>
      <c r="U41" s="2" t="s">
        <v>159</v>
      </c>
    </row>
    <row r="42" spans="2:21" x14ac:dyDescent="0.3">
      <c r="K42">
        <v>23</v>
      </c>
      <c r="L42" s="3" t="s">
        <v>53</v>
      </c>
      <c r="M42" s="27">
        <v>5536</v>
      </c>
      <c r="N42" s="30">
        <v>715355000</v>
      </c>
      <c r="U42" s="3">
        <v>2022</v>
      </c>
    </row>
    <row r="43" spans="2:21" x14ac:dyDescent="0.3">
      <c r="K43">
        <v>24</v>
      </c>
      <c r="L43" s="3" t="s">
        <v>62</v>
      </c>
      <c r="M43" s="27">
        <v>2595</v>
      </c>
      <c r="N43" s="30">
        <v>565835000</v>
      </c>
      <c r="U43" s="3">
        <v>2023</v>
      </c>
    </row>
    <row r="44" spans="2:21" x14ac:dyDescent="0.3">
      <c r="K44">
        <v>25</v>
      </c>
      <c r="L44" s="3" t="s">
        <v>46</v>
      </c>
      <c r="M44" s="27">
        <v>355</v>
      </c>
      <c r="N44" s="30">
        <v>134885000</v>
      </c>
      <c r="U44" s="3">
        <v>2024</v>
      </c>
    </row>
    <row r="45" spans="2:21" x14ac:dyDescent="0.3">
      <c r="K45">
        <v>26</v>
      </c>
      <c r="L45" s="3" t="s">
        <v>54</v>
      </c>
      <c r="M45" s="27">
        <v>562</v>
      </c>
      <c r="N45" s="30">
        <v>104370000</v>
      </c>
    </row>
    <row r="46" spans="2:21" x14ac:dyDescent="0.3">
      <c r="K46">
        <v>27</v>
      </c>
      <c r="L46" s="3" t="s">
        <v>49</v>
      </c>
      <c r="M46" s="27">
        <v>299</v>
      </c>
      <c r="N46" s="30">
        <v>91920000</v>
      </c>
    </row>
    <row r="47" spans="2:21" x14ac:dyDescent="0.3">
      <c r="K47">
        <v>28</v>
      </c>
      <c r="L47" s="3" t="s">
        <v>50</v>
      </c>
      <c r="M47" s="27">
        <v>177</v>
      </c>
      <c r="N47" s="30">
        <v>74475000</v>
      </c>
    </row>
    <row r="48" spans="2:21" x14ac:dyDescent="0.3">
      <c r="K48">
        <v>29</v>
      </c>
      <c r="L48" s="3" t="s">
        <v>42</v>
      </c>
      <c r="M48" s="27">
        <v>80</v>
      </c>
      <c r="N48" s="30">
        <v>67645000</v>
      </c>
    </row>
    <row r="49" spans="3:19" x14ac:dyDescent="0.3">
      <c r="G49" s="2" t="s">
        <v>159</v>
      </c>
      <c r="K49">
        <v>30</v>
      </c>
      <c r="L49" s="3" t="s">
        <v>43</v>
      </c>
      <c r="M49" s="27">
        <v>33</v>
      </c>
      <c r="N49" s="30">
        <v>43840000</v>
      </c>
      <c r="P49" s="2" t="s">
        <v>159</v>
      </c>
    </row>
    <row r="50" spans="3:19" x14ac:dyDescent="0.3">
      <c r="G50" s="3" t="s">
        <v>100</v>
      </c>
      <c r="K50">
        <v>31</v>
      </c>
      <c r="L50" s="3" t="s">
        <v>51</v>
      </c>
      <c r="M50" s="27">
        <v>340</v>
      </c>
      <c r="N50" s="30">
        <v>30315000</v>
      </c>
      <c r="P50" s="3" t="s">
        <v>9</v>
      </c>
    </row>
    <row r="51" spans="3:19" x14ac:dyDescent="0.3">
      <c r="G51" s="3" t="s">
        <v>101</v>
      </c>
      <c r="K51">
        <v>32</v>
      </c>
      <c r="L51" s="3" t="s">
        <v>48</v>
      </c>
      <c r="M51" s="27">
        <v>68</v>
      </c>
      <c r="N51" s="30">
        <v>19930000</v>
      </c>
      <c r="P51" s="3" t="s">
        <v>10</v>
      </c>
    </row>
    <row r="52" spans="3:19" x14ac:dyDescent="0.3">
      <c r="G52" s="3" t="s">
        <v>102</v>
      </c>
      <c r="K52">
        <v>33</v>
      </c>
      <c r="L52" s="3" t="s">
        <v>52</v>
      </c>
      <c r="M52" s="27">
        <v>13</v>
      </c>
      <c r="N52" s="30">
        <v>6765000</v>
      </c>
    </row>
    <row r="53" spans="3:19" x14ac:dyDescent="0.3">
      <c r="G53" s="3" t="s">
        <v>91</v>
      </c>
      <c r="K53">
        <v>34</v>
      </c>
      <c r="L53" s="3" t="s">
        <v>41</v>
      </c>
      <c r="M53" s="27">
        <v>0</v>
      </c>
      <c r="N53" s="30">
        <v>0</v>
      </c>
    </row>
    <row r="54" spans="3:19" x14ac:dyDescent="0.3">
      <c r="G54" s="3" t="s">
        <v>92</v>
      </c>
    </row>
    <row r="55" spans="3:19" x14ac:dyDescent="0.3">
      <c r="C55" s="2" t="s">
        <v>159</v>
      </c>
      <c r="D55" t="s">
        <v>154</v>
      </c>
      <c r="G55" s="3" t="s">
        <v>93</v>
      </c>
    </row>
    <row r="56" spans="3:19" x14ac:dyDescent="0.3">
      <c r="C56" s="3" t="s">
        <v>9</v>
      </c>
      <c r="D56" s="6">
        <v>0.9259754195200548</v>
      </c>
      <c r="G56" s="3" t="s">
        <v>94</v>
      </c>
      <c r="S56" s="2" t="s">
        <v>159</v>
      </c>
    </row>
    <row r="57" spans="3:19" x14ac:dyDescent="0.3">
      <c r="C57" s="3" t="s">
        <v>10</v>
      </c>
      <c r="D57" s="6">
        <v>7.4024580479945173E-2</v>
      </c>
      <c r="G57" s="3" t="s">
        <v>95</v>
      </c>
      <c r="S57" s="3" t="s">
        <v>3</v>
      </c>
    </row>
    <row r="58" spans="3:19" x14ac:dyDescent="0.3">
      <c r="G58" s="3" t="s">
        <v>96</v>
      </c>
      <c r="S58" s="3" t="s">
        <v>4</v>
      </c>
    </row>
    <row r="59" spans="3:19" x14ac:dyDescent="0.3">
      <c r="G59" s="3" t="s">
        <v>97</v>
      </c>
      <c r="S59" s="3" t="s">
        <v>5</v>
      </c>
    </row>
    <row r="60" spans="3:19" x14ac:dyDescent="0.3">
      <c r="G60" s="3" t="s">
        <v>98</v>
      </c>
      <c r="S60" s="3" t="s">
        <v>6</v>
      </c>
    </row>
    <row r="61" spans="3:19" x14ac:dyDescent="0.3">
      <c r="G61" s="3" t="s">
        <v>99</v>
      </c>
    </row>
    <row r="68" spans="14:15" x14ac:dyDescent="0.3">
      <c r="N68" s="2" t="s">
        <v>159</v>
      </c>
      <c r="O68" t="s">
        <v>154</v>
      </c>
    </row>
    <row r="69" spans="14:15" x14ac:dyDescent="0.3">
      <c r="N69" s="3">
        <v>2022</v>
      </c>
      <c r="O69" s="32">
        <v>271150</v>
      </c>
    </row>
    <row r="70" spans="14:15" x14ac:dyDescent="0.3">
      <c r="N70" s="29" t="s">
        <v>3</v>
      </c>
      <c r="O70" s="32">
        <v>13301</v>
      </c>
    </row>
    <row r="71" spans="14:15" x14ac:dyDescent="0.3">
      <c r="N71" s="29" t="s">
        <v>4</v>
      </c>
      <c r="O71" s="32">
        <v>52298</v>
      </c>
    </row>
    <row r="72" spans="14:15" x14ac:dyDescent="0.3">
      <c r="N72" s="29" t="s">
        <v>5</v>
      </c>
      <c r="O72" s="32">
        <v>77590</v>
      </c>
    </row>
    <row r="73" spans="14:15" x14ac:dyDescent="0.3">
      <c r="N73" s="29" t="s">
        <v>6</v>
      </c>
      <c r="O73" s="32">
        <v>127961</v>
      </c>
    </row>
    <row r="74" spans="14:15" x14ac:dyDescent="0.3">
      <c r="N74" s="3">
        <v>2023</v>
      </c>
      <c r="O74" s="32">
        <v>775368</v>
      </c>
    </row>
    <row r="75" spans="14:15" x14ac:dyDescent="0.3">
      <c r="N75" s="29" t="s">
        <v>3</v>
      </c>
      <c r="O75" s="32">
        <v>148488</v>
      </c>
    </row>
    <row r="76" spans="14:15" x14ac:dyDescent="0.3">
      <c r="N76" s="29" t="s">
        <v>4</v>
      </c>
      <c r="O76" s="32">
        <v>162422</v>
      </c>
    </row>
    <row r="77" spans="14:15" x14ac:dyDescent="0.3">
      <c r="N77" s="29" t="s">
        <v>5</v>
      </c>
      <c r="O77" s="32">
        <v>230389</v>
      </c>
    </row>
    <row r="78" spans="14:15" x14ac:dyDescent="0.3">
      <c r="N78" s="29" t="s">
        <v>6</v>
      </c>
      <c r="O78" s="32">
        <v>234069</v>
      </c>
    </row>
    <row r="79" spans="14:15" x14ac:dyDescent="0.3">
      <c r="N79" s="3">
        <v>2024</v>
      </c>
      <c r="O79" s="32">
        <v>1019593</v>
      </c>
    </row>
    <row r="80" spans="14:15" x14ac:dyDescent="0.3">
      <c r="N80" s="29" t="s">
        <v>3</v>
      </c>
      <c r="O80" s="32">
        <v>239446</v>
      </c>
    </row>
    <row r="81" spans="14:15" x14ac:dyDescent="0.3">
      <c r="N81" s="29" t="s">
        <v>4</v>
      </c>
      <c r="O81" s="32">
        <v>200639</v>
      </c>
    </row>
    <row r="82" spans="14:15" x14ac:dyDescent="0.3">
      <c r="N82" s="29" t="s">
        <v>5</v>
      </c>
      <c r="O82" s="32">
        <v>262803</v>
      </c>
    </row>
    <row r="83" spans="14:15" x14ac:dyDescent="0.3">
      <c r="N83" s="29" t="s">
        <v>6</v>
      </c>
      <c r="O83" s="32">
        <v>316705</v>
      </c>
    </row>
  </sheetData>
  <pageMargins left="0.7" right="0.7" top="0.75" bottom="0.75" header="0.3" footer="0.3"/>
  <pageSetup orientation="portrait" r:id="rId11"/>
  <drawing r:id="rId12"/>
  <legacyDrawing r:id="rId13"/>
  <mc:AlternateContent xmlns:mc="http://schemas.openxmlformats.org/markup-compatibility/2006">
    <mc:Choice Requires="x14">
      <controls>
        <mc:AlternateContent xmlns:mc="http://schemas.openxmlformats.org/markup-compatibility/2006">
          <mc:Choice Requires="x14">
            <control shapeId="9217" r:id="rId14" name="Scroll Bar 1">
              <controlPr defaultSize="0" autoPict="0">
                <anchor moveWithCells="1">
                  <from>
                    <xdr:col>14</xdr:col>
                    <xdr:colOff>0</xdr:colOff>
                    <xdr:row>18</xdr:row>
                    <xdr:rowOff>0</xdr:rowOff>
                  </from>
                  <to>
                    <xdr:col>14</xdr:col>
                    <xdr:colOff>266700</xdr:colOff>
                    <xdr:row>35</xdr:row>
                    <xdr:rowOff>129540</xdr:rowOff>
                  </to>
                </anchor>
              </controlPr>
            </control>
          </mc:Choice>
        </mc:AlternateContent>
      </controls>
    </mc:Choice>
  </mc:AlternateContent>
  <extLst>
    <ext xmlns:x14="http://schemas.microsoft.com/office/spreadsheetml/2009/9/main" uri="{A8765BA9-456A-4dab-B4F3-ACF838C121DE}">
      <x14:slicerList>
        <x14:slicer r:id="rId15"/>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D6810A-AA70-4357-988E-B40D5A533E16}">
  <sheetPr>
    <pageSetUpPr fitToPage="1"/>
  </sheetPr>
  <dimension ref="A1:K23"/>
  <sheetViews>
    <sheetView showGridLines="0" topLeftCell="A4" zoomScale="70" zoomScaleNormal="70" zoomScalePageLayoutView="85" workbookViewId="0">
      <selection activeCell="B30" sqref="B30"/>
    </sheetView>
  </sheetViews>
  <sheetFormatPr defaultRowHeight="14.4" x14ac:dyDescent="0.3"/>
  <cols>
    <col min="1" max="1" width="15.6640625" bestFit="1" customWidth="1"/>
    <col min="2" max="2" width="14.21875" bestFit="1" customWidth="1"/>
    <col min="3" max="3" width="7.5546875" bestFit="1" customWidth="1"/>
    <col min="4" max="4" width="3.33203125" customWidth="1"/>
    <col min="5" max="5" width="10.77734375" bestFit="1" customWidth="1"/>
    <col min="6" max="6" width="15.6640625" bestFit="1" customWidth="1"/>
    <col min="7" max="7" width="25.77734375" customWidth="1"/>
    <col min="8" max="8" width="11.6640625" customWidth="1"/>
    <col min="9" max="10" width="9.44140625" customWidth="1"/>
  </cols>
  <sheetData>
    <row r="1" spans="1:11" ht="19.8" x14ac:dyDescent="0.4">
      <c r="A1" s="11" t="s">
        <v>153</v>
      </c>
      <c r="B1" s="12"/>
      <c r="C1" s="12"/>
      <c r="D1" s="12"/>
      <c r="E1" s="12"/>
      <c r="F1" s="12"/>
      <c r="G1" s="12"/>
      <c r="H1" s="12"/>
      <c r="I1" s="12"/>
      <c r="J1" s="12"/>
      <c r="K1" s="12"/>
    </row>
    <row r="2" spans="1:11" ht="19.8" x14ac:dyDescent="0.4">
      <c r="A2" s="11" t="s">
        <v>105</v>
      </c>
      <c r="B2" s="12"/>
      <c r="C2" s="12"/>
      <c r="D2" s="12"/>
      <c r="E2" s="12"/>
      <c r="F2" s="12"/>
      <c r="G2" s="12"/>
      <c r="H2" s="12"/>
      <c r="I2" s="12"/>
      <c r="J2" s="12"/>
      <c r="K2" s="12"/>
    </row>
    <row r="4" spans="1:11" x14ac:dyDescent="0.3">
      <c r="A4" s="10" t="s">
        <v>111</v>
      </c>
      <c r="B4" s="10"/>
    </row>
    <row r="5" spans="1:11" x14ac:dyDescent="0.3">
      <c r="A5" s="2" t="s">
        <v>109</v>
      </c>
      <c r="B5" t="s" vm="4">
        <v>9</v>
      </c>
    </row>
    <row r="6" spans="1:11" x14ac:dyDescent="0.3">
      <c r="A6" s="2" t="s">
        <v>110</v>
      </c>
      <c r="B6" t="s" vm="5">
        <v>88</v>
      </c>
    </row>
    <row r="8" spans="1:11" x14ac:dyDescent="0.3">
      <c r="A8" s="2" t="s">
        <v>108</v>
      </c>
      <c r="B8" s="2" t="s">
        <v>106</v>
      </c>
    </row>
    <row r="9" spans="1:11" x14ac:dyDescent="0.3">
      <c r="A9" s="2" t="s">
        <v>107</v>
      </c>
      <c r="B9">
        <v>2023</v>
      </c>
      <c r="C9">
        <v>2024</v>
      </c>
    </row>
    <row r="10" spans="1:11" x14ac:dyDescent="0.3">
      <c r="A10" s="3" t="s">
        <v>13</v>
      </c>
      <c r="B10" s="9">
        <v>152583</v>
      </c>
      <c r="C10" s="9">
        <v>322489</v>
      </c>
    </row>
    <row r="11" spans="1:11" x14ac:dyDescent="0.3">
      <c r="A11" s="3" t="s">
        <v>30</v>
      </c>
      <c r="B11" s="9">
        <v>82093</v>
      </c>
      <c r="C11" s="9">
        <v>180743</v>
      </c>
    </row>
    <row r="12" spans="1:11" x14ac:dyDescent="0.3">
      <c r="A12" s="3" t="s">
        <v>28</v>
      </c>
      <c r="B12" s="9">
        <v>76921</v>
      </c>
      <c r="C12" s="9">
        <v>107552</v>
      </c>
    </row>
    <row r="15" spans="1:11" x14ac:dyDescent="0.3">
      <c r="A15" s="10" t="s">
        <v>112</v>
      </c>
      <c r="B15" s="10"/>
    </row>
    <row r="16" spans="1:11" x14ac:dyDescent="0.3">
      <c r="A16" s="2" t="s">
        <v>109</v>
      </c>
      <c r="B16" t="s" vm="4">
        <v>9</v>
      </c>
    </row>
    <row r="17" spans="1:3" x14ac:dyDescent="0.3">
      <c r="A17" s="2" t="s">
        <v>110</v>
      </c>
      <c r="B17" t="s" vm="5">
        <v>88</v>
      </c>
    </row>
    <row r="19" spans="1:3" x14ac:dyDescent="0.3">
      <c r="A19" s="2" t="s">
        <v>108</v>
      </c>
      <c r="B19" s="2" t="s">
        <v>106</v>
      </c>
    </row>
    <row r="20" spans="1:3" x14ac:dyDescent="0.3">
      <c r="A20" s="2" t="s">
        <v>107</v>
      </c>
      <c r="B20">
        <v>2023</v>
      </c>
      <c r="C20">
        <v>2024</v>
      </c>
    </row>
    <row r="21" spans="1:3" x14ac:dyDescent="0.3">
      <c r="A21" s="3" t="s">
        <v>37</v>
      </c>
      <c r="B21" s="9">
        <v>0</v>
      </c>
      <c r="C21" s="9">
        <v>4841</v>
      </c>
    </row>
    <row r="22" spans="1:3" x14ac:dyDescent="0.3">
      <c r="A22" s="3" t="s">
        <v>34</v>
      </c>
      <c r="B22" s="9">
        <v>8563</v>
      </c>
      <c r="C22" s="9">
        <v>0</v>
      </c>
    </row>
    <row r="23" spans="1:3" x14ac:dyDescent="0.3">
      <c r="A23" s="3" t="s">
        <v>38</v>
      </c>
      <c r="B23" s="9">
        <v>0</v>
      </c>
      <c r="C23" s="9">
        <v>9585</v>
      </c>
    </row>
  </sheetData>
  <conditionalFormatting pivot="1">
    <cfRule type="dataBar" priority="6">
      <dataBar>
        <cfvo type="min"/>
        <cfvo type="max"/>
        <color rgb="FF63C384"/>
      </dataBar>
      <extLst>
        <ext xmlns:x14="http://schemas.microsoft.com/office/spreadsheetml/2009/9/main" uri="{B025F937-C7B1-47D3-B67F-A62EFF666E3E}">
          <x14:id>{DCB3D166-F407-436B-AB03-00797DA0F1BF}</x14:id>
        </ext>
      </extLst>
    </cfRule>
  </conditionalFormatting>
  <conditionalFormatting pivot="1" sqref="B10:B12">
    <cfRule type="dataBar" priority="5">
      <dataBar>
        <cfvo type="min"/>
        <cfvo type="max"/>
        <color rgb="FF63C384"/>
      </dataBar>
      <extLst>
        <ext xmlns:x14="http://schemas.microsoft.com/office/spreadsheetml/2009/9/main" uri="{B025F937-C7B1-47D3-B67F-A62EFF666E3E}">
          <x14:id>{84261CA1-652B-4B4D-AD05-90BEC61EEBA5}</x14:id>
        </ext>
      </extLst>
    </cfRule>
  </conditionalFormatting>
  <conditionalFormatting pivot="1" sqref="C10:C12">
    <cfRule type="dataBar" priority="4">
      <dataBar>
        <cfvo type="min"/>
        <cfvo type="max"/>
        <color rgb="FF63C384"/>
      </dataBar>
      <extLst>
        <ext xmlns:x14="http://schemas.microsoft.com/office/spreadsheetml/2009/9/main" uri="{B025F937-C7B1-47D3-B67F-A62EFF666E3E}">
          <x14:id>{5A287C99-FB99-4363-8830-176F6419107F}</x14:id>
        </ext>
      </extLst>
    </cfRule>
  </conditionalFormatting>
  <conditionalFormatting pivot="1">
    <cfRule type="dataBar" priority="3">
      <dataBar>
        <cfvo type="min"/>
        <cfvo type="max"/>
        <color rgb="FF63C384"/>
      </dataBar>
      <extLst>
        <ext xmlns:x14="http://schemas.microsoft.com/office/spreadsheetml/2009/9/main" uri="{B025F937-C7B1-47D3-B67F-A62EFF666E3E}">
          <x14:id>{4C9494D3-6A26-419D-87BB-C77DF3968967}</x14:id>
        </ext>
      </extLst>
    </cfRule>
  </conditionalFormatting>
  <conditionalFormatting pivot="1" sqref="B21:B23">
    <cfRule type="dataBar" priority="2">
      <dataBar>
        <cfvo type="min"/>
        <cfvo type="max"/>
        <color rgb="FF63C384"/>
      </dataBar>
      <extLst>
        <ext xmlns:x14="http://schemas.microsoft.com/office/spreadsheetml/2009/9/main" uri="{B025F937-C7B1-47D3-B67F-A62EFF666E3E}">
          <x14:id>{511601DC-3D75-485D-945E-9F644684289E}</x14:id>
        </ext>
      </extLst>
    </cfRule>
  </conditionalFormatting>
  <conditionalFormatting pivot="1" sqref="C21:C23">
    <cfRule type="dataBar" priority="1">
      <dataBar>
        <cfvo type="min"/>
        <cfvo type="max"/>
        <color rgb="FF63C384"/>
      </dataBar>
      <extLst>
        <ext xmlns:x14="http://schemas.microsoft.com/office/spreadsheetml/2009/9/main" uri="{B025F937-C7B1-47D3-B67F-A62EFF666E3E}">
          <x14:id>{073CE74A-619F-4EB5-9B39-8E438D603F7E}</x14:id>
        </ext>
      </extLst>
    </cfRule>
  </conditionalFormatting>
  <pageMargins left="0.7" right="0.7" top="0.75" bottom="0.75" header="0.3" footer="0.3"/>
  <pageSetup paperSize="9" scale="99" orientation="landscape" r:id="rId3"/>
  <headerFooter>
    <oddHeader>&amp;L&amp;"-,Bold"&amp;K04-015AtliQ Motors&amp;"-,Regular"&amp;K000000
&amp;"-,Italic"Indian EV Market Insights&amp;R&amp;G</oddHeader>
  </headerFooter>
  <drawing r:id="rId4"/>
  <legacyDrawingHF r:id="rId5"/>
  <extLst>
    <ext xmlns:x14="http://schemas.microsoft.com/office/spreadsheetml/2009/9/main" uri="{78C0D931-6437-407d-A8EE-F0AAD7539E65}">
      <x14:conditionalFormattings>
        <x14:conditionalFormatting xmlns:xm="http://schemas.microsoft.com/office/excel/2006/main" pivot="1">
          <x14:cfRule type="dataBar" id="{DCB3D166-F407-436B-AB03-00797DA0F1BF}">
            <x14:dataBar minLength="0" maxLength="100" gradient="0">
              <x14:cfvo type="autoMin"/>
              <x14:cfvo type="autoMax"/>
              <x14:negativeFillColor rgb="FFFF0000"/>
              <x14:axisColor rgb="FF000000"/>
            </x14:dataBar>
          </x14:cfRule>
        </x14:conditionalFormatting>
        <x14:conditionalFormatting xmlns:xm="http://schemas.microsoft.com/office/excel/2006/main" pivot="1">
          <x14:cfRule type="dataBar" id="{84261CA1-652B-4B4D-AD05-90BEC61EEBA5}">
            <x14:dataBar minLength="0" maxLength="100" gradient="0">
              <x14:cfvo type="autoMin"/>
              <x14:cfvo type="autoMax"/>
              <x14:negativeFillColor rgb="FFFF0000"/>
              <x14:axisColor rgb="FF000000"/>
            </x14:dataBar>
          </x14:cfRule>
          <xm:sqref>B10:B12</xm:sqref>
        </x14:conditionalFormatting>
        <x14:conditionalFormatting xmlns:xm="http://schemas.microsoft.com/office/excel/2006/main" pivot="1">
          <x14:cfRule type="dataBar" id="{5A287C99-FB99-4363-8830-176F6419107F}">
            <x14:dataBar minLength="0" maxLength="100" gradient="0">
              <x14:cfvo type="autoMin"/>
              <x14:cfvo type="autoMax"/>
              <x14:negativeFillColor rgb="FFFF0000"/>
              <x14:axisColor rgb="FF000000"/>
            </x14:dataBar>
          </x14:cfRule>
          <xm:sqref>C10:C12</xm:sqref>
        </x14:conditionalFormatting>
        <x14:conditionalFormatting xmlns:xm="http://schemas.microsoft.com/office/excel/2006/main" pivot="1">
          <x14:cfRule type="dataBar" id="{4C9494D3-6A26-419D-87BB-C77DF3968967}">
            <x14:dataBar minLength="0" maxLength="100" gradient="0">
              <x14:cfvo type="autoMin"/>
              <x14:cfvo type="autoMax"/>
              <x14:negativeFillColor rgb="FFFF0000"/>
              <x14:axisColor rgb="FF000000"/>
            </x14:dataBar>
          </x14:cfRule>
        </x14:conditionalFormatting>
        <x14:conditionalFormatting xmlns:xm="http://schemas.microsoft.com/office/excel/2006/main" pivot="1">
          <x14:cfRule type="dataBar" id="{511601DC-3D75-485D-945E-9F644684289E}">
            <x14:dataBar minLength="0" maxLength="100" gradient="0">
              <x14:cfvo type="autoMin"/>
              <x14:cfvo type="autoMax"/>
              <x14:negativeFillColor rgb="FFFF0000"/>
              <x14:axisColor rgb="FF000000"/>
            </x14:dataBar>
          </x14:cfRule>
          <xm:sqref>B21:B23</xm:sqref>
        </x14:conditionalFormatting>
        <x14:conditionalFormatting xmlns:xm="http://schemas.microsoft.com/office/excel/2006/main" pivot="1">
          <x14:cfRule type="dataBar" id="{073CE74A-619F-4EB5-9B39-8E438D603F7E}">
            <x14:dataBar minLength="0" maxLength="100" gradient="0">
              <x14:cfvo type="autoMin"/>
              <x14:cfvo type="autoMax"/>
              <x14:negativeFillColor rgb="FFFF0000"/>
              <x14:axisColor rgb="FF000000"/>
            </x14:dataBar>
          </x14:cfRule>
          <xm:sqref>C21:C23</xm:sqref>
        </x14:conditionalFormatting>
      </x14:conditionalFormatting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ADE4CB-8EAB-4059-8CF7-F7ACAB97D76A}">
  <dimension ref="A1:G25"/>
  <sheetViews>
    <sheetView showGridLines="0" zoomScale="85" zoomScaleNormal="85" zoomScalePageLayoutView="40" workbookViewId="0">
      <selection activeCell="G16" sqref="G16"/>
    </sheetView>
  </sheetViews>
  <sheetFormatPr defaultRowHeight="14.4" x14ac:dyDescent="0.3"/>
  <cols>
    <col min="1" max="1" width="15.44140625" bestFit="1" customWidth="1"/>
    <col min="2" max="2" width="32.6640625" customWidth="1"/>
    <col min="3" max="3" width="5" customWidth="1"/>
    <col min="5" max="5" width="13.88671875" bestFit="1" customWidth="1"/>
    <col min="6" max="6" width="35.33203125" bestFit="1" customWidth="1"/>
    <col min="7" max="7" width="11.88671875" customWidth="1"/>
    <col min="8" max="8" width="22.44140625" bestFit="1" customWidth="1"/>
    <col min="9" max="9" width="36" bestFit="1" customWidth="1"/>
    <col min="10" max="10" width="13.88671875" bestFit="1" customWidth="1"/>
    <col min="11" max="11" width="36" bestFit="1" customWidth="1"/>
    <col min="12" max="12" width="25.6640625" bestFit="1" customWidth="1"/>
    <col min="13" max="13" width="22.44140625" bestFit="1" customWidth="1"/>
  </cols>
  <sheetData>
    <row r="1" spans="1:7" ht="19.8" x14ac:dyDescent="0.4">
      <c r="A1" s="11" t="s">
        <v>153</v>
      </c>
      <c r="B1" s="12"/>
      <c r="C1" s="12"/>
      <c r="D1" s="12"/>
      <c r="E1" s="12"/>
      <c r="F1" s="12"/>
      <c r="G1" s="12"/>
    </row>
    <row r="2" spans="1:7" ht="42.6" customHeight="1" x14ac:dyDescent="0.3">
      <c r="A2" s="48" t="s">
        <v>113</v>
      </c>
      <c r="B2" s="48"/>
      <c r="C2" s="48"/>
      <c r="D2" s="48"/>
      <c r="E2" s="48"/>
      <c r="F2" s="48"/>
      <c r="G2" s="48"/>
    </row>
    <row r="3" spans="1:7" ht="12.6" customHeight="1" x14ac:dyDescent="0.4">
      <c r="A3" s="13"/>
    </row>
    <row r="4" spans="1:7" x14ac:dyDescent="0.3">
      <c r="A4" s="10" t="s">
        <v>115</v>
      </c>
      <c r="B4" s="14"/>
    </row>
    <row r="5" spans="1:7" x14ac:dyDescent="0.3">
      <c r="A5" s="2" t="s">
        <v>109</v>
      </c>
      <c r="B5" t="s" vm="4">
        <v>9</v>
      </c>
    </row>
    <row r="6" spans="1:7" x14ac:dyDescent="0.3">
      <c r="A6" s="2" t="s">
        <v>106</v>
      </c>
      <c r="B6" t="s" vm="6">
        <v>82</v>
      </c>
    </row>
    <row r="8" spans="1:7" x14ac:dyDescent="0.3">
      <c r="A8" s="2" t="s">
        <v>79</v>
      </c>
      <c r="B8" t="s">
        <v>114</v>
      </c>
    </row>
    <row r="9" spans="1:7" x14ac:dyDescent="0.3">
      <c r="A9" s="3" t="s">
        <v>66</v>
      </c>
      <c r="B9" s="4">
        <v>0.17992263768649844</v>
      </c>
    </row>
    <row r="10" spans="1:7" x14ac:dyDescent="0.3">
      <c r="A10" s="3" t="s">
        <v>69</v>
      </c>
      <c r="B10" s="4">
        <v>0.13524902534418348</v>
      </c>
    </row>
    <row r="11" spans="1:7" x14ac:dyDescent="0.3">
      <c r="A11" s="3" t="s">
        <v>68</v>
      </c>
      <c r="B11" s="4">
        <v>0.11573278573365307</v>
      </c>
    </row>
    <row r="12" spans="1:7" x14ac:dyDescent="0.3">
      <c r="A12" s="3" t="s">
        <v>70</v>
      </c>
      <c r="B12" s="4">
        <v>0.10072506951081882</v>
      </c>
    </row>
    <row r="13" spans="1:7" x14ac:dyDescent="0.3">
      <c r="A13" s="3" t="s">
        <v>57</v>
      </c>
      <c r="B13" s="4">
        <v>9.4008657068540891E-2</v>
      </c>
    </row>
    <row r="16" spans="1:7" x14ac:dyDescent="0.3">
      <c r="A16" s="10" t="s">
        <v>116</v>
      </c>
      <c r="B16" s="14"/>
    </row>
    <row r="17" spans="1:2" x14ac:dyDescent="0.3">
      <c r="A17" s="2" t="s">
        <v>109</v>
      </c>
      <c r="B17" t="s" vm="2">
        <v>10</v>
      </c>
    </row>
    <row r="18" spans="1:2" x14ac:dyDescent="0.3">
      <c r="A18" s="2" t="s">
        <v>106</v>
      </c>
      <c r="B18" t="s" vm="6">
        <v>82</v>
      </c>
    </row>
    <row r="20" spans="1:2" x14ac:dyDescent="0.3">
      <c r="A20" s="2" t="s">
        <v>79</v>
      </c>
      <c r="B20" t="s">
        <v>114</v>
      </c>
    </row>
    <row r="21" spans="1:2" x14ac:dyDescent="0.3">
      <c r="A21" s="3" t="s">
        <v>69</v>
      </c>
      <c r="B21" s="4">
        <v>5.7584454897724631E-2</v>
      </c>
    </row>
    <row r="22" spans="1:2" x14ac:dyDescent="0.3">
      <c r="A22" s="3" t="s">
        <v>56</v>
      </c>
      <c r="B22" s="4">
        <v>4.5031124453666506E-2</v>
      </c>
    </row>
    <row r="23" spans="1:2" x14ac:dyDescent="0.3">
      <c r="A23" s="3" t="s">
        <v>57</v>
      </c>
      <c r="B23" s="4">
        <v>4.2907572216974096E-2</v>
      </c>
    </row>
    <row r="24" spans="1:2" x14ac:dyDescent="0.3">
      <c r="A24" s="3" t="s">
        <v>68</v>
      </c>
      <c r="B24" s="4">
        <v>4.2611201736477609E-2</v>
      </c>
    </row>
    <row r="25" spans="1:2" x14ac:dyDescent="0.3">
      <c r="A25" s="3" t="s">
        <v>66</v>
      </c>
      <c r="B25" s="4">
        <v>4.2543533878022614E-2</v>
      </c>
    </row>
  </sheetData>
  <mergeCells count="1">
    <mergeCell ref="A2:G2"/>
  </mergeCells>
  <conditionalFormatting pivot="1" sqref="B9:B13">
    <cfRule type="colorScale" priority="2">
      <colorScale>
        <cfvo type="min"/>
        <cfvo type="percentile" val="50"/>
        <cfvo type="max"/>
        <color rgb="FFF8696B"/>
        <color rgb="FFFFEB84"/>
        <color rgb="FF63BE7B"/>
      </colorScale>
    </cfRule>
  </conditionalFormatting>
  <conditionalFormatting pivot="1" sqref="B21:B25">
    <cfRule type="colorScale" priority="1">
      <colorScale>
        <cfvo type="min"/>
        <cfvo type="percentile" val="50"/>
        <cfvo type="max"/>
        <color rgb="FFF8696B"/>
        <color rgb="FFFFEB84"/>
        <color rgb="FF63BE7B"/>
      </colorScale>
    </cfRule>
  </conditionalFormatting>
  <pageMargins left="0.7" right="0.7" top="0.75" bottom="0.75" header="0.3" footer="0.3"/>
  <pageSetup paperSize="9" orientation="landscape" r:id="rId3"/>
  <headerFooter>
    <oddHeader xml:space="preserve">&amp;L&amp;"-,Bold"&amp;K04-022AtliQ Motors&amp;"-,Regular"&amp;K01+000
&amp;"-,Italic"Indian EV Market Insights&amp;R&amp;G
</oddHeader>
  </headerFooter>
  <drawing r:id="rId4"/>
  <legacyDrawingHF r:id="rId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BA0D4F-6AE8-4D9C-B0B0-11223D93C219}">
  <dimension ref="E1:R39"/>
  <sheetViews>
    <sheetView showGridLines="0" showWhiteSpace="0" topLeftCell="K1" zoomScale="85" zoomScaleNormal="85" zoomScalePageLayoutView="85" workbookViewId="0">
      <selection activeCell="U11" sqref="U11"/>
    </sheetView>
  </sheetViews>
  <sheetFormatPr defaultRowHeight="14.4" x14ac:dyDescent="0.3"/>
  <cols>
    <col min="1" max="4" width="0" hidden="1" customWidth="1"/>
    <col min="5" max="5" width="22.88671875" hidden="1" customWidth="1"/>
    <col min="6" max="6" width="8" hidden="1" customWidth="1"/>
    <col min="7" max="7" width="0" hidden="1" customWidth="1"/>
    <col min="8" max="8" width="8" hidden="1" customWidth="1"/>
    <col min="9" max="10" width="0" hidden="1" customWidth="1"/>
    <col min="11" max="11" width="16.77734375" customWidth="1"/>
    <col min="12" max="12" width="18.33203125" customWidth="1"/>
    <col min="13" max="13" width="18" customWidth="1"/>
    <col min="14" max="14" width="15.88671875" customWidth="1"/>
    <col min="15" max="15" width="21.109375" customWidth="1"/>
    <col min="16" max="16" width="21.33203125" customWidth="1"/>
    <col min="17" max="17" width="9.5546875" customWidth="1"/>
    <col min="18" max="18" width="3.77734375" customWidth="1"/>
  </cols>
  <sheetData>
    <row r="1" spans="5:18" ht="19.8" x14ac:dyDescent="0.4">
      <c r="K1" s="11" t="s">
        <v>153</v>
      </c>
      <c r="L1" s="12"/>
      <c r="M1" s="12"/>
      <c r="N1" s="12"/>
      <c r="O1" s="12"/>
      <c r="P1" s="12"/>
      <c r="Q1" s="12"/>
      <c r="R1" s="12"/>
    </row>
    <row r="2" spans="5:18" ht="19.8" x14ac:dyDescent="0.4">
      <c r="K2" s="11" t="s">
        <v>117</v>
      </c>
      <c r="L2" s="12"/>
      <c r="M2" s="12"/>
      <c r="N2" s="12"/>
      <c r="O2" s="12"/>
      <c r="P2" s="12"/>
      <c r="Q2" s="12"/>
      <c r="R2" s="12"/>
    </row>
    <row r="3" spans="5:18" ht="19.8" x14ac:dyDescent="0.4">
      <c r="K3" s="13"/>
    </row>
    <row r="4" spans="5:18" ht="29.4" customHeight="1" x14ac:dyDescent="0.3">
      <c r="K4" s="18"/>
      <c r="L4" s="49" t="s">
        <v>122</v>
      </c>
      <c r="M4" s="49"/>
      <c r="N4" s="49"/>
      <c r="O4" s="50" t="s">
        <v>121</v>
      </c>
      <c r="P4" s="50"/>
    </row>
    <row r="5" spans="5:18" x14ac:dyDescent="0.3">
      <c r="E5" t="s">
        <v>79</v>
      </c>
      <c r="F5" t="s">
        <v>80</v>
      </c>
      <c r="G5" t="s">
        <v>81</v>
      </c>
      <c r="H5" t="s">
        <v>82</v>
      </c>
      <c r="I5" t="s">
        <v>78</v>
      </c>
      <c r="K5" s="15" t="s">
        <v>83</v>
      </c>
      <c r="L5" s="15" t="s">
        <v>118</v>
      </c>
      <c r="M5" s="15" t="s">
        <v>119</v>
      </c>
      <c r="N5" s="15" t="s">
        <v>120</v>
      </c>
      <c r="O5" s="15" t="s">
        <v>84</v>
      </c>
      <c r="P5" s="15" t="s">
        <v>85</v>
      </c>
    </row>
    <row r="6" spans="5:18" x14ac:dyDescent="0.3">
      <c r="E6" t="s">
        <v>49</v>
      </c>
      <c r="F6">
        <v>36129</v>
      </c>
      <c r="G6">
        <v>49962</v>
      </c>
      <c r="H6">
        <v>18422</v>
      </c>
      <c r="I6" s="5">
        <f t="shared" ref="I6:I39" si="0">((H6/F6)^(1/3))-1</f>
        <v>-0.20109780885342887</v>
      </c>
      <c r="K6" s="15" t="s">
        <v>71</v>
      </c>
      <c r="L6" s="16">
        <v>2.280061522046346E-2</v>
      </c>
      <c r="M6" s="16">
        <v>5.6685285002619594E-2</v>
      </c>
      <c r="N6" s="16">
        <v>5.1092061675878681E-2</v>
      </c>
      <c r="O6" s="17">
        <f t="shared" ref="O6:O39" si="1">M6-L6</f>
        <v>3.3884669782156138E-2</v>
      </c>
      <c r="P6" s="17">
        <f t="shared" ref="P6:P39" si="2">N6-M6</f>
        <v>-5.5932233267409134E-3</v>
      </c>
    </row>
    <row r="7" spans="5:18" x14ac:dyDescent="0.3">
      <c r="E7" t="s">
        <v>69</v>
      </c>
      <c r="F7">
        <v>689575</v>
      </c>
      <c r="G7">
        <v>736988</v>
      </c>
      <c r="H7">
        <v>638114</v>
      </c>
      <c r="I7" s="5">
        <f t="shared" si="0"/>
        <v>-2.5521515072382872E-2</v>
      </c>
      <c r="K7" s="15" t="s">
        <v>63</v>
      </c>
      <c r="L7" s="16">
        <v>1.1210936243712057E-2</v>
      </c>
      <c r="M7" s="16">
        <v>2.0366021540205684E-2</v>
      </c>
      <c r="N7" s="16">
        <v>1.6110017499306722E-2</v>
      </c>
      <c r="O7" s="17">
        <f t="shared" si="1"/>
        <v>9.1550852964936268E-3</v>
      </c>
      <c r="P7" s="17">
        <f t="shared" si="2"/>
        <v>-4.256004040898962E-3</v>
      </c>
    </row>
    <row r="8" spans="5:18" x14ac:dyDescent="0.3">
      <c r="E8" t="s">
        <v>65</v>
      </c>
      <c r="F8">
        <v>772748</v>
      </c>
      <c r="G8">
        <v>728258</v>
      </c>
      <c r="H8">
        <v>782865</v>
      </c>
      <c r="I8" s="5">
        <f t="shared" si="0"/>
        <v>4.345171159670036E-3</v>
      </c>
      <c r="K8" s="15" t="s">
        <v>61</v>
      </c>
      <c r="L8" s="16">
        <v>1.1994392232203126E-2</v>
      </c>
      <c r="M8" s="16">
        <v>3.1035997503063371E-2</v>
      </c>
      <c r="N8" s="16">
        <v>2.7180184547275762E-2</v>
      </c>
      <c r="O8" s="17">
        <f t="shared" si="1"/>
        <v>1.9041605270860247E-2</v>
      </c>
      <c r="P8" s="17">
        <f t="shared" si="2"/>
        <v>-3.8558129557876089E-3</v>
      </c>
    </row>
    <row r="9" spans="5:18" x14ac:dyDescent="0.3">
      <c r="E9" t="s">
        <v>47</v>
      </c>
      <c r="F9">
        <v>133943</v>
      </c>
      <c r="G9">
        <v>141251</v>
      </c>
      <c r="H9">
        <v>139359</v>
      </c>
      <c r="I9" s="5">
        <f t="shared" si="0"/>
        <v>1.330067779055577E-2</v>
      </c>
      <c r="K9" s="15" t="s">
        <v>67</v>
      </c>
      <c r="L9" s="16">
        <v>1.6464025018449645E-2</v>
      </c>
      <c r="M9" s="16">
        <v>5.4875626175598671E-2</v>
      </c>
      <c r="N9" s="16">
        <v>5.3023060527835862E-2</v>
      </c>
      <c r="O9" s="17">
        <f t="shared" si="1"/>
        <v>3.8411601157149027E-2</v>
      </c>
      <c r="P9" s="17">
        <f t="shared" si="2"/>
        <v>-1.8525656477628091E-3</v>
      </c>
    </row>
    <row r="10" spans="5:18" x14ac:dyDescent="0.3">
      <c r="E10" t="s">
        <v>48</v>
      </c>
      <c r="F10">
        <v>2911</v>
      </c>
      <c r="G10">
        <v>4379</v>
      </c>
      <c r="H10">
        <v>3206</v>
      </c>
      <c r="I10" s="5">
        <f t="shared" si="0"/>
        <v>3.2699034198141907E-2</v>
      </c>
      <c r="K10" s="15" t="s">
        <v>64</v>
      </c>
      <c r="L10" s="16">
        <v>6.5911426509852704E-3</v>
      </c>
      <c r="M10" s="16">
        <v>1.7278325499386814E-2</v>
      </c>
      <c r="N10" s="16">
        <v>1.5817830310841576E-2</v>
      </c>
      <c r="O10" s="17">
        <f t="shared" si="1"/>
        <v>1.0687182848401543E-2</v>
      </c>
      <c r="P10" s="17">
        <f t="shared" si="2"/>
        <v>-1.4604951885452376E-3</v>
      </c>
    </row>
    <row r="11" spans="5:18" x14ac:dyDescent="0.3">
      <c r="E11" t="s">
        <v>74</v>
      </c>
      <c r="F11">
        <v>860709</v>
      </c>
      <c r="G11">
        <v>913558</v>
      </c>
      <c r="H11">
        <v>961909</v>
      </c>
      <c r="I11" s="5">
        <f t="shared" si="0"/>
        <v>3.7749536311915355E-2</v>
      </c>
      <c r="K11" s="15" t="s">
        <v>62</v>
      </c>
      <c r="L11" s="16">
        <v>4.5081716972299674E-3</v>
      </c>
      <c r="M11" s="16">
        <v>1.0034904013961605E-2</v>
      </c>
      <c r="N11" s="16">
        <v>8.9508387140856144E-3</v>
      </c>
      <c r="O11" s="17">
        <f t="shared" si="1"/>
        <v>5.5267323167316378E-3</v>
      </c>
      <c r="P11" s="17">
        <f t="shared" si="2"/>
        <v>-1.0840652998759907E-3</v>
      </c>
    </row>
    <row r="12" spans="5:18" hidden="1" x14ac:dyDescent="0.3">
      <c r="E12" t="s">
        <v>73</v>
      </c>
      <c r="F12">
        <v>2497288</v>
      </c>
      <c r="G12">
        <v>2697449</v>
      </c>
      <c r="H12">
        <v>2932347</v>
      </c>
      <c r="I12" s="5">
        <f t="shared" si="0"/>
        <v>5.4991378024695337E-2</v>
      </c>
      <c r="K12" t="s">
        <v>41</v>
      </c>
      <c r="L12" s="5">
        <v>0</v>
      </c>
      <c r="M12" s="5">
        <v>0</v>
      </c>
      <c r="N12" s="5">
        <v>0</v>
      </c>
      <c r="O12" s="6">
        <f t="shared" si="1"/>
        <v>0</v>
      </c>
      <c r="P12" s="6">
        <f t="shared" si="2"/>
        <v>0</v>
      </c>
    </row>
    <row r="13" spans="5:18" hidden="1" x14ac:dyDescent="0.3">
      <c r="E13" t="s">
        <v>41</v>
      </c>
      <c r="F13">
        <v>8897</v>
      </c>
      <c r="G13">
        <v>9931</v>
      </c>
      <c r="H13">
        <v>10518</v>
      </c>
      <c r="I13" s="5">
        <f t="shared" si="0"/>
        <v>5.7376998080565622E-2</v>
      </c>
      <c r="K13" t="s">
        <v>52</v>
      </c>
      <c r="L13" s="5">
        <v>7.7808901338313107E-5</v>
      </c>
      <c r="M13" s="5">
        <v>2.1026072329688813E-4</v>
      </c>
      <c r="N13" s="5">
        <v>5.3028517558331364E-4</v>
      </c>
      <c r="O13" s="6">
        <f t="shared" si="1"/>
        <v>1.3245182195857503E-4</v>
      </c>
      <c r="P13" s="6">
        <f t="shared" si="2"/>
        <v>3.2002445228642551E-4</v>
      </c>
    </row>
    <row r="14" spans="5:18" hidden="1" x14ac:dyDescent="0.3">
      <c r="E14" t="s">
        <v>62</v>
      </c>
      <c r="F14">
        <v>98266</v>
      </c>
      <c r="G14">
        <v>110016</v>
      </c>
      <c r="H14">
        <v>117084</v>
      </c>
      <c r="I14" s="5">
        <f t="shared" si="0"/>
        <v>6.0143750756101788E-2</v>
      </c>
      <c r="K14" t="s">
        <v>47</v>
      </c>
      <c r="L14" s="5">
        <v>1.0706046601912754E-2</v>
      </c>
      <c r="M14" s="5">
        <v>1.5957409151085657E-2</v>
      </c>
      <c r="N14" s="5">
        <v>1.6382149699696466E-2</v>
      </c>
      <c r="O14" s="6">
        <f t="shared" si="1"/>
        <v>5.2513625491729023E-3</v>
      </c>
      <c r="P14" s="6">
        <f t="shared" si="2"/>
        <v>4.247405486108094E-4</v>
      </c>
    </row>
    <row r="15" spans="5:18" hidden="1" x14ac:dyDescent="0.3">
      <c r="E15" t="s">
        <v>64</v>
      </c>
      <c r="F15">
        <v>411613</v>
      </c>
      <c r="G15">
        <v>458262</v>
      </c>
      <c r="H15">
        <v>495011</v>
      </c>
      <c r="I15" s="5">
        <f t="shared" si="0"/>
        <v>6.3429219356869959E-2</v>
      </c>
      <c r="K15" t="s">
        <v>65</v>
      </c>
      <c r="L15" s="5">
        <v>1.8023987121286628E-2</v>
      </c>
      <c r="M15" s="5">
        <v>4.1621238626970113E-2</v>
      </c>
      <c r="N15" s="5">
        <v>4.2386618382479736E-2</v>
      </c>
      <c r="O15" s="6">
        <f t="shared" si="1"/>
        <v>2.3597251505683484E-2</v>
      </c>
      <c r="P15" s="6">
        <f t="shared" si="2"/>
        <v>7.6537975550962367E-4</v>
      </c>
    </row>
    <row r="16" spans="5:18" hidden="1" x14ac:dyDescent="0.3">
      <c r="E16" t="s">
        <v>56</v>
      </c>
      <c r="F16">
        <v>36954</v>
      </c>
      <c r="G16">
        <v>48527</v>
      </c>
      <c r="H16">
        <v>45147</v>
      </c>
      <c r="I16" s="5">
        <f t="shared" si="0"/>
        <v>6.9028165104150219E-2</v>
      </c>
      <c r="K16" t="s">
        <v>54</v>
      </c>
      <c r="L16" s="5">
        <v>7.4201669537564592E-4</v>
      </c>
      <c r="M16" s="5">
        <v>5.6051079592533025E-3</v>
      </c>
      <c r="N16" s="5">
        <v>6.5450944086808622E-3</v>
      </c>
      <c r="O16" s="6">
        <f t="shared" si="1"/>
        <v>4.8630912638776566E-3</v>
      </c>
      <c r="P16" s="6">
        <f t="shared" si="2"/>
        <v>9.399864494275597E-4</v>
      </c>
    </row>
    <row r="17" spans="5:16" hidden="1" x14ac:dyDescent="0.3">
      <c r="E17" t="s">
        <v>54</v>
      </c>
      <c r="F17">
        <v>37735</v>
      </c>
      <c r="G17">
        <v>41034</v>
      </c>
      <c r="H17">
        <v>46447</v>
      </c>
      <c r="I17" s="5">
        <f t="shared" si="0"/>
        <v>7.1694753559415014E-2</v>
      </c>
      <c r="K17" t="s">
        <v>43</v>
      </c>
      <c r="L17" s="5">
        <v>0</v>
      </c>
      <c r="M17" s="5">
        <v>8.429570934839417E-5</v>
      </c>
      <c r="N17" s="5">
        <v>1.1114298006596874E-3</v>
      </c>
      <c r="O17" s="6">
        <f t="shared" si="1"/>
        <v>8.429570934839417E-5</v>
      </c>
      <c r="P17" s="6">
        <f t="shared" si="2"/>
        <v>1.0271340913112932E-3</v>
      </c>
    </row>
    <row r="18" spans="5:16" hidden="1" x14ac:dyDescent="0.3">
      <c r="E18" t="s">
        <v>55</v>
      </c>
      <c r="F18">
        <v>892873</v>
      </c>
      <c r="G18">
        <v>1022797</v>
      </c>
      <c r="H18">
        <v>1132703</v>
      </c>
      <c r="I18" s="5">
        <f t="shared" si="0"/>
        <v>8.2535432443455514E-2</v>
      </c>
      <c r="K18" t="s">
        <v>57</v>
      </c>
      <c r="L18" s="5">
        <v>4.1178961000149422E-2</v>
      </c>
      <c r="M18" s="5">
        <v>7.5881753102241337E-2</v>
      </c>
      <c r="N18" s="5">
        <v>7.7058059068389764E-2</v>
      </c>
      <c r="O18" s="6">
        <f t="shared" si="1"/>
        <v>3.4702792102091914E-2</v>
      </c>
      <c r="P18" s="6">
        <f t="shared" si="2"/>
        <v>1.1763059661484276E-3</v>
      </c>
    </row>
    <row r="19" spans="5:16" hidden="1" x14ac:dyDescent="0.3">
      <c r="E19" t="s">
        <v>72</v>
      </c>
      <c r="F19">
        <v>1345017</v>
      </c>
      <c r="G19">
        <v>1590406</v>
      </c>
      <c r="H19">
        <v>1716940</v>
      </c>
      <c r="I19" s="5">
        <f t="shared" si="0"/>
        <v>8.4781945333050057E-2</v>
      </c>
      <c r="K19" t="s">
        <v>42</v>
      </c>
      <c r="L19" s="5">
        <v>4.2735042735042739E-3</v>
      </c>
      <c r="M19" s="5">
        <v>3.520048974594429E-3</v>
      </c>
      <c r="N19" s="5">
        <v>4.859086491739553E-3</v>
      </c>
      <c r="O19" s="6">
        <f t="shared" si="1"/>
        <v>-7.5345529890984489E-4</v>
      </c>
      <c r="P19" s="6">
        <f t="shared" si="2"/>
        <v>1.339037517145124E-3</v>
      </c>
    </row>
    <row r="20" spans="5:16" hidden="1" x14ac:dyDescent="0.3">
      <c r="E20" t="s">
        <v>45</v>
      </c>
      <c r="F20">
        <v>390272</v>
      </c>
      <c r="G20">
        <v>441649</v>
      </c>
      <c r="H20">
        <v>503068</v>
      </c>
      <c r="I20" s="5">
        <f t="shared" si="0"/>
        <v>8.8311202562213253E-2</v>
      </c>
      <c r="K20" t="s">
        <v>44</v>
      </c>
      <c r="L20" s="5">
        <v>1.9238371326920542E-3</v>
      </c>
      <c r="M20" s="5">
        <v>4.6010562899652455E-3</v>
      </c>
      <c r="N20" s="5">
        <v>6.3857450157589306E-3</v>
      </c>
      <c r="O20" s="6">
        <f t="shared" si="1"/>
        <v>2.6772191572731912E-3</v>
      </c>
      <c r="P20" s="6">
        <f t="shared" si="2"/>
        <v>1.7846887257936851E-3</v>
      </c>
    </row>
    <row r="21" spans="5:16" hidden="1" x14ac:dyDescent="0.3">
      <c r="E21" t="s">
        <v>59</v>
      </c>
      <c r="F21">
        <v>479527</v>
      </c>
      <c r="G21">
        <v>591118</v>
      </c>
      <c r="H21">
        <v>618149</v>
      </c>
      <c r="I21" s="5">
        <f t="shared" si="0"/>
        <v>8.8328582822167379E-2</v>
      </c>
      <c r="K21" t="s">
        <v>50</v>
      </c>
      <c r="L21" s="5">
        <v>1.802370116703465E-4</v>
      </c>
      <c r="M21" s="5">
        <v>1.2754288629551686E-3</v>
      </c>
      <c r="N21" s="5">
        <v>3.631101889265043E-3</v>
      </c>
      <c r="O21" s="6">
        <f t="shared" si="1"/>
        <v>1.0951918512848221E-3</v>
      </c>
      <c r="P21" s="6">
        <f t="shared" si="2"/>
        <v>2.3556730263098744E-3</v>
      </c>
    </row>
    <row r="22" spans="5:16" hidden="1" x14ac:dyDescent="0.3">
      <c r="E22" t="s">
        <v>60</v>
      </c>
      <c r="F22">
        <v>443232</v>
      </c>
      <c r="G22">
        <v>526244</v>
      </c>
      <c r="H22">
        <v>574486</v>
      </c>
      <c r="I22" s="5">
        <f t="shared" si="0"/>
        <v>9.0308624231536072E-2</v>
      </c>
      <c r="K22" t="s">
        <v>55</v>
      </c>
      <c r="L22" s="5">
        <v>5.4083839471010999E-3</v>
      </c>
      <c r="M22" s="5">
        <v>1.0873125361142044E-2</v>
      </c>
      <c r="N22" s="5">
        <v>1.3303575606315159E-2</v>
      </c>
      <c r="O22" s="6">
        <f t="shared" si="1"/>
        <v>5.4647414140409443E-3</v>
      </c>
      <c r="P22" s="6">
        <f t="shared" si="2"/>
        <v>2.4304502451731151E-3</v>
      </c>
    </row>
    <row r="23" spans="5:16" hidden="1" x14ac:dyDescent="0.3">
      <c r="E23" t="s">
        <v>52</v>
      </c>
      <c r="F23">
        <v>12852</v>
      </c>
      <c r="G23">
        <v>14268</v>
      </c>
      <c r="H23">
        <v>16972</v>
      </c>
      <c r="I23" s="5">
        <f t="shared" si="0"/>
        <v>9.7119924088336917E-2</v>
      </c>
      <c r="K23" t="s">
        <v>46</v>
      </c>
      <c r="L23" s="5">
        <v>2.8196245871263998E-3</v>
      </c>
      <c r="M23" s="5">
        <v>8.3653318705430614E-3</v>
      </c>
      <c r="N23" s="5">
        <v>1.2073170731707317E-2</v>
      </c>
      <c r="O23" s="6">
        <f t="shared" si="1"/>
        <v>5.5457072834166621E-3</v>
      </c>
      <c r="P23" s="6">
        <f t="shared" si="2"/>
        <v>3.707838861164256E-3</v>
      </c>
    </row>
    <row r="24" spans="5:16" hidden="1" x14ac:dyDescent="0.3">
      <c r="E24" t="s">
        <v>46</v>
      </c>
      <c r="F24">
        <v>12413</v>
      </c>
      <c r="G24">
        <v>14584</v>
      </c>
      <c r="H24">
        <v>16400</v>
      </c>
      <c r="I24" s="5">
        <f t="shared" si="0"/>
        <v>9.7292382296428892E-2</v>
      </c>
      <c r="K24" t="s">
        <v>49</v>
      </c>
      <c r="L24" s="5">
        <v>6.9196490354009245E-4</v>
      </c>
      <c r="M24" s="5">
        <v>2.9622513109963571E-3</v>
      </c>
      <c r="N24" s="5">
        <v>6.8396482466616003E-3</v>
      </c>
      <c r="O24" s="6">
        <f t="shared" si="1"/>
        <v>2.2702864074562647E-3</v>
      </c>
      <c r="P24" s="6">
        <f t="shared" si="2"/>
        <v>3.8773969356652432E-3</v>
      </c>
    </row>
    <row r="25" spans="5:16" hidden="1" x14ac:dyDescent="0.3">
      <c r="E25" t="s">
        <v>58</v>
      </c>
      <c r="F25">
        <v>967179</v>
      </c>
      <c r="G25">
        <v>1245337</v>
      </c>
      <c r="H25">
        <v>1286182</v>
      </c>
      <c r="I25" s="5">
        <f t="shared" si="0"/>
        <v>9.9677121338511698E-2</v>
      </c>
      <c r="K25" t="s">
        <v>48</v>
      </c>
      <c r="L25" s="5">
        <v>4.122294744074201E-3</v>
      </c>
      <c r="M25" s="5">
        <v>5.7090659968029233E-3</v>
      </c>
      <c r="N25" s="5">
        <v>9.6693699313786657E-3</v>
      </c>
      <c r="O25" s="6">
        <f t="shared" si="1"/>
        <v>1.5867712527287223E-3</v>
      </c>
      <c r="P25" s="6">
        <f t="shared" si="2"/>
        <v>3.9603039345757424E-3</v>
      </c>
    </row>
    <row r="26" spans="5:16" hidden="1" x14ac:dyDescent="0.3">
      <c r="E26" t="s">
        <v>53</v>
      </c>
      <c r="F26">
        <v>42945</v>
      </c>
      <c r="G26">
        <v>50161</v>
      </c>
      <c r="H26">
        <v>57692</v>
      </c>
      <c r="I26" s="5">
        <f t="shared" si="0"/>
        <v>0.10340342898063559</v>
      </c>
      <c r="K26" t="s">
        <v>60</v>
      </c>
      <c r="L26" s="5">
        <v>1.0215868890332828E-2</v>
      </c>
      <c r="M26" s="5">
        <v>1.5405401296736876E-2</v>
      </c>
      <c r="N26" s="5">
        <v>1.9492206946731514E-2</v>
      </c>
      <c r="O26" s="6">
        <f t="shared" si="1"/>
        <v>5.1895324064040477E-3</v>
      </c>
      <c r="P26" s="6">
        <f t="shared" si="2"/>
        <v>4.0868056499946386E-3</v>
      </c>
    </row>
    <row r="27" spans="5:16" hidden="1" x14ac:dyDescent="0.3">
      <c r="E27" t="s">
        <v>61</v>
      </c>
      <c r="F27">
        <v>173331</v>
      </c>
      <c r="G27">
        <v>216265</v>
      </c>
      <c r="H27">
        <v>233111</v>
      </c>
      <c r="I27" s="5">
        <f t="shared" si="0"/>
        <v>0.10381300932637116</v>
      </c>
      <c r="K27" t="s">
        <v>74</v>
      </c>
      <c r="L27" s="5">
        <v>3.1195212319146191E-3</v>
      </c>
      <c r="M27" s="5">
        <v>1.2052874584864891E-2</v>
      </c>
      <c r="N27" s="5">
        <v>1.7531803944032129E-2</v>
      </c>
      <c r="O27" s="6">
        <f t="shared" si="1"/>
        <v>8.9333533529502712E-3</v>
      </c>
      <c r="P27" s="6">
        <f t="shared" si="2"/>
        <v>5.4789293591672381E-3</v>
      </c>
    </row>
    <row r="28" spans="5:16" hidden="1" x14ac:dyDescent="0.3">
      <c r="E28" t="s">
        <v>70</v>
      </c>
      <c r="F28">
        <v>1667002</v>
      </c>
      <c r="G28">
        <v>2140433</v>
      </c>
      <c r="H28">
        <v>2293994</v>
      </c>
      <c r="I28" s="5">
        <f t="shared" si="0"/>
        <v>0.11229175744613862</v>
      </c>
      <c r="K28" t="s">
        <v>51</v>
      </c>
      <c r="L28" s="5">
        <v>0</v>
      </c>
      <c r="M28" s="5">
        <v>2.6589217049824104E-3</v>
      </c>
      <c r="N28" s="5">
        <v>1.002844431478375E-2</v>
      </c>
      <c r="O28" s="6">
        <f t="shared" si="1"/>
        <v>2.6589217049824104E-3</v>
      </c>
      <c r="P28" s="6">
        <f t="shared" si="2"/>
        <v>7.3695226098013395E-3</v>
      </c>
    </row>
    <row r="29" spans="5:16" hidden="1" x14ac:dyDescent="0.3">
      <c r="E29" t="s">
        <v>63</v>
      </c>
      <c r="F29">
        <v>528591</v>
      </c>
      <c r="G29">
        <v>642148</v>
      </c>
      <c r="H29">
        <v>732029</v>
      </c>
      <c r="I29" s="5">
        <f t="shared" si="0"/>
        <v>0.11464397788779546</v>
      </c>
      <c r="K29" t="s">
        <v>73</v>
      </c>
      <c r="L29" s="5">
        <v>4.0932403471285652E-3</v>
      </c>
      <c r="M29" s="5">
        <v>1.0092127784436333E-2</v>
      </c>
      <c r="N29" s="5">
        <v>1.9696850338653645E-2</v>
      </c>
      <c r="O29" s="6">
        <f t="shared" si="1"/>
        <v>5.9988874373077677E-3</v>
      </c>
      <c r="P29" s="6">
        <f t="shared" si="2"/>
        <v>9.6047225542173122E-3</v>
      </c>
    </row>
    <row r="30" spans="5:16" hidden="1" x14ac:dyDescent="0.3">
      <c r="E30" t="s">
        <v>42</v>
      </c>
      <c r="F30">
        <v>5148</v>
      </c>
      <c r="G30">
        <v>6534</v>
      </c>
      <c r="H30">
        <v>7203</v>
      </c>
      <c r="I30" s="5">
        <f t="shared" si="0"/>
        <v>0.11847159431177645</v>
      </c>
      <c r="K30" t="s">
        <v>45</v>
      </c>
      <c r="L30" s="5">
        <v>1.161753853722532E-2</v>
      </c>
      <c r="M30" s="5">
        <v>4.6937726565666402E-2</v>
      </c>
      <c r="N30" s="5">
        <v>5.6731893103914383E-2</v>
      </c>
      <c r="O30" s="6">
        <f t="shared" si="1"/>
        <v>3.5320188028441085E-2</v>
      </c>
      <c r="P30" s="6">
        <f t="shared" si="2"/>
        <v>9.7941665382479809E-3</v>
      </c>
    </row>
    <row r="31" spans="5:16" hidden="1" x14ac:dyDescent="0.3">
      <c r="E31" t="s">
        <v>43</v>
      </c>
      <c r="F31">
        <v>19929</v>
      </c>
      <c r="G31">
        <v>23726</v>
      </c>
      <c r="H31">
        <v>27892</v>
      </c>
      <c r="I31" s="5">
        <f t="shared" si="0"/>
        <v>0.11857398979172884</v>
      </c>
      <c r="K31" t="s">
        <v>58</v>
      </c>
      <c r="L31" s="5">
        <v>8.184627664579152E-3</v>
      </c>
      <c r="M31" s="5">
        <v>2.2355394563881102E-2</v>
      </c>
      <c r="N31" s="5">
        <v>3.360566389515636E-2</v>
      </c>
      <c r="O31" s="6">
        <f t="shared" si="1"/>
        <v>1.417076689930195E-2</v>
      </c>
      <c r="P31" s="6">
        <f t="shared" si="2"/>
        <v>1.1250269331275257E-2</v>
      </c>
    </row>
    <row r="32" spans="5:16" hidden="1" x14ac:dyDescent="0.3">
      <c r="E32" t="s">
        <v>51</v>
      </c>
      <c r="F32">
        <v>19439</v>
      </c>
      <c r="G32">
        <v>24446</v>
      </c>
      <c r="H32">
        <v>27422</v>
      </c>
      <c r="I32" s="5">
        <f t="shared" si="0"/>
        <v>0.12152356244666818</v>
      </c>
      <c r="K32" t="s">
        <v>72</v>
      </c>
      <c r="L32" s="5">
        <v>2.7407088534940449E-2</v>
      </c>
      <c r="M32" s="5">
        <v>4.3312839614538676E-2</v>
      </c>
      <c r="N32" s="5">
        <v>5.4931447808310135E-2</v>
      </c>
      <c r="O32" s="6">
        <f t="shared" si="1"/>
        <v>1.5905751079598227E-2</v>
      </c>
      <c r="P32" s="6">
        <f t="shared" si="2"/>
        <v>1.161860819377146E-2</v>
      </c>
    </row>
    <row r="33" spans="5:16" hidden="1" x14ac:dyDescent="0.3">
      <c r="E33" t="s">
        <v>44</v>
      </c>
      <c r="F33">
        <v>379450</v>
      </c>
      <c r="G33">
        <v>476195</v>
      </c>
      <c r="H33">
        <v>547626</v>
      </c>
      <c r="I33" s="5">
        <f t="shared" si="0"/>
        <v>0.13008167866508069</v>
      </c>
      <c r="K33" t="s">
        <v>59</v>
      </c>
      <c r="L33" s="5">
        <v>1.9807018165817567E-2</v>
      </c>
      <c r="M33" s="5">
        <v>5.0160881583710869E-2</v>
      </c>
      <c r="N33" s="5">
        <v>6.3282477202098522E-2</v>
      </c>
      <c r="O33" s="6">
        <f t="shared" si="1"/>
        <v>3.0353863417893302E-2</v>
      </c>
      <c r="P33" s="6">
        <f t="shared" si="2"/>
        <v>1.3121595618387653E-2</v>
      </c>
    </row>
    <row r="34" spans="5:16" hidden="1" x14ac:dyDescent="0.3">
      <c r="E34" t="s">
        <v>67</v>
      </c>
      <c r="F34">
        <v>1094872</v>
      </c>
      <c r="G34">
        <v>1439692</v>
      </c>
      <c r="H34">
        <v>1590987</v>
      </c>
      <c r="I34" s="5">
        <f t="shared" si="0"/>
        <v>0.13266399099294568</v>
      </c>
      <c r="K34" t="s">
        <v>70</v>
      </c>
      <c r="L34" s="5">
        <v>2.9018561465433156E-2</v>
      </c>
      <c r="M34" s="5">
        <v>7.0313810336506674E-2</v>
      </c>
      <c r="N34" s="5">
        <v>8.5950094028144797E-2</v>
      </c>
      <c r="O34" s="6">
        <f t="shared" si="1"/>
        <v>4.1295248871073519E-2</v>
      </c>
      <c r="P34" s="6">
        <f t="shared" si="2"/>
        <v>1.5636283691638123E-2</v>
      </c>
    </row>
    <row r="35" spans="5:16" hidden="1" x14ac:dyDescent="0.3">
      <c r="E35" t="s">
        <v>71</v>
      </c>
      <c r="F35">
        <v>880985</v>
      </c>
      <c r="G35">
        <v>1126130</v>
      </c>
      <c r="H35">
        <v>1300476</v>
      </c>
      <c r="I35" s="5">
        <f t="shared" si="0"/>
        <v>0.13861773117205778</v>
      </c>
      <c r="K35" t="s">
        <v>53</v>
      </c>
      <c r="L35" s="5">
        <v>1.7091628827570149E-2</v>
      </c>
      <c r="M35" s="5">
        <v>3.3970614620920637E-2</v>
      </c>
      <c r="N35" s="5">
        <v>5.3698953061082993E-2</v>
      </c>
      <c r="O35" s="6">
        <f t="shared" si="1"/>
        <v>1.6878985793350489E-2</v>
      </c>
      <c r="P35" s="6">
        <f t="shared" si="2"/>
        <v>1.9728338440162356E-2</v>
      </c>
    </row>
    <row r="36" spans="5:16" hidden="1" x14ac:dyDescent="0.3">
      <c r="E36" t="s">
        <v>57</v>
      </c>
      <c r="F36">
        <v>401540</v>
      </c>
      <c r="G36">
        <v>580548</v>
      </c>
      <c r="H36">
        <v>606348</v>
      </c>
      <c r="I36" s="5">
        <f t="shared" si="0"/>
        <v>0.14726667385820646</v>
      </c>
      <c r="K36" t="s">
        <v>56</v>
      </c>
      <c r="L36" s="5">
        <v>1.1121935379119987E-2</v>
      </c>
      <c r="M36" s="5">
        <v>4.1028705669009007E-2</v>
      </c>
      <c r="N36" s="5">
        <v>6.3725164462755002E-2</v>
      </c>
      <c r="O36" s="6">
        <f t="shared" si="1"/>
        <v>2.9906770289889022E-2</v>
      </c>
      <c r="P36" s="6">
        <f t="shared" si="2"/>
        <v>2.2696458793745995E-2</v>
      </c>
    </row>
    <row r="37" spans="5:16" hidden="1" x14ac:dyDescent="0.3">
      <c r="E37" t="s">
        <v>68</v>
      </c>
      <c r="F37">
        <v>1007894</v>
      </c>
      <c r="G37">
        <v>1404447</v>
      </c>
      <c r="H37">
        <v>1581988</v>
      </c>
      <c r="I37" s="5">
        <f t="shared" si="0"/>
        <v>0.16215157469778552</v>
      </c>
      <c r="K37" t="s">
        <v>68</v>
      </c>
      <c r="L37" s="5">
        <v>4.2773347197225108E-2</v>
      </c>
      <c r="M37" s="5">
        <v>7.7535855749629568E-2</v>
      </c>
      <c r="N37" s="5">
        <v>0.10176373019264369</v>
      </c>
      <c r="O37" s="6">
        <f t="shared" si="1"/>
        <v>3.476250855240446E-2</v>
      </c>
      <c r="P37" s="6">
        <f t="shared" si="2"/>
        <v>2.4227874443014122E-2</v>
      </c>
    </row>
    <row r="38" spans="5:16" hidden="1" x14ac:dyDescent="0.3">
      <c r="E38" t="s">
        <v>66</v>
      </c>
      <c r="F38">
        <v>48372</v>
      </c>
      <c r="G38">
        <v>73074</v>
      </c>
      <c r="H38">
        <v>78524</v>
      </c>
      <c r="I38" s="5">
        <f t="shared" si="0"/>
        <v>0.17526586749287953</v>
      </c>
      <c r="K38" t="s">
        <v>66</v>
      </c>
      <c r="L38" s="5">
        <v>3.6756801455387414E-2</v>
      </c>
      <c r="M38" s="5">
        <v>9.7257574513506861E-2</v>
      </c>
      <c r="N38" s="5">
        <v>0.13752483317202385</v>
      </c>
      <c r="O38" s="6">
        <f t="shared" si="1"/>
        <v>6.0500773058119448E-2</v>
      </c>
      <c r="P38" s="6">
        <f t="shared" si="2"/>
        <v>4.0267258658516991E-2</v>
      </c>
    </row>
    <row r="39" spans="5:16" hidden="1" x14ac:dyDescent="0.3">
      <c r="E39" t="s">
        <v>50</v>
      </c>
      <c r="F39">
        <v>22193</v>
      </c>
      <c r="G39">
        <v>31362</v>
      </c>
      <c r="H39">
        <v>36628</v>
      </c>
      <c r="I39" s="5">
        <f t="shared" si="0"/>
        <v>0.18176846669419255</v>
      </c>
      <c r="K39" t="s">
        <v>69</v>
      </c>
      <c r="L39" s="5">
        <v>1.9778849291230107E-2</v>
      </c>
      <c r="M39" s="5">
        <v>6.7142205843243041E-2</v>
      </c>
      <c r="N39" s="5">
        <v>0.11586957816314954</v>
      </c>
      <c r="O39" s="6">
        <f t="shared" si="1"/>
        <v>4.7363356552012931E-2</v>
      </c>
      <c r="P39" s="6">
        <f t="shared" si="2"/>
        <v>4.8727372319906495E-2</v>
      </c>
    </row>
  </sheetData>
  <mergeCells count="2">
    <mergeCell ref="L4:N4"/>
    <mergeCell ref="O4:P4"/>
  </mergeCells>
  <conditionalFormatting sqref="L6:L39">
    <cfRule type="dataBar" priority="6">
      <dataBar>
        <cfvo type="min"/>
        <cfvo type="max"/>
        <color rgb="FF63C384"/>
      </dataBar>
      <extLst>
        <ext xmlns:x14="http://schemas.microsoft.com/office/spreadsheetml/2009/9/main" uri="{B025F937-C7B1-47D3-B67F-A62EFF666E3E}">
          <x14:id>{1F87247B-8C31-4504-8297-8EEC918D57EF}</x14:id>
        </ext>
      </extLst>
    </cfRule>
  </conditionalFormatting>
  <conditionalFormatting sqref="M6:M39">
    <cfRule type="dataBar" priority="5">
      <dataBar>
        <cfvo type="min"/>
        <cfvo type="max"/>
        <color rgb="FF63C384"/>
      </dataBar>
      <extLst>
        <ext xmlns:x14="http://schemas.microsoft.com/office/spreadsheetml/2009/9/main" uri="{B025F937-C7B1-47D3-B67F-A62EFF666E3E}">
          <x14:id>{F5D139FC-0121-4EF6-B438-A106E7BC1F49}</x14:id>
        </ext>
      </extLst>
    </cfRule>
  </conditionalFormatting>
  <conditionalFormatting sqref="N6:N39">
    <cfRule type="dataBar" priority="4">
      <dataBar>
        <cfvo type="min"/>
        <cfvo type="max"/>
        <color rgb="FF63C384"/>
      </dataBar>
      <extLst>
        <ext xmlns:x14="http://schemas.microsoft.com/office/spreadsheetml/2009/9/main" uri="{B025F937-C7B1-47D3-B67F-A62EFF666E3E}">
          <x14:id>{B34C3C0B-7E6F-4DFA-9D40-2C10E0D2D62F}</x14:id>
        </ext>
      </extLst>
    </cfRule>
  </conditionalFormatting>
  <conditionalFormatting sqref="O6:O39">
    <cfRule type="dataBar" priority="3">
      <dataBar>
        <cfvo type="min"/>
        <cfvo type="max"/>
        <color rgb="FF63C384"/>
      </dataBar>
      <extLst>
        <ext xmlns:x14="http://schemas.microsoft.com/office/spreadsheetml/2009/9/main" uri="{B025F937-C7B1-47D3-B67F-A62EFF666E3E}">
          <x14:id>{86FFF35A-BAC0-4FD7-BF35-ABE4F0594248}</x14:id>
        </ext>
      </extLst>
    </cfRule>
  </conditionalFormatting>
  <conditionalFormatting sqref="P6:P39">
    <cfRule type="dataBar" priority="2">
      <dataBar>
        <cfvo type="min"/>
        <cfvo type="max"/>
        <color rgb="FF63C384"/>
      </dataBar>
      <extLst>
        <ext xmlns:x14="http://schemas.microsoft.com/office/spreadsheetml/2009/9/main" uri="{B025F937-C7B1-47D3-B67F-A62EFF666E3E}">
          <x14:id>{AF51A926-A510-471F-BFF5-4743B690965D}</x14:id>
        </ext>
      </extLst>
    </cfRule>
  </conditionalFormatting>
  <pageMargins left="0.7" right="0.7" top="0.75" bottom="0.75" header="0.3" footer="0.3"/>
  <pageSetup paperSize="9" orientation="landscape" r:id="rId1"/>
  <headerFooter>
    <oddHeader>&amp;L&amp;"-,Bold"&amp;K04-023AtliQ Motors&amp;"-,Regular"&amp;K01+000
&amp;"-,Italic"Indian EV Market Insights&amp;R&amp;G</oddHeader>
  </headerFooter>
  <drawing r:id="rId2"/>
  <legacyDrawingHF r:id="rId3"/>
  <tableParts count="2">
    <tablePart r:id="rId4"/>
    <tablePart r:id="rId5"/>
  </tableParts>
  <extLst>
    <ext xmlns:x14="http://schemas.microsoft.com/office/spreadsheetml/2009/9/main" uri="{78C0D931-6437-407d-A8EE-F0AAD7539E65}">
      <x14:conditionalFormattings>
        <x14:conditionalFormatting xmlns:xm="http://schemas.microsoft.com/office/excel/2006/main">
          <x14:cfRule type="dataBar" id="{1F87247B-8C31-4504-8297-8EEC918D57EF}">
            <x14:dataBar minLength="0" maxLength="100" gradient="0">
              <x14:cfvo type="autoMin"/>
              <x14:cfvo type="autoMax"/>
              <x14:negativeFillColor rgb="FFFF0000"/>
              <x14:axisColor rgb="FF000000"/>
            </x14:dataBar>
          </x14:cfRule>
          <xm:sqref>L6:L39</xm:sqref>
        </x14:conditionalFormatting>
        <x14:conditionalFormatting xmlns:xm="http://schemas.microsoft.com/office/excel/2006/main">
          <x14:cfRule type="dataBar" id="{F5D139FC-0121-4EF6-B438-A106E7BC1F49}">
            <x14:dataBar minLength="0" maxLength="100" gradient="0">
              <x14:cfvo type="autoMin"/>
              <x14:cfvo type="autoMax"/>
              <x14:negativeFillColor rgb="FFFF0000"/>
              <x14:axisColor rgb="FF000000"/>
            </x14:dataBar>
          </x14:cfRule>
          <xm:sqref>M6:M39</xm:sqref>
        </x14:conditionalFormatting>
        <x14:conditionalFormatting xmlns:xm="http://schemas.microsoft.com/office/excel/2006/main">
          <x14:cfRule type="dataBar" id="{B34C3C0B-7E6F-4DFA-9D40-2C10E0D2D62F}">
            <x14:dataBar minLength="0" maxLength="100" gradient="0">
              <x14:cfvo type="autoMin"/>
              <x14:cfvo type="autoMax"/>
              <x14:negativeFillColor rgb="FFFF0000"/>
              <x14:axisColor rgb="FF000000"/>
            </x14:dataBar>
          </x14:cfRule>
          <xm:sqref>N6:N39</xm:sqref>
        </x14:conditionalFormatting>
        <x14:conditionalFormatting xmlns:xm="http://schemas.microsoft.com/office/excel/2006/main">
          <x14:cfRule type="dataBar" id="{86FFF35A-BAC0-4FD7-BF35-ABE4F0594248}">
            <x14:dataBar minLength="0" maxLength="100" gradient="0">
              <x14:cfvo type="autoMin"/>
              <x14:cfvo type="autoMax"/>
              <x14:negativeFillColor rgb="FFFF0000"/>
              <x14:axisColor rgb="FF000000"/>
            </x14:dataBar>
          </x14:cfRule>
          <xm:sqref>O6:O39</xm:sqref>
        </x14:conditionalFormatting>
        <x14:conditionalFormatting xmlns:xm="http://schemas.microsoft.com/office/excel/2006/main">
          <x14:cfRule type="dataBar" id="{AF51A926-A510-471F-BFF5-4743B690965D}">
            <x14:dataBar minLength="0" maxLength="100" gradient="0">
              <x14:cfvo type="autoMin"/>
              <x14:cfvo type="autoMax"/>
              <x14:negativeFillColor rgb="FFFF0000"/>
              <x14:axisColor rgb="FF000000"/>
            </x14:dataBar>
          </x14:cfRule>
          <xm:sqref>P6:P39</xm:sqref>
        </x14:conditionalFormatting>
      </x14:conditionalFormatting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4A7918-A892-45EF-BBAF-4EB6302C29ED}">
  <dimension ref="A1:P40"/>
  <sheetViews>
    <sheetView showGridLines="0" topLeftCell="B1" zoomScale="70" zoomScaleNormal="70" zoomScalePageLayoutView="85" workbookViewId="0">
      <selection activeCell="O8" sqref="O8"/>
    </sheetView>
  </sheetViews>
  <sheetFormatPr defaultRowHeight="14.4" x14ac:dyDescent="0.3"/>
  <cols>
    <col min="1" max="1" width="21.21875" bestFit="1" customWidth="1"/>
    <col min="2" max="5" width="20.77734375" customWidth="1"/>
    <col min="6" max="8" width="8.109375" bestFit="1" customWidth="1"/>
    <col min="9" max="9" width="2.88671875" customWidth="1"/>
    <col min="10" max="10" width="23.77734375" bestFit="1" customWidth="1"/>
    <col min="11" max="11" width="16.44140625" bestFit="1" customWidth="1"/>
    <col min="12" max="14" width="6.6640625" bestFit="1" customWidth="1"/>
    <col min="15" max="15" width="11.44140625" bestFit="1" customWidth="1"/>
    <col min="16" max="16" width="5.21875" customWidth="1"/>
    <col min="17" max="17" width="20.21875" bestFit="1" customWidth="1"/>
    <col min="18" max="18" width="16.44140625" bestFit="1" customWidth="1"/>
    <col min="19" max="21" width="8.109375" bestFit="1" customWidth="1"/>
    <col min="22" max="22" width="11.44140625" bestFit="1" customWidth="1"/>
  </cols>
  <sheetData>
    <row r="1" spans="1:16" ht="19.8" x14ac:dyDescent="0.4">
      <c r="A1" s="11" t="s">
        <v>153</v>
      </c>
      <c r="B1" s="12"/>
      <c r="C1" s="12"/>
      <c r="D1" s="12"/>
      <c r="E1" s="12"/>
      <c r="F1" s="12"/>
      <c r="G1" s="12"/>
      <c r="H1" s="12"/>
      <c r="I1" s="12"/>
      <c r="J1" s="12"/>
      <c r="K1" s="12"/>
      <c r="L1" s="12"/>
      <c r="M1" s="12"/>
      <c r="N1" s="12"/>
    </row>
    <row r="2" spans="1:16" ht="19.8" x14ac:dyDescent="0.4">
      <c r="A2" s="52" t="s">
        <v>86</v>
      </c>
      <c r="B2" s="52"/>
      <c r="C2" s="52"/>
      <c r="D2" s="52"/>
      <c r="E2" s="52"/>
      <c r="F2" s="52"/>
      <c r="G2" s="52"/>
      <c r="H2" s="52"/>
      <c r="I2" s="52"/>
      <c r="J2" s="52"/>
      <c r="K2" s="52"/>
      <c r="L2" s="11"/>
      <c r="M2" s="11"/>
      <c r="N2" s="11"/>
      <c r="O2" s="13"/>
      <c r="P2" s="13"/>
    </row>
    <row r="4" spans="1:16" x14ac:dyDescent="0.3">
      <c r="A4" s="10" t="s">
        <v>123</v>
      </c>
      <c r="B4" s="14"/>
      <c r="C4" s="14"/>
      <c r="D4" s="14"/>
      <c r="E4" s="14"/>
    </row>
    <row r="5" spans="1:16" x14ac:dyDescent="0.3">
      <c r="A5" s="2" t="s">
        <v>106</v>
      </c>
      <c r="B5" t="s" vm="3">
        <v>88</v>
      </c>
    </row>
    <row r="6" spans="1:16" x14ac:dyDescent="0.3">
      <c r="A6" s="2" t="s">
        <v>109</v>
      </c>
      <c r="B6" t="s" vm="2">
        <v>10</v>
      </c>
    </row>
    <row r="8" spans="1:16" ht="19.95" customHeight="1" x14ac:dyDescent="0.3">
      <c r="A8" s="2" t="s">
        <v>108</v>
      </c>
      <c r="B8" s="2" t="s">
        <v>110</v>
      </c>
    </row>
    <row r="9" spans="1:16" ht="19.95" customHeight="1" x14ac:dyDescent="0.3">
      <c r="A9" s="2" t="s">
        <v>107</v>
      </c>
      <c r="B9" s="19" t="s">
        <v>3</v>
      </c>
      <c r="C9" s="19" t="s">
        <v>4</v>
      </c>
      <c r="D9" s="19" t="s">
        <v>5</v>
      </c>
      <c r="E9" s="19" t="s">
        <v>6</v>
      </c>
    </row>
    <row r="10" spans="1:16" ht="19.95" customHeight="1" x14ac:dyDescent="0.3">
      <c r="A10" s="3" t="s">
        <v>21</v>
      </c>
      <c r="B10" s="21">
        <v>13953</v>
      </c>
      <c r="C10" s="21">
        <v>18581</v>
      </c>
      <c r="D10" s="21">
        <v>23678</v>
      </c>
      <c r="E10" s="21">
        <v>32723</v>
      </c>
    </row>
    <row r="11" spans="1:16" ht="19.95" customHeight="1" x14ac:dyDescent="0.3">
      <c r="A11" s="3" t="s">
        <v>23</v>
      </c>
      <c r="B11" s="21">
        <v>13286</v>
      </c>
      <c r="C11" s="21">
        <v>9670</v>
      </c>
      <c r="D11" s="21">
        <v>9025</v>
      </c>
      <c r="E11" s="21">
        <v>9212</v>
      </c>
    </row>
    <row r="12" spans="1:16" ht="19.95" customHeight="1" x14ac:dyDescent="0.3">
      <c r="A12" s="3" t="s">
        <v>22</v>
      </c>
      <c r="B12" s="21">
        <v>2309</v>
      </c>
      <c r="C12" s="21">
        <v>3957</v>
      </c>
      <c r="D12" s="21">
        <v>3766</v>
      </c>
      <c r="E12" s="21">
        <v>3721</v>
      </c>
    </row>
    <row r="13" spans="1:16" ht="19.95" customHeight="1" x14ac:dyDescent="0.3">
      <c r="A13" s="3" t="s">
        <v>15</v>
      </c>
      <c r="B13" s="21">
        <v>487</v>
      </c>
      <c r="C13" s="21">
        <v>423</v>
      </c>
      <c r="D13" s="21">
        <v>454</v>
      </c>
      <c r="E13" s="21">
        <v>1055</v>
      </c>
    </row>
    <row r="14" spans="1:16" ht="19.95" customHeight="1" x14ac:dyDescent="0.3">
      <c r="A14" s="3" t="s">
        <v>24</v>
      </c>
      <c r="B14" s="21">
        <v>392</v>
      </c>
      <c r="C14" s="21">
        <v>579</v>
      </c>
      <c r="D14" s="21">
        <v>586</v>
      </c>
      <c r="E14" s="21">
        <v>519</v>
      </c>
    </row>
    <row r="17" spans="1:5" x14ac:dyDescent="0.3">
      <c r="A17" s="10" t="s">
        <v>124</v>
      </c>
      <c r="B17" s="14"/>
      <c r="C17" s="14"/>
      <c r="D17" s="14"/>
      <c r="E17" s="14"/>
    </row>
    <row r="18" spans="1:5" x14ac:dyDescent="0.3">
      <c r="A18" s="2" t="s">
        <v>106</v>
      </c>
      <c r="B18" t="s" vm="3">
        <v>88</v>
      </c>
    </row>
    <row r="19" spans="1:5" x14ac:dyDescent="0.3">
      <c r="A19" s="2" t="s">
        <v>109</v>
      </c>
      <c r="B19" t="s" vm="2">
        <v>10</v>
      </c>
    </row>
    <row r="21" spans="1:5" ht="19.95" customHeight="1" x14ac:dyDescent="0.3">
      <c r="A21" s="2" t="s">
        <v>108</v>
      </c>
      <c r="B21" s="2" t="s">
        <v>110</v>
      </c>
    </row>
    <row r="22" spans="1:5" ht="19.95" customHeight="1" x14ac:dyDescent="0.3">
      <c r="A22" s="2" t="s">
        <v>107</v>
      </c>
      <c r="B22" s="19" t="s">
        <v>3</v>
      </c>
      <c r="C22" s="19" t="s">
        <v>4</v>
      </c>
      <c r="D22" s="19" t="s">
        <v>5</v>
      </c>
      <c r="E22" s="19" t="s">
        <v>6</v>
      </c>
    </row>
    <row r="23" spans="1:5" ht="19.95" customHeight="1" x14ac:dyDescent="0.3">
      <c r="A23" s="3" t="s">
        <v>15</v>
      </c>
      <c r="B23" s="20">
        <v>-0.21829855537720708</v>
      </c>
      <c r="C23" s="20">
        <v>4.1871921182266007E-2</v>
      </c>
      <c r="D23" s="20">
        <v>0.46451612903225808</v>
      </c>
      <c r="E23" s="20">
        <v>2.0142857142857142</v>
      </c>
    </row>
    <row r="24" spans="1:5" ht="19.95" customHeight="1" x14ac:dyDescent="0.3">
      <c r="A24" s="3" t="s">
        <v>22</v>
      </c>
      <c r="B24" s="20">
        <v>1.4408033826638478</v>
      </c>
      <c r="C24" s="20">
        <v>1.6503683858004019</v>
      </c>
      <c r="D24" s="20">
        <v>0.49207606973058637</v>
      </c>
      <c r="E24" s="20">
        <v>0.69908675799086761</v>
      </c>
    </row>
    <row r="25" spans="1:5" ht="19.95" customHeight="1" x14ac:dyDescent="0.3">
      <c r="A25" s="3" t="s">
        <v>21</v>
      </c>
      <c r="B25" s="20">
        <v>0.46442065491183881</v>
      </c>
      <c r="C25" s="20">
        <v>1.5639574996550296</v>
      </c>
      <c r="D25" s="20">
        <v>1.2906065589629487</v>
      </c>
      <c r="E25" s="20">
        <v>1.472272589906316</v>
      </c>
    </row>
    <row r="26" spans="1:5" ht="19.95" customHeight="1" x14ac:dyDescent="0.3">
      <c r="A26" s="3" t="s">
        <v>23</v>
      </c>
      <c r="B26" s="20">
        <v>1.5340453938584779</v>
      </c>
      <c r="C26" s="20">
        <v>-0.11373842910823939</v>
      </c>
      <c r="D26" s="20">
        <v>0.54141759180187876</v>
      </c>
      <c r="E26" s="20">
        <v>1.1604127579737336</v>
      </c>
    </row>
    <row r="27" spans="1:5" ht="19.95" customHeight="1" x14ac:dyDescent="0.3">
      <c r="A27" s="3" t="s">
        <v>16</v>
      </c>
      <c r="B27" s="20">
        <v>3.5033112582781456</v>
      </c>
      <c r="C27" s="20">
        <v>-0.46176470588235297</v>
      </c>
      <c r="D27" s="20">
        <v>-0.26229508196721313</v>
      </c>
      <c r="E27" s="20">
        <v>0.36296296296296299</v>
      </c>
    </row>
    <row r="28" spans="1:5" ht="4.8" customHeight="1" x14ac:dyDescent="0.3"/>
    <row r="29" spans="1:5" ht="12.6" customHeight="1" x14ac:dyDescent="0.3"/>
    <row r="30" spans="1:5" ht="31.2" customHeight="1" x14ac:dyDescent="0.3">
      <c r="A30" s="51" t="s">
        <v>125</v>
      </c>
      <c r="B30" s="51"/>
      <c r="C30" s="51"/>
      <c r="D30" s="51"/>
      <c r="E30" s="51"/>
    </row>
    <row r="31" spans="1:5" x14ac:dyDescent="0.3">
      <c r="A31" s="2" t="s">
        <v>106</v>
      </c>
      <c r="B31" t="s" vm="3">
        <v>88</v>
      </c>
    </row>
    <row r="32" spans="1:5" x14ac:dyDescent="0.3">
      <c r="A32" s="2" t="s">
        <v>109</v>
      </c>
      <c r="B32" t="s" vm="2">
        <v>10</v>
      </c>
    </row>
    <row r="34" spans="1:5" ht="19.95" customHeight="1" x14ac:dyDescent="0.3">
      <c r="A34" s="2" t="s">
        <v>108</v>
      </c>
      <c r="B34" s="2" t="s">
        <v>110</v>
      </c>
    </row>
    <row r="35" spans="1:5" ht="19.95" customHeight="1" x14ac:dyDescent="0.3">
      <c r="A35" s="2" t="s">
        <v>107</v>
      </c>
      <c r="B35" s="19" t="s">
        <v>3</v>
      </c>
      <c r="C35" s="19" t="s">
        <v>4</v>
      </c>
      <c r="D35" s="19" t="s">
        <v>5</v>
      </c>
      <c r="E35" s="19" t="s">
        <v>6</v>
      </c>
    </row>
    <row r="36" spans="1:5" ht="19.95" customHeight="1" x14ac:dyDescent="0.3">
      <c r="A36" s="3" t="s">
        <v>22</v>
      </c>
      <c r="B36" s="20">
        <v>3.3483992467043313</v>
      </c>
      <c r="C36" s="20">
        <v>5.2314960629921261</v>
      </c>
      <c r="D36" s="20">
        <v>2.2326180257510728</v>
      </c>
      <c r="E36" s="20">
        <v>2.9334038054968286</v>
      </c>
    </row>
    <row r="37" spans="1:5" ht="19.95" customHeight="1" x14ac:dyDescent="0.3">
      <c r="A37" s="3" t="s">
        <v>21</v>
      </c>
      <c r="B37" s="20">
        <v>1.4586784140969162</v>
      </c>
      <c r="C37" s="20">
        <v>2.0008074935400515</v>
      </c>
      <c r="D37" s="20">
        <v>2.5600661554653437</v>
      </c>
      <c r="E37" s="20">
        <v>2.4344038623005879</v>
      </c>
    </row>
    <row r="38" spans="1:5" ht="19.95" customHeight="1" x14ac:dyDescent="0.3">
      <c r="A38" s="3" t="s">
        <v>24</v>
      </c>
      <c r="B38" s="20">
        <v>4.2266666666666666</v>
      </c>
      <c r="C38" s="20">
        <v>2.7354838709677418</v>
      </c>
      <c r="D38" s="20">
        <v>2.0680628272251309</v>
      </c>
      <c r="E38" s="20">
        <v>2.3483870967741933</v>
      </c>
    </row>
    <row r="39" spans="1:5" ht="19.95" customHeight="1" x14ac:dyDescent="0.3">
      <c r="A39" s="3" t="s">
        <v>23</v>
      </c>
      <c r="B39" s="20">
        <v>5.5772277227722773</v>
      </c>
      <c r="C39" s="20">
        <v>2.0562579013906448</v>
      </c>
      <c r="D39" s="20">
        <v>1.6716992303137952</v>
      </c>
      <c r="E39" s="20">
        <v>0.7570093457943925</v>
      </c>
    </row>
    <row r="40" spans="1:5" ht="19.95" customHeight="1" x14ac:dyDescent="0.3">
      <c r="A40" s="3" t="s">
        <v>15</v>
      </c>
      <c r="B40" s="20">
        <v>5.0123456790123457</v>
      </c>
      <c r="C40" s="20">
        <v>2.7433628318584069</v>
      </c>
      <c r="D40" s="20">
        <v>3.407766990291262</v>
      </c>
      <c r="E40" s="20">
        <v>0.69341894060995179</v>
      </c>
    </row>
  </sheetData>
  <mergeCells count="2">
    <mergeCell ref="A30:E30"/>
    <mergeCell ref="A2:K2"/>
  </mergeCells>
  <conditionalFormatting pivot="1" sqref="B10:E10">
    <cfRule type="dataBar" priority="15">
      <dataBar>
        <cfvo type="min"/>
        <cfvo type="max"/>
        <color rgb="FF63C384"/>
      </dataBar>
      <extLst>
        <ext xmlns:x14="http://schemas.microsoft.com/office/spreadsheetml/2009/9/main" uri="{B025F937-C7B1-47D3-B67F-A62EFF666E3E}">
          <x14:id>{D24EA406-2C90-4A62-953B-BA297CCA40DB}</x14:id>
        </ext>
      </extLst>
    </cfRule>
  </conditionalFormatting>
  <conditionalFormatting pivot="1" sqref="B11:E11">
    <cfRule type="dataBar" priority="14">
      <dataBar>
        <cfvo type="min"/>
        <cfvo type="max"/>
        <color rgb="FF63C384"/>
      </dataBar>
      <extLst>
        <ext xmlns:x14="http://schemas.microsoft.com/office/spreadsheetml/2009/9/main" uri="{B025F937-C7B1-47D3-B67F-A62EFF666E3E}">
          <x14:id>{4E60D885-E4EF-4488-9A06-8A589081F532}</x14:id>
        </ext>
      </extLst>
    </cfRule>
  </conditionalFormatting>
  <conditionalFormatting pivot="1" sqref="B12:E12">
    <cfRule type="dataBar" priority="13">
      <dataBar>
        <cfvo type="min"/>
        <cfvo type="max"/>
        <color rgb="FF63C384"/>
      </dataBar>
      <extLst>
        <ext xmlns:x14="http://schemas.microsoft.com/office/spreadsheetml/2009/9/main" uri="{B025F937-C7B1-47D3-B67F-A62EFF666E3E}">
          <x14:id>{B4053D96-07AC-47E8-A059-76C4BF8BC410}</x14:id>
        </ext>
      </extLst>
    </cfRule>
  </conditionalFormatting>
  <conditionalFormatting pivot="1" sqref="B13:E13">
    <cfRule type="dataBar" priority="12">
      <dataBar>
        <cfvo type="min"/>
        <cfvo type="max"/>
        <color rgb="FF63C384"/>
      </dataBar>
      <extLst>
        <ext xmlns:x14="http://schemas.microsoft.com/office/spreadsheetml/2009/9/main" uri="{B025F937-C7B1-47D3-B67F-A62EFF666E3E}">
          <x14:id>{97D7D0BB-56D1-4AE2-815C-104403EDCAEA}</x14:id>
        </ext>
      </extLst>
    </cfRule>
  </conditionalFormatting>
  <conditionalFormatting pivot="1" sqref="B14:E14">
    <cfRule type="dataBar" priority="11">
      <dataBar>
        <cfvo type="min"/>
        <cfvo type="max"/>
        <color rgb="FF63C384"/>
      </dataBar>
      <extLst>
        <ext xmlns:x14="http://schemas.microsoft.com/office/spreadsheetml/2009/9/main" uri="{B025F937-C7B1-47D3-B67F-A62EFF666E3E}">
          <x14:id>{476D27BB-0A20-4EBB-93FE-5EBD1C5F2F3C}</x14:id>
        </ext>
      </extLst>
    </cfRule>
  </conditionalFormatting>
  <conditionalFormatting pivot="1" sqref="B23:E23">
    <cfRule type="colorScale" priority="10">
      <colorScale>
        <cfvo type="min"/>
        <cfvo type="percentile" val="50"/>
        <cfvo type="max"/>
        <color rgb="FFF8696B"/>
        <color rgb="FFFFEB84"/>
        <color rgb="FF63BE7B"/>
      </colorScale>
    </cfRule>
  </conditionalFormatting>
  <conditionalFormatting pivot="1" sqref="B25:E25">
    <cfRule type="colorScale" priority="9">
      <colorScale>
        <cfvo type="min"/>
        <cfvo type="percentile" val="50"/>
        <cfvo type="max"/>
        <color rgb="FFF8696B"/>
        <color rgb="FFFFEB84"/>
        <color rgb="FF63BE7B"/>
      </colorScale>
    </cfRule>
  </conditionalFormatting>
  <conditionalFormatting pivot="1" sqref="B26:E26">
    <cfRule type="colorScale" priority="8">
      <colorScale>
        <cfvo type="min"/>
        <cfvo type="percentile" val="50"/>
        <cfvo type="max"/>
        <color rgb="FFF8696B"/>
        <color rgb="FFFFEB84"/>
        <color rgb="FF63BE7B"/>
      </colorScale>
    </cfRule>
  </conditionalFormatting>
  <conditionalFormatting pivot="1" sqref="B24:E24">
    <cfRule type="colorScale" priority="7">
      <colorScale>
        <cfvo type="min"/>
        <cfvo type="percentile" val="50"/>
        <cfvo type="max"/>
        <color rgb="FF63BE7B"/>
        <color rgb="FFFFEB84"/>
        <color rgb="FFF8696B"/>
      </colorScale>
    </cfRule>
  </conditionalFormatting>
  <conditionalFormatting pivot="1" sqref="B27:E27">
    <cfRule type="colorScale" priority="6">
      <colorScale>
        <cfvo type="min"/>
        <cfvo type="percentile" val="50"/>
        <cfvo type="max"/>
        <color rgb="FFF8696B"/>
        <color rgb="FFFFEB84"/>
        <color rgb="FF63BE7B"/>
      </colorScale>
    </cfRule>
  </conditionalFormatting>
  <conditionalFormatting pivot="1" sqref="B36:E36">
    <cfRule type="colorScale" priority="5">
      <colorScale>
        <cfvo type="min"/>
        <cfvo type="percentile" val="50"/>
        <cfvo type="max"/>
        <color rgb="FFF8696B"/>
        <color rgb="FFFFEB84"/>
        <color rgb="FF63BE7B"/>
      </colorScale>
    </cfRule>
  </conditionalFormatting>
  <conditionalFormatting pivot="1" sqref="B37:E37">
    <cfRule type="colorScale" priority="4">
      <colorScale>
        <cfvo type="min"/>
        <cfvo type="percentile" val="50"/>
        <cfvo type="max"/>
        <color rgb="FFF8696B"/>
        <color rgb="FFFFEB84"/>
        <color rgb="FF63BE7B"/>
      </colorScale>
    </cfRule>
  </conditionalFormatting>
  <conditionalFormatting pivot="1" sqref="B38:E38">
    <cfRule type="colorScale" priority="3">
      <colorScale>
        <cfvo type="min"/>
        <cfvo type="percentile" val="50"/>
        <cfvo type="max"/>
        <color rgb="FFF8696B"/>
        <color rgb="FFFFEB84"/>
        <color rgb="FF63BE7B"/>
      </colorScale>
    </cfRule>
  </conditionalFormatting>
  <conditionalFormatting pivot="1" sqref="B39:E39">
    <cfRule type="colorScale" priority="2">
      <colorScale>
        <cfvo type="min"/>
        <cfvo type="percentile" val="50"/>
        <cfvo type="max"/>
        <color rgb="FFF8696B"/>
        <color rgb="FFFFEB84"/>
        <color rgb="FF63BE7B"/>
      </colorScale>
    </cfRule>
  </conditionalFormatting>
  <conditionalFormatting pivot="1" sqref="B40:E40">
    <cfRule type="colorScale" priority="1">
      <colorScale>
        <cfvo type="min"/>
        <cfvo type="percentile" val="50"/>
        <cfvo type="max"/>
        <color rgb="FFF8696B"/>
        <color rgb="FFFFEB84"/>
        <color rgb="FF63BE7B"/>
      </colorScale>
    </cfRule>
  </conditionalFormatting>
  <pageMargins left="0.7" right="0.7" top="0.75" bottom="0.75" header="0.3" footer="0.3"/>
  <pageSetup paperSize="8" orientation="landscape" r:id="rId4"/>
  <headerFooter>
    <oddHeader>&amp;L&amp;"-,Bold"&amp;K04-023AtliQ Motors&amp;"-,Regular"&amp;K01+000
&amp;"-,Italic"Indian EV Market Insights&amp;R&amp;G</oddHeader>
  </headerFooter>
  <drawing r:id="rId5"/>
  <legacyDrawingHF r:id="rId6"/>
  <extLst>
    <ext xmlns:x14="http://schemas.microsoft.com/office/spreadsheetml/2009/9/main" uri="{78C0D931-6437-407d-A8EE-F0AAD7539E65}">
      <x14:conditionalFormattings>
        <x14:conditionalFormatting xmlns:xm="http://schemas.microsoft.com/office/excel/2006/main" pivot="1">
          <x14:cfRule type="dataBar" id="{D24EA406-2C90-4A62-953B-BA297CCA40DB}">
            <x14:dataBar minLength="0" maxLength="100" gradient="0">
              <x14:cfvo type="autoMin"/>
              <x14:cfvo type="autoMax"/>
              <x14:negativeFillColor rgb="FFFF0000"/>
              <x14:axisColor rgb="FF000000"/>
            </x14:dataBar>
          </x14:cfRule>
          <xm:sqref>B10:E10</xm:sqref>
        </x14:conditionalFormatting>
        <x14:conditionalFormatting xmlns:xm="http://schemas.microsoft.com/office/excel/2006/main" pivot="1">
          <x14:cfRule type="dataBar" id="{4E60D885-E4EF-4488-9A06-8A589081F532}">
            <x14:dataBar minLength="0" maxLength="100" gradient="0">
              <x14:cfvo type="autoMin"/>
              <x14:cfvo type="autoMax"/>
              <x14:negativeFillColor rgb="FFFF0000"/>
              <x14:axisColor rgb="FF000000"/>
            </x14:dataBar>
          </x14:cfRule>
          <xm:sqref>B11:E11</xm:sqref>
        </x14:conditionalFormatting>
        <x14:conditionalFormatting xmlns:xm="http://schemas.microsoft.com/office/excel/2006/main" pivot="1">
          <x14:cfRule type="dataBar" id="{B4053D96-07AC-47E8-A059-76C4BF8BC410}">
            <x14:dataBar minLength="0" maxLength="100" gradient="0">
              <x14:cfvo type="autoMin"/>
              <x14:cfvo type="autoMax"/>
              <x14:negativeFillColor rgb="FFFF0000"/>
              <x14:axisColor rgb="FF000000"/>
            </x14:dataBar>
          </x14:cfRule>
          <xm:sqref>B12:E12</xm:sqref>
        </x14:conditionalFormatting>
        <x14:conditionalFormatting xmlns:xm="http://schemas.microsoft.com/office/excel/2006/main" pivot="1">
          <x14:cfRule type="dataBar" id="{97D7D0BB-56D1-4AE2-815C-104403EDCAEA}">
            <x14:dataBar minLength="0" maxLength="100" gradient="0">
              <x14:cfvo type="autoMin"/>
              <x14:cfvo type="autoMax"/>
              <x14:negativeFillColor rgb="FFFF0000"/>
              <x14:axisColor rgb="FF000000"/>
            </x14:dataBar>
          </x14:cfRule>
          <xm:sqref>B13:E13</xm:sqref>
        </x14:conditionalFormatting>
        <x14:conditionalFormatting xmlns:xm="http://schemas.microsoft.com/office/excel/2006/main" pivot="1">
          <x14:cfRule type="dataBar" id="{476D27BB-0A20-4EBB-93FE-5EBD1C5F2F3C}">
            <x14:dataBar minLength="0" maxLength="100" gradient="0">
              <x14:cfvo type="autoMin"/>
              <x14:cfvo type="autoMax"/>
              <x14:negativeFillColor rgb="FFFF0000"/>
              <x14:axisColor rgb="FF000000"/>
            </x14:dataBar>
          </x14:cfRule>
          <xm:sqref>B14:E14</xm:sqref>
        </x14:conditionalFormatting>
      </x14:conditionalFormatting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2DD899-E7DB-45B6-B59D-C0514D75F82F}">
  <dimension ref="E1:Q12"/>
  <sheetViews>
    <sheetView showGridLines="0" topLeftCell="K7" zoomScale="85" zoomScaleNormal="85" zoomScalePageLayoutView="85" workbookViewId="0">
      <selection activeCell="R18" sqref="R18"/>
    </sheetView>
  </sheetViews>
  <sheetFormatPr defaultRowHeight="14.4" x14ac:dyDescent="0.3"/>
  <cols>
    <col min="1" max="4" width="0" hidden="1" customWidth="1"/>
    <col min="5" max="5" width="22.88671875" hidden="1" customWidth="1"/>
    <col min="6" max="6" width="8" hidden="1" customWidth="1"/>
    <col min="7" max="7" width="0" hidden="1" customWidth="1"/>
    <col min="8" max="8" width="8" hidden="1" customWidth="1"/>
    <col min="9" max="10" width="0" hidden="1" customWidth="1"/>
    <col min="11" max="11" width="15.44140625" bestFit="1" customWidth="1"/>
    <col min="12" max="12" width="23.33203125" bestFit="1" customWidth="1"/>
    <col min="13" max="13" width="25.109375" bestFit="1" customWidth="1"/>
    <col min="14" max="14" width="29.44140625" bestFit="1" customWidth="1"/>
    <col min="15" max="15" width="12" bestFit="1" customWidth="1"/>
    <col min="16" max="17" width="12.44140625" bestFit="1" customWidth="1"/>
    <col min="18" max="18" width="19.33203125" customWidth="1"/>
    <col min="20" max="20" width="14.77734375" bestFit="1" customWidth="1"/>
    <col min="21" max="21" width="21.88671875" bestFit="1" customWidth="1"/>
    <col min="22" max="22" width="21.44140625" bestFit="1" customWidth="1"/>
  </cols>
  <sheetData>
    <row r="1" spans="11:17" ht="19.8" x14ac:dyDescent="0.4">
      <c r="K1" s="11" t="s">
        <v>153</v>
      </c>
      <c r="L1" s="12"/>
      <c r="M1" s="12"/>
      <c r="N1" s="12"/>
      <c r="O1" s="12"/>
      <c r="P1" s="12"/>
      <c r="Q1" s="12"/>
    </row>
    <row r="2" spans="11:17" ht="19.8" x14ac:dyDescent="0.4">
      <c r="K2" s="11" t="s">
        <v>126</v>
      </c>
      <c r="L2" s="12"/>
      <c r="M2" s="12"/>
      <c r="N2" s="12"/>
      <c r="O2" s="12"/>
      <c r="P2" s="12"/>
      <c r="Q2" s="12"/>
    </row>
    <row r="6" spans="11:17" x14ac:dyDescent="0.3">
      <c r="K6" s="10" t="s">
        <v>127</v>
      </c>
      <c r="L6" s="14"/>
      <c r="M6" s="14"/>
    </row>
    <row r="7" spans="11:17" x14ac:dyDescent="0.3">
      <c r="K7" s="2" t="s">
        <v>109</v>
      </c>
      <c r="L7" t="s" vm="1">
        <v>88</v>
      </c>
    </row>
    <row r="8" spans="11:17" x14ac:dyDescent="0.3">
      <c r="K8" s="2" t="s">
        <v>106</v>
      </c>
      <c r="L8" t="s" vm="6">
        <v>82</v>
      </c>
    </row>
    <row r="10" spans="11:17" x14ac:dyDescent="0.3">
      <c r="K10" s="2" t="s">
        <v>79</v>
      </c>
      <c r="L10" s="19" t="s">
        <v>114</v>
      </c>
      <c r="M10" s="19" t="s">
        <v>128</v>
      </c>
      <c r="N10" s="19" t="s">
        <v>129</v>
      </c>
    </row>
    <row r="11" spans="11:17" x14ac:dyDescent="0.3">
      <c r="K11" s="3" t="s">
        <v>68</v>
      </c>
      <c r="L11" s="4">
        <v>0.10176373019264369</v>
      </c>
      <c r="M11" s="23">
        <v>160989</v>
      </c>
      <c r="N11" s="22">
        <v>1581988</v>
      </c>
    </row>
    <row r="12" spans="11:17" x14ac:dyDescent="0.3">
      <c r="K12" s="3" t="s">
        <v>57</v>
      </c>
      <c r="L12" s="4">
        <v>7.7058059068389764E-2</v>
      </c>
      <c r="M12" s="23">
        <v>46724</v>
      </c>
      <c r="N12" s="22">
        <v>606348</v>
      </c>
    </row>
  </sheetData>
  <conditionalFormatting pivot="1" sqref="L11:L12">
    <cfRule type="dataBar" priority="3">
      <dataBar>
        <cfvo type="min"/>
        <cfvo type="max"/>
        <color rgb="FF63C384"/>
      </dataBar>
      <extLst>
        <ext xmlns:x14="http://schemas.microsoft.com/office/spreadsheetml/2009/9/main" uri="{B025F937-C7B1-47D3-B67F-A62EFF666E3E}">
          <x14:id>{44F16A4F-656E-4DCA-AC5A-47E4D714900D}</x14:id>
        </ext>
      </extLst>
    </cfRule>
  </conditionalFormatting>
  <conditionalFormatting pivot="1" sqref="M11:M12">
    <cfRule type="dataBar" priority="2">
      <dataBar>
        <cfvo type="min"/>
        <cfvo type="max"/>
        <color rgb="FF63C384"/>
      </dataBar>
      <extLst>
        <ext xmlns:x14="http://schemas.microsoft.com/office/spreadsheetml/2009/9/main" uri="{B025F937-C7B1-47D3-B67F-A62EFF666E3E}">
          <x14:id>{D1DDBB3E-4183-40B8-96E6-19518743FCB8}</x14:id>
        </ext>
      </extLst>
    </cfRule>
  </conditionalFormatting>
  <conditionalFormatting pivot="1" sqref="N11:N12">
    <cfRule type="dataBar" priority="1">
      <dataBar>
        <cfvo type="min"/>
        <cfvo type="max"/>
        <color rgb="FF63C384"/>
      </dataBar>
      <extLst>
        <ext xmlns:x14="http://schemas.microsoft.com/office/spreadsheetml/2009/9/main" uri="{B025F937-C7B1-47D3-B67F-A62EFF666E3E}">
          <x14:id>{48F40B81-09F8-47F2-98BD-B2372F51AD35}</x14:id>
        </ext>
      </extLst>
    </cfRule>
  </conditionalFormatting>
  <pageMargins left="0.7" right="0.7" top="0.75" bottom="0.75" header="0.3" footer="0.3"/>
  <pageSetup paperSize="9" orientation="landscape" r:id="rId2"/>
  <headerFooter>
    <oddHeader>&amp;L&amp;"-,Bold"&amp;K04-023AtliQ Motors&amp;"-,Regular"&amp;K01+000
&amp;"-,Italic"Indian EV Market Insights&amp;R&amp;G</oddHeader>
  </headerFooter>
  <drawing r:id="rId3"/>
  <legacyDrawingHF r:id="rId4"/>
  <extLst>
    <ext xmlns:x14="http://schemas.microsoft.com/office/spreadsheetml/2009/9/main" uri="{78C0D931-6437-407d-A8EE-F0AAD7539E65}">
      <x14:conditionalFormattings>
        <x14:conditionalFormatting xmlns:xm="http://schemas.microsoft.com/office/excel/2006/main" pivot="1">
          <x14:cfRule type="dataBar" id="{44F16A4F-656E-4DCA-AC5A-47E4D714900D}">
            <x14:dataBar minLength="0" maxLength="100" gradient="0">
              <x14:cfvo type="autoMin"/>
              <x14:cfvo type="autoMax"/>
              <x14:negativeFillColor rgb="FFFF0000"/>
              <x14:axisColor rgb="FF000000"/>
            </x14:dataBar>
          </x14:cfRule>
          <xm:sqref>L11:L12</xm:sqref>
        </x14:conditionalFormatting>
        <x14:conditionalFormatting xmlns:xm="http://schemas.microsoft.com/office/excel/2006/main" pivot="1">
          <x14:cfRule type="dataBar" id="{D1DDBB3E-4183-40B8-96E6-19518743FCB8}">
            <x14:dataBar minLength="0" maxLength="100" gradient="0">
              <x14:cfvo type="autoMin"/>
              <x14:cfvo type="autoMax"/>
              <x14:negativeFillColor rgb="FFFF0000"/>
              <x14:axisColor rgb="FF000000"/>
            </x14:dataBar>
          </x14:cfRule>
          <xm:sqref>M11:M12</xm:sqref>
        </x14:conditionalFormatting>
        <x14:conditionalFormatting xmlns:xm="http://schemas.microsoft.com/office/excel/2006/main" pivot="1">
          <x14:cfRule type="dataBar" id="{48F40B81-09F8-47F2-98BD-B2372F51AD35}">
            <x14:dataBar minLength="0" maxLength="100" gradient="0">
              <x14:cfvo type="autoMin"/>
              <x14:cfvo type="autoMax"/>
              <x14:negativeFillColor rgb="FFFF0000"/>
              <x14:axisColor rgb="FF000000"/>
            </x14:dataBar>
          </x14:cfRule>
          <xm:sqref>N11:N12</xm:sqref>
        </x14:conditionalFormatting>
      </x14:conditionalFormatting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095115-6BC1-4499-AD2E-945603B84CA2}">
  <dimension ref="A1:S13"/>
  <sheetViews>
    <sheetView showGridLines="0" zoomScale="70" zoomScaleNormal="70" zoomScalePageLayoutView="70" workbookViewId="0">
      <selection activeCell="O10" sqref="O10"/>
    </sheetView>
  </sheetViews>
  <sheetFormatPr defaultRowHeight="14.4" x14ac:dyDescent="0.3"/>
  <cols>
    <col min="1" max="1" width="15.6640625" bestFit="1" customWidth="1"/>
    <col min="2" max="2" width="22.6640625" bestFit="1" customWidth="1"/>
    <col min="3" max="3" width="4.33203125" bestFit="1" customWidth="1"/>
    <col min="4" max="4" width="4.109375" bestFit="1" customWidth="1"/>
    <col min="5" max="5" width="4" bestFit="1" customWidth="1"/>
    <col min="6" max="6" width="3.77734375" bestFit="1" customWidth="1"/>
    <col min="7" max="7" width="3.21875" bestFit="1" customWidth="1"/>
    <col min="8" max="8" width="3.88671875" bestFit="1" customWidth="1"/>
    <col min="9" max="9" width="4.44140625" bestFit="1" customWidth="1"/>
    <col min="10" max="10" width="4.77734375" bestFit="1" customWidth="1"/>
    <col min="11" max="11" width="4.44140625" bestFit="1" customWidth="1"/>
    <col min="12" max="12" width="3.88671875" bestFit="1" customWidth="1"/>
    <col min="13" max="13" width="4.109375" bestFit="1" customWidth="1"/>
    <col min="14" max="14" width="5.33203125" bestFit="1" customWidth="1"/>
    <col min="15" max="15" width="3.77734375" bestFit="1" customWidth="1"/>
    <col min="16" max="16" width="4.44140625" bestFit="1" customWidth="1"/>
    <col min="17" max="17" width="8" bestFit="1" customWidth="1"/>
    <col min="18" max="18" width="8.109375" bestFit="1" customWidth="1"/>
    <col min="19" max="19" width="11.44140625" bestFit="1" customWidth="1"/>
  </cols>
  <sheetData>
    <row r="1" spans="1:19" ht="19.8" x14ac:dyDescent="0.4">
      <c r="A1" s="11" t="s">
        <v>153</v>
      </c>
      <c r="B1" s="12"/>
      <c r="C1" s="12"/>
      <c r="D1" s="12"/>
      <c r="E1" s="12"/>
      <c r="F1" s="12"/>
      <c r="G1" s="12"/>
      <c r="H1" s="12"/>
      <c r="I1" s="12"/>
      <c r="J1" s="12"/>
      <c r="K1" s="12"/>
      <c r="L1" s="12"/>
      <c r="M1" s="12"/>
      <c r="N1" s="12"/>
      <c r="O1" s="12"/>
      <c r="P1" s="12"/>
      <c r="Q1" s="12"/>
      <c r="R1" s="12"/>
      <c r="S1" s="12"/>
    </row>
    <row r="2" spans="1:19" ht="45.6" customHeight="1" x14ac:dyDescent="0.4">
      <c r="A2" s="53" t="s">
        <v>131</v>
      </c>
      <c r="B2" s="53"/>
      <c r="C2" s="53"/>
      <c r="D2" s="53"/>
      <c r="E2" s="53"/>
      <c r="F2" s="53"/>
      <c r="G2" s="53"/>
      <c r="H2" s="53"/>
      <c r="I2" s="53"/>
      <c r="J2" s="53"/>
      <c r="K2" s="53"/>
      <c r="L2" s="53"/>
      <c r="M2" s="53"/>
      <c r="N2" s="53"/>
      <c r="O2" s="53"/>
      <c r="P2" s="53"/>
      <c r="Q2" s="53"/>
      <c r="R2" s="53"/>
      <c r="S2" s="53"/>
    </row>
    <row r="5" spans="1:19" x14ac:dyDescent="0.3">
      <c r="A5" s="10" t="s">
        <v>132</v>
      </c>
      <c r="B5" s="14"/>
    </row>
    <row r="6" spans="1:19" x14ac:dyDescent="0.3">
      <c r="A6" s="2" t="s">
        <v>109</v>
      </c>
      <c r="B6" t="s" vm="1">
        <v>88</v>
      </c>
    </row>
    <row r="8" spans="1:19" x14ac:dyDescent="0.3">
      <c r="A8" s="2" t="s">
        <v>130</v>
      </c>
      <c r="B8" t="s">
        <v>89</v>
      </c>
    </row>
    <row r="9" spans="1:19" x14ac:dyDescent="0.3">
      <c r="A9" s="3" t="s">
        <v>17</v>
      </c>
      <c r="B9" s="4">
        <v>11.409673645990857</v>
      </c>
    </row>
    <row r="10" spans="1:19" x14ac:dyDescent="0.3">
      <c r="A10" s="3" t="s">
        <v>18</v>
      </c>
      <c r="B10" s="4">
        <v>9.7121426428142748</v>
      </c>
    </row>
    <row r="11" spans="1:19" x14ac:dyDescent="0.3">
      <c r="A11" s="3" t="s">
        <v>15</v>
      </c>
      <c r="B11" s="4">
        <v>5.6651513429360643</v>
      </c>
    </row>
    <row r="12" spans="1:19" x14ac:dyDescent="0.3">
      <c r="A12" s="3" t="s">
        <v>13</v>
      </c>
      <c r="B12" s="4">
        <v>3.7321786039077178</v>
      </c>
    </row>
    <row r="13" spans="1:19" x14ac:dyDescent="0.3">
      <c r="A13" s="3" t="s">
        <v>30</v>
      </c>
      <c r="B13" s="4">
        <v>3.3079788288112066</v>
      </c>
    </row>
  </sheetData>
  <mergeCells count="1">
    <mergeCell ref="A2:S2"/>
  </mergeCells>
  <conditionalFormatting pivot="1" sqref="B9:B13">
    <cfRule type="colorScale" priority="1">
      <colorScale>
        <cfvo type="min"/>
        <cfvo type="percentile" val="50"/>
        <cfvo type="max"/>
        <color rgb="FFF8696B"/>
        <color rgb="FFFFEB84"/>
        <color rgb="FF63BE7B"/>
      </colorScale>
    </cfRule>
  </conditionalFormatting>
  <pageMargins left="0.7" right="0.7" top="0.75" bottom="0.75" header="0.3" footer="0.3"/>
  <pageSetup paperSize="9" orientation="landscape" r:id="rId2"/>
  <headerFooter>
    <oddHeader>&amp;L&amp;"-,Bold"&amp;K04-022AtliQ Motors&amp;"-,Regular"&amp;K01+000
&amp;"-,Italic"Indian EV Market Insights&amp;R&amp;G</oddHeader>
  </headerFooter>
  <drawing r:id="rId3"/>
  <legacyDrawingHF r:id="rId4"/>
  <extLst>
    <ext xmlns:x14="http://schemas.microsoft.com/office/spreadsheetml/2009/9/main" uri="{A8765BA9-456A-4dab-B4F3-ACF838C121DE}">
      <x14:slicerList>
        <x14:slicer r:id="rId5"/>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C51127-0409-4143-9079-064C439EF0F6}">
  <dimension ref="A1:H18"/>
  <sheetViews>
    <sheetView showGridLines="0" zoomScale="85" zoomScaleNormal="85" zoomScalePageLayoutView="55" workbookViewId="0">
      <selection activeCell="F22" sqref="F22"/>
    </sheetView>
  </sheetViews>
  <sheetFormatPr defaultRowHeight="14.4" x14ac:dyDescent="0.3"/>
  <cols>
    <col min="1" max="1" width="23.88671875" bestFit="1" customWidth="1"/>
    <col min="2" max="2" width="25.33203125" bestFit="1" customWidth="1"/>
    <col min="3" max="3" width="3.109375" customWidth="1"/>
    <col min="4" max="5" width="8.5546875" bestFit="1" customWidth="1"/>
    <col min="6" max="6" width="20.44140625" bestFit="1" customWidth="1"/>
    <col min="7" max="7" width="14.88671875" customWidth="1"/>
    <col min="8" max="8" width="15.77734375" customWidth="1"/>
    <col min="9" max="9" width="12.21875" customWidth="1"/>
    <col min="10" max="11" width="6.6640625" bestFit="1" customWidth="1"/>
    <col min="12" max="12" width="11.44140625" bestFit="1" customWidth="1"/>
    <col min="13" max="13" width="5.21875" customWidth="1"/>
    <col min="14" max="14" width="20.21875" bestFit="1" customWidth="1"/>
    <col min="15" max="15" width="16.44140625" bestFit="1" customWidth="1"/>
    <col min="16" max="18" width="8.109375" bestFit="1" customWidth="1"/>
    <col min="19" max="19" width="11.44140625" bestFit="1" customWidth="1"/>
  </cols>
  <sheetData>
    <row r="1" spans="1:8" ht="19.8" x14ac:dyDescent="0.4">
      <c r="A1" s="11" t="s">
        <v>153</v>
      </c>
      <c r="B1" s="12"/>
      <c r="C1" s="12"/>
      <c r="D1" s="12"/>
      <c r="E1" s="12"/>
      <c r="F1" s="12"/>
      <c r="G1" s="12"/>
      <c r="H1" s="12"/>
    </row>
    <row r="2" spans="1:8" ht="46.8" customHeight="1" x14ac:dyDescent="0.3">
      <c r="A2" s="48" t="s">
        <v>133</v>
      </c>
      <c r="B2" s="48"/>
      <c r="C2" s="48"/>
      <c r="D2" s="48"/>
      <c r="E2" s="48"/>
      <c r="F2" s="48"/>
      <c r="G2" s="48"/>
      <c r="H2" s="48"/>
    </row>
    <row r="4" spans="1:8" x14ac:dyDescent="0.3">
      <c r="A4" s="10" t="s">
        <v>136</v>
      </c>
      <c r="B4" s="14"/>
    </row>
    <row r="5" spans="1:8" x14ac:dyDescent="0.3">
      <c r="A5" s="2" t="s">
        <v>106</v>
      </c>
      <c r="B5" t="s" vm="3">
        <v>88</v>
      </c>
    </row>
    <row r="6" spans="1:8" x14ac:dyDescent="0.3">
      <c r="A6" s="2" t="s">
        <v>135</v>
      </c>
      <c r="B6" t="s" vm="1">
        <v>88</v>
      </c>
    </row>
    <row r="8" spans="1:8" x14ac:dyDescent="0.3">
      <c r="A8" s="2" t="s">
        <v>134</v>
      </c>
      <c r="B8" t="s">
        <v>90</v>
      </c>
    </row>
    <row r="9" spans="1:8" x14ac:dyDescent="0.3">
      <c r="A9" s="3" t="s">
        <v>50</v>
      </c>
      <c r="B9" s="6">
        <v>0.28469074717044762</v>
      </c>
    </row>
    <row r="10" spans="1:8" x14ac:dyDescent="0.3">
      <c r="A10" s="3" t="s">
        <v>66</v>
      </c>
      <c r="B10" s="6">
        <v>0.2741019637797184</v>
      </c>
    </row>
    <row r="11" spans="1:8" x14ac:dyDescent="0.3">
      <c r="A11" s="3" t="s">
        <v>68</v>
      </c>
      <c r="B11" s="6">
        <v>0.25283582187477993</v>
      </c>
    </row>
    <row r="12" spans="1:8" x14ac:dyDescent="0.3">
      <c r="A12" s="3" t="s">
        <v>57</v>
      </c>
      <c r="B12" s="6">
        <v>0.22884347388479842</v>
      </c>
    </row>
    <row r="13" spans="1:8" x14ac:dyDescent="0.3">
      <c r="A13" s="3" t="s">
        <v>71</v>
      </c>
      <c r="B13" s="6">
        <v>0.21497380306494196</v>
      </c>
    </row>
    <row r="14" spans="1:8" x14ac:dyDescent="0.3">
      <c r="A14" s="3" t="s">
        <v>67</v>
      </c>
      <c r="B14" s="6">
        <v>0.20545677131839613</v>
      </c>
    </row>
    <row r="15" spans="1:8" x14ac:dyDescent="0.3">
      <c r="A15" s="3" t="s">
        <v>44</v>
      </c>
      <c r="B15" s="6">
        <v>0.20133671761039995</v>
      </c>
    </row>
    <row r="16" spans="1:8" x14ac:dyDescent="0.3">
      <c r="A16" s="3" t="s">
        <v>51</v>
      </c>
      <c r="B16" s="6">
        <v>0.18771599008801632</v>
      </c>
    </row>
    <row r="17" spans="1:2" x14ac:dyDescent="0.3">
      <c r="A17" s="3" t="s">
        <v>43</v>
      </c>
      <c r="B17" s="6">
        <v>0.18303358703868544</v>
      </c>
    </row>
    <row r="18" spans="1:2" x14ac:dyDescent="0.3">
      <c r="A18" s="3" t="s">
        <v>42</v>
      </c>
      <c r="B18" s="6">
        <v>0.18287114648390568</v>
      </c>
    </row>
  </sheetData>
  <mergeCells count="1">
    <mergeCell ref="A2:H2"/>
  </mergeCells>
  <conditionalFormatting pivot="1" sqref="B9:B18">
    <cfRule type="colorScale" priority="1">
      <colorScale>
        <cfvo type="min"/>
        <cfvo type="percentile" val="50"/>
        <cfvo type="max"/>
        <color rgb="FFF8696B"/>
        <color rgb="FFFFEB84"/>
        <color rgb="FF63BE7B"/>
      </colorScale>
    </cfRule>
  </conditionalFormatting>
  <pageMargins left="0.7" right="0.7" top="0.75" bottom="0.75" header="0.3" footer="0.3"/>
  <pageSetup paperSize="9" orientation="landscape" r:id="rId2"/>
  <headerFooter>
    <oddHeader>&amp;L&amp;"-,Bold"&amp;K04-020AtliQ Motors&amp;"-,Regular"&amp;K01+000
&amp;"-,Italic"Indian EV Market Insights&amp;R&amp;G</oddHeader>
  </headerFooter>
  <drawing r:id="rId3"/>
  <legacyDrawingHF r:id="rId4"/>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38E290-173F-470F-9E23-CF924E14F71E}">
  <dimension ref="A1:G25"/>
  <sheetViews>
    <sheetView showGridLines="0" zoomScale="85" zoomScaleNormal="85" zoomScalePageLayoutView="55" workbookViewId="0">
      <selection sqref="A1:G1"/>
    </sheetView>
  </sheetViews>
  <sheetFormatPr defaultRowHeight="14.4" x14ac:dyDescent="0.3"/>
  <cols>
    <col min="1" max="1" width="15.44140625" bestFit="1" customWidth="1"/>
    <col min="2" max="2" width="22.88671875" bestFit="1" customWidth="1"/>
    <col min="3" max="3" width="20.33203125" bestFit="1" customWidth="1"/>
    <col min="4" max="4" width="11.77734375" customWidth="1"/>
    <col min="5" max="5" width="11.21875" customWidth="1"/>
    <col min="6" max="6" width="21.44140625" bestFit="1" customWidth="1"/>
    <col min="7" max="7" width="15.5546875" bestFit="1" customWidth="1"/>
    <col min="8" max="8" width="6.6640625" bestFit="1" customWidth="1"/>
    <col min="9" max="9" width="9.33203125" customWidth="1"/>
    <col min="10" max="10" width="12" bestFit="1" customWidth="1"/>
    <col min="11" max="11" width="21.44140625" bestFit="1" customWidth="1"/>
    <col min="12" max="12" width="12" bestFit="1" customWidth="1"/>
    <col min="13" max="13" width="6.109375" bestFit="1" customWidth="1"/>
    <col min="14" max="14" width="10.21875" bestFit="1" customWidth="1"/>
    <col min="15" max="15" width="7" bestFit="1" customWidth="1"/>
    <col min="16" max="17" width="6.109375" bestFit="1" customWidth="1"/>
    <col min="18" max="18" width="10.21875" bestFit="1" customWidth="1"/>
    <col min="19" max="19" width="11.44140625" bestFit="1" customWidth="1"/>
  </cols>
  <sheetData>
    <row r="1" spans="1:7" ht="19.8" x14ac:dyDescent="0.4">
      <c r="A1" s="11" t="s">
        <v>153</v>
      </c>
      <c r="B1" s="12"/>
      <c r="C1" s="12"/>
      <c r="D1" s="12"/>
      <c r="E1" s="12"/>
      <c r="F1" s="12"/>
      <c r="G1" s="12"/>
    </row>
    <row r="2" spans="1:7" ht="19.8" x14ac:dyDescent="0.3">
      <c r="A2" s="54" t="s">
        <v>137</v>
      </c>
      <c r="B2" s="54"/>
      <c r="C2" s="54"/>
      <c r="D2" s="54"/>
      <c r="E2" s="54"/>
      <c r="F2" s="54"/>
      <c r="G2" s="54"/>
    </row>
    <row r="4" spans="1:7" x14ac:dyDescent="0.3">
      <c r="A4" s="10" t="s">
        <v>140</v>
      </c>
      <c r="B4" s="14"/>
      <c r="C4" s="14"/>
    </row>
    <row r="5" spans="1:7" x14ac:dyDescent="0.3">
      <c r="A5" s="2" t="s">
        <v>107</v>
      </c>
      <c r="B5" t="s" vm="7">
        <v>88</v>
      </c>
    </row>
    <row r="6" spans="1:7" x14ac:dyDescent="0.3">
      <c r="A6" s="2" t="s">
        <v>39</v>
      </c>
      <c r="B6" t="s" vm="8">
        <v>88</v>
      </c>
    </row>
    <row r="7" spans="1:7" x14ac:dyDescent="0.3">
      <c r="A7" s="2" t="s">
        <v>109</v>
      </c>
      <c r="B7" t="s" vm="1">
        <v>88</v>
      </c>
    </row>
    <row r="8" spans="1:7" x14ac:dyDescent="0.3">
      <c r="A8" s="2" t="s">
        <v>106</v>
      </c>
      <c r="B8" t="s" vm="3">
        <v>88</v>
      </c>
    </row>
    <row r="10" spans="1:7" x14ac:dyDescent="0.3">
      <c r="A10" s="2" t="s">
        <v>103</v>
      </c>
      <c r="B10" s="19" t="s">
        <v>138</v>
      </c>
      <c r="C10" s="19" t="s">
        <v>139</v>
      </c>
    </row>
    <row r="11" spans="1:7" x14ac:dyDescent="0.3">
      <c r="A11" s="3" t="s">
        <v>102</v>
      </c>
      <c r="B11" s="23">
        <v>291587</v>
      </c>
      <c r="C11" s="23">
        <v>291587</v>
      </c>
    </row>
    <row r="12" spans="1:7" x14ac:dyDescent="0.3">
      <c r="A12" s="3" t="s">
        <v>98</v>
      </c>
      <c r="B12" s="23">
        <v>205196</v>
      </c>
      <c r="C12" s="23">
        <v>205196</v>
      </c>
    </row>
    <row r="13" spans="1:7" x14ac:dyDescent="0.3">
      <c r="A13" s="3" t="s">
        <v>101</v>
      </c>
      <c r="B13" s="23">
        <v>198049</v>
      </c>
      <c r="C13" s="23">
        <v>198049</v>
      </c>
    </row>
    <row r="16" spans="1:7" x14ac:dyDescent="0.3">
      <c r="A16" s="10" t="s">
        <v>141</v>
      </c>
      <c r="B16" s="14"/>
      <c r="C16" s="14"/>
    </row>
    <row r="17" spans="1:3" x14ac:dyDescent="0.3">
      <c r="A17" s="2" t="s">
        <v>107</v>
      </c>
      <c r="B17" t="s" vm="7">
        <v>88</v>
      </c>
    </row>
    <row r="18" spans="1:3" x14ac:dyDescent="0.3">
      <c r="A18" s="2" t="s">
        <v>39</v>
      </c>
      <c r="B18" t="s" vm="8">
        <v>88</v>
      </c>
    </row>
    <row r="19" spans="1:3" x14ac:dyDescent="0.3">
      <c r="A19" s="2" t="s">
        <v>109</v>
      </c>
      <c r="B19" t="s" vm="1">
        <v>88</v>
      </c>
    </row>
    <row r="20" spans="1:3" x14ac:dyDescent="0.3">
      <c r="A20" s="2" t="s">
        <v>106</v>
      </c>
      <c r="B20" t="s" vm="3">
        <v>88</v>
      </c>
    </row>
    <row r="22" spans="1:3" x14ac:dyDescent="0.3">
      <c r="A22" s="2" t="s">
        <v>103</v>
      </c>
      <c r="B22" s="19" t="s">
        <v>138</v>
      </c>
      <c r="C22" s="19" t="s">
        <v>139</v>
      </c>
    </row>
    <row r="23" spans="1:3" x14ac:dyDescent="0.3">
      <c r="A23" s="3" t="s">
        <v>91</v>
      </c>
      <c r="B23" s="23">
        <v>134657</v>
      </c>
      <c r="C23" s="23">
        <v>134657</v>
      </c>
    </row>
    <row r="24" spans="1:3" x14ac:dyDescent="0.3">
      <c r="A24" s="3" t="s">
        <v>94</v>
      </c>
      <c r="B24" s="23">
        <v>127426</v>
      </c>
      <c r="C24" s="23">
        <v>127426</v>
      </c>
    </row>
    <row r="25" spans="1:3" x14ac:dyDescent="0.3">
      <c r="A25" s="3" t="s">
        <v>93</v>
      </c>
      <c r="B25" s="23">
        <v>106709</v>
      </c>
      <c r="C25" s="23">
        <v>106709</v>
      </c>
    </row>
  </sheetData>
  <mergeCells count="1">
    <mergeCell ref="A2:G2"/>
  </mergeCells>
  <conditionalFormatting pivot="1" sqref="B11:B13">
    <cfRule type="dataBar" priority="4">
      <dataBar>
        <cfvo type="min"/>
        <cfvo type="max"/>
        <color rgb="FF63C384"/>
      </dataBar>
      <extLst>
        <ext xmlns:x14="http://schemas.microsoft.com/office/spreadsheetml/2009/9/main" uri="{B025F937-C7B1-47D3-B67F-A62EFF666E3E}">
          <x14:id>{B80BA24C-1C62-4CA4-BF29-F1E7ACCDFFC0}</x14:id>
        </ext>
      </extLst>
    </cfRule>
  </conditionalFormatting>
  <conditionalFormatting pivot="1" sqref="C11:C13">
    <cfRule type="dataBar" priority="3">
      <dataBar>
        <cfvo type="min"/>
        <cfvo type="max"/>
        <color rgb="FF63C384"/>
      </dataBar>
      <extLst>
        <ext xmlns:x14="http://schemas.microsoft.com/office/spreadsheetml/2009/9/main" uri="{B025F937-C7B1-47D3-B67F-A62EFF666E3E}">
          <x14:id>{21D76F4E-20EC-4F29-8A4B-D89FA6FD1709}</x14:id>
        </ext>
      </extLst>
    </cfRule>
  </conditionalFormatting>
  <conditionalFormatting pivot="1" sqref="B23:B25">
    <cfRule type="dataBar" priority="2">
      <dataBar>
        <cfvo type="min"/>
        <cfvo type="max"/>
        <color rgb="FF63C384"/>
      </dataBar>
      <extLst>
        <ext xmlns:x14="http://schemas.microsoft.com/office/spreadsheetml/2009/9/main" uri="{B025F937-C7B1-47D3-B67F-A62EFF666E3E}">
          <x14:id>{53615DEB-095A-4C12-9579-0CE26B98A4F5}</x14:id>
        </ext>
      </extLst>
    </cfRule>
  </conditionalFormatting>
  <conditionalFormatting pivot="1" sqref="C23:C25">
    <cfRule type="dataBar" priority="1">
      <dataBar>
        <cfvo type="min"/>
        <cfvo type="max"/>
        <color rgb="FF63C384"/>
      </dataBar>
      <extLst>
        <ext xmlns:x14="http://schemas.microsoft.com/office/spreadsheetml/2009/9/main" uri="{B025F937-C7B1-47D3-B67F-A62EFF666E3E}">
          <x14:id>{C7A690F5-182B-4FE5-884C-4BDF165C03B3}</x14:id>
        </ext>
      </extLst>
    </cfRule>
  </conditionalFormatting>
  <pageMargins left="0.7" right="0.7" top="0.75" bottom="0.75" header="0.3" footer="0.3"/>
  <pageSetup paperSize="9" orientation="landscape" r:id="rId3"/>
  <headerFooter>
    <oddHeader>&amp;L&amp;"-,Bold"&amp;K04-022AtliQ Motors&amp;"-,Regular"&amp;K01+000
&amp;"-,Italic"Indian EV Market Insights&amp;R&amp;G</oddHeader>
  </headerFooter>
  <legacyDrawingHF r:id="rId4"/>
  <extLst>
    <ext xmlns:x14="http://schemas.microsoft.com/office/spreadsheetml/2009/9/main" uri="{78C0D931-6437-407d-A8EE-F0AAD7539E65}">
      <x14:conditionalFormattings>
        <x14:conditionalFormatting xmlns:xm="http://schemas.microsoft.com/office/excel/2006/main" pivot="1">
          <x14:cfRule type="dataBar" id="{B80BA24C-1C62-4CA4-BF29-F1E7ACCDFFC0}">
            <x14:dataBar minLength="0" maxLength="100" gradient="0">
              <x14:cfvo type="autoMin"/>
              <x14:cfvo type="autoMax"/>
              <x14:negativeFillColor rgb="FFFF0000"/>
              <x14:axisColor rgb="FF000000"/>
            </x14:dataBar>
          </x14:cfRule>
          <xm:sqref>B11:B13</xm:sqref>
        </x14:conditionalFormatting>
        <x14:conditionalFormatting xmlns:xm="http://schemas.microsoft.com/office/excel/2006/main" pivot="1">
          <x14:cfRule type="dataBar" id="{21D76F4E-20EC-4F29-8A4B-D89FA6FD1709}">
            <x14:dataBar minLength="0" maxLength="100" gradient="0">
              <x14:cfvo type="autoMin"/>
              <x14:cfvo type="autoMax"/>
              <x14:negativeFillColor rgb="FFFF0000"/>
              <x14:axisColor rgb="FF000000"/>
            </x14:dataBar>
          </x14:cfRule>
          <xm:sqref>C11:C13</xm:sqref>
        </x14:conditionalFormatting>
        <x14:conditionalFormatting xmlns:xm="http://schemas.microsoft.com/office/excel/2006/main" pivot="1">
          <x14:cfRule type="dataBar" id="{53615DEB-095A-4C12-9579-0CE26B98A4F5}">
            <x14:dataBar minLength="0" maxLength="100" gradient="0">
              <x14:cfvo type="autoMin"/>
              <x14:cfvo type="autoMax"/>
              <x14:negativeFillColor rgb="FFFF0000"/>
              <x14:axisColor rgb="FF000000"/>
            </x14:dataBar>
          </x14:cfRule>
          <xm:sqref>B23:B25</xm:sqref>
        </x14:conditionalFormatting>
        <x14:conditionalFormatting xmlns:xm="http://schemas.microsoft.com/office/excel/2006/main" pivot="1">
          <x14:cfRule type="dataBar" id="{C7A690F5-182B-4FE5-884C-4BDF165C03B3}">
            <x14:dataBar minLength="0" maxLength="100" gradient="0">
              <x14:cfvo type="autoMin"/>
              <x14:cfvo type="autoMax"/>
              <x14:negativeFillColor rgb="FFFF0000"/>
              <x14:axisColor rgb="FF000000"/>
            </x14:dataBar>
          </x14:cfRule>
          <xm:sqref>C23:C25</xm:sqref>
        </x14:conditionalFormatting>
      </x14:conditionalFormatting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7B5C5B-DA62-4B96-8761-6B8D13C39E35}">
  <dimension ref="A1:J17"/>
  <sheetViews>
    <sheetView showGridLines="0" zoomScale="70" zoomScaleNormal="70" zoomScalePageLayoutView="55" workbookViewId="0">
      <selection activeCell="A2" sqref="A2:J2"/>
    </sheetView>
  </sheetViews>
  <sheetFormatPr defaultRowHeight="14.4" x14ac:dyDescent="0.3"/>
  <cols>
    <col min="1" max="1" width="15.6640625" bestFit="1" customWidth="1"/>
    <col min="2" max="2" width="13" bestFit="1" customWidth="1"/>
    <col min="3" max="3" width="17.21875" bestFit="1" customWidth="1"/>
    <col min="4" max="4" width="18" bestFit="1" customWidth="1"/>
    <col min="5" max="5" width="9.77734375" bestFit="1" customWidth="1"/>
    <col min="6" max="6" width="15.21875" bestFit="1" customWidth="1"/>
    <col min="7" max="7" width="6.6640625" bestFit="1" customWidth="1"/>
    <col min="8" max="8" width="14.44140625" customWidth="1"/>
    <col min="9" max="9" width="13.77734375" customWidth="1"/>
    <col min="10" max="10" width="5.21875" customWidth="1"/>
    <col min="11" max="11" width="20.21875" bestFit="1" customWidth="1"/>
    <col min="12" max="12" width="16.44140625" bestFit="1" customWidth="1"/>
    <col min="13" max="15" width="8.109375" bestFit="1" customWidth="1"/>
    <col min="16" max="16" width="11.44140625" bestFit="1" customWidth="1"/>
  </cols>
  <sheetData>
    <row r="1" spans="1:10" ht="19.8" x14ac:dyDescent="0.4">
      <c r="A1" s="11" t="s">
        <v>153</v>
      </c>
      <c r="B1" s="12"/>
      <c r="C1" s="12"/>
      <c r="D1" s="12"/>
      <c r="E1" s="12"/>
      <c r="F1" s="12"/>
      <c r="G1" s="12"/>
      <c r="H1" s="12"/>
      <c r="I1" s="12"/>
      <c r="J1" s="12"/>
    </row>
    <row r="2" spans="1:10" ht="42.6" customHeight="1" x14ac:dyDescent="0.3">
      <c r="A2" s="48" t="s">
        <v>142</v>
      </c>
      <c r="B2" s="48"/>
      <c r="C2" s="48"/>
      <c r="D2" s="48"/>
      <c r="E2" s="48"/>
      <c r="F2" s="48"/>
      <c r="G2" s="48"/>
      <c r="H2" s="48"/>
      <c r="I2" s="48"/>
      <c r="J2" s="48"/>
    </row>
    <row r="4" spans="1:10" x14ac:dyDescent="0.3">
      <c r="A4" s="10" t="s">
        <v>146</v>
      </c>
      <c r="B4" s="25"/>
      <c r="C4" s="25"/>
      <c r="D4" s="25"/>
    </row>
    <row r="5" spans="1:10" x14ac:dyDescent="0.3">
      <c r="A5" s="2" t="s">
        <v>109</v>
      </c>
      <c r="B5" s="19" t="s" vm="1">
        <v>88</v>
      </c>
    </row>
    <row r="7" spans="1:10" ht="28.8" x14ac:dyDescent="0.3">
      <c r="A7" s="2" t="s">
        <v>79</v>
      </c>
      <c r="B7" t="s">
        <v>143</v>
      </c>
      <c r="C7" t="s">
        <v>144</v>
      </c>
      <c r="D7" s="24" t="s">
        <v>145</v>
      </c>
    </row>
    <row r="8" spans="1:10" x14ac:dyDescent="0.3">
      <c r="A8" s="3" t="s">
        <v>66</v>
      </c>
      <c r="B8" s="22">
        <v>135546.74360124223</v>
      </c>
      <c r="C8" s="22">
        <v>335913.55175437656</v>
      </c>
      <c r="D8" s="4">
        <v>0.40351674677404914</v>
      </c>
    </row>
    <row r="9" spans="1:10" x14ac:dyDescent="0.3">
      <c r="A9" s="3" t="s">
        <v>69</v>
      </c>
      <c r="B9" s="22">
        <v>194368.30963709916</v>
      </c>
      <c r="C9" s="22">
        <v>505648.31889306876</v>
      </c>
      <c r="D9" s="4">
        <v>0.3843942565904247</v>
      </c>
    </row>
    <row r="10" spans="1:10" x14ac:dyDescent="0.3">
      <c r="A10" s="3" t="s">
        <v>68</v>
      </c>
      <c r="B10" s="22">
        <v>2257332.5602051369</v>
      </c>
      <c r="C10" s="22">
        <v>6117418.0469931494</v>
      </c>
      <c r="D10" s="4">
        <v>0.36900086651993114</v>
      </c>
    </row>
    <row r="11" spans="1:10" x14ac:dyDescent="0.3">
      <c r="A11" s="3" t="s">
        <v>70</v>
      </c>
      <c r="B11" s="22">
        <v>2080024.5815103005</v>
      </c>
      <c r="C11" s="22">
        <v>5978066.5850944668</v>
      </c>
      <c r="D11" s="4">
        <v>0.34794269215678725</v>
      </c>
    </row>
    <row r="12" spans="1:10" x14ac:dyDescent="0.3">
      <c r="A12" s="3" t="s">
        <v>57</v>
      </c>
      <c r="B12" s="22">
        <v>696921.63744717685</v>
      </c>
      <c r="C12" s="22">
        <v>2087859.9024279932</v>
      </c>
      <c r="D12" s="4">
        <v>0.33379712720988591</v>
      </c>
    </row>
    <row r="13" spans="1:10" x14ac:dyDescent="0.3">
      <c r="A13" s="3" t="s">
        <v>56</v>
      </c>
      <c r="B13" s="22">
        <v>25392.106778602731</v>
      </c>
      <c r="C13" s="22">
        <v>82324.902348567644</v>
      </c>
      <c r="D13" s="4">
        <v>0.30843773942289437</v>
      </c>
    </row>
    <row r="14" spans="1:10" x14ac:dyDescent="0.3">
      <c r="A14" s="3" t="s">
        <v>59</v>
      </c>
      <c r="B14" s="22">
        <v>407163.71576575347</v>
      </c>
      <c r="C14" s="22">
        <v>1324138.7283202333</v>
      </c>
      <c r="D14" s="4">
        <v>0.30749324603039924</v>
      </c>
    </row>
    <row r="15" spans="1:10" x14ac:dyDescent="0.3">
      <c r="A15" s="3" t="s">
        <v>45</v>
      </c>
      <c r="B15" s="22">
        <v>315267.88378585409</v>
      </c>
      <c r="C15" s="22">
        <v>1077468.5175932937</v>
      </c>
      <c r="D15" s="4">
        <v>0.29260055271968194</v>
      </c>
    </row>
    <row r="16" spans="1:10" x14ac:dyDescent="0.3">
      <c r="A16" s="3" t="s">
        <v>72</v>
      </c>
      <c r="B16" s="22">
        <v>1029206.9114971271</v>
      </c>
      <c r="C16" s="22">
        <v>3571388.9773087953</v>
      </c>
      <c r="D16" s="4">
        <v>0.28818113009708662</v>
      </c>
    </row>
    <row r="17" spans="1:4" x14ac:dyDescent="0.3">
      <c r="A17" s="3" t="s">
        <v>53</v>
      </c>
      <c r="B17" s="22">
        <v>39872.352302594176</v>
      </c>
      <c r="C17" s="22">
        <v>139869.99460651196</v>
      </c>
      <c r="D17" s="4">
        <v>0.28506723271681478</v>
      </c>
    </row>
  </sheetData>
  <mergeCells count="1">
    <mergeCell ref="A2:J2"/>
  </mergeCells>
  <conditionalFormatting pivot="1" sqref="B8:B17">
    <cfRule type="dataBar" priority="3">
      <dataBar>
        <cfvo type="min"/>
        <cfvo type="max"/>
        <color rgb="FF63C384"/>
      </dataBar>
      <extLst>
        <ext xmlns:x14="http://schemas.microsoft.com/office/spreadsheetml/2009/9/main" uri="{B025F937-C7B1-47D3-B67F-A62EFF666E3E}">
          <x14:id>{E8AFEC05-34B6-492D-AB3F-2A0F7BE74BBC}</x14:id>
        </ext>
      </extLst>
    </cfRule>
  </conditionalFormatting>
  <conditionalFormatting pivot="1" sqref="C8:C17">
    <cfRule type="dataBar" priority="2">
      <dataBar>
        <cfvo type="min"/>
        <cfvo type="max"/>
        <color rgb="FF63C384"/>
      </dataBar>
      <extLst>
        <ext xmlns:x14="http://schemas.microsoft.com/office/spreadsheetml/2009/9/main" uri="{B025F937-C7B1-47D3-B67F-A62EFF666E3E}">
          <x14:id>{BCBFF1CE-E710-4221-9CA3-F5612AF2F703}</x14:id>
        </ext>
      </extLst>
    </cfRule>
  </conditionalFormatting>
  <conditionalFormatting pivot="1" sqref="D8:D17">
    <cfRule type="colorScale" priority="1">
      <colorScale>
        <cfvo type="min"/>
        <cfvo type="percentile" val="50"/>
        <cfvo type="max"/>
        <color rgb="FFF8696B"/>
        <color rgb="FFFFEB84"/>
        <color rgb="FF63BE7B"/>
      </colorScale>
    </cfRule>
  </conditionalFormatting>
  <pageMargins left="0.7" right="0.7" top="0.75" bottom="0.75" header="0.3" footer="0.3"/>
  <pageSetup paperSize="9" orientation="landscape" r:id="rId2"/>
  <headerFooter>
    <oddHeader>&amp;L&amp;"-,Bold"&amp;K04-024AtliQ Motors&amp;"-,Regular"&amp;K01+000
&amp;"-,Italic"Indian EV Market Insights&amp;R&amp;G</oddHeader>
  </headerFooter>
  <drawing r:id="rId3"/>
  <legacyDrawingHF r:id="rId4"/>
  <extLst>
    <ext xmlns:x14="http://schemas.microsoft.com/office/spreadsheetml/2009/9/main" uri="{78C0D931-6437-407d-A8EE-F0AAD7539E65}">
      <x14:conditionalFormattings>
        <x14:conditionalFormatting xmlns:xm="http://schemas.microsoft.com/office/excel/2006/main" pivot="1">
          <x14:cfRule type="dataBar" id="{E8AFEC05-34B6-492D-AB3F-2A0F7BE74BBC}">
            <x14:dataBar minLength="0" maxLength="100" gradient="0">
              <x14:cfvo type="autoMin"/>
              <x14:cfvo type="autoMax"/>
              <x14:negativeFillColor rgb="FFFF0000"/>
              <x14:axisColor rgb="FF000000"/>
            </x14:dataBar>
          </x14:cfRule>
          <xm:sqref>B8:B17</xm:sqref>
        </x14:conditionalFormatting>
        <x14:conditionalFormatting xmlns:xm="http://schemas.microsoft.com/office/excel/2006/main" pivot="1">
          <x14:cfRule type="dataBar" id="{BCBFF1CE-E710-4221-9CA3-F5612AF2F703}">
            <x14:dataBar minLength="0" maxLength="100" gradient="0">
              <x14:cfvo type="autoMin"/>
              <x14:cfvo type="autoMax"/>
              <x14:negativeFillColor rgb="FFFF0000"/>
              <x14:axisColor rgb="FF000000"/>
            </x14:dataBar>
          </x14:cfRule>
          <xm:sqref>C8:C17</xm:sqref>
        </x14:conditionalFormatting>
      </x14:conditionalFormatting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C77998-5880-4277-A3F6-53C2E432E10F}">
  <dimension ref="A1:U42"/>
  <sheetViews>
    <sheetView showGridLines="0" zoomScale="85" zoomScaleNormal="85" zoomScalePageLayoutView="25" workbookViewId="0">
      <selection activeCell="A2" sqref="A2:G2"/>
    </sheetView>
  </sheetViews>
  <sheetFormatPr defaultRowHeight="14.4" x14ac:dyDescent="0.3"/>
  <cols>
    <col min="1" max="1" width="16.33203125" bestFit="1" customWidth="1"/>
    <col min="2" max="3" width="29.5546875" bestFit="1" customWidth="1"/>
    <col min="4" max="4" width="5.6640625" customWidth="1"/>
    <col min="5" max="5" width="23.88671875" bestFit="1" customWidth="1"/>
    <col min="6" max="7" width="29.5546875" bestFit="1" customWidth="1"/>
    <col min="8" max="8" width="34.33203125" bestFit="1" customWidth="1"/>
    <col min="9" max="9" width="35" bestFit="1" customWidth="1"/>
    <col min="10" max="10" width="26.21875" bestFit="1" customWidth="1"/>
    <col min="11" max="11" width="33.6640625" bestFit="1" customWidth="1"/>
    <col min="12" max="21" width="11.44140625" customWidth="1"/>
    <col min="22" max="22" width="15.5546875" bestFit="1" customWidth="1"/>
    <col min="23" max="23" width="23.88671875" bestFit="1" customWidth="1"/>
    <col min="24" max="24" width="16.44140625" bestFit="1" customWidth="1"/>
    <col min="25" max="26" width="10.44140625" bestFit="1" customWidth="1"/>
    <col min="27" max="27" width="11.44140625" bestFit="1" customWidth="1"/>
    <col min="28" max="28" width="21.6640625" bestFit="1" customWidth="1"/>
    <col min="29" max="29" width="30.77734375" bestFit="1" customWidth="1"/>
    <col min="30" max="30" width="5.21875" customWidth="1"/>
    <col min="31" max="31" width="20.21875" bestFit="1" customWidth="1"/>
    <col min="32" max="32" width="16.44140625" bestFit="1" customWidth="1"/>
    <col min="33" max="35" width="8.109375" bestFit="1" customWidth="1"/>
    <col min="36" max="36" width="11.44140625" bestFit="1" customWidth="1"/>
  </cols>
  <sheetData>
    <row r="1" spans="1:21" ht="19.8" x14ac:dyDescent="0.4">
      <c r="A1" s="11" t="s">
        <v>153</v>
      </c>
      <c r="B1" s="12"/>
      <c r="C1" s="12"/>
      <c r="D1" s="12"/>
      <c r="E1" s="12"/>
      <c r="F1" s="12"/>
      <c r="G1" s="12"/>
    </row>
    <row r="2" spans="1:21" ht="42.6" customHeight="1" x14ac:dyDescent="0.3">
      <c r="A2" s="48" t="s">
        <v>150</v>
      </c>
      <c r="B2" s="48"/>
      <c r="C2" s="48"/>
      <c r="D2" s="48"/>
      <c r="E2" s="48"/>
      <c r="F2" s="48"/>
      <c r="G2" s="48"/>
    </row>
    <row r="4" spans="1:21" x14ac:dyDescent="0.3">
      <c r="A4" s="55" t="s">
        <v>151</v>
      </c>
      <c r="B4" s="55"/>
      <c r="C4" s="55"/>
      <c r="E4" s="55" t="s">
        <v>152</v>
      </c>
      <c r="F4" s="55"/>
      <c r="G4" s="55"/>
    </row>
    <row r="5" spans="1:21" x14ac:dyDescent="0.3">
      <c r="A5" s="2" t="s">
        <v>8</v>
      </c>
      <c r="B5" t="s" vm="4">
        <v>9</v>
      </c>
      <c r="E5" s="2" t="s">
        <v>8</v>
      </c>
      <c r="F5" t="s" vm="4">
        <v>9</v>
      </c>
    </row>
    <row r="7" spans="1:21" x14ac:dyDescent="0.3">
      <c r="A7" s="2" t="s">
        <v>147</v>
      </c>
      <c r="B7" t="s">
        <v>148</v>
      </c>
      <c r="C7" t="s">
        <v>149</v>
      </c>
      <c r="E7" s="2" t="s">
        <v>79</v>
      </c>
      <c r="F7" t="s">
        <v>148</v>
      </c>
      <c r="G7" t="s">
        <v>149</v>
      </c>
    </row>
    <row r="8" spans="1:21" x14ac:dyDescent="0.3">
      <c r="A8" s="3" t="s">
        <v>32</v>
      </c>
      <c r="B8" s="4">
        <v>13.857323587292662</v>
      </c>
      <c r="C8" s="4">
        <v>2.2227032960331736</v>
      </c>
      <c r="E8" s="3" t="s">
        <v>51</v>
      </c>
      <c r="F8" s="4">
        <v>0</v>
      </c>
      <c r="G8" s="8">
        <v>3.2153846153846155</v>
      </c>
      <c r="L8" s="7"/>
      <c r="M8" s="7"/>
      <c r="N8" s="7"/>
      <c r="O8" s="7"/>
      <c r="P8" s="7"/>
      <c r="Q8" s="7"/>
      <c r="R8" s="7"/>
      <c r="S8" s="7"/>
      <c r="T8" s="7"/>
      <c r="U8" s="7"/>
    </row>
    <row r="9" spans="1:21" x14ac:dyDescent="0.3">
      <c r="A9" s="3" t="s">
        <v>30</v>
      </c>
      <c r="B9" s="4">
        <v>17.558681589485573</v>
      </c>
      <c r="C9" s="4">
        <v>1.2016858928288647</v>
      </c>
      <c r="E9" s="3" t="s">
        <v>50</v>
      </c>
      <c r="F9" s="4">
        <v>0</v>
      </c>
      <c r="G9" s="8">
        <v>2.6551724137931036</v>
      </c>
      <c r="L9" s="7"/>
      <c r="M9" s="7"/>
      <c r="N9" s="7"/>
      <c r="O9" s="7"/>
      <c r="P9" s="7"/>
      <c r="Q9" s="7"/>
      <c r="R9" s="7"/>
      <c r="S9" s="7"/>
      <c r="T9" s="7"/>
      <c r="U9" s="7"/>
    </row>
    <row r="10" spans="1:21" x14ac:dyDescent="0.3">
      <c r="A10" s="3" t="s">
        <v>13</v>
      </c>
      <c r="B10" s="4">
        <v>21.393514339281996</v>
      </c>
      <c r="C10" s="4">
        <v>1.1135316516256726</v>
      </c>
      <c r="E10" s="3" t="s">
        <v>43</v>
      </c>
      <c r="F10" s="4">
        <v>0</v>
      </c>
      <c r="G10" s="8">
        <v>2</v>
      </c>
      <c r="L10" s="7"/>
      <c r="M10" s="7"/>
      <c r="N10" s="7"/>
      <c r="O10" s="7"/>
      <c r="P10" s="7"/>
      <c r="Q10" s="7"/>
      <c r="R10" s="7"/>
      <c r="S10" s="7"/>
      <c r="T10" s="7"/>
      <c r="U10" s="7"/>
    </row>
    <row r="11" spans="1:21" x14ac:dyDescent="0.3">
      <c r="A11" s="3" t="s">
        <v>35</v>
      </c>
      <c r="B11" s="4">
        <v>2.1643736422881972</v>
      </c>
      <c r="C11" s="4">
        <v>0.48546824542518835</v>
      </c>
      <c r="E11" s="3" t="s">
        <v>48</v>
      </c>
      <c r="F11" s="4">
        <v>1.5833333333333333</v>
      </c>
      <c r="G11" s="8">
        <v>1.0666666666666667</v>
      </c>
      <c r="L11" s="7"/>
      <c r="M11" s="7"/>
      <c r="N11" s="7"/>
      <c r="O11" s="7"/>
      <c r="P11" s="7"/>
      <c r="Q11" s="7"/>
      <c r="R11" s="7"/>
      <c r="S11" s="7"/>
      <c r="T11" s="7"/>
      <c r="U11" s="7"/>
    </row>
    <row r="12" spans="1:21" x14ac:dyDescent="0.3">
      <c r="A12" s="3" t="s">
        <v>28</v>
      </c>
      <c r="B12" s="4">
        <v>4.3840608730476571</v>
      </c>
      <c r="C12" s="4">
        <v>0.39821375177129781</v>
      </c>
      <c r="E12" s="3" t="s">
        <v>73</v>
      </c>
      <c r="F12" s="4">
        <v>4.1982775687982574</v>
      </c>
      <c r="G12" s="8">
        <v>0.9778907721280603</v>
      </c>
      <c r="L12" s="7"/>
      <c r="M12" s="7"/>
      <c r="N12" s="7"/>
      <c r="O12" s="7"/>
      <c r="P12" s="7"/>
      <c r="Q12" s="7"/>
      <c r="R12" s="7"/>
      <c r="S12" s="7"/>
      <c r="T12" s="7"/>
      <c r="U12" s="7"/>
    </row>
    <row r="13" spans="1:21" x14ac:dyDescent="0.3">
      <c r="A13" s="3" t="s">
        <v>14</v>
      </c>
      <c r="B13" s="4">
        <v>0</v>
      </c>
      <c r="C13" s="4">
        <v>5.2535681749164898E-2</v>
      </c>
      <c r="E13" s="3" t="s">
        <v>53</v>
      </c>
      <c r="F13" s="4">
        <v>3.1313969571230982</v>
      </c>
      <c r="G13" s="8">
        <v>0.80701754385964908</v>
      </c>
      <c r="L13" s="7"/>
      <c r="M13" s="7"/>
      <c r="N13" s="7"/>
      <c r="O13" s="7"/>
      <c r="P13" s="7"/>
      <c r="Q13" s="7"/>
      <c r="R13" s="7"/>
      <c r="S13" s="7"/>
      <c r="T13" s="7"/>
      <c r="U13" s="7"/>
    </row>
    <row r="14" spans="1:21" x14ac:dyDescent="0.3">
      <c r="A14" s="3" t="s">
        <v>38</v>
      </c>
      <c r="B14" s="4">
        <v>0</v>
      </c>
      <c r="C14" s="4">
        <v>0</v>
      </c>
      <c r="E14" s="3" t="s">
        <v>52</v>
      </c>
      <c r="F14" s="4">
        <v>4</v>
      </c>
      <c r="G14" s="8">
        <v>0.66666666666666663</v>
      </c>
      <c r="L14" s="7"/>
      <c r="M14" s="7"/>
      <c r="N14" s="7"/>
      <c r="O14" s="7"/>
      <c r="P14" s="7"/>
      <c r="Q14" s="7"/>
      <c r="R14" s="7"/>
      <c r="S14" s="7"/>
      <c r="T14" s="7"/>
      <c r="U14" s="7"/>
    </row>
    <row r="15" spans="1:21" x14ac:dyDescent="0.3">
      <c r="A15" s="3" t="s">
        <v>37</v>
      </c>
      <c r="B15" s="4">
        <v>0</v>
      </c>
      <c r="C15" s="4">
        <v>0</v>
      </c>
      <c r="E15" s="3" t="s">
        <v>58</v>
      </c>
      <c r="F15" s="4">
        <v>4.4319603753910322</v>
      </c>
      <c r="G15" s="8">
        <v>0.54256736748593426</v>
      </c>
      <c r="L15" s="7"/>
      <c r="M15" s="7"/>
      <c r="N15" s="7"/>
      <c r="O15" s="7"/>
      <c r="P15" s="7"/>
      <c r="Q15" s="7"/>
      <c r="R15" s="7"/>
      <c r="S15" s="7"/>
      <c r="T15" s="7"/>
      <c r="U15" s="7"/>
    </row>
    <row r="16" spans="1:21" x14ac:dyDescent="0.3">
      <c r="A16" s="3" t="s">
        <v>36</v>
      </c>
      <c r="B16" s="4">
        <v>0</v>
      </c>
      <c r="C16" s="4">
        <v>0</v>
      </c>
      <c r="E16" s="3" t="s">
        <v>44</v>
      </c>
      <c r="F16" s="4">
        <v>3.4061196105702365</v>
      </c>
      <c r="G16" s="8">
        <v>0.52601156069364163</v>
      </c>
      <c r="L16" s="7"/>
      <c r="M16" s="7"/>
      <c r="N16" s="7"/>
      <c r="O16" s="7"/>
      <c r="P16" s="7"/>
      <c r="Q16" s="7"/>
      <c r="R16" s="7"/>
      <c r="S16" s="7"/>
      <c r="T16" s="7"/>
      <c r="U16" s="7"/>
    </row>
    <row r="17" spans="1:21" x14ac:dyDescent="0.3">
      <c r="A17" s="3" t="s">
        <v>27</v>
      </c>
      <c r="B17" s="4">
        <v>1.1320266562132497</v>
      </c>
      <c r="C17" s="4">
        <v>-0.37754074345357991</v>
      </c>
      <c r="E17" s="3" t="s">
        <v>66</v>
      </c>
      <c r="F17" s="4">
        <v>5.7692307692307692</v>
      </c>
      <c r="G17" s="8">
        <v>0.52078468005604861</v>
      </c>
      <c r="L17" s="7"/>
      <c r="M17" s="7"/>
      <c r="N17" s="7"/>
      <c r="O17" s="7"/>
      <c r="P17" s="7"/>
      <c r="Q17" s="7"/>
      <c r="R17" s="7"/>
      <c r="S17" s="7"/>
      <c r="T17" s="7"/>
      <c r="U17" s="7"/>
    </row>
    <row r="18" spans="1:21" x14ac:dyDescent="0.3">
      <c r="A18" s="3" t="s">
        <v>31</v>
      </c>
      <c r="B18" s="4">
        <v>-5.0647820965842166E-2</v>
      </c>
      <c r="C18" s="4">
        <v>-0.43910925539318024</v>
      </c>
      <c r="E18" s="3" t="s">
        <v>74</v>
      </c>
      <c r="F18" s="4">
        <v>5.1826202029113366</v>
      </c>
      <c r="G18" s="8">
        <v>0.4630480167014614</v>
      </c>
      <c r="L18" s="7"/>
      <c r="M18" s="7"/>
      <c r="N18" s="7"/>
      <c r="O18" s="7"/>
      <c r="P18" s="7"/>
      <c r="Q18" s="7"/>
      <c r="R18" s="7"/>
      <c r="S18" s="7"/>
      <c r="T18" s="7"/>
      <c r="U18" s="7"/>
    </row>
    <row r="19" spans="1:21" x14ac:dyDescent="0.3">
      <c r="A19" s="3" t="s">
        <v>26</v>
      </c>
      <c r="B19" s="4">
        <v>-0.56737648169516419</v>
      </c>
      <c r="C19" s="4">
        <v>-0.7872917633709835</v>
      </c>
      <c r="E19" s="3" t="s">
        <v>46</v>
      </c>
      <c r="F19" s="4">
        <v>3.9666666666666668</v>
      </c>
      <c r="G19" s="8">
        <v>0.46078431372549017</v>
      </c>
      <c r="L19" s="7"/>
      <c r="M19" s="7"/>
      <c r="N19" s="7"/>
      <c r="O19" s="7"/>
      <c r="P19" s="7"/>
      <c r="Q19" s="7"/>
      <c r="R19" s="7"/>
      <c r="S19" s="7"/>
      <c r="T19" s="7"/>
      <c r="U19" s="7"/>
    </row>
    <row r="20" spans="1:21" x14ac:dyDescent="0.3">
      <c r="A20" s="3" t="s">
        <v>25</v>
      </c>
      <c r="B20" s="4">
        <v>-0.82795311870068533</v>
      </c>
      <c r="C20" s="4">
        <v>-0.86573101255154905</v>
      </c>
      <c r="E20" s="3" t="s">
        <v>69</v>
      </c>
      <c r="F20" s="4">
        <v>4.6790004384042083</v>
      </c>
      <c r="G20" s="8">
        <v>0.45813728359485806</v>
      </c>
      <c r="L20" s="7"/>
      <c r="M20" s="7"/>
      <c r="N20" s="7"/>
      <c r="O20" s="7"/>
      <c r="P20" s="7"/>
      <c r="Q20" s="7"/>
      <c r="R20" s="7"/>
      <c r="S20" s="7"/>
      <c r="T20" s="7"/>
      <c r="U20" s="7"/>
    </row>
    <row r="21" spans="1:21" x14ac:dyDescent="0.3">
      <c r="A21" s="3" t="s">
        <v>29</v>
      </c>
      <c r="B21" s="4">
        <v>-1</v>
      </c>
      <c r="C21" s="4">
        <v>-1</v>
      </c>
      <c r="E21" s="3" t="s">
        <v>68</v>
      </c>
      <c r="F21" s="4">
        <v>2.5881341150249528</v>
      </c>
      <c r="G21" s="8">
        <v>0.438809014960171</v>
      </c>
      <c r="L21" s="7"/>
      <c r="M21" s="7"/>
      <c r="N21" s="7"/>
      <c r="O21" s="7"/>
      <c r="P21" s="7"/>
      <c r="Q21" s="7"/>
      <c r="R21" s="7"/>
      <c r="S21" s="7"/>
      <c r="T21" s="7"/>
      <c r="U21" s="7"/>
    </row>
    <row r="22" spans="1:21" x14ac:dyDescent="0.3">
      <c r="A22" s="3" t="s">
        <v>33</v>
      </c>
      <c r="B22" s="4">
        <v>-1</v>
      </c>
      <c r="C22" s="4">
        <v>-1</v>
      </c>
      <c r="E22" s="3" t="s">
        <v>45</v>
      </c>
      <c r="F22" s="4">
        <v>5.1810149524241051</v>
      </c>
      <c r="G22" s="8">
        <v>0.35117868462757529</v>
      </c>
      <c r="L22" s="7"/>
      <c r="M22" s="7"/>
      <c r="N22" s="7"/>
      <c r="O22" s="7"/>
      <c r="P22" s="7"/>
      <c r="Q22" s="7"/>
      <c r="R22" s="7"/>
      <c r="S22" s="7"/>
      <c r="T22" s="7"/>
      <c r="U22" s="7"/>
    </row>
    <row r="23" spans="1:21" x14ac:dyDescent="0.3">
      <c r="A23" s="3" t="s">
        <v>34</v>
      </c>
      <c r="B23" s="4">
        <v>-1</v>
      </c>
      <c r="C23" s="4">
        <v>-1</v>
      </c>
      <c r="E23" s="3" t="s">
        <v>72</v>
      </c>
      <c r="F23" s="4">
        <v>1.449897693191692</v>
      </c>
      <c r="G23" s="8">
        <v>0.3288887537439375</v>
      </c>
      <c r="L23" s="7"/>
      <c r="M23" s="7"/>
      <c r="N23" s="7"/>
      <c r="O23" s="7"/>
      <c r="P23" s="7"/>
      <c r="Q23" s="7"/>
      <c r="R23" s="7"/>
      <c r="S23" s="7"/>
      <c r="T23" s="7"/>
      <c r="U23" s="7"/>
    </row>
    <row r="24" spans="1:21" x14ac:dyDescent="0.3">
      <c r="A24" s="3" t="s">
        <v>77</v>
      </c>
      <c r="B24" s="4">
        <v>2.6927620925435418</v>
      </c>
      <c r="C24" s="4">
        <v>0.28134105780577906</v>
      </c>
      <c r="E24" s="3" t="s">
        <v>70</v>
      </c>
      <c r="F24" s="4">
        <v>3.3684700379447774</v>
      </c>
      <c r="G24" s="8">
        <v>0.31872343491102945</v>
      </c>
      <c r="L24" s="7"/>
      <c r="M24" s="7"/>
      <c r="N24" s="7"/>
      <c r="O24" s="7"/>
      <c r="P24" s="7"/>
      <c r="Q24" s="7"/>
      <c r="R24" s="7"/>
      <c r="S24" s="7"/>
      <c r="T24" s="7"/>
      <c r="U24" s="7"/>
    </row>
    <row r="25" spans="1:21" x14ac:dyDescent="0.3">
      <c r="E25" s="3" t="s">
        <v>55</v>
      </c>
      <c r="F25" s="4">
        <v>2.0244210526315789</v>
      </c>
      <c r="G25" s="8">
        <v>0.31749816581071166</v>
      </c>
      <c r="L25" s="7"/>
      <c r="M25" s="7"/>
      <c r="N25" s="7"/>
      <c r="O25" s="7"/>
      <c r="P25" s="7"/>
      <c r="Q25" s="7"/>
      <c r="R25" s="7"/>
      <c r="S25" s="7"/>
      <c r="T25" s="7"/>
      <c r="U25" s="7"/>
    </row>
    <row r="26" spans="1:21" x14ac:dyDescent="0.3">
      <c r="E26" s="3" t="s">
        <v>59</v>
      </c>
      <c r="F26" s="4">
        <v>3.0197712942182324</v>
      </c>
      <c r="G26" s="8">
        <v>0.29196578847937349</v>
      </c>
      <c r="L26" s="7"/>
      <c r="M26" s="7"/>
      <c r="N26" s="7"/>
      <c r="O26" s="7"/>
      <c r="P26" s="7"/>
      <c r="Q26" s="7"/>
      <c r="R26" s="7"/>
      <c r="S26" s="7"/>
      <c r="T26" s="7"/>
      <c r="U26" s="7"/>
    </row>
    <row r="27" spans="1:21" x14ac:dyDescent="0.3">
      <c r="E27" s="3" t="s">
        <v>60</v>
      </c>
      <c r="F27" s="4">
        <v>1.2541843338540504</v>
      </c>
      <c r="G27" s="8">
        <v>0.25478260869565217</v>
      </c>
      <c r="L27" s="7"/>
      <c r="M27" s="7"/>
      <c r="N27" s="7"/>
      <c r="O27" s="7"/>
      <c r="P27" s="7"/>
      <c r="Q27" s="7"/>
      <c r="R27" s="7"/>
      <c r="S27" s="7"/>
      <c r="T27" s="7"/>
      <c r="U27" s="7"/>
    </row>
    <row r="28" spans="1:21" x14ac:dyDescent="0.3">
      <c r="E28" s="3" t="s">
        <v>54</v>
      </c>
      <c r="F28" s="4">
        <v>8.75</v>
      </c>
      <c r="G28" s="8">
        <v>0.23529411764705882</v>
      </c>
      <c r="L28" s="7"/>
      <c r="M28" s="7"/>
      <c r="N28" s="7"/>
      <c r="O28" s="7"/>
      <c r="P28" s="7"/>
      <c r="Q28" s="7"/>
      <c r="R28" s="7"/>
      <c r="S28" s="7"/>
      <c r="T28" s="7"/>
      <c r="U28" s="7"/>
    </row>
    <row r="29" spans="1:21" x14ac:dyDescent="0.3">
      <c r="E29" s="3" t="s">
        <v>56</v>
      </c>
      <c r="F29" s="4">
        <v>5.4930069930069934</v>
      </c>
      <c r="G29" s="8">
        <v>0.22898742554599602</v>
      </c>
      <c r="L29" s="7"/>
      <c r="M29" s="7"/>
      <c r="N29" s="7"/>
      <c r="O29" s="7"/>
      <c r="P29" s="7"/>
      <c r="Q29" s="7"/>
      <c r="R29" s="7"/>
      <c r="S29" s="7"/>
      <c r="T29" s="7"/>
      <c r="U29" s="7"/>
    </row>
    <row r="30" spans="1:21" x14ac:dyDescent="0.3">
      <c r="E30" s="3" t="s">
        <v>42</v>
      </c>
      <c r="F30" s="4">
        <v>0</v>
      </c>
      <c r="G30" s="8">
        <v>0.17647058823529413</v>
      </c>
      <c r="L30" s="7"/>
      <c r="M30" s="7"/>
      <c r="N30" s="7"/>
      <c r="O30" s="7"/>
      <c r="P30" s="7"/>
      <c r="Q30" s="7"/>
      <c r="R30" s="7"/>
      <c r="S30" s="7"/>
      <c r="T30" s="7"/>
      <c r="U30" s="7"/>
    </row>
    <row r="31" spans="1:21" x14ac:dyDescent="0.3">
      <c r="E31" s="3" t="s">
        <v>65</v>
      </c>
      <c r="F31" s="4">
        <v>1.3284812476791683</v>
      </c>
      <c r="G31" s="8">
        <v>7.0762610566579009E-2</v>
      </c>
      <c r="L31" s="7"/>
      <c r="M31" s="7"/>
      <c r="N31" s="7"/>
      <c r="O31" s="7"/>
      <c r="P31" s="7"/>
      <c r="Q31" s="7"/>
      <c r="R31" s="7"/>
      <c r="S31" s="7"/>
      <c r="T31" s="7"/>
      <c r="U31" s="7"/>
    </row>
    <row r="32" spans="1:21" x14ac:dyDescent="0.3">
      <c r="E32" s="3" t="s">
        <v>57</v>
      </c>
      <c r="F32" s="4">
        <v>1.6717632206480573</v>
      </c>
      <c r="G32" s="8">
        <v>3.4432194645087712E-2</v>
      </c>
      <c r="L32" s="7"/>
      <c r="M32" s="7"/>
      <c r="N32" s="7"/>
      <c r="O32" s="7"/>
      <c r="P32" s="7"/>
      <c r="Q32" s="7"/>
      <c r="R32" s="7"/>
      <c r="S32" s="7"/>
      <c r="T32" s="7"/>
      <c r="U32" s="7"/>
    </row>
    <row r="33" spans="5:21" x14ac:dyDescent="0.3">
      <c r="E33" s="3" t="s">
        <v>67</v>
      </c>
      <c r="F33" s="4">
        <v>3.5995346894947207</v>
      </c>
      <c r="G33" s="8">
        <v>1.8628124504571155E-2</v>
      </c>
      <c r="L33" s="7"/>
      <c r="M33" s="7"/>
      <c r="N33" s="7"/>
      <c r="O33" s="7"/>
      <c r="P33" s="7"/>
      <c r="Q33" s="7"/>
      <c r="R33" s="7"/>
      <c r="S33" s="7"/>
      <c r="T33" s="7"/>
      <c r="U33" s="7"/>
    </row>
    <row r="34" spans="5:21" x14ac:dyDescent="0.3">
      <c r="E34" s="3" t="s">
        <v>41</v>
      </c>
      <c r="F34" s="4">
        <v>0</v>
      </c>
      <c r="G34" s="8">
        <v>0</v>
      </c>
      <c r="L34" s="7"/>
      <c r="M34" s="7"/>
      <c r="N34" s="7"/>
      <c r="O34" s="7"/>
      <c r="P34" s="7"/>
      <c r="Q34" s="7"/>
      <c r="R34" s="7"/>
      <c r="S34" s="7"/>
      <c r="T34" s="7"/>
      <c r="U34" s="7"/>
    </row>
    <row r="35" spans="5:21" x14ac:dyDescent="0.3">
      <c r="E35" s="3" t="s">
        <v>71</v>
      </c>
      <c r="F35" s="4">
        <v>2.1746828889464145</v>
      </c>
      <c r="G35" s="8">
        <v>-7.6386528782508784E-3</v>
      </c>
    </row>
    <row r="36" spans="5:21" x14ac:dyDescent="0.3">
      <c r="E36" s="3" t="s">
        <v>47</v>
      </c>
      <c r="F36" s="4">
        <v>0.49294781382228492</v>
      </c>
      <c r="G36" s="8">
        <v>-3.2449725776965262E-2</v>
      </c>
    </row>
    <row r="37" spans="5:21" x14ac:dyDescent="0.3">
      <c r="E37" s="3" t="s">
        <v>64</v>
      </c>
      <c r="F37" s="4">
        <v>1.7789909638554218</v>
      </c>
      <c r="G37" s="8">
        <v>-3.5037259772519286E-2</v>
      </c>
    </row>
    <row r="38" spans="5:21" x14ac:dyDescent="0.3">
      <c r="E38" s="3" t="s">
        <v>61</v>
      </c>
      <c r="F38" s="4">
        <v>2.042676501580611</v>
      </c>
      <c r="G38" s="8">
        <v>-8.5365853658536592E-2</v>
      </c>
    </row>
    <row r="39" spans="5:21" x14ac:dyDescent="0.3">
      <c r="E39" s="3" t="s">
        <v>62</v>
      </c>
      <c r="F39" s="4">
        <v>1.0943396226415094</v>
      </c>
      <c r="G39" s="8">
        <v>-0.14533205004812319</v>
      </c>
    </row>
    <row r="40" spans="5:21" x14ac:dyDescent="0.3">
      <c r="E40" s="3" t="s">
        <v>63</v>
      </c>
      <c r="F40" s="4">
        <v>0.55626400137859733</v>
      </c>
      <c r="G40" s="8">
        <v>-0.21612707230275149</v>
      </c>
    </row>
    <row r="41" spans="5:21" x14ac:dyDescent="0.3">
      <c r="E41" s="3" t="s">
        <v>49</v>
      </c>
      <c r="F41" s="4">
        <v>2.52</v>
      </c>
      <c r="G41" s="8">
        <v>-0.36690647482014388</v>
      </c>
    </row>
    <row r="42" spans="5:21" x14ac:dyDescent="0.3">
      <c r="E42" s="3" t="s">
        <v>77</v>
      </c>
      <c r="F42" s="4">
        <v>2.6927620925435418</v>
      </c>
      <c r="G42" s="8">
        <v>0.28134105780577906</v>
      </c>
    </row>
  </sheetData>
  <mergeCells count="3">
    <mergeCell ref="A2:G2"/>
    <mergeCell ref="A4:C4"/>
    <mergeCell ref="E4:G4"/>
  </mergeCells>
  <conditionalFormatting pivot="1" sqref="C8:C23">
    <cfRule type="colorScale" priority="4">
      <colorScale>
        <cfvo type="min"/>
        <cfvo type="percentile" val="50"/>
        <cfvo type="max"/>
        <color rgb="FFF8696B"/>
        <color rgb="FFFFEB84"/>
        <color rgb="FF63BE7B"/>
      </colorScale>
    </cfRule>
  </conditionalFormatting>
  <conditionalFormatting pivot="1" sqref="B8:B23">
    <cfRule type="colorScale" priority="3">
      <colorScale>
        <cfvo type="min"/>
        <cfvo type="percentile" val="50"/>
        <cfvo type="max"/>
        <color rgb="FFF8696B"/>
        <color rgb="FFFFEB84"/>
        <color rgb="FF63BE7B"/>
      </colorScale>
    </cfRule>
  </conditionalFormatting>
  <conditionalFormatting pivot="1" sqref="F8:F41">
    <cfRule type="colorScale" priority="2">
      <colorScale>
        <cfvo type="min"/>
        <cfvo type="percentile" val="50"/>
        <cfvo type="max"/>
        <color rgb="FFF8696B"/>
        <color rgb="FFFFEB84"/>
        <color rgb="FF63BE7B"/>
      </colorScale>
    </cfRule>
  </conditionalFormatting>
  <conditionalFormatting pivot="1" sqref="G8:G41">
    <cfRule type="colorScale" priority="1">
      <colorScale>
        <cfvo type="min"/>
        <cfvo type="percentile" val="50"/>
        <cfvo type="max"/>
        <color rgb="FFF8696B"/>
        <color rgb="FFFFEB84"/>
        <color rgb="FF63BE7B"/>
      </colorScale>
    </cfRule>
  </conditionalFormatting>
  <pageMargins left="0.7" right="0.7" top="0.75" bottom="0.75" header="0.3" footer="0.3"/>
  <pageSetup paperSize="8" orientation="landscape" r:id="rId3"/>
  <headerFooter>
    <oddHeader>&amp;L&amp;"-,Bold"&amp;K04-023AtliQ Motors&amp;"-,Regular"&amp;K01+000
&amp;"-,Italic"Indian EV Market Insights&amp;R&amp;G</oddHeader>
  </headerFooter>
  <legacyDrawingHF r:id="rId4"/>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BA1E39-F6F8-4D8E-B1AA-121E0D8C587F}">
  <dimension ref="A2:N2"/>
  <sheetViews>
    <sheetView showGridLines="0" topLeftCell="A40" zoomScale="70" zoomScaleNormal="70" zoomScalePageLayoutView="70" workbookViewId="0">
      <selection activeCell="W12" sqref="W12"/>
    </sheetView>
  </sheetViews>
  <sheetFormatPr defaultRowHeight="14.4" x14ac:dyDescent="0.3"/>
  <sheetData>
    <row r="2" spans="1:14" ht="25.8" x14ac:dyDescent="0.5">
      <c r="A2" s="56" t="s">
        <v>166</v>
      </c>
      <c r="B2" s="56"/>
      <c r="C2" s="56"/>
      <c r="D2" s="56"/>
      <c r="E2" s="56"/>
      <c r="F2" s="56"/>
      <c r="G2" s="56"/>
      <c r="H2" s="56"/>
      <c r="I2" s="56"/>
      <c r="J2" s="56"/>
      <c r="K2" s="56"/>
      <c r="L2" s="56"/>
      <c r="M2" s="56"/>
      <c r="N2" s="56"/>
    </row>
  </sheetData>
  <mergeCells count="1">
    <mergeCell ref="A2:N2"/>
  </mergeCells>
  <pageMargins left="0.7" right="0.7" top="0.75" bottom="0.75" header="0.3" footer="0.3"/>
  <pageSetup paperSize="8"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DA9DC1-F15B-4F7D-862F-115F1DD14734}">
  <dimension ref="A2:N2"/>
  <sheetViews>
    <sheetView showGridLines="0" zoomScale="70" zoomScaleNormal="70" zoomScalePageLayoutView="70" workbookViewId="0">
      <selection activeCell="R10" sqref="R10"/>
    </sheetView>
  </sheetViews>
  <sheetFormatPr defaultRowHeight="14.4" x14ac:dyDescent="0.3"/>
  <sheetData>
    <row r="2" spans="1:14" ht="25.8" x14ac:dyDescent="0.5">
      <c r="A2" s="56" t="s">
        <v>166</v>
      </c>
      <c r="B2" s="56"/>
      <c r="C2" s="56"/>
      <c r="D2" s="56"/>
      <c r="E2" s="56"/>
      <c r="F2" s="56"/>
      <c r="G2" s="56"/>
      <c r="H2" s="56"/>
      <c r="I2" s="56"/>
      <c r="J2" s="56"/>
      <c r="K2" s="56"/>
      <c r="L2" s="56"/>
      <c r="M2" s="56"/>
      <c r="N2" s="56"/>
    </row>
  </sheetData>
  <mergeCells count="1">
    <mergeCell ref="A2:N2"/>
  </mergeCells>
  <pageMargins left="0.7" right="0.7" top="0.75" bottom="0.75" header="0.3" footer="0.3"/>
  <pageSetup paperSize="8"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0CBFC4-4350-4B46-9F93-4393FEEF6742}">
  <dimension ref="A1:F2446"/>
  <sheetViews>
    <sheetView workbookViewId="0">
      <selection activeCell="G10" sqref="G10"/>
    </sheetView>
  </sheetViews>
  <sheetFormatPr defaultRowHeight="14.4" x14ac:dyDescent="0.3"/>
  <cols>
    <col min="1" max="1" width="10.33203125" bestFit="1" customWidth="1"/>
    <col min="2" max="2" width="22.88671875" bestFit="1" customWidth="1"/>
    <col min="3" max="3" width="17.5546875" bestFit="1" customWidth="1"/>
    <col min="4" max="4" width="21.5546875" bestFit="1" customWidth="1"/>
    <col min="5" max="5" width="19.44140625" bestFit="1" customWidth="1"/>
    <col min="6" max="6" width="12.44140625" bestFit="1" customWidth="1"/>
  </cols>
  <sheetData>
    <row r="1" spans="1:6" x14ac:dyDescent="0.3">
      <c r="A1" t="s">
        <v>0</v>
      </c>
      <c r="B1" t="s">
        <v>39</v>
      </c>
      <c r="C1" t="s">
        <v>8</v>
      </c>
      <c r="D1" t="s">
        <v>12</v>
      </c>
      <c r="E1" t="s">
        <v>40</v>
      </c>
      <c r="F1" t="s">
        <v>104</v>
      </c>
    </row>
    <row r="2" spans="1:6" x14ac:dyDescent="0.3">
      <c r="A2" s="1">
        <v>44287</v>
      </c>
      <c r="B2" t="s">
        <v>41</v>
      </c>
      <c r="C2" t="s">
        <v>9</v>
      </c>
      <c r="D2">
        <v>0</v>
      </c>
      <c r="E2">
        <v>398</v>
      </c>
      <c r="F2">
        <v>0</v>
      </c>
    </row>
    <row r="3" spans="1:6" x14ac:dyDescent="0.3">
      <c r="A3" s="1">
        <v>44287</v>
      </c>
      <c r="B3" t="s">
        <v>41</v>
      </c>
      <c r="C3" t="s">
        <v>10</v>
      </c>
      <c r="D3">
        <v>0</v>
      </c>
      <c r="E3">
        <v>361</v>
      </c>
      <c r="F3">
        <v>0</v>
      </c>
    </row>
    <row r="4" spans="1:6" x14ac:dyDescent="0.3">
      <c r="A4" s="1">
        <v>44317</v>
      </c>
      <c r="B4" t="s">
        <v>41</v>
      </c>
      <c r="C4" t="s">
        <v>9</v>
      </c>
      <c r="D4">
        <v>0</v>
      </c>
      <c r="E4">
        <v>113</v>
      </c>
      <c r="F4">
        <v>0</v>
      </c>
    </row>
    <row r="5" spans="1:6" x14ac:dyDescent="0.3">
      <c r="A5" s="1">
        <v>44317</v>
      </c>
      <c r="B5" t="s">
        <v>41</v>
      </c>
      <c r="C5" t="s">
        <v>10</v>
      </c>
      <c r="D5">
        <v>0</v>
      </c>
      <c r="E5">
        <v>98</v>
      </c>
      <c r="F5">
        <v>0</v>
      </c>
    </row>
    <row r="6" spans="1:6" x14ac:dyDescent="0.3">
      <c r="A6" s="1">
        <v>44348</v>
      </c>
      <c r="B6" t="s">
        <v>41</v>
      </c>
      <c r="C6" t="s">
        <v>9</v>
      </c>
      <c r="D6">
        <v>0</v>
      </c>
      <c r="E6">
        <v>229</v>
      </c>
      <c r="F6">
        <v>0</v>
      </c>
    </row>
    <row r="7" spans="1:6" x14ac:dyDescent="0.3">
      <c r="A7" s="1">
        <v>44348</v>
      </c>
      <c r="B7" t="s">
        <v>41</v>
      </c>
      <c r="C7" t="s">
        <v>10</v>
      </c>
      <c r="D7">
        <v>0</v>
      </c>
      <c r="E7">
        <v>244</v>
      </c>
      <c r="F7">
        <v>0</v>
      </c>
    </row>
    <row r="8" spans="1:6" x14ac:dyDescent="0.3">
      <c r="A8" s="1">
        <v>44378</v>
      </c>
      <c r="B8" t="s">
        <v>41</v>
      </c>
      <c r="C8" t="s">
        <v>9</v>
      </c>
      <c r="D8">
        <v>0</v>
      </c>
      <c r="E8">
        <v>458</v>
      </c>
      <c r="F8">
        <v>0</v>
      </c>
    </row>
    <row r="9" spans="1:6" x14ac:dyDescent="0.3">
      <c r="A9" s="1">
        <v>44378</v>
      </c>
      <c r="B9" t="s">
        <v>41</v>
      </c>
      <c r="C9" t="s">
        <v>10</v>
      </c>
      <c r="D9">
        <v>0</v>
      </c>
      <c r="E9">
        <v>452</v>
      </c>
      <c r="F9">
        <v>0</v>
      </c>
    </row>
    <row r="10" spans="1:6" x14ac:dyDescent="0.3">
      <c r="A10" s="1">
        <v>44409</v>
      </c>
      <c r="B10" t="s">
        <v>41</v>
      </c>
      <c r="C10" t="s">
        <v>9</v>
      </c>
      <c r="D10">
        <v>0</v>
      </c>
      <c r="E10">
        <v>489</v>
      </c>
      <c r="F10">
        <v>0</v>
      </c>
    </row>
    <row r="11" spans="1:6" x14ac:dyDescent="0.3">
      <c r="A11" s="1">
        <v>44409</v>
      </c>
      <c r="B11" t="s">
        <v>41</v>
      </c>
      <c r="C11" t="s">
        <v>10</v>
      </c>
      <c r="D11">
        <v>0</v>
      </c>
      <c r="E11">
        <v>408</v>
      </c>
      <c r="F11">
        <v>0</v>
      </c>
    </row>
    <row r="12" spans="1:6" x14ac:dyDescent="0.3">
      <c r="A12" s="1">
        <v>44440</v>
      </c>
      <c r="B12" t="s">
        <v>41</v>
      </c>
      <c r="C12" t="s">
        <v>9</v>
      </c>
      <c r="D12">
        <v>0</v>
      </c>
      <c r="E12">
        <v>540</v>
      </c>
      <c r="F12">
        <v>0</v>
      </c>
    </row>
    <row r="13" spans="1:6" x14ac:dyDescent="0.3">
      <c r="A13" s="1">
        <v>44440</v>
      </c>
      <c r="B13" t="s">
        <v>41</v>
      </c>
      <c r="C13" t="s">
        <v>10</v>
      </c>
      <c r="D13">
        <v>0</v>
      </c>
      <c r="E13">
        <v>355</v>
      </c>
      <c r="F13">
        <v>0</v>
      </c>
    </row>
    <row r="14" spans="1:6" x14ac:dyDescent="0.3">
      <c r="A14" s="1">
        <v>44470</v>
      </c>
      <c r="B14" t="s">
        <v>41</v>
      </c>
      <c r="C14" t="s">
        <v>9</v>
      </c>
      <c r="D14">
        <v>0</v>
      </c>
      <c r="E14">
        <v>455</v>
      </c>
      <c r="F14">
        <v>0</v>
      </c>
    </row>
    <row r="15" spans="1:6" x14ac:dyDescent="0.3">
      <c r="A15" s="1">
        <v>44470</v>
      </c>
      <c r="B15" t="s">
        <v>41</v>
      </c>
      <c r="C15" t="s">
        <v>10</v>
      </c>
      <c r="D15">
        <v>0</v>
      </c>
      <c r="E15">
        <v>345</v>
      </c>
      <c r="F15">
        <v>0</v>
      </c>
    </row>
    <row r="16" spans="1:6" x14ac:dyDescent="0.3">
      <c r="A16" s="1">
        <v>44501</v>
      </c>
      <c r="B16" t="s">
        <v>41</v>
      </c>
      <c r="C16" t="s">
        <v>9</v>
      </c>
      <c r="D16">
        <v>0</v>
      </c>
      <c r="E16">
        <v>478</v>
      </c>
      <c r="F16">
        <v>0</v>
      </c>
    </row>
    <row r="17" spans="1:6" x14ac:dyDescent="0.3">
      <c r="A17" s="1">
        <v>44501</v>
      </c>
      <c r="B17" t="s">
        <v>41</v>
      </c>
      <c r="C17" t="s">
        <v>10</v>
      </c>
      <c r="D17">
        <v>0</v>
      </c>
      <c r="E17">
        <v>351</v>
      </c>
      <c r="F17">
        <v>0</v>
      </c>
    </row>
    <row r="18" spans="1:6" x14ac:dyDescent="0.3">
      <c r="A18" s="1">
        <v>44531</v>
      </c>
      <c r="B18" t="s">
        <v>41</v>
      </c>
      <c r="C18" t="s">
        <v>9</v>
      </c>
      <c r="D18">
        <v>0</v>
      </c>
      <c r="E18">
        <v>454</v>
      </c>
      <c r="F18">
        <v>0</v>
      </c>
    </row>
    <row r="19" spans="1:6" x14ac:dyDescent="0.3">
      <c r="A19" s="1">
        <v>44531</v>
      </c>
      <c r="B19" t="s">
        <v>41</v>
      </c>
      <c r="C19" t="s">
        <v>10</v>
      </c>
      <c r="D19">
        <v>0</v>
      </c>
      <c r="E19">
        <v>394</v>
      </c>
      <c r="F19">
        <v>0</v>
      </c>
    </row>
    <row r="20" spans="1:6" x14ac:dyDescent="0.3">
      <c r="A20" s="1">
        <v>44562</v>
      </c>
      <c r="B20" t="s">
        <v>41</v>
      </c>
      <c r="C20" t="s">
        <v>9</v>
      </c>
      <c r="D20">
        <v>0</v>
      </c>
      <c r="E20">
        <v>400</v>
      </c>
      <c r="F20">
        <v>0</v>
      </c>
    </row>
    <row r="21" spans="1:6" x14ac:dyDescent="0.3">
      <c r="A21" s="1">
        <v>44562</v>
      </c>
      <c r="B21" t="s">
        <v>41</v>
      </c>
      <c r="C21" t="s">
        <v>10</v>
      </c>
      <c r="D21">
        <v>0</v>
      </c>
      <c r="E21">
        <v>270</v>
      </c>
      <c r="F21">
        <v>0</v>
      </c>
    </row>
    <row r="22" spans="1:6" x14ac:dyDescent="0.3">
      <c r="A22" s="1">
        <v>44593</v>
      </c>
      <c r="B22" t="s">
        <v>41</v>
      </c>
      <c r="C22" t="s">
        <v>9</v>
      </c>
      <c r="D22">
        <v>0</v>
      </c>
      <c r="E22">
        <v>384</v>
      </c>
      <c r="F22">
        <v>0</v>
      </c>
    </row>
    <row r="23" spans="1:6" x14ac:dyDescent="0.3">
      <c r="A23" s="1">
        <v>44593</v>
      </c>
      <c r="B23" t="s">
        <v>41</v>
      </c>
      <c r="C23" t="s">
        <v>10</v>
      </c>
      <c r="D23">
        <v>0</v>
      </c>
      <c r="E23">
        <v>371</v>
      </c>
      <c r="F23">
        <v>0</v>
      </c>
    </row>
    <row r="24" spans="1:6" x14ac:dyDescent="0.3">
      <c r="A24" s="1">
        <v>44621</v>
      </c>
      <c r="B24" t="s">
        <v>41</v>
      </c>
      <c r="C24" t="s">
        <v>9</v>
      </c>
      <c r="D24">
        <v>0</v>
      </c>
      <c r="E24">
        <v>460</v>
      </c>
      <c r="F24">
        <v>0</v>
      </c>
    </row>
    <row r="25" spans="1:6" x14ac:dyDescent="0.3">
      <c r="A25" s="1">
        <v>44621</v>
      </c>
      <c r="B25" t="s">
        <v>41</v>
      </c>
      <c r="C25" t="s">
        <v>10</v>
      </c>
      <c r="D25">
        <v>0</v>
      </c>
      <c r="E25">
        <v>390</v>
      </c>
      <c r="F25">
        <v>0</v>
      </c>
    </row>
    <row r="26" spans="1:6" x14ac:dyDescent="0.3">
      <c r="A26" s="1">
        <v>44652</v>
      </c>
      <c r="B26" t="s">
        <v>41</v>
      </c>
      <c r="C26" t="s">
        <v>9</v>
      </c>
      <c r="D26">
        <v>0</v>
      </c>
      <c r="E26">
        <v>455</v>
      </c>
      <c r="F26">
        <v>0</v>
      </c>
    </row>
    <row r="27" spans="1:6" x14ac:dyDescent="0.3">
      <c r="A27" s="1">
        <v>44652</v>
      </c>
      <c r="B27" t="s">
        <v>41</v>
      </c>
      <c r="C27" t="s">
        <v>10</v>
      </c>
      <c r="D27">
        <v>0</v>
      </c>
      <c r="E27">
        <v>380</v>
      </c>
      <c r="F27">
        <v>0</v>
      </c>
    </row>
    <row r="28" spans="1:6" x14ac:dyDescent="0.3">
      <c r="A28" s="1">
        <v>44682</v>
      </c>
      <c r="B28" t="s">
        <v>41</v>
      </c>
      <c r="C28" t="s">
        <v>9</v>
      </c>
      <c r="D28">
        <v>0</v>
      </c>
      <c r="E28">
        <v>461</v>
      </c>
      <c r="F28">
        <v>0</v>
      </c>
    </row>
    <row r="29" spans="1:6" x14ac:dyDescent="0.3">
      <c r="A29" s="1">
        <v>44682</v>
      </c>
      <c r="B29" t="s">
        <v>41</v>
      </c>
      <c r="C29" t="s">
        <v>10</v>
      </c>
      <c r="D29">
        <v>0</v>
      </c>
      <c r="E29">
        <v>421</v>
      </c>
      <c r="F29">
        <v>0</v>
      </c>
    </row>
    <row r="30" spans="1:6" x14ac:dyDescent="0.3">
      <c r="A30" s="1">
        <v>44713</v>
      </c>
      <c r="B30" t="s">
        <v>41</v>
      </c>
      <c r="C30" t="s">
        <v>9</v>
      </c>
      <c r="D30">
        <v>0</v>
      </c>
      <c r="E30">
        <v>429</v>
      </c>
      <c r="F30">
        <v>0</v>
      </c>
    </row>
    <row r="31" spans="1:6" x14ac:dyDescent="0.3">
      <c r="A31" s="1">
        <v>44713</v>
      </c>
      <c r="B31" t="s">
        <v>41</v>
      </c>
      <c r="C31" t="s">
        <v>10</v>
      </c>
      <c r="D31">
        <v>0</v>
      </c>
      <c r="E31">
        <v>446</v>
      </c>
      <c r="F31">
        <v>0</v>
      </c>
    </row>
    <row r="32" spans="1:6" x14ac:dyDescent="0.3">
      <c r="A32" s="1">
        <v>44743</v>
      </c>
      <c r="B32" t="s">
        <v>41</v>
      </c>
      <c r="C32" t="s">
        <v>9</v>
      </c>
      <c r="D32">
        <v>0</v>
      </c>
      <c r="E32">
        <v>409</v>
      </c>
      <c r="F32">
        <v>0</v>
      </c>
    </row>
    <row r="33" spans="1:6" x14ac:dyDescent="0.3">
      <c r="A33" s="1">
        <v>44743</v>
      </c>
      <c r="B33" t="s">
        <v>41</v>
      </c>
      <c r="C33" t="s">
        <v>10</v>
      </c>
      <c r="D33">
        <v>0</v>
      </c>
      <c r="E33">
        <v>439</v>
      </c>
      <c r="F33">
        <v>0</v>
      </c>
    </row>
    <row r="34" spans="1:6" x14ac:dyDescent="0.3">
      <c r="A34" s="1">
        <v>44774</v>
      </c>
      <c r="B34" t="s">
        <v>41</v>
      </c>
      <c r="C34" t="s">
        <v>9</v>
      </c>
      <c r="D34">
        <v>0</v>
      </c>
      <c r="E34">
        <v>394</v>
      </c>
      <c r="F34">
        <v>0</v>
      </c>
    </row>
    <row r="35" spans="1:6" x14ac:dyDescent="0.3">
      <c r="A35" s="1">
        <v>44774</v>
      </c>
      <c r="B35" t="s">
        <v>41</v>
      </c>
      <c r="C35" t="s">
        <v>10</v>
      </c>
      <c r="D35">
        <v>0</v>
      </c>
      <c r="E35">
        <v>421</v>
      </c>
      <c r="F35">
        <v>0</v>
      </c>
    </row>
    <row r="36" spans="1:6" x14ac:dyDescent="0.3">
      <c r="A36" s="1">
        <v>44805</v>
      </c>
      <c r="B36" t="s">
        <v>41</v>
      </c>
      <c r="C36" t="s">
        <v>9</v>
      </c>
      <c r="D36">
        <v>0</v>
      </c>
      <c r="E36">
        <v>443</v>
      </c>
      <c r="F36">
        <v>0</v>
      </c>
    </row>
    <row r="37" spans="1:6" x14ac:dyDescent="0.3">
      <c r="A37" s="1">
        <v>44805</v>
      </c>
      <c r="B37" t="s">
        <v>41</v>
      </c>
      <c r="C37" t="s">
        <v>10</v>
      </c>
      <c r="D37">
        <v>0</v>
      </c>
      <c r="E37">
        <v>581</v>
      </c>
      <c r="F37">
        <v>0</v>
      </c>
    </row>
    <row r="38" spans="1:6" x14ac:dyDescent="0.3">
      <c r="A38" s="1">
        <v>44835</v>
      </c>
      <c r="B38" t="s">
        <v>41</v>
      </c>
      <c r="C38" t="s">
        <v>9</v>
      </c>
      <c r="D38">
        <v>0</v>
      </c>
      <c r="E38">
        <v>371</v>
      </c>
      <c r="F38">
        <v>0</v>
      </c>
    </row>
    <row r="39" spans="1:6" x14ac:dyDescent="0.3">
      <c r="A39" s="1">
        <v>44835</v>
      </c>
      <c r="B39" t="s">
        <v>41</v>
      </c>
      <c r="C39" t="s">
        <v>10</v>
      </c>
      <c r="D39">
        <v>0</v>
      </c>
      <c r="E39">
        <v>340</v>
      </c>
      <c r="F39">
        <v>0</v>
      </c>
    </row>
    <row r="40" spans="1:6" x14ac:dyDescent="0.3">
      <c r="A40" s="1">
        <v>44866</v>
      </c>
      <c r="B40" t="s">
        <v>41</v>
      </c>
      <c r="C40" t="s">
        <v>9</v>
      </c>
      <c r="D40">
        <v>0</v>
      </c>
      <c r="E40">
        <v>431</v>
      </c>
      <c r="F40">
        <v>0</v>
      </c>
    </row>
    <row r="41" spans="1:6" x14ac:dyDescent="0.3">
      <c r="A41" s="1">
        <v>44866</v>
      </c>
      <c r="B41" t="s">
        <v>41</v>
      </c>
      <c r="C41" t="s">
        <v>10</v>
      </c>
      <c r="D41">
        <v>0</v>
      </c>
      <c r="E41">
        <v>411</v>
      </c>
      <c r="F41">
        <v>0</v>
      </c>
    </row>
    <row r="42" spans="1:6" x14ac:dyDescent="0.3">
      <c r="A42" s="1">
        <v>44896</v>
      </c>
      <c r="B42" t="s">
        <v>41</v>
      </c>
      <c r="C42" t="s">
        <v>9</v>
      </c>
      <c r="D42">
        <v>0</v>
      </c>
      <c r="E42">
        <v>274</v>
      </c>
      <c r="F42">
        <v>0</v>
      </c>
    </row>
    <row r="43" spans="1:6" x14ac:dyDescent="0.3">
      <c r="A43" s="1">
        <v>44896</v>
      </c>
      <c r="B43" t="s">
        <v>41</v>
      </c>
      <c r="C43" t="s">
        <v>10</v>
      </c>
      <c r="D43">
        <v>0</v>
      </c>
      <c r="E43">
        <v>288</v>
      </c>
      <c r="F43">
        <v>0</v>
      </c>
    </row>
    <row r="44" spans="1:6" x14ac:dyDescent="0.3">
      <c r="A44" s="1">
        <v>44927</v>
      </c>
      <c r="B44" t="s">
        <v>41</v>
      </c>
      <c r="C44" t="s">
        <v>9</v>
      </c>
      <c r="D44">
        <v>0</v>
      </c>
      <c r="E44">
        <v>470</v>
      </c>
      <c r="F44">
        <v>0</v>
      </c>
    </row>
    <row r="45" spans="1:6" x14ac:dyDescent="0.3">
      <c r="A45" s="1">
        <v>44927</v>
      </c>
      <c r="B45" t="s">
        <v>41</v>
      </c>
      <c r="C45" t="s">
        <v>10</v>
      </c>
      <c r="D45">
        <v>0</v>
      </c>
      <c r="E45">
        <v>420</v>
      </c>
      <c r="F45">
        <v>0</v>
      </c>
    </row>
    <row r="46" spans="1:6" x14ac:dyDescent="0.3">
      <c r="A46" s="1">
        <v>44958</v>
      </c>
      <c r="B46" t="s">
        <v>41</v>
      </c>
      <c r="C46" t="s">
        <v>9</v>
      </c>
      <c r="D46">
        <v>0</v>
      </c>
      <c r="E46">
        <v>324</v>
      </c>
      <c r="F46">
        <v>0</v>
      </c>
    </row>
    <row r="47" spans="1:6" x14ac:dyDescent="0.3">
      <c r="A47" s="1">
        <v>44958</v>
      </c>
      <c r="B47" t="s">
        <v>41</v>
      </c>
      <c r="C47" t="s">
        <v>10</v>
      </c>
      <c r="D47">
        <v>0</v>
      </c>
      <c r="E47">
        <v>364</v>
      </c>
      <c r="F47">
        <v>0</v>
      </c>
    </row>
    <row r="48" spans="1:6" x14ac:dyDescent="0.3">
      <c r="A48" s="1">
        <v>44986</v>
      </c>
      <c r="B48" t="s">
        <v>41</v>
      </c>
      <c r="C48" t="s">
        <v>9</v>
      </c>
      <c r="D48">
        <v>0</v>
      </c>
      <c r="E48">
        <v>454</v>
      </c>
      <c r="F48">
        <v>0</v>
      </c>
    </row>
    <row r="49" spans="1:6" x14ac:dyDescent="0.3">
      <c r="A49" s="1">
        <v>44986</v>
      </c>
      <c r="B49" t="s">
        <v>41</v>
      </c>
      <c r="C49" t="s">
        <v>10</v>
      </c>
      <c r="D49">
        <v>0</v>
      </c>
      <c r="E49">
        <v>505</v>
      </c>
      <c r="F49">
        <v>0</v>
      </c>
    </row>
    <row r="50" spans="1:6" x14ac:dyDescent="0.3">
      <c r="A50" s="1">
        <v>45017</v>
      </c>
      <c r="B50" t="s">
        <v>41</v>
      </c>
      <c r="C50" t="s">
        <v>9</v>
      </c>
      <c r="D50">
        <v>0</v>
      </c>
      <c r="E50">
        <v>465</v>
      </c>
      <c r="F50">
        <v>0</v>
      </c>
    </row>
    <row r="51" spans="1:6" x14ac:dyDescent="0.3">
      <c r="A51" s="1">
        <v>45017</v>
      </c>
      <c r="B51" t="s">
        <v>41</v>
      </c>
      <c r="C51" t="s">
        <v>10</v>
      </c>
      <c r="D51">
        <v>0</v>
      </c>
      <c r="E51">
        <v>439</v>
      </c>
      <c r="F51">
        <v>0</v>
      </c>
    </row>
    <row r="52" spans="1:6" x14ac:dyDescent="0.3">
      <c r="A52" s="1">
        <v>45047</v>
      </c>
      <c r="B52" t="s">
        <v>41</v>
      </c>
      <c r="C52" t="s">
        <v>9</v>
      </c>
      <c r="D52">
        <v>0</v>
      </c>
      <c r="E52">
        <v>507</v>
      </c>
      <c r="F52">
        <v>0</v>
      </c>
    </row>
    <row r="53" spans="1:6" x14ac:dyDescent="0.3">
      <c r="A53" s="1">
        <v>45047</v>
      </c>
      <c r="B53" t="s">
        <v>41</v>
      </c>
      <c r="C53" t="s">
        <v>10</v>
      </c>
      <c r="D53">
        <v>0</v>
      </c>
      <c r="E53">
        <v>448</v>
      </c>
      <c r="F53">
        <v>0</v>
      </c>
    </row>
    <row r="54" spans="1:6" x14ac:dyDescent="0.3">
      <c r="A54" s="1">
        <v>45078</v>
      </c>
      <c r="B54" t="s">
        <v>41</v>
      </c>
      <c r="C54" t="s">
        <v>9</v>
      </c>
      <c r="D54">
        <v>0</v>
      </c>
      <c r="E54">
        <v>517</v>
      </c>
      <c r="F54">
        <v>0</v>
      </c>
    </row>
    <row r="55" spans="1:6" x14ac:dyDescent="0.3">
      <c r="A55" s="1">
        <v>45078</v>
      </c>
      <c r="B55" t="s">
        <v>41</v>
      </c>
      <c r="C55" t="s">
        <v>10</v>
      </c>
      <c r="D55">
        <v>0</v>
      </c>
      <c r="E55">
        <v>457</v>
      </c>
      <c r="F55">
        <v>0</v>
      </c>
    </row>
    <row r="56" spans="1:6" x14ac:dyDescent="0.3">
      <c r="A56" s="1">
        <v>45108</v>
      </c>
      <c r="B56" t="s">
        <v>41</v>
      </c>
      <c r="C56" t="s">
        <v>9</v>
      </c>
      <c r="D56">
        <v>0</v>
      </c>
      <c r="E56">
        <v>423</v>
      </c>
      <c r="F56">
        <v>0</v>
      </c>
    </row>
    <row r="57" spans="1:6" x14ac:dyDescent="0.3">
      <c r="A57" s="1">
        <v>45108</v>
      </c>
      <c r="B57" t="s">
        <v>41</v>
      </c>
      <c r="C57" t="s">
        <v>10</v>
      </c>
      <c r="D57">
        <v>0</v>
      </c>
      <c r="E57">
        <v>371</v>
      </c>
      <c r="F57">
        <v>0</v>
      </c>
    </row>
    <row r="58" spans="1:6" x14ac:dyDescent="0.3">
      <c r="A58" s="1">
        <v>45139</v>
      </c>
      <c r="B58" t="s">
        <v>41</v>
      </c>
      <c r="C58" t="s">
        <v>9</v>
      </c>
      <c r="D58">
        <v>0</v>
      </c>
      <c r="E58">
        <v>465</v>
      </c>
      <c r="F58">
        <v>0</v>
      </c>
    </row>
    <row r="59" spans="1:6" x14ac:dyDescent="0.3">
      <c r="A59" s="1">
        <v>45139</v>
      </c>
      <c r="B59" t="s">
        <v>41</v>
      </c>
      <c r="C59" t="s">
        <v>10</v>
      </c>
      <c r="D59">
        <v>0</v>
      </c>
      <c r="E59">
        <v>460</v>
      </c>
      <c r="F59">
        <v>0</v>
      </c>
    </row>
    <row r="60" spans="1:6" x14ac:dyDescent="0.3">
      <c r="A60" s="1">
        <v>45170</v>
      </c>
      <c r="B60" t="s">
        <v>41</v>
      </c>
      <c r="C60" t="s">
        <v>9</v>
      </c>
      <c r="D60">
        <v>0</v>
      </c>
      <c r="E60">
        <v>546</v>
      </c>
      <c r="F60">
        <v>0</v>
      </c>
    </row>
    <row r="61" spans="1:6" x14ac:dyDescent="0.3">
      <c r="A61" s="1">
        <v>45170</v>
      </c>
      <c r="B61" t="s">
        <v>41</v>
      </c>
      <c r="C61" t="s">
        <v>10</v>
      </c>
      <c r="D61">
        <v>0</v>
      </c>
      <c r="E61">
        <v>509</v>
      </c>
      <c r="F61">
        <v>0</v>
      </c>
    </row>
    <row r="62" spans="1:6" x14ac:dyDescent="0.3">
      <c r="A62" s="1">
        <v>45200</v>
      </c>
      <c r="B62" t="s">
        <v>41</v>
      </c>
      <c r="C62" t="s">
        <v>9</v>
      </c>
      <c r="D62">
        <v>0</v>
      </c>
      <c r="E62">
        <v>398</v>
      </c>
      <c r="F62">
        <v>0</v>
      </c>
    </row>
    <row r="63" spans="1:6" x14ac:dyDescent="0.3">
      <c r="A63" s="1">
        <v>45200</v>
      </c>
      <c r="B63" t="s">
        <v>41</v>
      </c>
      <c r="C63" t="s">
        <v>10</v>
      </c>
      <c r="D63">
        <v>0</v>
      </c>
      <c r="E63">
        <v>389</v>
      </c>
      <c r="F63">
        <v>0</v>
      </c>
    </row>
    <row r="64" spans="1:6" x14ac:dyDescent="0.3">
      <c r="A64" s="1">
        <v>45231</v>
      </c>
      <c r="B64" t="s">
        <v>41</v>
      </c>
      <c r="C64" t="s">
        <v>9</v>
      </c>
      <c r="D64">
        <v>0</v>
      </c>
      <c r="E64">
        <v>470</v>
      </c>
      <c r="F64">
        <v>0</v>
      </c>
    </row>
    <row r="65" spans="1:6" x14ac:dyDescent="0.3">
      <c r="A65" s="1">
        <v>45231</v>
      </c>
      <c r="B65" t="s">
        <v>41</v>
      </c>
      <c r="C65" t="s">
        <v>10</v>
      </c>
      <c r="D65">
        <v>0</v>
      </c>
      <c r="E65">
        <v>403</v>
      </c>
      <c r="F65">
        <v>0</v>
      </c>
    </row>
    <row r="66" spans="1:6" x14ac:dyDescent="0.3">
      <c r="A66" s="1">
        <v>45261</v>
      </c>
      <c r="B66" t="s">
        <v>41</v>
      </c>
      <c r="C66" t="s">
        <v>9</v>
      </c>
      <c r="D66">
        <v>0</v>
      </c>
      <c r="E66">
        <v>365</v>
      </c>
      <c r="F66">
        <v>0</v>
      </c>
    </row>
    <row r="67" spans="1:6" x14ac:dyDescent="0.3">
      <c r="A67" s="1">
        <v>45261</v>
      </c>
      <c r="B67" t="s">
        <v>41</v>
      </c>
      <c r="C67" t="s">
        <v>10</v>
      </c>
      <c r="D67">
        <v>0</v>
      </c>
      <c r="E67">
        <v>318</v>
      </c>
      <c r="F67">
        <v>0</v>
      </c>
    </row>
    <row r="68" spans="1:6" x14ac:dyDescent="0.3">
      <c r="A68" s="1">
        <v>45292</v>
      </c>
      <c r="B68" t="s">
        <v>41</v>
      </c>
      <c r="C68" t="s">
        <v>9</v>
      </c>
      <c r="D68">
        <v>0</v>
      </c>
      <c r="E68">
        <v>509</v>
      </c>
      <c r="F68">
        <v>0</v>
      </c>
    </row>
    <row r="69" spans="1:6" x14ac:dyDescent="0.3">
      <c r="A69" s="1">
        <v>45292</v>
      </c>
      <c r="B69" t="s">
        <v>41</v>
      </c>
      <c r="C69" t="s">
        <v>10</v>
      </c>
      <c r="D69">
        <v>0</v>
      </c>
      <c r="E69">
        <v>422</v>
      </c>
      <c r="F69">
        <v>0</v>
      </c>
    </row>
    <row r="70" spans="1:6" x14ac:dyDescent="0.3">
      <c r="A70" s="1">
        <v>45323</v>
      </c>
      <c r="B70" t="s">
        <v>41</v>
      </c>
      <c r="C70" t="s">
        <v>9</v>
      </c>
      <c r="D70">
        <v>0</v>
      </c>
      <c r="E70">
        <v>408</v>
      </c>
      <c r="F70">
        <v>0</v>
      </c>
    </row>
    <row r="71" spans="1:6" x14ac:dyDescent="0.3">
      <c r="A71" s="1">
        <v>45323</v>
      </c>
      <c r="B71" t="s">
        <v>41</v>
      </c>
      <c r="C71" t="s">
        <v>10</v>
      </c>
      <c r="D71">
        <v>0</v>
      </c>
      <c r="E71">
        <v>375</v>
      </c>
      <c r="F71">
        <v>0</v>
      </c>
    </row>
    <row r="72" spans="1:6" x14ac:dyDescent="0.3">
      <c r="A72" s="1">
        <v>45352</v>
      </c>
      <c r="B72" t="s">
        <v>41</v>
      </c>
      <c r="C72" t="s">
        <v>9</v>
      </c>
      <c r="D72">
        <v>0</v>
      </c>
      <c r="E72">
        <v>399</v>
      </c>
      <c r="F72">
        <v>0</v>
      </c>
    </row>
    <row r="73" spans="1:6" x14ac:dyDescent="0.3">
      <c r="A73" s="1">
        <v>45352</v>
      </c>
      <c r="B73" t="s">
        <v>41</v>
      </c>
      <c r="C73" t="s">
        <v>10</v>
      </c>
      <c r="D73">
        <v>0</v>
      </c>
      <c r="E73">
        <v>455</v>
      </c>
      <c r="F73">
        <v>0</v>
      </c>
    </row>
    <row r="74" spans="1:6" x14ac:dyDescent="0.3">
      <c r="A74" s="1">
        <v>44287</v>
      </c>
      <c r="B74" t="s">
        <v>42</v>
      </c>
      <c r="C74" t="s">
        <v>9</v>
      </c>
      <c r="D74">
        <v>0</v>
      </c>
      <c r="E74">
        <v>515</v>
      </c>
      <c r="F74">
        <v>0</v>
      </c>
    </row>
    <row r="75" spans="1:6" x14ac:dyDescent="0.3">
      <c r="A75" s="1">
        <v>44287</v>
      </c>
      <c r="B75" t="s">
        <v>43</v>
      </c>
      <c r="C75" t="s">
        <v>9</v>
      </c>
      <c r="D75">
        <v>0</v>
      </c>
      <c r="E75">
        <v>1256</v>
      </c>
      <c r="F75">
        <v>0</v>
      </c>
    </row>
    <row r="76" spans="1:6" x14ac:dyDescent="0.3">
      <c r="A76" s="1">
        <v>44287</v>
      </c>
      <c r="B76" t="s">
        <v>43</v>
      </c>
      <c r="C76" t="s">
        <v>10</v>
      </c>
      <c r="D76">
        <v>0</v>
      </c>
      <c r="E76">
        <v>724</v>
      </c>
      <c r="F76">
        <v>0</v>
      </c>
    </row>
    <row r="77" spans="1:6" x14ac:dyDescent="0.3">
      <c r="A77" s="1">
        <v>44287</v>
      </c>
      <c r="B77" t="s">
        <v>44</v>
      </c>
      <c r="C77" t="s">
        <v>10</v>
      </c>
      <c r="D77">
        <v>0</v>
      </c>
      <c r="E77">
        <v>6576</v>
      </c>
      <c r="F77">
        <v>0</v>
      </c>
    </row>
    <row r="78" spans="1:6" x14ac:dyDescent="0.3">
      <c r="A78" s="1">
        <v>44287</v>
      </c>
      <c r="B78" t="s">
        <v>45</v>
      </c>
      <c r="C78" t="s">
        <v>10</v>
      </c>
      <c r="D78">
        <v>0</v>
      </c>
      <c r="E78">
        <v>1563</v>
      </c>
      <c r="F78">
        <v>0</v>
      </c>
    </row>
    <row r="79" spans="1:6" x14ac:dyDescent="0.3">
      <c r="A79" s="1">
        <v>44287</v>
      </c>
      <c r="B79" t="s">
        <v>46</v>
      </c>
      <c r="C79" t="s">
        <v>10</v>
      </c>
      <c r="D79">
        <v>0</v>
      </c>
      <c r="E79">
        <v>278</v>
      </c>
      <c r="F79">
        <v>0</v>
      </c>
    </row>
    <row r="80" spans="1:6" x14ac:dyDescent="0.3">
      <c r="A80" s="1">
        <v>44287</v>
      </c>
      <c r="B80" t="s">
        <v>47</v>
      </c>
      <c r="C80" t="s">
        <v>10</v>
      </c>
      <c r="D80">
        <v>0</v>
      </c>
      <c r="E80">
        <v>5107</v>
      </c>
      <c r="F80">
        <v>0</v>
      </c>
    </row>
    <row r="81" spans="1:6" x14ac:dyDescent="0.3">
      <c r="A81" s="1">
        <v>44287</v>
      </c>
      <c r="B81" t="s">
        <v>48</v>
      </c>
      <c r="C81" t="s">
        <v>9</v>
      </c>
      <c r="D81">
        <v>0</v>
      </c>
      <c r="E81">
        <v>2</v>
      </c>
      <c r="F81">
        <v>0</v>
      </c>
    </row>
    <row r="82" spans="1:6" x14ac:dyDescent="0.3">
      <c r="A82" s="1">
        <v>44287</v>
      </c>
      <c r="B82" t="s">
        <v>48</v>
      </c>
      <c r="C82" t="s">
        <v>10</v>
      </c>
      <c r="D82">
        <v>0</v>
      </c>
      <c r="E82">
        <v>20</v>
      </c>
      <c r="F82">
        <v>0</v>
      </c>
    </row>
    <row r="83" spans="1:6" x14ac:dyDescent="0.3">
      <c r="A83" s="1">
        <v>44287</v>
      </c>
      <c r="B83" t="s">
        <v>49</v>
      </c>
      <c r="C83" t="s">
        <v>10</v>
      </c>
      <c r="D83">
        <v>0</v>
      </c>
      <c r="E83">
        <v>808</v>
      </c>
      <c r="F83">
        <v>0</v>
      </c>
    </row>
    <row r="84" spans="1:6" x14ac:dyDescent="0.3">
      <c r="A84" s="1">
        <v>44287</v>
      </c>
      <c r="B84" t="s">
        <v>50</v>
      </c>
      <c r="C84" t="s">
        <v>9</v>
      </c>
      <c r="D84">
        <v>0</v>
      </c>
      <c r="E84">
        <v>1189</v>
      </c>
      <c r="F84">
        <v>0</v>
      </c>
    </row>
    <row r="85" spans="1:6" x14ac:dyDescent="0.3">
      <c r="A85" s="1">
        <v>44287</v>
      </c>
      <c r="B85" t="s">
        <v>51</v>
      </c>
      <c r="C85" t="s">
        <v>9</v>
      </c>
      <c r="D85">
        <v>0</v>
      </c>
      <c r="E85">
        <v>1507</v>
      </c>
      <c r="F85">
        <v>0</v>
      </c>
    </row>
    <row r="86" spans="1:6" x14ac:dyDescent="0.3">
      <c r="A86" s="1">
        <v>44287</v>
      </c>
      <c r="B86" t="s">
        <v>51</v>
      </c>
      <c r="C86" t="s">
        <v>10</v>
      </c>
      <c r="D86">
        <v>0</v>
      </c>
      <c r="E86">
        <v>281</v>
      </c>
      <c r="F86">
        <v>0</v>
      </c>
    </row>
    <row r="87" spans="1:6" x14ac:dyDescent="0.3">
      <c r="A87" s="1">
        <v>44287</v>
      </c>
      <c r="B87" t="s">
        <v>52</v>
      </c>
      <c r="C87" t="s">
        <v>9</v>
      </c>
      <c r="D87">
        <v>0</v>
      </c>
      <c r="E87">
        <v>561</v>
      </c>
      <c r="F87">
        <v>0</v>
      </c>
    </row>
    <row r="88" spans="1:6" x14ac:dyDescent="0.3">
      <c r="A88" s="1">
        <v>44287</v>
      </c>
      <c r="B88" t="s">
        <v>52</v>
      </c>
      <c r="C88" t="s">
        <v>10</v>
      </c>
      <c r="D88">
        <v>0</v>
      </c>
      <c r="E88">
        <v>747</v>
      </c>
      <c r="F88">
        <v>0</v>
      </c>
    </row>
    <row r="89" spans="1:6" x14ac:dyDescent="0.3">
      <c r="A89" s="1">
        <v>44287</v>
      </c>
      <c r="B89" t="s">
        <v>53</v>
      </c>
      <c r="C89" t="s">
        <v>10</v>
      </c>
      <c r="D89">
        <v>0</v>
      </c>
      <c r="E89">
        <v>655</v>
      </c>
      <c r="F89">
        <v>0</v>
      </c>
    </row>
    <row r="90" spans="1:6" x14ac:dyDescent="0.3">
      <c r="A90" s="1">
        <v>44287</v>
      </c>
      <c r="B90" t="s">
        <v>54</v>
      </c>
      <c r="C90" t="s">
        <v>9</v>
      </c>
      <c r="D90">
        <v>0</v>
      </c>
      <c r="E90">
        <v>2906</v>
      </c>
      <c r="F90">
        <v>0</v>
      </c>
    </row>
    <row r="91" spans="1:6" x14ac:dyDescent="0.3">
      <c r="A91" s="1">
        <v>44287</v>
      </c>
      <c r="B91" t="s">
        <v>54</v>
      </c>
      <c r="C91" t="s">
        <v>10</v>
      </c>
      <c r="D91">
        <v>0</v>
      </c>
      <c r="E91">
        <v>289</v>
      </c>
      <c r="F91">
        <v>0</v>
      </c>
    </row>
    <row r="92" spans="1:6" x14ac:dyDescent="0.3">
      <c r="A92" s="1">
        <v>44317</v>
      </c>
      <c r="B92" t="s">
        <v>42</v>
      </c>
      <c r="C92" t="s">
        <v>9</v>
      </c>
      <c r="D92">
        <v>0</v>
      </c>
      <c r="E92">
        <v>4</v>
      </c>
      <c r="F92">
        <v>0</v>
      </c>
    </row>
    <row r="93" spans="1:6" x14ac:dyDescent="0.3">
      <c r="A93" s="1">
        <v>44317</v>
      </c>
      <c r="B93" t="s">
        <v>42</v>
      </c>
      <c r="C93" t="s">
        <v>10</v>
      </c>
      <c r="D93">
        <v>0</v>
      </c>
      <c r="E93">
        <v>1</v>
      </c>
      <c r="F93">
        <v>0</v>
      </c>
    </row>
    <row r="94" spans="1:6" x14ac:dyDescent="0.3">
      <c r="A94" s="1">
        <v>44317</v>
      </c>
      <c r="B94" t="s">
        <v>43</v>
      </c>
      <c r="C94" t="s">
        <v>9</v>
      </c>
      <c r="D94">
        <v>0</v>
      </c>
      <c r="E94">
        <v>552</v>
      </c>
      <c r="F94">
        <v>0</v>
      </c>
    </row>
    <row r="95" spans="1:6" x14ac:dyDescent="0.3">
      <c r="A95" s="1">
        <v>44317</v>
      </c>
      <c r="B95" t="s">
        <v>43</v>
      </c>
      <c r="C95" t="s">
        <v>10</v>
      </c>
      <c r="D95">
        <v>0</v>
      </c>
      <c r="E95">
        <v>302</v>
      </c>
      <c r="F95">
        <v>0</v>
      </c>
    </row>
    <row r="96" spans="1:6" x14ac:dyDescent="0.3">
      <c r="A96" s="1">
        <v>44317</v>
      </c>
      <c r="B96" t="s">
        <v>44</v>
      </c>
      <c r="C96" t="s">
        <v>9</v>
      </c>
      <c r="D96">
        <v>0</v>
      </c>
      <c r="E96">
        <v>14723</v>
      </c>
      <c r="F96">
        <v>0</v>
      </c>
    </row>
    <row r="97" spans="1:6" x14ac:dyDescent="0.3">
      <c r="A97" s="1">
        <v>44317</v>
      </c>
      <c r="B97" t="s">
        <v>44</v>
      </c>
      <c r="C97" t="s">
        <v>10</v>
      </c>
      <c r="D97">
        <v>0</v>
      </c>
      <c r="E97">
        <v>3295</v>
      </c>
      <c r="F97">
        <v>0</v>
      </c>
    </row>
    <row r="98" spans="1:6" x14ac:dyDescent="0.3">
      <c r="A98" s="1">
        <v>44317</v>
      </c>
      <c r="B98" t="s">
        <v>55</v>
      </c>
      <c r="C98" t="s">
        <v>10</v>
      </c>
      <c r="D98">
        <v>0</v>
      </c>
      <c r="E98">
        <v>2249</v>
      </c>
      <c r="F98">
        <v>0</v>
      </c>
    </row>
    <row r="99" spans="1:6" x14ac:dyDescent="0.3">
      <c r="A99" s="1">
        <v>44317</v>
      </c>
      <c r="B99" t="s">
        <v>56</v>
      </c>
      <c r="C99" t="s">
        <v>9</v>
      </c>
      <c r="D99">
        <v>0</v>
      </c>
      <c r="E99">
        <v>411</v>
      </c>
      <c r="F99">
        <v>0</v>
      </c>
    </row>
    <row r="100" spans="1:6" x14ac:dyDescent="0.3">
      <c r="A100" s="1">
        <v>44317</v>
      </c>
      <c r="B100" t="s">
        <v>45</v>
      </c>
      <c r="C100" t="s">
        <v>10</v>
      </c>
      <c r="D100">
        <v>0</v>
      </c>
      <c r="E100">
        <v>1387</v>
      </c>
      <c r="F100">
        <v>0</v>
      </c>
    </row>
    <row r="101" spans="1:6" x14ac:dyDescent="0.3">
      <c r="A101" s="1">
        <v>44317</v>
      </c>
      <c r="B101" t="s">
        <v>46</v>
      </c>
      <c r="C101" t="s">
        <v>9</v>
      </c>
      <c r="D101">
        <v>0</v>
      </c>
      <c r="E101">
        <v>452</v>
      </c>
      <c r="F101">
        <v>0</v>
      </c>
    </row>
    <row r="102" spans="1:6" x14ac:dyDescent="0.3">
      <c r="A102" s="1">
        <v>44317</v>
      </c>
      <c r="B102" t="s">
        <v>46</v>
      </c>
      <c r="C102" t="s">
        <v>10</v>
      </c>
      <c r="D102">
        <v>0</v>
      </c>
      <c r="E102">
        <v>202</v>
      </c>
      <c r="F102">
        <v>0</v>
      </c>
    </row>
    <row r="103" spans="1:6" x14ac:dyDescent="0.3">
      <c r="A103" s="1">
        <v>44317</v>
      </c>
      <c r="B103" t="s">
        <v>57</v>
      </c>
      <c r="C103" t="s">
        <v>9</v>
      </c>
      <c r="D103">
        <v>0</v>
      </c>
      <c r="E103">
        <v>22</v>
      </c>
      <c r="F103">
        <v>0</v>
      </c>
    </row>
    <row r="104" spans="1:6" x14ac:dyDescent="0.3">
      <c r="A104" s="1">
        <v>44317</v>
      </c>
      <c r="B104" t="s">
        <v>57</v>
      </c>
      <c r="C104" t="s">
        <v>10</v>
      </c>
      <c r="D104">
        <v>0</v>
      </c>
      <c r="E104">
        <v>21</v>
      </c>
      <c r="F104">
        <v>0</v>
      </c>
    </row>
    <row r="105" spans="1:6" x14ac:dyDescent="0.3">
      <c r="A105" s="1">
        <v>44317</v>
      </c>
      <c r="B105" t="s">
        <v>47</v>
      </c>
      <c r="C105" t="s">
        <v>10</v>
      </c>
      <c r="D105">
        <v>0</v>
      </c>
      <c r="E105">
        <v>2372</v>
      </c>
      <c r="F105">
        <v>0</v>
      </c>
    </row>
    <row r="106" spans="1:6" x14ac:dyDescent="0.3">
      <c r="A106" s="1">
        <v>44317</v>
      </c>
      <c r="B106" t="s">
        <v>48</v>
      </c>
      <c r="C106" t="s">
        <v>9</v>
      </c>
      <c r="D106">
        <v>0</v>
      </c>
      <c r="E106">
        <v>11</v>
      </c>
      <c r="F106">
        <v>0</v>
      </c>
    </row>
    <row r="107" spans="1:6" x14ac:dyDescent="0.3">
      <c r="A107" s="1">
        <v>44317</v>
      </c>
      <c r="B107" t="s">
        <v>48</v>
      </c>
      <c r="C107" t="s">
        <v>10</v>
      </c>
      <c r="D107">
        <v>0</v>
      </c>
      <c r="E107">
        <v>70</v>
      </c>
      <c r="F107">
        <v>0</v>
      </c>
    </row>
    <row r="108" spans="1:6" x14ac:dyDescent="0.3">
      <c r="A108" s="1">
        <v>44317</v>
      </c>
      <c r="B108" t="s">
        <v>58</v>
      </c>
      <c r="C108" t="s">
        <v>10</v>
      </c>
      <c r="D108">
        <v>0</v>
      </c>
      <c r="E108">
        <v>195</v>
      </c>
      <c r="F108">
        <v>0</v>
      </c>
    </row>
    <row r="109" spans="1:6" x14ac:dyDescent="0.3">
      <c r="A109" s="1">
        <v>44317</v>
      </c>
      <c r="B109" t="s">
        <v>49</v>
      </c>
      <c r="C109" t="s">
        <v>9</v>
      </c>
      <c r="D109">
        <v>0</v>
      </c>
      <c r="E109">
        <v>288</v>
      </c>
      <c r="F109">
        <v>0</v>
      </c>
    </row>
    <row r="110" spans="1:6" x14ac:dyDescent="0.3">
      <c r="A110" s="1">
        <v>44317</v>
      </c>
      <c r="B110" t="s">
        <v>49</v>
      </c>
      <c r="C110" t="s">
        <v>10</v>
      </c>
      <c r="D110">
        <v>0</v>
      </c>
      <c r="E110">
        <v>9</v>
      </c>
      <c r="F110">
        <v>0</v>
      </c>
    </row>
    <row r="111" spans="1:6" x14ac:dyDescent="0.3">
      <c r="A111" s="1">
        <v>44317</v>
      </c>
      <c r="B111" t="s">
        <v>50</v>
      </c>
      <c r="C111" t="s">
        <v>9</v>
      </c>
      <c r="D111">
        <v>0</v>
      </c>
      <c r="E111">
        <v>332</v>
      </c>
      <c r="F111">
        <v>0</v>
      </c>
    </row>
    <row r="112" spans="1:6" x14ac:dyDescent="0.3">
      <c r="A112" s="1">
        <v>44317</v>
      </c>
      <c r="B112" t="s">
        <v>51</v>
      </c>
      <c r="C112" t="s">
        <v>9</v>
      </c>
      <c r="D112">
        <v>0</v>
      </c>
      <c r="E112">
        <v>15</v>
      </c>
      <c r="F112">
        <v>0</v>
      </c>
    </row>
    <row r="113" spans="1:6" x14ac:dyDescent="0.3">
      <c r="A113" s="1">
        <v>44317</v>
      </c>
      <c r="B113" t="s">
        <v>51</v>
      </c>
      <c r="C113" t="s">
        <v>10</v>
      </c>
      <c r="D113">
        <v>0</v>
      </c>
      <c r="E113">
        <v>4</v>
      </c>
      <c r="F113">
        <v>0</v>
      </c>
    </row>
    <row r="114" spans="1:6" x14ac:dyDescent="0.3">
      <c r="A114" s="1">
        <v>44317</v>
      </c>
      <c r="B114" t="s">
        <v>52</v>
      </c>
      <c r="C114" t="s">
        <v>9</v>
      </c>
      <c r="D114">
        <v>0</v>
      </c>
      <c r="E114">
        <v>125</v>
      </c>
      <c r="F114">
        <v>0</v>
      </c>
    </row>
    <row r="115" spans="1:6" x14ac:dyDescent="0.3">
      <c r="A115" s="1">
        <v>44317</v>
      </c>
      <c r="B115" t="s">
        <v>52</v>
      </c>
      <c r="C115" t="s">
        <v>10</v>
      </c>
      <c r="D115">
        <v>0</v>
      </c>
      <c r="E115">
        <v>126</v>
      </c>
      <c r="F115">
        <v>0</v>
      </c>
    </row>
    <row r="116" spans="1:6" x14ac:dyDescent="0.3">
      <c r="A116" s="1">
        <v>44317</v>
      </c>
      <c r="B116" t="s">
        <v>59</v>
      </c>
      <c r="C116" t="s">
        <v>10</v>
      </c>
      <c r="D116">
        <v>0</v>
      </c>
      <c r="E116">
        <v>722</v>
      </c>
      <c r="F116">
        <v>0</v>
      </c>
    </row>
    <row r="117" spans="1:6" x14ac:dyDescent="0.3">
      <c r="A117" s="1">
        <v>44317</v>
      </c>
      <c r="B117" t="s">
        <v>60</v>
      </c>
      <c r="C117" t="s">
        <v>10</v>
      </c>
      <c r="D117">
        <v>0</v>
      </c>
      <c r="E117">
        <v>5202</v>
      </c>
      <c r="F117">
        <v>0</v>
      </c>
    </row>
    <row r="118" spans="1:6" x14ac:dyDescent="0.3">
      <c r="A118" s="1">
        <v>44317</v>
      </c>
      <c r="B118" t="s">
        <v>54</v>
      </c>
      <c r="C118" t="s">
        <v>9</v>
      </c>
      <c r="D118">
        <v>0</v>
      </c>
      <c r="E118">
        <v>2063</v>
      </c>
      <c r="F118">
        <v>0</v>
      </c>
    </row>
    <row r="119" spans="1:6" x14ac:dyDescent="0.3">
      <c r="A119" s="1">
        <v>44317</v>
      </c>
      <c r="B119" t="s">
        <v>54</v>
      </c>
      <c r="C119" t="s">
        <v>10</v>
      </c>
      <c r="D119">
        <v>0</v>
      </c>
      <c r="E119">
        <v>192</v>
      </c>
      <c r="F119">
        <v>0</v>
      </c>
    </row>
    <row r="120" spans="1:6" x14ac:dyDescent="0.3">
      <c r="A120" s="1">
        <v>44317</v>
      </c>
      <c r="B120" t="s">
        <v>61</v>
      </c>
      <c r="C120" t="s">
        <v>10</v>
      </c>
      <c r="D120">
        <v>0</v>
      </c>
      <c r="E120">
        <v>1145</v>
      </c>
      <c r="F120">
        <v>0</v>
      </c>
    </row>
    <row r="121" spans="1:6" x14ac:dyDescent="0.3">
      <c r="A121" s="1">
        <v>44348</v>
      </c>
      <c r="B121" t="s">
        <v>42</v>
      </c>
      <c r="C121" t="s">
        <v>9</v>
      </c>
      <c r="D121">
        <v>0</v>
      </c>
      <c r="E121">
        <v>2</v>
      </c>
      <c r="F121">
        <v>0</v>
      </c>
    </row>
    <row r="122" spans="1:6" x14ac:dyDescent="0.3">
      <c r="A122" s="1">
        <v>44348</v>
      </c>
      <c r="B122" t="s">
        <v>43</v>
      </c>
      <c r="C122" t="s">
        <v>9</v>
      </c>
      <c r="D122">
        <v>0</v>
      </c>
      <c r="E122">
        <v>727</v>
      </c>
      <c r="F122">
        <v>0</v>
      </c>
    </row>
    <row r="123" spans="1:6" x14ac:dyDescent="0.3">
      <c r="A123" s="1">
        <v>44348</v>
      </c>
      <c r="B123" t="s">
        <v>43</v>
      </c>
      <c r="C123" t="s">
        <v>10</v>
      </c>
      <c r="D123">
        <v>0</v>
      </c>
      <c r="E123">
        <v>565</v>
      </c>
      <c r="F123">
        <v>0</v>
      </c>
    </row>
    <row r="124" spans="1:6" x14ac:dyDescent="0.3">
      <c r="A124" s="1">
        <v>44348</v>
      </c>
      <c r="B124" t="s">
        <v>48</v>
      </c>
      <c r="C124" t="s">
        <v>9</v>
      </c>
      <c r="D124">
        <v>0</v>
      </c>
      <c r="E124">
        <v>3</v>
      </c>
      <c r="F124">
        <v>0</v>
      </c>
    </row>
    <row r="125" spans="1:6" x14ac:dyDescent="0.3">
      <c r="A125" s="1">
        <v>44348</v>
      </c>
      <c r="B125" t="s">
        <v>48</v>
      </c>
      <c r="C125" t="s">
        <v>10</v>
      </c>
      <c r="D125">
        <v>0</v>
      </c>
      <c r="E125">
        <v>112</v>
      </c>
      <c r="F125">
        <v>0</v>
      </c>
    </row>
    <row r="126" spans="1:6" x14ac:dyDescent="0.3">
      <c r="A126" s="1">
        <v>44348</v>
      </c>
      <c r="B126" t="s">
        <v>49</v>
      </c>
      <c r="C126" t="s">
        <v>9</v>
      </c>
      <c r="D126">
        <v>0</v>
      </c>
      <c r="E126">
        <v>89</v>
      </c>
      <c r="F126">
        <v>0</v>
      </c>
    </row>
    <row r="127" spans="1:6" x14ac:dyDescent="0.3">
      <c r="A127" s="1">
        <v>44348</v>
      </c>
      <c r="B127" t="s">
        <v>49</v>
      </c>
      <c r="C127" t="s">
        <v>10</v>
      </c>
      <c r="D127">
        <v>0</v>
      </c>
      <c r="E127">
        <v>18</v>
      </c>
      <c r="F127">
        <v>0</v>
      </c>
    </row>
    <row r="128" spans="1:6" x14ac:dyDescent="0.3">
      <c r="A128" s="1">
        <v>44348</v>
      </c>
      <c r="B128" t="s">
        <v>50</v>
      </c>
      <c r="C128" t="s">
        <v>9</v>
      </c>
      <c r="D128">
        <v>0</v>
      </c>
      <c r="E128">
        <v>354</v>
      </c>
      <c r="F128">
        <v>0</v>
      </c>
    </row>
    <row r="129" spans="1:6" x14ac:dyDescent="0.3">
      <c r="A129" s="1">
        <v>44348</v>
      </c>
      <c r="B129" t="s">
        <v>50</v>
      </c>
      <c r="C129" t="s">
        <v>10</v>
      </c>
      <c r="D129">
        <v>0</v>
      </c>
      <c r="E129">
        <v>246</v>
      </c>
      <c r="F129">
        <v>0</v>
      </c>
    </row>
    <row r="130" spans="1:6" x14ac:dyDescent="0.3">
      <c r="A130" s="1">
        <v>44348</v>
      </c>
      <c r="B130" t="s">
        <v>51</v>
      </c>
      <c r="C130" t="s">
        <v>9</v>
      </c>
      <c r="D130">
        <v>0</v>
      </c>
      <c r="E130">
        <v>648</v>
      </c>
      <c r="F130">
        <v>0</v>
      </c>
    </row>
    <row r="131" spans="1:6" x14ac:dyDescent="0.3">
      <c r="A131" s="1">
        <v>44348</v>
      </c>
      <c r="B131" t="s">
        <v>51</v>
      </c>
      <c r="C131" t="s">
        <v>10</v>
      </c>
      <c r="D131">
        <v>0</v>
      </c>
      <c r="E131">
        <v>298</v>
      </c>
      <c r="F131">
        <v>0</v>
      </c>
    </row>
    <row r="132" spans="1:6" x14ac:dyDescent="0.3">
      <c r="A132" s="1">
        <v>44348</v>
      </c>
      <c r="B132" t="s">
        <v>52</v>
      </c>
      <c r="C132" t="s">
        <v>9</v>
      </c>
      <c r="D132">
        <v>0</v>
      </c>
      <c r="E132">
        <v>42</v>
      </c>
      <c r="F132">
        <v>0</v>
      </c>
    </row>
    <row r="133" spans="1:6" x14ac:dyDescent="0.3">
      <c r="A133" s="1">
        <v>44348</v>
      </c>
      <c r="B133" t="s">
        <v>52</v>
      </c>
      <c r="C133" t="s">
        <v>10</v>
      </c>
      <c r="D133">
        <v>0</v>
      </c>
      <c r="E133">
        <v>54</v>
      </c>
      <c r="F133">
        <v>0</v>
      </c>
    </row>
    <row r="134" spans="1:6" x14ac:dyDescent="0.3">
      <c r="A134" s="1">
        <v>44348</v>
      </c>
      <c r="B134" t="s">
        <v>53</v>
      </c>
      <c r="C134" t="s">
        <v>10</v>
      </c>
      <c r="D134">
        <v>0</v>
      </c>
      <c r="E134">
        <v>445</v>
      </c>
      <c r="F134">
        <v>0</v>
      </c>
    </row>
    <row r="135" spans="1:6" x14ac:dyDescent="0.3">
      <c r="A135" s="1">
        <v>44348</v>
      </c>
      <c r="B135" t="s">
        <v>54</v>
      </c>
      <c r="C135" t="s">
        <v>10</v>
      </c>
      <c r="D135">
        <v>0</v>
      </c>
      <c r="E135">
        <v>185</v>
      </c>
      <c r="F135">
        <v>0</v>
      </c>
    </row>
    <row r="136" spans="1:6" x14ac:dyDescent="0.3">
      <c r="A136" s="1">
        <v>44378</v>
      </c>
      <c r="B136" t="s">
        <v>42</v>
      </c>
      <c r="C136" t="s">
        <v>9</v>
      </c>
      <c r="D136">
        <v>0</v>
      </c>
      <c r="E136">
        <v>467</v>
      </c>
      <c r="F136">
        <v>0</v>
      </c>
    </row>
    <row r="137" spans="1:6" x14ac:dyDescent="0.3">
      <c r="A137" s="1">
        <v>44378</v>
      </c>
      <c r="B137" t="s">
        <v>43</v>
      </c>
      <c r="C137" t="s">
        <v>9</v>
      </c>
      <c r="D137">
        <v>0</v>
      </c>
      <c r="E137">
        <v>994</v>
      </c>
      <c r="F137">
        <v>0</v>
      </c>
    </row>
    <row r="138" spans="1:6" x14ac:dyDescent="0.3">
      <c r="A138" s="1">
        <v>44378</v>
      </c>
      <c r="B138" t="s">
        <v>43</v>
      </c>
      <c r="C138" t="s">
        <v>10</v>
      </c>
      <c r="D138">
        <v>0</v>
      </c>
      <c r="E138">
        <v>661</v>
      </c>
      <c r="F138">
        <v>0</v>
      </c>
    </row>
    <row r="139" spans="1:6" x14ac:dyDescent="0.3">
      <c r="A139" s="1">
        <v>44378</v>
      </c>
      <c r="B139" t="s">
        <v>44</v>
      </c>
      <c r="C139" t="s">
        <v>10</v>
      </c>
      <c r="D139">
        <v>0</v>
      </c>
      <c r="E139">
        <v>4988</v>
      </c>
      <c r="F139">
        <v>0</v>
      </c>
    </row>
    <row r="140" spans="1:6" x14ac:dyDescent="0.3">
      <c r="A140" s="1">
        <v>44378</v>
      </c>
      <c r="B140" t="s">
        <v>46</v>
      </c>
      <c r="C140" t="s">
        <v>10</v>
      </c>
      <c r="D140">
        <v>0</v>
      </c>
      <c r="E140">
        <v>276</v>
      </c>
      <c r="F140">
        <v>0</v>
      </c>
    </row>
    <row r="141" spans="1:6" x14ac:dyDescent="0.3">
      <c r="A141" s="1">
        <v>44378</v>
      </c>
      <c r="B141" t="s">
        <v>48</v>
      </c>
      <c r="C141" t="s">
        <v>9</v>
      </c>
      <c r="D141">
        <v>0</v>
      </c>
      <c r="E141">
        <v>51</v>
      </c>
      <c r="F141">
        <v>0</v>
      </c>
    </row>
    <row r="142" spans="1:6" x14ac:dyDescent="0.3">
      <c r="A142" s="1">
        <v>44378</v>
      </c>
      <c r="B142" t="s">
        <v>48</v>
      </c>
      <c r="C142" t="s">
        <v>10</v>
      </c>
      <c r="D142">
        <v>0</v>
      </c>
      <c r="E142">
        <v>552</v>
      </c>
      <c r="F142">
        <v>0</v>
      </c>
    </row>
    <row r="143" spans="1:6" x14ac:dyDescent="0.3">
      <c r="A143" s="1">
        <v>44378</v>
      </c>
      <c r="B143" t="s">
        <v>49</v>
      </c>
      <c r="C143" t="s">
        <v>9</v>
      </c>
      <c r="D143">
        <v>0</v>
      </c>
      <c r="E143">
        <v>474</v>
      </c>
      <c r="F143">
        <v>0</v>
      </c>
    </row>
    <row r="144" spans="1:6" x14ac:dyDescent="0.3">
      <c r="A144" s="1">
        <v>44378</v>
      </c>
      <c r="B144" t="s">
        <v>49</v>
      </c>
      <c r="C144" t="s">
        <v>10</v>
      </c>
      <c r="D144">
        <v>0</v>
      </c>
      <c r="E144">
        <v>68</v>
      </c>
      <c r="F144">
        <v>0</v>
      </c>
    </row>
    <row r="145" spans="1:6" x14ac:dyDescent="0.3">
      <c r="A145" s="1">
        <v>44378</v>
      </c>
      <c r="B145" t="s">
        <v>50</v>
      </c>
      <c r="C145" t="s">
        <v>9</v>
      </c>
      <c r="D145">
        <v>0</v>
      </c>
      <c r="E145">
        <v>726</v>
      </c>
      <c r="F145">
        <v>0</v>
      </c>
    </row>
    <row r="146" spans="1:6" x14ac:dyDescent="0.3">
      <c r="A146" s="1">
        <v>44378</v>
      </c>
      <c r="B146" t="s">
        <v>51</v>
      </c>
      <c r="C146" t="s">
        <v>9</v>
      </c>
      <c r="D146">
        <v>0</v>
      </c>
      <c r="E146">
        <v>1096</v>
      </c>
      <c r="F146">
        <v>0</v>
      </c>
    </row>
    <row r="147" spans="1:6" x14ac:dyDescent="0.3">
      <c r="A147" s="1">
        <v>44378</v>
      </c>
      <c r="B147" t="s">
        <v>51</v>
      </c>
      <c r="C147" t="s">
        <v>10</v>
      </c>
      <c r="D147">
        <v>0</v>
      </c>
      <c r="E147">
        <v>219</v>
      </c>
      <c r="F147">
        <v>0</v>
      </c>
    </row>
    <row r="148" spans="1:6" x14ac:dyDescent="0.3">
      <c r="A148" s="1">
        <v>44378</v>
      </c>
      <c r="B148" t="s">
        <v>52</v>
      </c>
      <c r="C148" t="s">
        <v>9</v>
      </c>
      <c r="D148">
        <v>0</v>
      </c>
      <c r="E148">
        <v>583</v>
      </c>
      <c r="F148">
        <v>0</v>
      </c>
    </row>
    <row r="149" spans="1:6" x14ac:dyDescent="0.3">
      <c r="A149" s="1">
        <v>44378</v>
      </c>
      <c r="B149" t="s">
        <v>52</v>
      </c>
      <c r="C149" t="s">
        <v>10</v>
      </c>
      <c r="D149">
        <v>0</v>
      </c>
      <c r="E149">
        <v>1039</v>
      </c>
      <c r="F149">
        <v>0</v>
      </c>
    </row>
    <row r="150" spans="1:6" x14ac:dyDescent="0.3">
      <c r="A150" s="1">
        <v>44378</v>
      </c>
      <c r="B150" t="s">
        <v>53</v>
      </c>
      <c r="C150" t="s">
        <v>10</v>
      </c>
      <c r="D150">
        <v>0</v>
      </c>
      <c r="E150">
        <v>866</v>
      </c>
      <c r="F150">
        <v>0</v>
      </c>
    </row>
    <row r="151" spans="1:6" x14ac:dyDescent="0.3">
      <c r="A151" s="1">
        <v>44378</v>
      </c>
      <c r="B151" t="s">
        <v>54</v>
      </c>
      <c r="C151" t="s">
        <v>9</v>
      </c>
      <c r="D151">
        <v>0</v>
      </c>
      <c r="E151">
        <v>2211</v>
      </c>
      <c r="F151">
        <v>0</v>
      </c>
    </row>
    <row r="152" spans="1:6" x14ac:dyDescent="0.3">
      <c r="A152" s="1">
        <v>44378</v>
      </c>
      <c r="B152" t="s">
        <v>54</v>
      </c>
      <c r="C152" t="s">
        <v>10</v>
      </c>
      <c r="D152">
        <v>0</v>
      </c>
      <c r="E152">
        <v>352</v>
      </c>
      <c r="F152">
        <v>0</v>
      </c>
    </row>
    <row r="153" spans="1:6" x14ac:dyDescent="0.3">
      <c r="A153" s="1">
        <v>44409</v>
      </c>
      <c r="B153" t="s">
        <v>42</v>
      </c>
      <c r="C153" t="s">
        <v>9</v>
      </c>
      <c r="D153">
        <v>0</v>
      </c>
      <c r="E153">
        <v>406</v>
      </c>
      <c r="F153">
        <v>0</v>
      </c>
    </row>
    <row r="154" spans="1:6" x14ac:dyDescent="0.3">
      <c r="A154" s="1">
        <v>44409</v>
      </c>
      <c r="B154" t="s">
        <v>43</v>
      </c>
      <c r="C154" t="s">
        <v>9</v>
      </c>
      <c r="D154">
        <v>0</v>
      </c>
      <c r="E154">
        <v>1126</v>
      </c>
      <c r="F154">
        <v>0</v>
      </c>
    </row>
    <row r="155" spans="1:6" x14ac:dyDescent="0.3">
      <c r="A155" s="1">
        <v>44409</v>
      </c>
      <c r="B155" t="s">
        <v>43</v>
      </c>
      <c r="C155" t="s">
        <v>10</v>
      </c>
      <c r="D155">
        <v>0</v>
      </c>
      <c r="E155">
        <v>758</v>
      </c>
      <c r="F155">
        <v>0</v>
      </c>
    </row>
    <row r="156" spans="1:6" x14ac:dyDescent="0.3">
      <c r="A156" s="1">
        <v>44409</v>
      </c>
      <c r="B156" t="s">
        <v>46</v>
      </c>
      <c r="C156" t="s">
        <v>10</v>
      </c>
      <c r="D156">
        <v>0</v>
      </c>
      <c r="E156">
        <v>321</v>
      </c>
      <c r="F156">
        <v>0</v>
      </c>
    </row>
    <row r="157" spans="1:6" x14ac:dyDescent="0.3">
      <c r="A157" s="1">
        <v>44409</v>
      </c>
      <c r="B157" t="s">
        <v>62</v>
      </c>
      <c r="C157" t="s">
        <v>10</v>
      </c>
      <c r="D157">
        <v>0</v>
      </c>
      <c r="E157">
        <v>3641</v>
      </c>
      <c r="F157">
        <v>0</v>
      </c>
    </row>
    <row r="158" spans="1:6" x14ac:dyDescent="0.3">
      <c r="A158" s="1">
        <v>44409</v>
      </c>
      <c r="B158" t="s">
        <v>47</v>
      </c>
      <c r="C158" t="s">
        <v>10</v>
      </c>
      <c r="D158">
        <v>0</v>
      </c>
      <c r="E158">
        <v>5430</v>
      </c>
      <c r="F158">
        <v>0</v>
      </c>
    </row>
    <row r="159" spans="1:6" x14ac:dyDescent="0.3">
      <c r="A159" s="1">
        <v>44409</v>
      </c>
      <c r="B159" t="s">
        <v>48</v>
      </c>
      <c r="C159" t="s">
        <v>9</v>
      </c>
      <c r="D159">
        <v>0</v>
      </c>
      <c r="E159">
        <v>30</v>
      </c>
      <c r="F159">
        <v>0</v>
      </c>
    </row>
    <row r="160" spans="1:6" x14ac:dyDescent="0.3">
      <c r="A160" s="1">
        <v>44409</v>
      </c>
      <c r="B160" t="s">
        <v>48</v>
      </c>
      <c r="C160" t="s">
        <v>10</v>
      </c>
      <c r="D160">
        <v>0</v>
      </c>
      <c r="E160">
        <v>459</v>
      </c>
      <c r="F160">
        <v>0</v>
      </c>
    </row>
    <row r="161" spans="1:6" x14ac:dyDescent="0.3">
      <c r="A161" s="1">
        <v>44409</v>
      </c>
      <c r="B161" t="s">
        <v>49</v>
      </c>
      <c r="C161" t="s">
        <v>9</v>
      </c>
      <c r="D161">
        <v>0</v>
      </c>
      <c r="E161">
        <v>1016</v>
      </c>
      <c r="F161">
        <v>0</v>
      </c>
    </row>
    <row r="162" spans="1:6" x14ac:dyDescent="0.3">
      <c r="A162" s="1">
        <v>44409</v>
      </c>
      <c r="B162" t="s">
        <v>49</v>
      </c>
      <c r="C162" t="s">
        <v>10</v>
      </c>
      <c r="D162">
        <v>0</v>
      </c>
      <c r="E162">
        <v>561</v>
      </c>
      <c r="F162">
        <v>0</v>
      </c>
    </row>
    <row r="163" spans="1:6" x14ac:dyDescent="0.3">
      <c r="A163" s="1">
        <v>44409</v>
      </c>
      <c r="B163" t="s">
        <v>50</v>
      </c>
      <c r="C163" t="s">
        <v>9</v>
      </c>
      <c r="D163">
        <v>0</v>
      </c>
      <c r="E163">
        <v>1041</v>
      </c>
      <c r="F163">
        <v>0</v>
      </c>
    </row>
    <row r="164" spans="1:6" x14ac:dyDescent="0.3">
      <c r="A164" s="1">
        <v>44409</v>
      </c>
      <c r="B164" t="s">
        <v>50</v>
      </c>
      <c r="C164" t="s">
        <v>10</v>
      </c>
      <c r="D164">
        <v>0</v>
      </c>
      <c r="E164">
        <v>826</v>
      </c>
      <c r="F164">
        <v>0</v>
      </c>
    </row>
    <row r="165" spans="1:6" x14ac:dyDescent="0.3">
      <c r="A165" s="1">
        <v>44409</v>
      </c>
      <c r="B165" t="s">
        <v>51</v>
      </c>
      <c r="C165" t="s">
        <v>9</v>
      </c>
      <c r="D165">
        <v>0</v>
      </c>
      <c r="E165">
        <v>1057</v>
      </c>
      <c r="F165">
        <v>0</v>
      </c>
    </row>
    <row r="166" spans="1:6" x14ac:dyDescent="0.3">
      <c r="A166" s="1">
        <v>44409</v>
      </c>
      <c r="B166" t="s">
        <v>51</v>
      </c>
      <c r="C166" t="s">
        <v>10</v>
      </c>
      <c r="D166">
        <v>0</v>
      </c>
      <c r="E166">
        <v>240</v>
      </c>
      <c r="F166">
        <v>0</v>
      </c>
    </row>
    <row r="167" spans="1:6" x14ac:dyDescent="0.3">
      <c r="A167" s="1">
        <v>44409</v>
      </c>
      <c r="B167" t="s">
        <v>52</v>
      </c>
      <c r="C167" t="s">
        <v>9</v>
      </c>
      <c r="D167">
        <v>0</v>
      </c>
      <c r="E167">
        <v>577</v>
      </c>
      <c r="F167">
        <v>0</v>
      </c>
    </row>
    <row r="168" spans="1:6" x14ac:dyDescent="0.3">
      <c r="A168" s="1">
        <v>44409</v>
      </c>
      <c r="B168" t="s">
        <v>52</v>
      </c>
      <c r="C168" t="s">
        <v>10</v>
      </c>
      <c r="D168">
        <v>0</v>
      </c>
      <c r="E168">
        <v>763</v>
      </c>
      <c r="F168">
        <v>0</v>
      </c>
    </row>
    <row r="169" spans="1:6" x14ac:dyDescent="0.3">
      <c r="A169" s="1">
        <v>44409</v>
      </c>
      <c r="B169" t="s">
        <v>54</v>
      </c>
      <c r="C169" t="s">
        <v>9</v>
      </c>
      <c r="D169">
        <v>0</v>
      </c>
      <c r="E169">
        <v>2462</v>
      </c>
      <c r="F169">
        <v>0</v>
      </c>
    </row>
    <row r="170" spans="1:6" x14ac:dyDescent="0.3">
      <c r="A170" s="1">
        <v>44409</v>
      </c>
      <c r="B170" t="s">
        <v>54</v>
      </c>
      <c r="C170" t="s">
        <v>10</v>
      </c>
      <c r="D170">
        <v>0</v>
      </c>
      <c r="E170">
        <v>462</v>
      </c>
      <c r="F170">
        <v>0</v>
      </c>
    </row>
    <row r="171" spans="1:6" x14ac:dyDescent="0.3">
      <c r="A171" s="1">
        <v>44440</v>
      </c>
      <c r="B171" t="s">
        <v>42</v>
      </c>
      <c r="C171" t="s">
        <v>9</v>
      </c>
      <c r="D171">
        <v>0</v>
      </c>
      <c r="E171">
        <v>329</v>
      </c>
      <c r="F171">
        <v>0</v>
      </c>
    </row>
    <row r="172" spans="1:6" x14ac:dyDescent="0.3">
      <c r="A172" s="1">
        <v>44440</v>
      </c>
      <c r="B172" t="s">
        <v>42</v>
      </c>
      <c r="C172" t="s">
        <v>10</v>
      </c>
      <c r="D172">
        <v>0</v>
      </c>
      <c r="E172">
        <v>87</v>
      </c>
      <c r="F172">
        <v>0</v>
      </c>
    </row>
    <row r="173" spans="1:6" x14ac:dyDescent="0.3">
      <c r="A173" s="1">
        <v>44440</v>
      </c>
      <c r="B173" t="s">
        <v>43</v>
      </c>
      <c r="C173" t="s">
        <v>9</v>
      </c>
      <c r="D173">
        <v>0</v>
      </c>
      <c r="E173">
        <v>1260</v>
      </c>
      <c r="F173">
        <v>0</v>
      </c>
    </row>
    <row r="174" spans="1:6" x14ac:dyDescent="0.3">
      <c r="A174" s="1">
        <v>44440</v>
      </c>
      <c r="B174" t="s">
        <v>43</v>
      </c>
      <c r="C174" t="s">
        <v>10</v>
      </c>
      <c r="D174">
        <v>0</v>
      </c>
      <c r="E174">
        <v>637</v>
      </c>
      <c r="F174">
        <v>0</v>
      </c>
    </row>
    <row r="175" spans="1:6" x14ac:dyDescent="0.3">
      <c r="A175" s="1">
        <v>44440</v>
      </c>
      <c r="B175" t="s">
        <v>44</v>
      </c>
      <c r="C175" t="s">
        <v>10</v>
      </c>
      <c r="D175">
        <v>0</v>
      </c>
      <c r="E175">
        <v>6036</v>
      </c>
      <c r="F175">
        <v>0</v>
      </c>
    </row>
    <row r="176" spans="1:6" x14ac:dyDescent="0.3">
      <c r="A176" s="1">
        <v>44440</v>
      </c>
      <c r="B176" t="s">
        <v>46</v>
      </c>
      <c r="C176" t="s">
        <v>10</v>
      </c>
      <c r="D176">
        <v>0</v>
      </c>
      <c r="E176">
        <v>348</v>
      </c>
      <c r="F176">
        <v>0</v>
      </c>
    </row>
    <row r="177" spans="1:6" x14ac:dyDescent="0.3">
      <c r="A177" s="1">
        <v>44440</v>
      </c>
      <c r="B177" t="s">
        <v>48</v>
      </c>
      <c r="C177" t="s">
        <v>9</v>
      </c>
      <c r="D177">
        <v>0</v>
      </c>
      <c r="E177">
        <v>26</v>
      </c>
      <c r="F177">
        <v>0</v>
      </c>
    </row>
    <row r="178" spans="1:6" x14ac:dyDescent="0.3">
      <c r="A178" s="1">
        <v>44440</v>
      </c>
      <c r="B178" t="s">
        <v>48</v>
      </c>
      <c r="C178" t="s">
        <v>10</v>
      </c>
      <c r="D178">
        <v>0</v>
      </c>
      <c r="E178">
        <v>444</v>
      </c>
      <c r="F178">
        <v>0</v>
      </c>
    </row>
    <row r="179" spans="1:6" x14ac:dyDescent="0.3">
      <c r="A179" s="1">
        <v>44440</v>
      </c>
      <c r="B179" t="s">
        <v>49</v>
      </c>
      <c r="C179" t="s">
        <v>9</v>
      </c>
      <c r="D179">
        <v>0</v>
      </c>
      <c r="E179">
        <v>3492</v>
      </c>
      <c r="F179">
        <v>0</v>
      </c>
    </row>
    <row r="180" spans="1:6" x14ac:dyDescent="0.3">
      <c r="A180" s="1">
        <v>44440</v>
      </c>
      <c r="B180" t="s">
        <v>49</v>
      </c>
      <c r="C180" t="s">
        <v>10</v>
      </c>
      <c r="D180">
        <v>0</v>
      </c>
      <c r="E180">
        <v>1202</v>
      </c>
      <c r="F180">
        <v>0</v>
      </c>
    </row>
    <row r="181" spans="1:6" x14ac:dyDescent="0.3">
      <c r="A181" s="1">
        <v>44440</v>
      </c>
      <c r="B181" t="s">
        <v>50</v>
      </c>
      <c r="C181" t="s">
        <v>9</v>
      </c>
      <c r="D181">
        <v>0</v>
      </c>
      <c r="E181">
        <v>1396</v>
      </c>
      <c r="F181">
        <v>0</v>
      </c>
    </row>
    <row r="182" spans="1:6" x14ac:dyDescent="0.3">
      <c r="A182" s="1">
        <v>44440</v>
      </c>
      <c r="B182" t="s">
        <v>50</v>
      </c>
      <c r="C182" t="s">
        <v>10</v>
      </c>
      <c r="D182">
        <v>0</v>
      </c>
      <c r="E182">
        <v>905</v>
      </c>
      <c r="F182">
        <v>0</v>
      </c>
    </row>
    <row r="183" spans="1:6" x14ac:dyDescent="0.3">
      <c r="A183" s="1">
        <v>44440</v>
      </c>
      <c r="B183" t="s">
        <v>51</v>
      </c>
      <c r="C183" t="s">
        <v>9</v>
      </c>
      <c r="D183">
        <v>0</v>
      </c>
      <c r="E183">
        <v>1465</v>
      </c>
      <c r="F183">
        <v>0</v>
      </c>
    </row>
    <row r="184" spans="1:6" x14ac:dyDescent="0.3">
      <c r="A184" s="1">
        <v>44440</v>
      </c>
      <c r="B184" t="s">
        <v>51</v>
      </c>
      <c r="C184" t="s">
        <v>10</v>
      </c>
      <c r="D184">
        <v>0</v>
      </c>
      <c r="E184">
        <v>264</v>
      </c>
      <c r="F184">
        <v>0</v>
      </c>
    </row>
    <row r="185" spans="1:6" x14ac:dyDescent="0.3">
      <c r="A185" s="1">
        <v>44440</v>
      </c>
      <c r="B185" t="s">
        <v>52</v>
      </c>
      <c r="C185" t="s">
        <v>10</v>
      </c>
      <c r="D185">
        <v>0</v>
      </c>
      <c r="E185">
        <v>681</v>
      </c>
      <c r="F185">
        <v>0</v>
      </c>
    </row>
    <row r="186" spans="1:6" x14ac:dyDescent="0.3">
      <c r="A186" s="1">
        <v>44440</v>
      </c>
      <c r="B186" t="s">
        <v>54</v>
      </c>
      <c r="C186" t="s">
        <v>9</v>
      </c>
      <c r="D186">
        <v>0</v>
      </c>
      <c r="E186">
        <v>2736</v>
      </c>
      <c r="F186">
        <v>0</v>
      </c>
    </row>
    <row r="187" spans="1:6" x14ac:dyDescent="0.3">
      <c r="A187" s="1">
        <v>44440</v>
      </c>
      <c r="B187" t="s">
        <v>54</v>
      </c>
      <c r="C187" t="s">
        <v>10</v>
      </c>
      <c r="D187">
        <v>0</v>
      </c>
      <c r="E187">
        <v>403</v>
      </c>
      <c r="F187">
        <v>0</v>
      </c>
    </row>
    <row r="188" spans="1:6" x14ac:dyDescent="0.3">
      <c r="A188" s="1">
        <v>44470</v>
      </c>
      <c r="B188" t="s">
        <v>42</v>
      </c>
      <c r="C188" t="s">
        <v>9</v>
      </c>
      <c r="D188">
        <v>0</v>
      </c>
      <c r="E188">
        <v>360</v>
      </c>
      <c r="F188">
        <v>0</v>
      </c>
    </row>
    <row r="189" spans="1:6" x14ac:dyDescent="0.3">
      <c r="A189" s="1">
        <v>44470</v>
      </c>
      <c r="B189" t="s">
        <v>43</v>
      </c>
      <c r="C189" t="s">
        <v>9</v>
      </c>
      <c r="D189">
        <v>0</v>
      </c>
      <c r="E189">
        <v>1109</v>
      </c>
      <c r="F189">
        <v>0</v>
      </c>
    </row>
    <row r="190" spans="1:6" x14ac:dyDescent="0.3">
      <c r="A190" s="1">
        <v>44470</v>
      </c>
      <c r="B190" t="s">
        <v>43</v>
      </c>
      <c r="C190" t="s">
        <v>10</v>
      </c>
      <c r="D190">
        <v>0</v>
      </c>
      <c r="E190">
        <v>570</v>
      </c>
      <c r="F190">
        <v>0</v>
      </c>
    </row>
    <row r="191" spans="1:6" x14ac:dyDescent="0.3">
      <c r="A191" s="1">
        <v>44470</v>
      </c>
      <c r="B191" t="s">
        <v>44</v>
      </c>
      <c r="C191" t="s">
        <v>10</v>
      </c>
      <c r="D191">
        <v>0</v>
      </c>
      <c r="E191">
        <v>5877</v>
      </c>
      <c r="F191">
        <v>0</v>
      </c>
    </row>
    <row r="192" spans="1:6" x14ac:dyDescent="0.3">
      <c r="A192" s="1">
        <v>44470</v>
      </c>
      <c r="B192" t="s">
        <v>48</v>
      </c>
      <c r="C192" t="s">
        <v>10</v>
      </c>
      <c r="D192">
        <v>0</v>
      </c>
      <c r="E192">
        <v>289</v>
      </c>
      <c r="F192">
        <v>0</v>
      </c>
    </row>
    <row r="193" spans="1:6" x14ac:dyDescent="0.3">
      <c r="A193" s="1">
        <v>44470</v>
      </c>
      <c r="B193" t="s">
        <v>49</v>
      </c>
      <c r="C193" t="s">
        <v>10</v>
      </c>
      <c r="D193">
        <v>0</v>
      </c>
      <c r="E193">
        <v>916</v>
      </c>
      <c r="F193">
        <v>0</v>
      </c>
    </row>
    <row r="194" spans="1:6" x14ac:dyDescent="0.3">
      <c r="A194" s="1">
        <v>44470</v>
      </c>
      <c r="B194" t="s">
        <v>50</v>
      </c>
      <c r="C194" t="s">
        <v>9</v>
      </c>
      <c r="D194">
        <v>0</v>
      </c>
      <c r="E194">
        <v>1414</v>
      </c>
      <c r="F194">
        <v>0</v>
      </c>
    </row>
    <row r="195" spans="1:6" x14ac:dyDescent="0.3">
      <c r="A195" s="1">
        <v>44470</v>
      </c>
      <c r="B195" t="s">
        <v>50</v>
      </c>
      <c r="C195" t="s">
        <v>10</v>
      </c>
      <c r="D195">
        <v>0</v>
      </c>
      <c r="E195">
        <v>722</v>
      </c>
      <c r="F195">
        <v>0</v>
      </c>
    </row>
    <row r="196" spans="1:6" x14ac:dyDescent="0.3">
      <c r="A196" s="1">
        <v>44470</v>
      </c>
      <c r="B196" t="s">
        <v>51</v>
      </c>
      <c r="C196" t="s">
        <v>9</v>
      </c>
      <c r="D196">
        <v>0</v>
      </c>
      <c r="E196">
        <v>1886</v>
      </c>
      <c r="F196">
        <v>0</v>
      </c>
    </row>
    <row r="197" spans="1:6" x14ac:dyDescent="0.3">
      <c r="A197" s="1">
        <v>44470</v>
      </c>
      <c r="B197" t="s">
        <v>51</v>
      </c>
      <c r="C197" t="s">
        <v>10</v>
      </c>
      <c r="D197">
        <v>0</v>
      </c>
      <c r="E197">
        <v>283</v>
      </c>
      <c r="F197">
        <v>0</v>
      </c>
    </row>
    <row r="198" spans="1:6" x14ac:dyDescent="0.3">
      <c r="A198" s="1">
        <v>44470</v>
      </c>
      <c r="B198" t="s">
        <v>52</v>
      </c>
      <c r="C198" t="s">
        <v>9</v>
      </c>
      <c r="D198">
        <v>0</v>
      </c>
      <c r="E198">
        <v>650</v>
      </c>
      <c r="F198">
        <v>0</v>
      </c>
    </row>
    <row r="199" spans="1:6" x14ac:dyDescent="0.3">
      <c r="A199" s="1">
        <v>44470</v>
      </c>
      <c r="B199" t="s">
        <v>52</v>
      </c>
      <c r="C199" t="s">
        <v>10</v>
      </c>
      <c r="D199">
        <v>0</v>
      </c>
      <c r="E199">
        <v>567</v>
      </c>
      <c r="F199">
        <v>0</v>
      </c>
    </row>
    <row r="200" spans="1:6" x14ac:dyDescent="0.3">
      <c r="A200" s="1">
        <v>44470</v>
      </c>
      <c r="B200" t="s">
        <v>53</v>
      </c>
      <c r="C200" t="s">
        <v>10</v>
      </c>
      <c r="D200">
        <v>0</v>
      </c>
      <c r="E200">
        <v>609</v>
      </c>
      <c r="F200">
        <v>0</v>
      </c>
    </row>
    <row r="201" spans="1:6" x14ac:dyDescent="0.3">
      <c r="A201" s="1">
        <v>44470</v>
      </c>
      <c r="B201" t="s">
        <v>54</v>
      </c>
      <c r="C201" t="s">
        <v>9</v>
      </c>
      <c r="D201">
        <v>0</v>
      </c>
      <c r="E201">
        <v>3015</v>
      </c>
      <c r="F201">
        <v>0</v>
      </c>
    </row>
    <row r="202" spans="1:6" x14ac:dyDescent="0.3">
      <c r="A202" s="1">
        <v>44470</v>
      </c>
      <c r="B202" t="s">
        <v>54</v>
      </c>
      <c r="C202" t="s">
        <v>10</v>
      </c>
      <c r="D202">
        <v>0</v>
      </c>
      <c r="E202">
        <v>366</v>
      </c>
      <c r="F202">
        <v>0</v>
      </c>
    </row>
    <row r="203" spans="1:6" x14ac:dyDescent="0.3">
      <c r="A203" s="1">
        <v>44501</v>
      </c>
      <c r="B203" t="s">
        <v>42</v>
      </c>
      <c r="C203" t="s">
        <v>9</v>
      </c>
      <c r="D203">
        <v>0</v>
      </c>
      <c r="E203">
        <v>413</v>
      </c>
      <c r="F203">
        <v>0</v>
      </c>
    </row>
    <row r="204" spans="1:6" x14ac:dyDescent="0.3">
      <c r="A204" s="1">
        <v>44501</v>
      </c>
      <c r="B204" t="s">
        <v>42</v>
      </c>
      <c r="C204" t="s">
        <v>10</v>
      </c>
      <c r="D204">
        <v>0</v>
      </c>
      <c r="E204">
        <v>125</v>
      </c>
      <c r="F204">
        <v>0</v>
      </c>
    </row>
    <row r="205" spans="1:6" x14ac:dyDescent="0.3">
      <c r="A205" s="1">
        <v>44501</v>
      </c>
      <c r="B205" t="s">
        <v>43</v>
      </c>
      <c r="C205" t="s">
        <v>9</v>
      </c>
      <c r="D205">
        <v>0</v>
      </c>
      <c r="E205">
        <v>1262</v>
      </c>
      <c r="F205">
        <v>0</v>
      </c>
    </row>
    <row r="206" spans="1:6" x14ac:dyDescent="0.3">
      <c r="A206" s="1">
        <v>44501</v>
      </c>
      <c r="B206" t="s">
        <v>43</v>
      </c>
      <c r="C206" t="s">
        <v>10</v>
      </c>
      <c r="D206">
        <v>0</v>
      </c>
      <c r="E206">
        <v>646</v>
      </c>
      <c r="F206">
        <v>0</v>
      </c>
    </row>
    <row r="207" spans="1:6" x14ac:dyDescent="0.3">
      <c r="A207" s="1">
        <v>44501</v>
      </c>
      <c r="B207" t="s">
        <v>44</v>
      </c>
      <c r="C207" t="s">
        <v>10</v>
      </c>
      <c r="D207">
        <v>0</v>
      </c>
      <c r="E207">
        <v>5618</v>
      </c>
      <c r="F207">
        <v>0</v>
      </c>
    </row>
    <row r="208" spans="1:6" x14ac:dyDescent="0.3">
      <c r="A208" s="1">
        <v>44501</v>
      </c>
      <c r="B208" t="s">
        <v>46</v>
      </c>
      <c r="C208" t="s">
        <v>10</v>
      </c>
      <c r="D208">
        <v>0</v>
      </c>
      <c r="E208">
        <v>330</v>
      </c>
      <c r="F208">
        <v>0</v>
      </c>
    </row>
    <row r="209" spans="1:6" x14ac:dyDescent="0.3">
      <c r="A209" s="1">
        <v>44501</v>
      </c>
      <c r="B209" t="s">
        <v>62</v>
      </c>
      <c r="C209" t="s">
        <v>10</v>
      </c>
      <c r="D209">
        <v>0</v>
      </c>
      <c r="E209">
        <v>4496</v>
      </c>
      <c r="F209">
        <v>0</v>
      </c>
    </row>
    <row r="210" spans="1:6" x14ac:dyDescent="0.3">
      <c r="A210" s="1">
        <v>44501</v>
      </c>
      <c r="B210" t="s">
        <v>47</v>
      </c>
      <c r="C210" t="s">
        <v>10</v>
      </c>
      <c r="D210">
        <v>0</v>
      </c>
      <c r="E210">
        <v>4709</v>
      </c>
      <c r="F210">
        <v>0</v>
      </c>
    </row>
    <row r="211" spans="1:6" x14ac:dyDescent="0.3">
      <c r="A211" s="1">
        <v>44501</v>
      </c>
      <c r="B211" t="s">
        <v>48</v>
      </c>
      <c r="C211" t="s">
        <v>9</v>
      </c>
      <c r="D211">
        <v>0</v>
      </c>
      <c r="E211">
        <v>28</v>
      </c>
      <c r="F211">
        <v>0</v>
      </c>
    </row>
    <row r="212" spans="1:6" x14ac:dyDescent="0.3">
      <c r="A212" s="1">
        <v>44501</v>
      </c>
      <c r="B212" t="s">
        <v>48</v>
      </c>
      <c r="C212" t="s">
        <v>10</v>
      </c>
      <c r="D212">
        <v>0</v>
      </c>
      <c r="E212">
        <v>287</v>
      </c>
      <c r="F212">
        <v>0</v>
      </c>
    </row>
    <row r="213" spans="1:6" x14ac:dyDescent="0.3">
      <c r="A213" s="1">
        <v>44501</v>
      </c>
      <c r="B213" t="s">
        <v>49</v>
      </c>
      <c r="C213" t="s">
        <v>10</v>
      </c>
      <c r="D213">
        <v>0</v>
      </c>
      <c r="E213">
        <v>875</v>
      </c>
      <c r="F213">
        <v>0</v>
      </c>
    </row>
    <row r="214" spans="1:6" x14ac:dyDescent="0.3">
      <c r="A214" s="1">
        <v>44501</v>
      </c>
      <c r="B214" t="s">
        <v>50</v>
      </c>
      <c r="C214" t="s">
        <v>9</v>
      </c>
      <c r="D214">
        <v>0</v>
      </c>
      <c r="E214">
        <v>1442</v>
      </c>
      <c r="F214">
        <v>0</v>
      </c>
    </row>
    <row r="215" spans="1:6" x14ac:dyDescent="0.3">
      <c r="A215" s="1">
        <v>44501</v>
      </c>
      <c r="B215" t="s">
        <v>50</v>
      </c>
      <c r="C215" t="s">
        <v>10</v>
      </c>
      <c r="D215">
        <v>0</v>
      </c>
      <c r="E215">
        <v>806</v>
      </c>
      <c r="F215">
        <v>0</v>
      </c>
    </row>
    <row r="216" spans="1:6" x14ac:dyDescent="0.3">
      <c r="A216" s="1">
        <v>44501</v>
      </c>
      <c r="B216" t="s">
        <v>51</v>
      </c>
      <c r="C216" t="s">
        <v>9</v>
      </c>
      <c r="D216">
        <v>0</v>
      </c>
      <c r="E216">
        <v>1820</v>
      </c>
      <c r="F216">
        <v>0</v>
      </c>
    </row>
    <row r="217" spans="1:6" x14ac:dyDescent="0.3">
      <c r="A217" s="1">
        <v>44501</v>
      </c>
      <c r="B217" t="s">
        <v>51</v>
      </c>
      <c r="C217" t="s">
        <v>10</v>
      </c>
      <c r="D217">
        <v>0</v>
      </c>
      <c r="E217">
        <v>328</v>
      </c>
      <c r="F217">
        <v>0</v>
      </c>
    </row>
    <row r="218" spans="1:6" x14ac:dyDescent="0.3">
      <c r="A218" s="1">
        <v>44501</v>
      </c>
      <c r="B218" t="s">
        <v>52</v>
      </c>
      <c r="C218" t="s">
        <v>9</v>
      </c>
      <c r="D218">
        <v>0</v>
      </c>
      <c r="E218">
        <v>592</v>
      </c>
      <c r="F218">
        <v>0</v>
      </c>
    </row>
    <row r="219" spans="1:6" x14ac:dyDescent="0.3">
      <c r="A219" s="1">
        <v>44501</v>
      </c>
      <c r="B219" t="s">
        <v>52</v>
      </c>
      <c r="C219" t="s">
        <v>10</v>
      </c>
      <c r="D219">
        <v>0</v>
      </c>
      <c r="E219">
        <v>692</v>
      </c>
      <c r="F219">
        <v>0</v>
      </c>
    </row>
    <row r="220" spans="1:6" x14ac:dyDescent="0.3">
      <c r="A220" s="1">
        <v>44501</v>
      </c>
      <c r="B220" t="s">
        <v>54</v>
      </c>
      <c r="C220" t="s">
        <v>9</v>
      </c>
      <c r="D220">
        <v>0</v>
      </c>
      <c r="E220">
        <v>3843</v>
      </c>
      <c r="F220">
        <v>0</v>
      </c>
    </row>
    <row r="221" spans="1:6" x14ac:dyDescent="0.3">
      <c r="A221" s="1">
        <v>44501</v>
      </c>
      <c r="B221" t="s">
        <v>54</v>
      </c>
      <c r="C221" t="s">
        <v>10</v>
      </c>
      <c r="D221">
        <v>0</v>
      </c>
      <c r="E221">
        <v>326</v>
      </c>
      <c r="F221">
        <v>0</v>
      </c>
    </row>
    <row r="222" spans="1:6" x14ac:dyDescent="0.3">
      <c r="A222" s="1">
        <v>44531</v>
      </c>
      <c r="B222" t="s">
        <v>42</v>
      </c>
      <c r="C222" t="s">
        <v>9</v>
      </c>
      <c r="D222">
        <v>0</v>
      </c>
      <c r="E222">
        <v>376</v>
      </c>
      <c r="F222">
        <v>0</v>
      </c>
    </row>
    <row r="223" spans="1:6" x14ac:dyDescent="0.3">
      <c r="A223" s="1">
        <v>44531</v>
      </c>
      <c r="B223" t="s">
        <v>43</v>
      </c>
      <c r="C223" t="s">
        <v>9</v>
      </c>
      <c r="D223">
        <v>0</v>
      </c>
      <c r="E223">
        <v>1036</v>
      </c>
      <c r="F223">
        <v>0</v>
      </c>
    </row>
    <row r="224" spans="1:6" x14ac:dyDescent="0.3">
      <c r="A224" s="1">
        <v>44531</v>
      </c>
      <c r="B224" t="s">
        <v>43</v>
      </c>
      <c r="C224" t="s">
        <v>10</v>
      </c>
      <c r="D224">
        <v>0</v>
      </c>
      <c r="E224">
        <v>709</v>
      </c>
      <c r="F224">
        <v>0</v>
      </c>
    </row>
    <row r="225" spans="1:6" x14ac:dyDescent="0.3">
      <c r="A225" s="1">
        <v>44531</v>
      </c>
      <c r="B225" t="s">
        <v>47</v>
      </c>
      <c r="C225" t="s">
        <v>10</v>
      </c>
      <c r="D225">
        <v>0</v>
      </c>
      <c r="E225">
        <v>5306</v>
      </c>
      <c r="F225">
        <v>0</v>
      </c>
    </row>
    <row r="226" spans="1:6" x14ac:dyDescent="0.3">
      <c r="A226" s="1">
        <v>44531</v>
      </c>
      <c r="B226" t="s">
        <v>48</v>
      </c>
      <c r="C226" t="s">
        <v>9</v>
      </c>
      <c r="D226">
        <v>0</v>
      </c>
      <c r="E226">
        <v>15</v>
      </c>
      <c r="F226">
        <v>0</v>
      </c>
    </row>
    <row r="227" spans="1:6" x14ac:dyDescent="0.3">
      <c r="A227" s="1">
        <v>44531</v>
      </c>
      <c r="B227" t="s">
        <v>48</v>
      </c>
      <c r="C227" t="s">
        <v>10</v>
      </c>
      <c r="D227">
        <v>0</v>
      </c>
      <c r="E227">
        <v>167</v>
      </c>
      <c r="F227">
        <v>0</v>
      </c>
    </row>
    <row r="228" spans="1:6" x14ac:dyDescent="0.3">
      <c r="A228" s="1">
        <v>44531</v>
      </c>
      <c r="B228" t="s">
        <v>49</v>
      </c>
      <c r="C228" t="s">
        <v>10</v>
      </c>
      <c r="D228">
        <v>0</v>
      </c>
      <c r="E228">
        <v>849</v>
      </c>
      <c r="F228">
        <v>0</v>
      </c>
    </row>
    <row r="229" spans="1:6" x14ac:dyDescent="0.3">
      <c r="A229" s="1">
        <v>44531</v>
      </c>
      <c r="B229" t="s">
        <v>50</v>
      </c>
      <c r="C229" t="s">
        <v>9</v>
      </c>
      <c r="D229">
        <v>0</v>
      </c>
      <c r="E229">
        <v>1101</v>
      </c>
      <c r="F229">
        <v>0</v>
      </c>
    </row>
    <row r="230" spans="1:6" x14ac:dyDescent="0.3">
      <c r="A230" s="1">
        <v>44531</v>
      </c>
      <c r="B230" t="s">
        <v>50</v>
      </c>
      <c r="C230" t="s">
        <v>10</v>
      </c>
      <c r="D230">
        <v>0</v>
      </c>
      <c r="E230">
        <v>888</v>
      </c>
      <c r="F230">
        <v>0</v>
      </c>
    </row>
    <row r="231" spans="1:6" x14ac:dyDescent="0.3">
      <c r="A231" s="1">
        <v>44531</v>
      </c>
      <c r="B231" t="s">
        <v>51</v>
      </c>
      <c r="C231" t="s">
        <v>9</v>
      </c>
      <c r="D231">
        <v>0</v>
      </c>
      <c r="E231">
        <v>1740</v>
      </c>
      <c r="F231">
        <v>0</v>
      </c>
    </row>
    <row r="232" spans="1:6" x14ac:dyDescent="0.3">
      <c r="A232" s="1">
        <v>44531</v>
      </c>
      <c r="B232" t="s">
        <v>51</v>
      </c>
      <c r="C232" t="s">
        <v>10</v>
      </c>
      <c r="D232">
        <v>0</v>
      </c>
      <c r="E232">
        <v>376</v>
      </c>
      <c r="F232">
        <v>0</v>
      </c>
    </row>
    <row r="233" spans="1:6" x14ac:dyDescent="0.3">
      <c r="A233" s="1">
        <v>44531</v>
      </c>
      <c r="B233" t="s">
        <v>52</v>
      </c>
      <c r="C233" t="s">
        <v>9</v>
      </c>
      <c r="D233">
        <v>0</v>
      </c>
      <c r="E233">
        <v>353</v>
      </c>
      <c r="F233">
        <v>0</v>
      </c>
    </row>
    <row r="234" spans="1:6" x14ac:dyDescent="0.3">
      <c r="A234" s="1">
        <v>44531</v>
      </c>
      <c r="B234" t="s">
        <v>52</v>
      </c>
      <c r="C234" t="s">
        <v>10</v>
      </c>
      <c r="D234">
        <v>0</v>
      </c>
      <c r="E234">
        <v>540</v>
      </c>
      <c r="F234">
        <v>0</v>
      </c>
    </row>
    <row r="235" spans="1:6" x14ac:dyDescent="0.3">
      <c r="A235" s="1">
        <v>44531</v>
      </c>
      <c r="B235" t="s">
        <v>54</v>
      </c>
      <c r="C235" t="s">
        <v>10</v>
      </c>
      <c r="D235">
        <v>0</v>
      </c>
      <c r="E235">
        <v>352</v>
      </c>
      <c r="F235">
        <v>0</v>
      </c>
    </row>
    <row r="236" spans="1:6" x14ac:dyDescent="0.3">
      <c r="A236" s="1">
        <v>44562</v>
      </c>
      <c r="B236" t="s">
        <v>42</v>
      </c>
      <c r="C236" t="s">
        <v>9</v>
      </c>
      <c r="D236">
        <v>0</v>
      </c>
      <c r="E236">
        <v>336</v>
      </c>
      <c r="F236">
        <v>0</v>
      </c>
    </row>
    <row r="237" spans="1:6" x14ac:dyDescent="0.3">
      <c r="A237" s="1">
        <v>44562</v>
      </c>
      <c r="B237" t="s">
        <v>42</v>
      </c>
      <c r="C237" t="s">
        <v>10</v>
      </c>
      <c r="D237">
        <v>0</v>
      </c>
      <c r="E237">
        <v>90</v>
      </c>
      <c r="F237">
        <v>0</v>
      </c>
    </row>
    <row r="238" spans="1:6" x14ac:dyDescent="0.3">
      <c r="A238" s="1">
        <v>44562</v>
      </c>
      <c r="B238" t="s">
        <v>43</v>
      </c>
      <c r="C238" t="s">
        <v>9</v>
      </c>
      <c r="D238">
        <v>0</v>
      </c>
      <c r="E238">
        <v>950</v>
      </c>
      <c r="F238">
        <v>0</v>
      </c>
    </row>
    <row r="239" spans="1:6" x14ac:dyDescent="0.3">
      <c r="A239" s="1">
        <v>44562</v>
      </c>
      <c r="B239" t="s">
        <v>43</v>
      </c>
      <c r="C239" t="s">
        <v>10</v>
      </c>
      <c r="D239">
        <v>0</v>
      </c>
      <c r="E239">
        <v>766</v>
      </c>
      <c r="F239">
        <v>0</v>
      </c>
    </row>
    <row r="240" spans="1:6" x14ac:dyDescent="0.3">
      <c r="A240" s="1">
        <v>44562</v>
      </c>
      <c r="B240" t="s">
        <v>44</v>
      </c>
      <c r="C240" t="s">
        <v>10</v>
      </c>
      <c r="D240">
        <v>0</v>
      </c>
      <c r="E240">
        <v>5550</v>
      </c>
      <c r="F240">
        <v>0</v>
      </c>
    </row>
    <row r="241" spans="1:6" x14ac:dyDescent="0.3">
      <c r="A241" s="1">
        <v>44562</v>
      </c>
      <c r="B241" t="s">
        <v>46</v>
      </c>
      <c r="C241" t="s">
        <v>10</v>
      </c>
      <c r="D241">
        <v>0</v>
      </c>
      <c r="E241">
        <v>358</v>
      </c>
      <c r="F241">
        <v>0</v>
      </c>
    </row>
    <row r="242" spans="1:6" x14ac:dyDescent="0.3">
      <c r="A242" s="1">
        <v>44562</v>
      </c>
      <c r="B242" t="s">
        <v>47</v>
      </c>
      <c r="C242" t="s">
        <v>10</v>
      </c>
      <c r="D242">
        <v>0</v>
      </c>
      <c r="E242">
        <v>3963</v>
      </c>
      <c r="F242">
        <v>0</v>
      </c>
    </row>
    <row r="243" spans="1:6" x14ac:dyDescent="0.3">
      <c r="A243" s="1">
        <v>44562</v>
      </c>
      <c r="B243" t="s">
        <v>48</v>
      </c>
      <c r="C243" t="s">
        <v>10</v>
      </c>
      <c r="D243">
        <v>0</v>
      </c>
      <c r="E243">
        <v>150</v>
      </c>
      <c r="F243">
        <v>0</v>
      </c>
    </row>
    <row r="244" spans="1:6" x14ac:dyDescent="0.3">
      <c r="A244" s="1">
        <v>44562</v>
      </c>
      <c r="B244" t="s">
        <v>49</v>
      </c>
      <c r="C244" t="s">
        <v>10</v>
      </c>
      <c r="D244">
        <v>0</v>
      </c>
      <c r="E244">
        <v>687</v>
      </c>
      <c r="F244">
        <v>0</v>
      </c>
    </row>
    <row r="245" spans="1:6" x14ac:dyDescent="0.3">
      <c r="A245" s="1">
        <v>44562</v>
      </c>
      <c r="B245" t="s">
        <v>50</v>
      </c>
      <c r="C245" t="s">
        <v>9</v>
      </c>
      <c r="D245">
        <v>0</v>
      </c>
      <c r="E245">
        <v>1112</v>
      </c>
      <c r="F245">
        <v>0</v>
      </c>
    </row>
    <row r="246" spans="1:6" x14ac:dyDescent="0.3">
      <c r="A246" s="1">
        <v>44562</v>
      </c>
      <c r="B246" t="s">
        <v>50</v>
      </c>
      <c r="C246" t="s">
        <v>10</v>
      </c>
      <c r="D246">
        <v>0</v>
      </c>
      <c r="E246">
        <v>1063</v>
      </c>
      <c r="F246">
        <v>0</v>
      </c>
    </row>
    <row r="247" spans="1:6" x14ac:dyDescent="0.3">
      <c r="A247" s="1">
        <v>44562</v>
      </c>
      <c r="B247" t="s">
        <v>51</v>
      </c>
      <c r="C247" t="s">
        <v>9</v>
      </c>
      <c r="D247">
        <v>0</v>
      </c>
      <c r="E247">
        <v>1387</v>
      </c>
      <c r="F247">
        <v>0</v>
      </c>
    </row>
    <row r="248" spans="1:6" x14ac:dyDescent="0.3">
      <c r="A248" s="1">
        <v>44562</v>
      </c>
      <c r="B248" t="s">
        <v>51</v>
      </c>
      <c r="C248" t="s">
        <v>10</v>
      </c>
      <c r="D248">
        <v>0</v>
      </c>
      <c r="E248">
        <v>311</v>
      </c>
      <c r="F248">
        <v>0</v>
      </c>
    </row>
    <row r="249" spans="1:6" x14ac:dyDescent="0.3">
      <c r="A249" s="1">
        <v>44562</v>
      </c>
      <c r="B249" t="s">
        <v>52</v>
      </c>
      <c r="C249" t="s">
        <v>9</v>
      </c>
      <c r="D249">
        <v>0</v>
      </c>
      <c r="E249">
        <v>410</v>
      </c>
      <c r="F249">
        <v>0</v>
      </c>
    </row>
    <row r="250" spans="1:6" x14ac:dyDescent="0.3">
      <c r="A250" s="1">
        <v>44562</v>
      </c>
      <c r="B250" t="s">
        <v>52</v>
      </c>
      <c r="C250" t="s">
        <v>10</v>
      </c>
      <c r="D250">
        <v>0</v>
      </c>
      <c r="E250">
        <v>722</v>
      </c>
      <c r="F250">
        <v>0</v>
      </c>
    </row>
    <row r="251" spans="1:6" x14ac:dyDescent="0.3">
      <c r="A251" s="1">
        <v>44562</v>
      </c>
      <c r="B251" t="s">
        <v>53</v>
      </c>
      <c r="C251" t="s">
        <v>10</v>
      </c>
      <c r="D251">
        <v>0</v>
      </c>
      <c r="E251">
        <v>758</v>
      </c>
      <c r="F251">
        <v>0</v>
      </c>
    </row>
    <row r="252" spans="1:6" x14ac:dyDescent="0.3">
      <c r="A252" s="1">
        <v>44562</v>
      </c>
      <c r="B252" t="s">
        <v>54</v>
      </c>
      <c r="C252" t="s">
        <v>10</v>
      </c>
      <c r="D252">
        <v>0</v>
      </c>
      <c r="E252">
        <v>394</v>
      </c>
      <c r="F252">
        <v>0</v>
      </c>
    </row>
    <row r="253" spans="1:6" x14ac:dyDescent="0.3">
      <c r="A253" s="1">
        <v>44593</v>
      </c>
      <c r="B253" t="s">
        <v>42</v>
      </c>
      <c r="C253" t="s">
        <v>9</v>
      </c>
      <c r="D253">
        <v>0</v>
      </c>
      <c r="E253">
        <v>388</v>
      </c>
      <c r="F253">
        <v>0</v>
      </c>
    </row>
    <row r="254" spans="1:6" x14ac:dyDescent="0.3">
      <c r="A254" s="1">
        <v>44593</v>
      </c>
      <c r="B254" t="s">
        <v>42</v>
      </c>
      <c r="C254" t="s">
        <v>10</v>
      </c>
      <c r="D254">
        <v>0</v>
      </c>
      <c r="E254">
        <v>112</v>
      </c>
      <c r="F254">
        <v>0</v>
      </c>
    </row>
    <row r="255" spans="1:6" x14ac:dyDescent="0.3">
      <c r="A255" s="1">
        <v>44593</v>
      </c>
      <c r="B255" t="s">
        <v>43</v>
      </c>
      <c r="C255" t="s">
        <v>9</v>
      </c>
      <c r="D255">
        <v>0</v>
      </c>
      <c r="E255">
        <v>858</v>
      </c>
      <c r="F255">
        <v>0</v>
      </c>
    </row>
    <row r="256" spans="1:6" x14ac:dyDescent="0.3">
      <c r="A256" s="1">
        <v>44593</v>
      </c>
      <c r="B256" t="s">
        <v>43</v>
      </c>
      <c r="C256" t="s">
        <v>10</v>
      </c>
      <c r="D256">
        <v>0</v>
      </c>
      <c r="E256">
        <v>671</v>
      </c>
      <c r="F256">
        <v>0</v>
      </c>
    </row>
    <row r="257" spans="1:6" x14ac:dyDescent="0.3">
      <c r="A257" s="1">
        <v>44593</v>
      </c>
      <c r="B257" t="s">
        <v>48</v>
      </c>
      <c r="C257" t="s">
        <v>9</v>
      </c>
      <c r="D257">
        <v>0</v>
      </c>
      <c r="E257">
        <v>15</v>
      </c>
      <c r="F257">
        <v>0</v>
      </c>
    </row>
    <row r="258" spans="1:6" x14ac:dyDescent="0.3">
      <c r="A258" s="1">
        <v>44593</v>
      </c>
      <c r="B258" t="s">
        <v>48</v>
      </c>
      <c r="C258" t="s">
        <v>10</v>
      </c>
      <c r="D258">
        <v>0</v>
      </c>
      <c r="E258">
        <v>44</v>
      </c>
      <c r="F258">
        <v>0</v>
      </c>
    </row>
    <row r="259" spans="1:6" x14ac:dyDescent="0.3">
      <c r="A259" s="1">
        <v>44593</v>
      </c>
      <c r="B259" t="s">
        <v>49</v>
      </c>
      <c r="C259" t="s">
        <v>10</v>
      </c>
      <c r="D259">
        <v>0</v>
      </c>
      <c r="E259">
        <v>834</v>
      </c>
      <c r="F259">
        <v>0</v>
      </c>
    </row>
    <row r="260" spans="1:6" x14ac:dyDescent="0.3">
      <c r="A260" s="1">
        <v>44593</v>
      </c>
      <c r="B260" t="s">
        <v>50</v>
      </c>
      <c r="C260" t="s">
        <v>9</v>
      </c>
      <c r="D260">
        <v>0</v>
      </c>
      <c r="E260">
        <v>1145</v>
      </c>
      <c r="F260">
        <v>0</v>
      </c>
    </row>
    <row r="261" spans="1:6" x14ac:dyDescent="0.3">
      <c r="A261" s="1">
        <v>44593</v>
      </c>
      <c r="B261" t="s">
        <v>51</v>
      </c>
      <c r="C261" t="s">
        <v>9</v>
      </c>
      <c r="D261">
        <v>0</v>
      </c>
      <c r="E261">
        <v>1599</v>
      </c>
      <c r="F261">
        <v>0</v>
      </c>
    </row>
    <row r="262" spans="1:6" x14ac:dyDescent="0.3">
      <c r="A262" s="1">
        <v>44593</v>
      </c>
      <c r="B262" t="s">
        <v>51</v>
      </c>
      <c r="C262" t="s">
        <v>10</v>
      </c>
      <c r="D262">
        <v>0</v>
      </c>
      <c r="E262">
        <v>354</v>
      </c>
      <c r="F262">
        <v>0</v>
      </c>
    </row>
    <row r="263" spans="1:6" x14ac:dyDescent="0.3">
      <c r="A263" s="1">
        <v>44593</v>
      </c>
      <c r="B263" t="s">
        <v>52</v>
      </c>
      <c r="C263" t="s">
        <v>9</v>
      </c>
      <c r="D263">
        <v>0</v>
      </c>
      <c r="E263">
        <v>504</v>
      </c>
      <c r="F263">
        <v>0</v>
      </c>
    </row>
    <row r="264" spans="1:6" x14ac:dyDescent="0.3">
      <c r="A264" s="1">
        <v>44593</v>
      </c>
      <c r="B264" t="s">
        <v>52</v>
      </c>
      <c r="C264" t="s">
        <v>10</v>
      </c>
      <c r="D264">
        <v>0</v>
      </c>
      <c r="E264">
        <v>773</v>
      </c>
      <c r="F264">
        <v>0</v>
      </c>
    </row>
    <row r="265" spans="1:6" x14ac:dyDescent="0.3">
      <c r="A265" s="1">
        <v>44593</v>
      </c>
      <c r="B265" t="s">
        <v>53</v>
      </c>
      <c r="C265" t="s">
        <v>10</v>
      </c>
      <c r="D265">
        <v>0</v>
      </c>
      <c r="E265">
        <v>622</v>
      </c>
      <c r="F265">
        <v>0</v>
      </c>
    </row>
    <row r="266" spans="1:6" x14ac:dyDescent="0.3">
      <c r="A266" s="1">
        <v>44593</v>
      </c>
      <c r="B266" t="s">
        <v>54</v>
      </c>
      <c r="C266" t="s">
        <v>10</v>
      </c>
      <c r="D266">
        <v>0</v>
      </c>
      <c r="E266">
        <v>340</v>
      </c>
      <c r="F266">
        <v>0</v>
      </c>
    </row>
    <row r="267" spans="1:6" x14ac:dyDescent="0.3">
      <c r="A267" s="1">
        <v>44621</v>
      </c>
      <c r="B267" t="s">
        <v>42</v>
      </c>
      <c r="C267" t="s">
        <v>9</v>
      </c>
      <c r="D267">
        <v>0</v>
      </c>
      <c r="E267">
        <v>383</v>
      </c>
      <c r="F267">
        <v>0</v>
      </c>
    </row>
    <row r="268" spans="1:6" x14ac:dyDescent="0.3">
      <c r="A268" s="1">
        <v>44621</v>
      </c>
      <c r="B268" t="s">
        <v>43</v>
      </c>
      <c r="C268" t="s">
        <v>9</v>
      </c>
      <c r="D268">
        <v>0</v>
      </c>
      <c r="E268">
        <v>1111</v>
      </c>
      <c r="F268">
        <v>0</v>
      </c>
    </row>
    <row r="269" spans="1:6" x14ac:dyDescent="0.3">
      <c r="A269" s="1">
        <v>44621</v>
      </c>
      <c r="B269" t="s">
        <v>43</v>
      </c>
      <c r="C269" t="s">
        <v>10</v>
      </c>
      <c r="D269">
        <v>0</v>
      </c>
      <c r="E269">
        <v>679</v>
      </c>
      <c r="F269">
        <v>0</v>
      </c>
    </row>
    <row r="270" spans="1:6" x14ac:dyDescent="0.3">
      <c r="A270" s="1">
        <v>44621</v>
      </c>
      <c r="B270" t="s">
        <v>48</v>
      </c>
      <c r="C270" t="s">
        <v>9</v>
      </c>
      <c r="D270">
        <v>0</v>
      </c>
      <c r="E270">
        <v>49</v>
      </c>
      <c r="F270">
        <v>0</v>
      </c>
    </row>
    <row r="271" spans="1:6" x14ac:dyDescent="0.3">
      <c r="A271" s="1">
        <v>44621</v>
      </c>
      <c r="B271" t="s">
        <v>48</v>
      </c>
      <c r="C271" t="s">
        <v>10</v>
      </c>
      <c r="D271">
        <v>0</v>
      </c>
      <c r="E271">
        <v>49</v>
      </c>
      <c r="F271">
        <v>0</v>
      </c>
    </row>
    <row r="272" spans="1:6" x14ac:dyDescent="0.3">
      <c r="A272" s="1">
        <v>44621</v>
      </c>
      <c r="B272" t="s">
        <v>49</v>
      </c>
      <c r="C272" t="s">
        <v>10</v>
      </c>
      <c r="D272">
        <v>0</v>
      </c>
      <c r="E272">
        <v>717</v>
      </c>
      <c r="F272">
        <v>0</v>
      </c>
    </row>
    <row r="273" spans="1:6" x14ac:dyDescent="0.3">
      <c r="A273" s="1">
        <v>44621</v>
      </c>
      <c r="B273" t="s">
        <v>50</v>
      </c>
      <c r="C273" t="s">
        <v>9</v>
      </c>
      <c r="D273">
        <v>0</v>
      </c>
      <c r="E273">
        <v>1687</v>
      </c>
      <c r="F273">
        <v>0</v>
      </c>
    </row>
    <row r="274" spans="1:6" x14ac:dyDescent="0.3">
      <c r="A274" s="1">
        <v>44621</v>
      </c>
      <c r="B274" t="s">
        <v>50</v>
      </c>
      <c r="C274" t="s">
        <v>10</v>
      </c>
      <c r="D274">
        <v>0</v>
      </c>
      <c r="E274">
        <v>1104</v>
      </c>
      <c r="F274">
        <v>0</v>
      </c>
    </row>
    <row r="275" spans="1:6" x14ac:dyDescent="0.3">
      <c r="A275" s="1">
        <v>44621</v>
      </c>
      <c r="B275" t="s">
        <v>51</v>
      </c>
      <c r="C275" t="s">
        <v>9</v>
      </c>
      <c r="D275">
        <v>0</v>
      </c>
      <c r="E275">
        <v>1848</v>
      </c>
      <c r="F275">
        <v>0</v>
      </c>
    </row>
    <row r="276" spans="1:6" x14ac:dyDescent="0.3">
      <c r="A276" s="1">
        <v>44621</v>
      </c>
      <c r="B276" t="s">
        <v>51</v>
      </c>
      <c r="C276" t="s">
        <v>10</v>
      </c>
      <c r="D276">
        <v>0</v>
      </c>
      <c r="E276">
        <v>413</v>
      </c>
      <c r="F276">
        <v>0</v>
      </c>
    </row>
    <row r="277" spans="1:6" x14ac:dyDescent="0.3">
      <c r="A277" s="1">
        <v>44621</v>
      </c>
      <c r="B277" t="s">
        <v>52</v>
      </c>
      <c r="C277" t="s">
        <v>9</v>
      </c>
      <c r="D277">
        <v>0</v>
      </c>
      <c r="E277">
        <v>541</v>
      </c>
      <c r="F277">
        <v>0</v>
      </c>
    </row>
    <row r="278" spans="1:6" x14ac:dyDescent="0.3">
      <c r="A278" s="1">
        <v>44621</v>
      </c>
      <c r="B278" t="s">
        <v>52</v>
      </c>
      <c r="C278" t="s">
        <v>10</v>
      </c>
      <c r="D278">
        <v>0</v>
      </c>
      <c r="E278">
        <v>632</v>
      </c>
      <c r="F278">
        <v>0</v>
      </c>
    </row>
    <row r="279" spans="1:6" x14ac:dyDescent="0.3">
      <c r="A279" s="1">
        <v>44621</v>
      </c>
      <c r="B279" t="s">
        <v>54</v>
      </c>
      <c r="C279" t="s">
        <v>10</v>
      </c>
      <c r="D279">
        <v>0</v>
      </c>
      <c r="E279">
        <v>484</v>
      </c>
      <c r="F279">
        <v>0</v>
      </c>
    </row>
    <row r="280" spans="1:6" x14ac:dyDescent="0.3">
      <c r="A280" s="1">
        <v>44652</v>
      </c>
      <c r="B280" t="s">
        <v>42</v>
      </c>
      <c r="C280" t="s">
        <v>9</v>
      </c>
      <c r="D280">
        <v>0</v>
      </c>
      <c r="E280">
        <v>407</v>
      </c>
      <c r="F280">
        <v>0</v>
      </c>
    </row>
    <row r="281" spans="1:6" x14ac:dyDescent="0.3">
      <c r="A281" s="1">
        <v>44652</v>
      </c>
      <c r="B281" t="s">
        <v>43</v>
      </c>
      <c r="C281" t="s">
        <v>9</v>
      </c>
      <c r="D281">
        <v>0</v>
      </c>
      <c r="E281">
        <v>1063</v>
      </c>
      <c r="F281">
        <v>0</v>
      </c>
    </row>
    <row r="282" spans="1:6" x14ac:dyDescent="0.3">
      <c r="A282" s="1">
        <v>44652</v>
      </c>
      <c r="B282" t="s">
        <v>43</v>
      </c>
      <c r="C282" t="s">
        <v>10</v>
      </c>
      <c r="D282">
        <v>0</v>
      </c>
      <c r="E282">
        <v>824</v>
      </c>
      <c r="F282">
        <v>0</v>
      </c>
    </row>
    <row r="283" spans="1:6" x14ac:dyDescent="0.3">
      <c r="A283" s="1">
        <v>44652</v>
      </c>
      <c r="B283" t="s">
        <v>48</v>
      </c>
      <c r="C283" t="s">
        <v>9</v>
      </c>
      <c r="D283">
        <v>0</v>
      </c>
      <c r="E283">
        <v>351</v>
      </c>
      <c r="F283">
        <v>0</v>
      </c>
    </row>
    <row r="284" spans="1:6" x14ac:dyDescent="0.3">
      <c r="A284" s="1">
        <v>44652</v>
      </c>
      <c r="B284" t="s">
        <v>48</v>
      </c>
      <c r="C284" t="s">
        <v>10</v>
      </c>
      <c r="D284">
        <v>0</v>
      </c>
      <c r="E284">
        <v>105</v>
      </c>
      <c r="F284">
        <v>0</v>
      </c>
    </row>
    <row r="285" spans="1:6" x14ac:dyDescent="0.3">
      <c r="A285" s="1">
        <v>44652</v>
      </c>
      <c r="B285" t="s">
        <v>51</v>
      </c>
      <c r="C285" t="s">
        <v>9</v>
      </c>
      <c r="D285">
        <v>0</v>
      </c>
      <c r="E285">
        <v>1530</v>
      </c>
      <c r="F285">
        <v>0</v>
      </c>
    </row>
    <row r="286" spans="1:6" x14ac:dyDescent="0.3">
      <c r="A286" s="1">
        <v>44652</v>
      </c>
      <c r="B286" t="s">
        <v>51</v>
      </c>
      <c r="C286" t="s">
        <v>10</v>
      </c>
      <c r="D286">
        <v>0</v>
      </c>
      <c r="E286">
        <v>323</v>
      </c>
      <c r="F286">
        <v>0</v>
      </c>
    </row>
    <row r="287" spans="1:6" x14ac:dyDescent="0.3">
      <c r="A287" s="1">
        <v>44652</v>
      </c>
      <c r="B287" t="s">
        <v>52</v>
      </c>
      <c r="C287" t="s">
        <v>10</v>
      </c>
      <c r="D287">
        <v>0</v>
      </c>
      <c r="E287">
        <v>723</v>
      </c>
      <c r="F287">
        <v>0</v>
      </c>
    </row>
    <row r="288" spans="1:6" x14ac:dyDescent="0.3">
      <c r="A288" s="1">
        <v>44652</v>
      </c>
      <c r="B288" t="s">
        <v>54</v>
      </c>
      <c r="C288" t="s">
        <v>10</v>
      </c>
      <c r="D288">
        <v>0</v>
      </c>
      <c r="E288">
        <v>448</v>
      </c>
      <c r="F288">
        <v>0</v>
      </c>
    </row>
    <row r="289" spans="1:6" x14ac:dyDescent="0.3">
      <c r="A289" s="1">
        <v>44682</v>
      </c>
      <c r="B289" t="s">
        <v>42</v>
      </c>
      <c r="C289" t="s">
        <v>9</v>
      </c>
      <c r="D289">
        <v>0</v>
      </c>
      <c r="E289">
        <v>358</v>
      </c>
      <c r="F289">
        <v>0</v>
      </c>
    </row>
    <row r="290" spans="1:6" x14ac:dyDescent="0.3">
      <c r="A290" s="1">
        <v>44682</v>
      </c>
      <c r="B290" t="s">
        <v>42</v>
      </c>
      <c r="C290" t="s">
        <v>10</v>
      </c>
      <c r="D290">
        <v>0</v>
      </c>
      <c r="E290">
        <v>110</v>
      </c>
      <c r="F290">
        <v>0</v>
      </c>
    </row>
    <row r="291" spans="1:6" x14ac:dyDescent="0.3">
      <c r="A291" s="1">
        <v>44682</v>
      </c>
      <c r="B291" t="s">
        <v>43</v>
      </c>
      <c r="C291" t="s">
        <v>9</v>
      </c>
      <c r="D291">
        <v>0</v>
      </c>
      <c r="E291">
        <v>1241</v>
      </c>
      <c r="F291">
        <v>0</v>
      </c>
    </row>
    <row r="292" spans="1:6" x14ac:dyDescent="0.3">
      <c r="A292" s="1">
        <v>44682</v>
      </c>
      <c r="B292" t="s">
        <v>43</v>
      </c>
      <c r="C292" t="s">
        <v>10</v>
      </c>
      <c r="D292">
        <v>0</v>
      </c>
      <c r="E292">
        <v>965</v>
      </c>
      <c r="F292">
        <v>0</v>
      </c>
    </row>
    <row r="293" spans="1:6" x14ac:dyDescent="0.3">
      <c r="A293" s="1">
        <v>44682</v>
      </c>
      <c r="B293" t="s">
        <v>48</v>
      </c>
      <c r="C293" t="s">
        <v>9</v>
      </c>
      <c r="D293">
        <v>0</v>
      </c>
      <c r="E293">
        <v>419</v>
      </c>
      <c r="F293">
        <v>0</v>
      </c>
    </row>
    <row r="294" spans="1:6" x14ac:dyDescent="0.3">
      <c r="A294" s="1">
        <v>44682</v>
      </c>
      <c r="B294" t="s">
        <v>48</v>
      </c>
      <c r="C294" t="s">
        <v>10</v>
      </c>
      <c r="D294">
        <v>0</v>
      </c>
      <c r="E294">
        <v>322</v>
      </c>
      <c r="F294">
        <v>0</v>
      </c>
    </row>
    <row r="295" spans="1:6" x14ac:dyDescent="0.3">
      <c r="A295" s="1">
        <v>44682</v>
      </c>
      <c r="B295" t="s">
        <v>49</v>
      </c>
      <c r="C295" t="s">
        <v>10</v>
      </c>
      <c r="D295">
        <v>0</v>
      </c>
      <c r="E295">
        <v>644</v>
      </c>
      <c r="F295">
        <v>0</v>
      </c>
    </row>
    <row r="296" spans="1:6" x14ac:dyDescent="0.3">
      <c r="A296" s="1">
        <v>44682</v>
      </c>
      <c r="B296" t="s">
        <v>50</v>
      </c>
      <c r="C296" t="s">
        <v>9</v>
      </c>
      <c r="D296">
        <v>0</v>
      </c>
      <c r="E296">
        <v>1780</v>
      </c>
      <c r="F296">
        <v>0</v>
      </c>
    </row>
    <row r="297" spans="1:6" x14ac:dyDescent="0.3">
      <c r="A297" s="1">
        <v>44682</v>
      </c>
      <c r="B297" t="s">
        <v>51</v>
      </c>
      <c r="C297" t="s">
        <v>10</v>
      </c>
      <c r="D297">
        <v>0</v>
      </c>
      <c r="E297">
        <v>397</v>
      </c>
      <c r="F297">
        <v>0</v>
      </c>
    </row>
    <row r="298" spans="1:6" x14ac:dyDescent="0.3">
      <c r="A298" s="1">
        <v>44682</v>
      </c>
      <c r="B298" t="s">
        <v>52</v>
      </c>
      <c r="C298" t="s">
        <v>10</v>
      </c>
      <c r="D298">
        <v>0</v>
      </c>
      <c r="E298">
        <v>630</v>
      </c>
      <c r="F298">
        <v>0</v>
      </c>
    </row>
    <row r="299" spans="1:6" x14ac:dyDescent="0.3">
      <c r="A299" s="1">
        <v>44682</v>
      </c>
      <c r="B299" t="s">
        <v>54</v>
      </c>
      <c r="C299" t="s">
        <v>10</v>
      </c>
      <c r="D299">
        <v>0</v>
      </c>
      <c r="E299">
        <v>359</v>
      </c>
      <c r="F299">
        <v>0</v>
      </c>
    </row>
    <row r="300" spans="1:6" x14ac:dyDescent="0.3">
      <c r="A300" s="1">
        <v>44713</v>
      </c>
      <c r="B300" t="s">
        <v>42</v>
      </c>
      <c r="C300" t="s">
        <v>9</v>
      </c>
      <c r="D300">
        <v>0</v>
      </c>
      <c r="E300">
        <v>423</v>
      </c>
      <c r="F300">
        <v>0</v>
      </c>
    </row>
    <row r="301" spans="1:6" x14ac:dyDescent="0.3">
      <c r="A301" s="1">
        <v>44713</v>
      </c>
      <c r="B301" t="s">
        <v>42</v>
      </c>
      <c r="C301" t="s">
        <v>10</v>
      </c>
      <c r="D301">
        <v>0</v>
      </c>
      <c r="E301">
        <v>115</v>
      </c>
      <c r="F301">
        <v>0</v>
      </c>
    </row>
    <row r="302" spans="1:6" x14ac:dyDescent="0.3">
      <c r="A302" s="1">
        <v>44713</v>
      </c>
      <c r="B302" t="s">
        <v>43</v>
      </c>
      <c r="C302" t="s">
        <v>9</v>
      </c>
      <c r="D302">
        <v>0</v>
      </c>
      <c r="E302">
        <v>1253</v>
      </c>
      <c r="F302">
        <v>0</v>
      </c>
    </row>
    <row r="303" spans="1:6" x14ac:dyDescent="0.3">
      <c r="A303" s="1">
        <v>44713</v>
      </c>
      <c r="B303" t="s">
        <v>43</v>
      </c>
      <c r="C303" t="s">
        <v>10</v>
      </c>
      <c r="D303">
        <v>0</v>
      </c>
      <c r="E303">
        <v>1021</v>
      </c>
      <c r="F303">
        <v>0</v>
      </c>
    </row>
    <row r="304" spans="1:6" x14ac:dyDescent="0.3">
      <c r="A304" s="1">
        <v>44713</v>
      </c>
      <c r="B304" t="s">
        <v>48</v>
      </c>
      <c r="C304" t="s">
        <v>10</v>
      </c>
      <c r="D304">
        <v>0</v>
      </c>
      <c r="E304">
        <v>310</v>
      </c>
      <c r="F304">
        <v>0</v>
      </c>
    </row>
    <row r="305" spans="1:6" x14ac:dyDescent="0.3">
      <c r="A305" s="1">
        <v>44713</v>
      </c>
      <c r="B305" t="s">
        <v>49</v>
      </c>
      <c r="C305" t="s">
        <v>10</v>
      </c>
      <c r="D305">
        <v>0</v>
      </c>
      <c r="E305">
        <v>1029</v>
      </c>
      <c r="F305">
        <v>0</v>
      </c>
    </row>
    <row r="306" spans="1:6" x14ac:dyDescent="0.3">
      <c r="A306" s="1">
        <v>44713</v>
      </c>
      <c r="B306" t="s">
        <v>51</v>
      </c>
      <c r="C306" t="s">
        <v>10</v>
      </c>
      <c r="D306">
        <v>0</v>
      </c>
      <c r="E306">
        <v>373</v>
      </c>
      <c r="F306">
        <v>0</v>
      </c>
    </row>
    <row r="307" spans="1:6" x14ac:dyDescent="0.3">
      <c r="A307" s="1">
        <v>44713</v>
      </c>
      <c r="B307" t="s">
        <v>52</v>
      </c>
      <c r="C307" t="s">
        <v>9</v>
      </c>
      <c r="D307">
        <v>0</v>
      </c>
      <c r="E307">
        <v>594</v>
      </c>
      <c r="F307">
        <v>0</v>
      </c>
    </row>
    <row r="308" spans="1:6" x14ac:dyDescent="0.3">
      <c r="A308" s="1">
        <v>44713</v>
      </c>
      <c r="B308" t="s">
        <v>52</v>
      </c>
      <c r="C308" t="s">
        <v>10</v>
      </c>
      <c r="D308">
        <v>0</v>
      </c>
      <c r="E308">
        <v>735</v>
      </c>
      <c r="F308">
        <v>0</v>
      </c>
    </row>
    <row r="309" spans="1:6" x14ac:dyDescent="0.3">
      <c r="A309" s="1">
        <v>44713</v>
      </c>
      <c r="B309" t="s">
        <v>54</v>
      </c>
      <c r="C309" t="s">
        <v>10</v>
      </c>
      <c r="D309">
        <v>0</v>
      </c>
      <c r="E309">
        <v>354</v>
      </c>
      <c r="F309">
        <v>0</v>
      </c>
    </row>
    <row r="310" spans="1:6" x14ac:dyDescent="0.3">
      <c r="A310" s="1">
        <v>44743</v>
      </c>
      <c r="B310" t="s">
        <v>42</v>
      </c>
      <c r="C310" t="s">
        <v>9</v>
      </c>
      <c r="D310">
        <v>0</v>
      </c>
      <c r="E310">
        <v>385</v>
      </c>
      <c r="F310">
        <v>0</v>
      </c>
    </row>
    <row r="311" spans="1:6" x14ac:dyDescent="0.3">
      <c r="A311" s="1">
        <v>44743</v>
      </c>
      <c r="B311" t="s">
        <v>42</v>
      </c>
      <c r="C311" t="s">
        <v>10</v>
      </c>
      <c r="D311">
        <v>0</v>
      </c>
      <c r="E311">
        <v>127</v>
      </c>
      <c r="F311">
        <v>0</v>
      </c>
    </row>
    <row r="312" spans="1:6" x14ac:dyDescent="0.3">
      <c r="A312" s="1">
        <v>44743</v>
      </c>
      <c r="B312" t="s">
        <v>43</v>
      </c>
      <c r="C312" t="s">
        <v>9</v>
      </c>
      <c r="D312">
        <v>0</v>
      </c>
      <c r="E312">
        <v>1181</v>
      </c>
      <c r="F312">
        <v>0</v>
      </c>
    </row>
    <row r="313" spans="1:6" x14ac:dyDescent="0.3">
      <c r="A313" s="1">
        <v>44743</v>
      </c>
      <c r="B313" t="s">
        <v>46</v>
      </c>
      <c r="C313" t="s">
        <v>10</v>
      </c>
      <c r="D313">
        <v>0</v>
      </c>
      <c r="E313">
        <v>344</v>
      </c>
      <c r="F313">
        <v>0</v>
      </c>
    </row>
    <row r="314" spans="1:6" x14ac:dyDescent="0.3">
      <c r="A314" s="1">
        <v>44743</v>
      </c>
      <c r="B314" t="s">
        <v>48</v>
      </c>
      <c r="C314" t="s">
        <v>9</v>
      </c>
      <c r="D314">
        <v>0</v>
      </c>
      <c r="E314">
        <v>314</v>
      </c>
      <c r="F314">
        <v>0</v>
      </c>
    </row>
    <row r="315" spans="1:6" x14ac:dyDescent="0.3">
      <c r="A315" s="1">
        <v>44743</v>
      </c>
      <c r="B315" t="s">
        <v>49</v>
      </c>
      <c r="C315" t="s">
        <v>10</v>
      </c>
      <c r="D315">
        <v>0</v>
      </c>
      <c r="E315">
        <v>775</v>
      </c>
      <c r="F315">
        <v>0</v>
      </c>
    </row>
    <row r="316" spans="1:6" x14ac:dyDescent="0.3">
      <c r="A316" s="1">
        <v>44743</v>
      </c>
      <c r="B316" t="s">
        <v>51</v>
      </c>
      <c r="C316" t="s">
        <v>10</v>
      </c>
      <c r="D316">
        <v>0</v>
      </c>
      <c r="E316">
        <v>319</v>
      </c>
      <c r="F316">
        <v>0</v>
      </c>
    </row>
    <row r="317" spans="1:6" x14ac:dyDescent="0.3">
      <c r="A317" s="1">
        <v>44743</v>
      </c>
      <c r="B317" t="s">
        <v>52</v>
      </c>
      <c r="C317" t="s">
        <v>9</v>
      </c>
      <c r="D317">
        <v>0</v>
      </c>
      <c r="E317">
        <v>505</v>
      </c>
      <c r="F317">
        <v>0</v>
      </c>
    </row>
    <row r="318" spans="1:6" x14ac:dyDescent="0.3">
      <c r="A318" s="1">
        <v>44743</v>
      </c>
      <c r="B318" t="s">
        <v>52</v>
      </c>
      <c r="C318" t="s">
        <v>10</v>
      </c>
      <c r="D318">
        <v>0</v>
      </c>
      <c r="E318">
        <v>591</v>
      </c>
      <c r="F318">
        <v>0</v>
      </c>
    </row>
    <row r="319" spans="1:6" x14ac:dyDescent="0.3">
      <c r="A319" s="1">
        <v>44743</v>
      </c>
      <c r="B319" t="s">
        <v>54</v>
      </c>
      <c r="C319" t="s">
        <v>10</v>
      </c>
      <c r="D319">
        <v>0</v>
      </c>
      <c r="E319">
        <v>402</v>
      </c>
      <c r="F319">
        <v>0</v>
      </c>
    </row>
    <row r="320" spans="1:6" x14ac:dyDescent="0.3">
      <c r="A320" s="1">
        <v>44774</v>
      </c>
      <c r="B320" t="s">
        <v>42</v>
      </c>
      <c r="C320" t="s">
        <v>9</v>
      </c>
      <c r="D320">
        <v>0</v>
      </c>
      <c r="E320">
        <v>398</v>
      </c>
      <c r="F320">
        <v>0</v>
      </c>
    </row>
    <row r="321" spans="1:6" x14ac:dyDescent="0.3">
      <c r="A321" s="1">
        <v>44774</v>
      </c>
      <c r="B321" t="s">
        <v>42</v>
      </c>
      <c r="C321" t="s">
        <v>10</v>
      </c>
      <c r="D321">
        <v>0</v>
      </c>
      <c r="E321">
        <v>154</v>
      </c>
      <c r="F321">
        <v>0</v>
      </c>
    </row>
    <row r="322" spans="1:6" x14ac:dyDescent="0.3">
      <c r="A322" s="1">
        <v>44774</v>
      </c>
      <c r="B322" t="s">
        <v>43</v>
      </c>
      <c r="C322" t="s">
        <v>9</v>
      </c>
      <c r="D322">
        <v>0</v>
      </c>
      <c r="E322">
        <v>1244</v>
      </c>
      <c r="F322">
        <v>0</v>
      </c>
    </row>
    <row r="323" spans="1:6" x14ac:dyDescent="0.3">
      <c r="A323" s="1">
        <v>44774</v>
      </c>
      <c r="B323" t="s">
        <v>43</v>
      </c>
      <c r="C323" t="s">
        <v>10</v>
      </c>
      <c r="D323">
        <v>0</v>
      </c>
      <c r="E323">
        <v>866</v>
      </c>
      <c r="F323">
        <v>0</v>
      </c>
    </row>
    <row r="324" spans="1:6" x14ac:dyDescent="0.3">
      <c r="A324" s="1">
        <v>44774</v>
      </c>
      <c r="B324" t="s">
        <v>48</v>
      </c>
      <c r="C324" t="s">
        <v>9</v>
      </c>
      <c r="D324">
        <v>0</v>
      </c>
      <c r="E324">
        <v>222</v>
      </c>
      <c r="F324">
        <v>0</v>
      </c>
    </row>
    <row r="325" spans="1:6" x14ac:dyDescent="0.3">
      <c r="A325" s="1">
        <v>44774</v>
      </c>
      <c r="B325" t="s">
        <v>49</v>
      </c>
      <c r="C325" t="s">
        <v>10</v>
      </c>
      <c r="D325">
        <v>0</v>
      </c>
      <c r="E325">
        <v>623</v>
      </c>
      <c r="F325">
        <v>0</v>
      </c>
    </row>
    <row r="326" spans="1:6" x14ac:dyDescent="0.3">
      <c r="A326" s="1">
        <v>44774</v>
      </c>
      <c r="B326" t="s">
        <v>50</v>
      </c>
      <c r="C326" t="s">
        <v>10</v>
      </c>
      <c r="D326">
        <v>0</v>
      </c>
      <c r="E326">
        <v>1120</v>
      </c>
      <c r="F326">
        <v>0</v>
      </c>
    </row>
    <row r="327" spans="1:6" x14ac:dyDescent="0.3">
      <c r="A327" s="1">
        <v>44774</v>
      </c>
      <c r="B327" t="s">
        <v>51</v>
      </c>
      <c r="C327" t="s">
        <v>10</v>
      </c>
      <c r="D327">
        <v>0</v>
      </c>
      <c r="E327">
        <v>408</v>
      </c>
      <c r="F327">
        <v>0</v>
      </c>
    </row>
    <row r="328" spans="1:6" x14ac:dyDescent="0.3">
      <c r="A328" s="1">
        <v>44774</v>
      </c>
      <c r="B328" t="s">
        <v>52</v>
      </c>
      <c r="C328" t="s">
        <v>9</v>
      </c>
      <c r="D328">
        <v>0</v>
      </c>
      <c r="E328">
        <v>554</v>
      </c>
      <c r="F328">
        <v>0</v>
      </c>
    </row>
    <row r="329" spans="1:6" x14ac:dyDescent="0.3">
      <c r="A329" s="1">
        <v>44774</v>
      </c>
      <c r="B329" t="s">
        <v>52</v>
      </c>
      <c r="C329" t="s">
        <v>10</v>
      </c>
      <c r="D329">
        <v>0</v>
      </c>
      <c r="E329">
        <v>844</v>
      </c>
      <c r="F329">
        <v>0</v>
      </c>
    </row>
    <row r="330" spans="1:6" x14ac:dyDescent="0.3">
      <c r="A330" s="1">
        <v>44774</v>
      </c>
      <c r="B330" t="s">
        <v>54</v>
      </c>
      <c r="C330" t="s">
        <v>10</v>
      </c>
      <c r="D330">
        <v>0</v>
      </c>
      <c r="E330">
        <v>403</v>
      </c>
      <c r="F330">
        <v>0</v>
      </c>
    </row>
    <row r="331" spans="1:6" x14ac:dyDescent="0.3">
      <c r="A331" s="1">
        <v>44805</v>
      </c>
      <c r="B331" t="s">
        <v>42</v>
      </c>
      <c r="C331" t="s">
        <v>9</v>
      </c>
      <c r="D331">
        <v>0</v>
      </c>
      <c r="E331">
        <v>484</v>
      </c>
      <c r="F331">
        <v>0</v>
      </c>
    </row>
    <row r="332" spans="1:6" x14ac:dyDescent="0.3">
      <c r="A332" s="1">
        <v>44805</v>
      </c>
      <c r="B332" t="s">
        <v>42</v>
      </c>
      <c r="C332" t="s">
        <v>10</v>
      </c>
      <c r="D332">
        <v>0</v>
      </c>
      <c r="E332">
        <v>128</v>
      </c>
      <c r="F332">
        <v>0</v>
      </c>
    </row>
    <row r="333" spans="1:6" x14ac:dyDescent="0.3">
      <c r="A333" s="1">
        <v>44805</v>
      </c>
      <c r="B333" t="s">
        <v>43</v>
      </c>
      <c r="C333" t="s">
        <v>9</v>
      </c>
      <c r="D333">
        <v>0</v>
      </c>
      <c r="E333">
        <v>1068</v>
      </c>
      <c r="F333">
        <v>0</v>
      </c>
    </row>
    <row r="334" spans="1:6" x14ac:dyDescent="0.3">
      <c r="A334" s="1">
        <v>44805</v>
      </c>
      <c r="B334" t="s">
        <v>43</v>
      </c>
      <c r="C334" t="s">
        <v>10</v>
      </c>
      <c r="D334">
        <v>0</v>
      </c>
      <c r="E334">
        <v>931</v>
      </c>
      <c r="F334">
        <v>0</v>
      </c>
    </row>
    <row r="335" spans="1:6" x14ac:dyDescent="0.3">
      <c r="A335" s="1">
        <v>44805</v>
      </c>
      <c r="B335" t="s">
        <v>48</v>
      </c>
      <c r="C335" t="s">
        <v>9</v>
      </c>
      <c r="D335">
        <v>0</v>
      </c>
      <c r="E335">
        <v>30</v>
      </c>
      <c r="F335">
        <v>0</v>
      </c>
    </row>
    <row r="336" spans="1:6" x14ac:dyDescent="0.3">
      <c r="A336" s="1">
        <v>44805</v>
      </c>
      <c r="B336" t="s">
        <v>48</v>
      </c>
      <c r="C336" t="s">
        <v>10</v>
      </c>
      <c r="D336">
        <v>0</v>
      </c>
      <c r="E336">
        <v>189</v>
      </c>
      <c r="F336">
        <v>0</v>
      </c>
    </row>
    <row r="337" spans="1:6" x14ac:dyDescent="0.3">
      <c r="A337" s="1">
        <v>44805</v>
      </c>
      <c r="B337" t="s">
        <v>49</v>
      </c>
      <c r="C337" t="s">
        <v>10</v>
      </c>
      <c r="D337">
        <v>0</v>
      </c>
      <c r="E337">
        <v>820</v>
      </c>
      <c r="F337">
        <v>0</v>
      </c>
    </row>
    <row r="338" spans="1:6" x14ac:dyDescent="0.3">
      <c r="A338" s="1">
        <v>44805</v>
      </c>
      <c r="B338" t="s">
        <v>51</v>
      </c>
      <c r="C338" t="s">
        <v>10</v>
      </c>
      <c r="D338">
        <v>0</v>
      </c>
      <c r="E338">
        <v>379</v>
      </c>
      <c r="F338">
        <v>0</v>
      </c>
    </row>
    <row r="339" spans="1:6" x14ac:dyDescent="0.3">
      <c r="A339" s="1">
        <v>44805</v>
      </c>
      <c r="B339" t="s">
        <v>52</v>
      </c>
      <c r="C339" t="s">
        <v>9</v>
      </c>
      <c r="D339">
        <v>0</v>
      </c>
      <c r="E339">
        <v>589</v>
      </c>
      <c r="F339">
        <v>0</v>
      </c>
    </row>
    <row r="340" spans="1:6" x14ac:dyDescent="0.3">
      <c r="A340" s="1">
        <v>44805</v>
      </c>
      <c r="B340" t="s">
        <v>52</v>
      </c>
      <c r="C340" t="s">
        <v>10</v>
      </c>
      <c r="D340">
        <v>0</v>
      </c>
      <c r="E340">
        <v>780</v>
      </c>
      <c r="F340">
        <v>0</v>
      </c>
    </row>
    <row r="341" spans="1:6" x14ac:dyDescent="0.3">
      <c r="A341" s="1">
        <v>44805</v>
      </c>
      <c r="B341" t="s">
        <v>54</v>
      </c>
      <c r="C341" t="s">
        <v>10</v>
      </c>
      <c r="D341">
        <v>0</v>
      </c>
      <c r="E341">
        <v>465</v>
      </c>
      <c r="F341">
        <v>0</v>
      </c>
    </row>
    <row r="342" spans="1:6" x14ac:dyDescent="0.3">
      <c r="A342" s="1">
        <v>44835</v>
      </c>
      <c r="B342" t="s">
        <v>42</v>
      </c>
      <c r="C342" t="s">
        <v>9</v>
      </c>
      <c r="D342">
        <v>0</v>
      </c>
      <c r="E342">
        <v>409</v>
      </c>
      <c r="F342">
        <v>0</v>
      </c>
    </row>
    <row r="343" spans="1:6" x14ac:dyDescent="0.3">
      <c r="A343" s="1">
        <v>44835</v>
      </c>
      <c r="B343" t="s">
        <v>42</v>
      </c>
      <c r="C343" t="s">
        <v>10</v>
      </c>
      <c r="D343">
        <v>0</v>
      </c>
      <c r="E343">
        <v>144</v>
      </c>
      <c r="F343">
        <v>0</v>
      </c>
    </row>
    <row r="344" spans="1:6" x14ac:dyDescent="0.3">
      <c r="A344" s="1">
        <v>44835</v>
      </c>
      <c r="B344" t="s">
        <v>43</v>
      </c>
      <c r="C344" t="s">
        <v>9</v>
      </c>
      <c r="D344">
        <v>0</v>
      </c>
      <c r="E344">
        <v>850</v>
      </c>
      <c r="F344">
        <v>0</v>
      </c>
    </row>
    <row r="345" spans="1:6" x14ac:dyDescent="0.3">
      <c r="A345" s="1">
        <v>44835</v>
      </c>
      <c r="B345" t="s">
        <v>43</v>
      </c>
      <c r="C345" t="s">
        <v>10</v>
      </c>
      <c r="D345">
        <v>0</v>
      </c>
      <c r="E345">
        <v>741</v>
      </c>
      <c r="F345">
        <v>0</v>
      </c>
    </row>
    <row r="346" spans="1:6" x14ac:dyDescent="0.3">
      <c r="A346" s="1">
        <v>44835</v>
      </c>
      <c r="B346" t="s">
        <v>48</v>
      </c>
      <c r="C346" t="s">
        <v>9</v>
      </c>
      <c r="D346">
        <v>0</v>
      </c>
      <c r="E346">
        <v>27</v>
      </c>
      <c r="F346">
        <v>0</v>
      </c>
    </row>
    <row r="347" spans="1:6" x14ac:dyDescent="0.3">
      <c r="A347" s="1">
        <v>44835</v>
      </c>
      <c r="B347" t="s">
        <v>48</v>
      </c>
      <c r="C347" t="s">
        <v>10</v>
      </c>
      <c r="D347">
        <v>0</v>
      </c>
      <c r="E347">
        <v>264</v>
      </c>
      <c r="F347">
        <v>0</v>
      </c>
    </row>
    <row r="348" spans="1:6" x14ac:dyDescent="0.3">
      <c r="A348" s="1">
        <v>44835</v>
      </c>
      <c r="B348" t="s">
        <v>49</v>
      </c>
      <c r="C348" t="s">
        <v>10</v>
      </c>
      <c r="D348">
        <v>0</v>
      </c>
      <c r="E348">
        <v>596</v>
      </c>
      <c r="F348">
        <v>0</v>
      </c>
    </row>
    <row r="349" spans="1:6" x14ac:dyDescent="0.3">
      <c r="A349" s="1">
        <v>44835</v>
      </c>
      <c r="B349" t="s">
        <v>51</v>
      </c>
      <c r="C349" t="s">
        <v>10</v>
      </c>
      <c r="D349">
        <v>0</v>
      </c>
      <c r="E349">
        <v>362</v>
      </c>
      <c r="F349">
        <v>0</v>
      </c>
    </row>
    <row r="350" spans="1:6" x14ac:dyDescent="0.3">
      <c r="A350" s="1">
        <v>44835</v>
      </c>
      <c r="B350" t="s">
        <v>52</v>
      </c>
      <c r="C350" t="s">
        <v>9</v>
      </c>
      <c r="D350">
        <v>0</v>
      </c>
      <c r="E350">
        <v>374</v>
      </c>
      <c r="F350">
        <v>0</v>
      </c>
    </row>
    <row r="351" spans="1:6" x14ac:dyDescent="0.3">
      <c r="A351" s="1">
        <v>44835</v>
      </c>
      <c r="B351" t="s">
        <v>52</v>
      </c>
      <c r="C351" t="s">
        <v>10</v>
      </c>
      <c r="D351">
        <v>0</v>
      </c>
      <c r="E351">
        <v>690</v>
      </c>
      <c r="F351">
        <v>0</v>
      </c>
    </row>
    <row r="352" spans="1:6" x14ac:dyDescent="0.3">
      <c r="A352" s="1">
        <v>44835</v>
      </c>
      <c r="B352" t="s">
        <v>54</v>
      </c>
      <c r="C352" t="s">
        <v>10</v>
      </c>
      <c r="D352">
        <v>0</v>
      </c>
      <c r="E352">
        <v>416</v>
      </c>
      <c r="F352">
        <v>0</v>
      </c>
    </row>
    <row r="353" spans="1:6" x14ac:dyDescent="0.3">
      <c r="A353" s="1">
        <v>44866</v>
      </c>
      <c r="B353" t="s">
        <v>43</v>
      </c>
      <c r="C353" t="s">
        <v>9</v>
      </c>
      <c r="D353">
        <v>0</v>
      </c>
      <c r="E353">
        <v>1251</v>
      </c>
      <c r="F353">
        <v>0</v>
      </c>
    </row>
    <row r="354" spans="1:6" x14ac:dyDescent="0.3">
      <c r="A354" s="1">
        <v>44866</v>
      </c>
      <c r="B354" t="s">
        <v>43</v>
      </c>
      <c r="C354" t="s">
        <v>10</v>
      </c>
      <c r="D354">
        <v>0</v>
      </c>
      <c r="E354">
        <v>971</v>
      </c>
      <c r="F354">
        <v>0</v>
      </c>
    </row>
    <row r="355" spans="1:6" x14ac:dyDescent="0.3">
      <c r="A355" s="1">
        <v>44866</v>
      </c>
      <c r="B355" t="s">
        <v>47</v>
      </c>
      <c r="C355" t="s">
        <v>10</v>
      </c>
      <c r="D355">
        <v>0</v>
      </c>
      <c r="E355">
        <v>4102</v>
      </c>
      <c r="F355">
        <v>0</v>
      </c>
    </row>
    <row r="356" spans="1:6" x14ac:dyDescent="0.3">
      <c r="A356" s="1">
        <v>44866</v>
      </c>
      <c r="B356" t="s">
        <v>48</v>
      </c>
      <c r="C356" t="s">
        <v>9</v>
      </c>
      <c r="D356">
        <v>0</v>
      </c>
      <c r="E356">
        <v>23</v>
      </c>
      <c r="F356">
        <v>0</v>
      </c>
    </row>
    <row r="357" spans="1:6" x14ac:dyDescent="0.3">
      <c r="A357" s="1">
        <v>44866</v>
      </c>
      <c r="B357" t="s">
        <v>48</v>
      </c>
      <c r="C357" t="s">
        <v>10</v>
      </c>
      <c r="D357">
        <v>0</v>
      </c>
      <c r="E357">
        <v>244</v>
      </c>
      <c r="F357">
        <v>0</v>
      </c>
    </row>
    <row r="358" spans="1:6" x14ac:dyDescent="0.3">
      <c r="A358" s="1">
        <v>44866</v>
      </c>
      <c r="B358" t="s">
        <v>49</v>
      </c>
      <c r="C358" t="s">
        <v>10</v>
      </c>
      <c r="D358">
        <v>0</v>
      </c>
      <c r="E358">
        <v>1569</v>
      </c>
      <c r="F358">
        <v>0</v>
      </c>
    </row>
    <row r="359" spans="1:6" x14ac:dyDescent="0.3">
      <c r="A359" s="1">
        <v>44866</v>
      </c>
      <c r="B359" t="s">
        <v>50</v>
      </c>
      <c r="C359" t="s">
        <v>10</v>
      </c>
      <c r="D359">
        <v>0</v>
      </c>
      <c r="E359">
        <v>1158</v>
      </c>
      <c r="F359">
        <v>0</v>
      </c>
    </row>
    <row r="360" spans="1:6" x14ac:dyDescent="0.3">
      <c r="A360" s="1">
        <v>44866</v>
      </c>
      <c r="B360" t="s">
        <v>51</v>
      </c>
      <c r="C360" t="s">
        <v>10</v>
      </c>
      <c r="D360">
        <v>0</v>
      </c>
      <c r="E360">
        <v>378</v>
      </c>
      <c r="F360">
        <v>0</v>
      </c>
    </row>
    <row r="361" spans="1:6" x14ac:dyDescent="0.3">
      <c r="A361" s="1">
        <v>44866</v>
      </c>
      <c r="B361" t="s">
        <v>52</v>
      </c>
      <c r="C361" t="s">
        <v>9</v>
      </c>
      <c r="D361">
        <v>0</v>
      </c>
      <c r="E361">
        <v>447</v>
      </c>
      <c r="F361">
        <v>0</v>
      </c>
    </row>
    <row r="362" spans="1:6" x14ac:dyDescent="0.3">
      <c r="A362" s="1">
        <v>44866</v>
      </c>
      <c r="B362" t="s">
        <v>52</v>
      </c>
      <c r="C362" t="s">
        <v>10</v>
      </c>
      <c r="D362">
        <v>0</v>
      </c>
      <c r="E362">
        <v>724</v>
      </c>
      <c r="F362">
        <v>0</v>
      </c>
    </row>
    <row r="363" spans="1:6" x14ac:dyDescent="0.3">
      <c r="A363" s="1">
        <v>44866</v>
      </c>
      <c r="B363" t="s">
        <v>60</v>
      </c>
      <c r="C363" t="s">
        <v>10</v>
      </c>
      <c r="D363">
        <v>0</v>
      </c>
      <c r="E363">
        <v>8875</v>
      </c>
      <c r="F363">
        <v>0</v>
      </c>
    </row>
    <row r="364" spans="1:6" x14ac:dyDescent="0.3">
      <c r="A364" s="1">
        <v>44866</v>
      </c>
      <c r="B364" t="s">
        <v>54</v>
      </c>
      <c r="C364" t="s">
        <v>10</v>
      </c>
      <c r="D364">
        <v>0</v>
      </c>
      <c r="E364">
        <v>410</v>
      </c>
      <c r="F364">
        <v>0</v>
      </c>
    </row>
    <row r="365" spans="1:6" x14ac:dyDescent="0.3">
      <c r="A365" s="1">
        <v>44896</v>
      </c>
      <c r="B365" t="s">
        <v>43</v>
      </c>
      <c r="C365" t="s">
        <v>10</v>
      </c>
      <c r="D365">
        <v>0</v>
      </c>
      <c r="E365">
        <v>865</v>
      </c>
      <c r="F365">
        <v>0</v>
      </c>
    </row>
    <row r="366" spans="1:6" x14ac:dyDescent="0.3">
      <c r="A366" s="1">
        <v>44896</v>
      </c>
      <c r="B366" t="s">
        <v>48</v>
      </c>
      <c r="C366" t="s">
        <v>9</v>
      </c>
      <c r="D366">
        <v>0</v>
      </c>
      <c r="E366">
        <v>16</v>
      </c>
      <c r="F366">
        <v>0</v>
      </c>
    </row>
    <row r="367" spans="1:6" x14ac:dyDescent="0.3">
      <c r="A367" s="1">
        <v>44896</v>
      </c>
      <c r="B367" t="s">
        <v>48</v>
      </c>
      <c r="C367" t="s">
        <v>10</v>
      </c>
      <c r="D367">
        <v>0</v>
      </c>
      <c r="E367">
        <v>144</v>
      </c>
      <c r="F367">
        <v>0</v>
      </c>
    </row>
    <row r="368" spans="1:6" x14ac:dyDescent="0.3">
      <c r="A368" s="1">
        <v>44896</v>
      </c>
      <c r="B368" t="s">
        <v>49</v>
      </c>
      <c r="C368" t="s">
        <v>10</v>
      </c>
      <c r="D368">
        <v>0</v>
      </c>
      <c r="E368">
        <v>1478</v>
      </c>
      <c r="F368">
        <v>0</v>
      </c>
    </row>
    <row r="369" spans="1:6" x14ac:dyDescent="0.3">
      <c r="A369" s="1">
        <v>44896</v>
      </c>
      <c r="B369" t="s">
        <v>50</v>
      </c>
      <c r="C369" t="s">
        <v>10</v>
      </c>
      <c r="D369">
        <v>0</v>
      </c>
      <c r="E369">
        <v>1150</v>
      </c>
      <c r="F369">
        <v>0</v>
      </c>
    </row>
    <row r="370" spans="1:6" x14ac:dyDescent="0.3">
      <c r="A370" s="1">
        <v>44896</v>
      </c>
      <c r="B370" t="s">
        <v>51</v>
      </c>
      <c r="C370" t="s">
        <v>10</v>
      </c>
      <c r="D370">
        <v>0</v>
      </c>
      <c r="E370">
        <v>445</v>
      </c>
      <c r="F370">
        <v>0</v>
      </c>
    </row>
    <row r="371" spans="1:6" x14ac:dyDescent="0.3">
      <c r="A371" s="1">
        <v>44896</v>
      </c>
      <c r="B371" t="s">
        <v>52</v>
      </c>
      <c r="C371" t="s">
        <v>9</v>
      </c>
      <c r="D371">
        <v>0</v>
      </c>
      <c r="E371">
        <v>369</v>
      </c>
      <c r="F371">
        <v>0</v>
      </c>
    </row>
    <row r="372" spans="1:6" x14ac:dyDescent="0.3">
      <c r="A372" s="1">
        <v>44896</v>
      </c>
      <c r="B372" t="s">
        <v>52</v>
      </c>
      <c r="C372" t="s">
        <v>10</v>
      </c>
      <c r="D372">
        <v>0</v>
      </c>
      <c r="E372">
        <v>490</v>
      </c>
      <c r="F372">
        <v>0</v>
      </c>
    </row>
    <row r="373" spans="1:6" x14ac:dyDescent="0.3">
      <c r="A373" s="1">
        <v>44896</v>
      </c>
      <c r="B373" t="s">
        <v>54</v>
      </c>
      <c r="C373" t="s">
        <v>10</v>
      </c>
      <c r="D373">
        <v>0</v>
      </c>
      <c r="E373">
        <v>385</v>
      </c>
      <c r="F373">
        <v>0</v>
      </c>
    </row>
    <row r="374" spans="1:6" x14ac:dyDescent="0.3">
      <c r="A374" s="1">
        <v>44927</v>
      </c>
      <c r="B374" t="s">
        <v>42</v>
      </c>
      <c r="C374" t="s">
        <v>9</v>
      </c>
      <c r="D374">
        <v>0</v>
      </c>
      <c r="E374">
        <v>373</v>
      </c>
      <c r="F374">
        <v>0</v>
      </c>
    </row>
    <row r="375" spans="1:6" x14ac:dyDescent="0.3">
      <c r="A375" s="1">
        <v>44927</v>
      </c>
      <c r="B375" t="s">
        <v>42</v>
      </c>
      <c r="C375" t="s">
        <v>10</v>
      </c>
      <c r="D375">
        <v>0</v>
      </c>
      <c r="E375">
        <v>153</v>
      </c>
      <c r="F375">
        <v>0</v>
      </c>
    </row>
    <row r="376" spans="1:6" x14ac:dyDescent="0.3">
      <c r="A376" s="1">
        <v>44927</v>
      </c>
      <c r="B376" t="s">
        <v>43</v>
      </c>
      <c r="C376" t="s">
        <v>9</v>
      </c>
      <c r="D376">
        <v>0</v>
      </c>
      <c r="E376">
        <v>718</v>
      </c>
      <c r="F376">
        <v>0</v>
      </c>
    </row>
    <row r="377" spans="1:6" x14ac:dyDescent="0.3">
      <c r="A377" s="1">
        <v>44927</v>
      </c>
      <c r="B377" t="s">
        <v>43</v>
      </c>
      <c r="C377" t="s">
        <v>10</v>
      </c>
      <c r="D377">
        <v>0</v>
      </c>
      <c r="E377">
        <v>966</v>
      </c>
      <c r="F377">
        <v>0</v>
      </c>
    </row>
    <row r="378" spans="1:6" x14ac:dyDescent="0.3">
      <c r="A378" s="1">
        <v>44927</v>
      </c>
      <c r="B378" t="s">
        <v>48</v>
      </c>
      <c r="C378" t="s">
        <v>10</v>
      </c>
      <c r="D378">
        <v>0</v>
      </c>
      <c r="E378">
        <v>92</v>
      </c>
      <c r="F378">
        <v>0</v>
      </c>
    </row>
    <row r="379" spans="1:6" x14ac:dyDescent="0.3">
      <c r="A379" s="1">
        <v>44927</v>
      </c>
      <c r="B379" t="s">
        <v>51</v>
      </c>
      <c r="C379" t="s">
        <v>10</v>
      </c>
      <c r="D379">
        <v>0</v>
      </c>
      <c r="E379">
        <v>476</v>
      </c>
      <c r="F379">
        <v>0</v>
      </c>
    </row>
    <row r="380" spans="1:6" x14ac:dyDescent="0.3">
      <c r="A380" s="1">
        <v>44927</v>
      </c>
      <c r="B380" t="s">
        <v>52</v>
      </c>
      <c r="C380" t="s">
        <v>9</v>
      </c>
      <c r="D380">
        <v>0</v>
      </c>
      <c r="E380">
        <v>432</v>
      </c>
      <c r="F380">
        <v>0</v>
      </c>
    </row>
    <row r="381" spans="1:6" x14ac:dyDescent="0.3">
      <c r="A381" s="1">
        <v>44927</v>
      </c>
      <c r="B381" t="s">
        <v>52</v>
      </c>
      <c r="C381" t="s">
        <v>10</v>
      </c>
      <c r="D381">
        <v>0</v>
      </c>
      <c r="E381">
        <v>545</v>
      </c>
      <c r="F381">
        <v>0</v>
      </c>
    </row>
    <row r="382" spans="1:6" x14ac:dyDescent="0.3">
      <c r="A382" s="1">
        <v>44927</v>
      </c>
      <c r="B382" t="s">
        <v>60</v>
      </c>
      <c r="C382" t="s">
        <v>10</v>
      </c>
      <c r="D382">
        <v>0</v>
      </c>
      <c r="E382">
        <v>11608</v>
      </c>
      <c r="F382">
        <v>0</v>
      </c>
    </row>
    <row r="383" spans="1:6" x14ac:dyDescent="0.3">
      <c r="A383" s="1">
        <v>44927</v>
      </c>
      <c r="B383" t="s">
        <v>54</v>
      </c>
      <c r="C383" t="s">
        <v>10</v>
      </c>
      <c r="D383">
        <v>0</v>
      </c>
      <c r="E383">
        <v>399</v>
      </c>
      <c r="F383">
        <v>0</v>
      </c>
    </row>
    <row r="384" spans="1:6" x14ac:dyDescent="0.3">
      <c r="A384" s="1">
        <v>44958</v>
      </c>
      <c r="B384" t="s">
        <v>42</v>
      </c>
      <c r="C384" t="s">
        <v>9</v>
      </c>
      <c r="D384">
        <v>0</v>
      </c>
      <c r="E384">
        <v>346</v>
      </c>
      <c r="F384">
        <v>0</v>
      </c>
    </row>
    <row r="385" spans="1:6" x14ac:dyDescent="0.3">
      <c r="A385" s="1">
        <v>44958</v>
      </c>
      <c r="B385" t="s">
        <v>42</v>
      </c>
      <c r="C385" t="s">
        <v>10</v>
      </c>
      <c r="D385">
        <v>0</v>
      </c>
      <c r="E385">
        <v>148</v>
      </c>
      <c r="F385">
        <v>0</v>
      </c>
    </row>
    <row r="386" spans="1:6" x14ac:dyDescent="0.3">
      <c r="A386" s="1">
        <v>44958</v>
      </c>
      <c r="B386" t="s">
        <v>43</v>
      </c>
      <c r="C386" t="s">
        <v>9</v>
      </c>
      <c r="D386">
        <v>0</v>
      </c>
      <c r="E386">
        <v>816</v>
      </c>
      <c r="F386">
        <v>0</v>
      </c>
    </row>
    <row r="387" spans="1:6" x14ac:dyDescent="0.3">
      <c r="A387" s="1">
        <v>44958</v>
      </c>
      <c r="B387" t="s">
        <v>43</v>
      </c>
      <c r="C387" t="s">
        <v>10</v>
      </c>
      <c r="D387">
        <v>0</v>
      </c>
      <c r="E387">
        <v>840</v>
      </c>
      <c r="F387">
        <v>0</v>
      </c>
    </row>
    <row r="388" spans="1:6" x14ac:dyDescent="0.3">
      <c r="A388" s="1">
        <v>44958</v>
      </c>
      <c r="B388" t="s">
        <v>48</v>
      </c>
      <c r="C388" t="s">
        <v>9</v>
      </c>
      <c r="D388">
        <v>0</v>
      </c>
      <c r="E388">
        <v>5</v>
      </c>
      <c r="F388">
        <v>0</v>
      </c>
    </row>
    <row r="389" spans="1:6" x14ac:dyDescent="0.3">
      <c r="A389" s="1">
        <v>44958</v>
      </c>
      <c r="B389" t="s">
        <v>48</v>
      </c>
      <c r="C389" t="s">
        <v>10</v>
      </c>
      <c r="D389">
        <v>0</v>
      </c>
      <c r="E389">
        <v>49</v>
      </c>
      <c r="F389">
        <v>0</v>
      </c>
    </row>
    <row r="390" spans="1:6" x14ac:dyDescent="0.3">
      <c r="A390" s="1">
        <v>44958</v>
      </c>
      <c r="B390" t="s">
        <v>50</v>
      </c>
      <c r="C390" t="s">
        <v>10</v>
      </c>
      <c r="D390">
        <v>0</v>
      </c>
      <c r="E390">
        <v>1002</v>
      </c>
      <c r="F390">
        <v>0</v>
      </c>
    </row>
    <row r="391" spans="1:6" x14ac:dyDescent="0.3">
      <c r="A391" s="1">
        <v>44958</v>
      </c>
      <c r="B391" t="s">
        <v>51</v>
      </c>
      <c r="C391" t="s">
        <v>10</v>
      </c>
      <c r="D391">
        <v>0</v>
      </c>
      <c r="E391">
        <v>337</v>
      </c>
      <c r="F391">
        <v>0</v>
      </c>
    </row>
    <row r="392" spans="1:6" x14ac:dyDescent="0.3">
      <c r="A392" s="1">
        <v>44958</v>
      </c>
      <c r="B392" t="s">
        <v>52</v>
      </c>
      <c r="C392" t="s">
        <v>9</v>
      </c>
      <c r="D392">
        <v>0</v>
      </c>
      <c r="E392">
        <v>375</v>
      </c>
      <c r="F392">
        <v>0</v>
      </c>
    </row>
    <row r="393" spans="1:6" x14ac:dyDescent="0.3">
      <c r="A393" s="1">
        <v>44958</v>
      </c>
      <c r="B393" t="s">
        <v>52</v>
      </c>
      <c r="C393" t="s">
        <v>10</v>
      </c>
      <c r="D393">
        <v>0</v>
      </c>
      <c r="E393">
        <v>806</v>
      </c>
      <c r="F393">
        <v>0</v>
      </c>
    </row>
    <row r="394" spans="1:6" x14ac:dyDescent="0.3">
      <c r="A394" s="1">
        <v>44958</v>
      </c>
      <c r="B394" t="s">
        <v>54</v>
      </c>
      <c r="C394" t="s">
        <v>10</v>
      </c>
      <c r="D394">
        <v>0</v>
      </c>
      <c r="E394">
        <v>328</v>
      </c>
      <c r="F394">
        <v>0</v>
      </c>
    </row>
    <row r="395" spans="1:6" x14ac:dyDescent="0.3">
      <c r="A395" s="1">
        <v>44986</v>
      </c>
      <c r="B395" t="s">
        <v>43</v>
      </c>
      <c r="C395" t="s">
        <v>9</v>
      </c>
      <c r="D395">
        <v>0</v>
      </c>
      <c r="E395">
        <v>1131</v>
      </c>
      <c r="F395">
        <v>0</v>
      </c>
    </row>
    <row r="396" spans="1:6" x14ac:dyDescent="0.3">
      <c r="A396" s="1">
        <v>44986</v>
      </c>
      <c r="B396" t="s">
        <v>43</v>
      </c>
      <c r="C396" t="s">
        <v>10</v>
      </c>
      <c r="D396">
        <v>0</v>
      </c>
      <c r="E396">
        <v>1048</v>
      </c>
      <c r="F396">
        <v>0</v>
      </c>
    </row>
    <row r="397" spans="1:6" x14ac:dyDescent="0.3">
      <c r="A397" s="1">
        <v>44986</v>
      </c>
      <c r="B397" t="s">
        <v>48</v>
      </c>
      <c r="C397" t="s">
        <v>9</v>
      </c>
      <c r="D397">
        <v>0</v>
      </c>
      <c r="E397">
        <v>30</v>
      </c>
      <c r="F397">
        <v>0</v>
      </c>
    </row>
    <row r="398" spans="1:6" x14ac:dyDescent="0.3">
      <c r="A398" s="1">
        <v>44986</v>
      </c>
      <c r="B398" t="s">
        <v>48</v>
      </c>
      <c r="C398" t="s">
        <v>10</v>
      </c>
      <c r="D398">
        <v>0</v>
      </c>
      <c r="E398">
        <v>59</v>
      </c>
      <c r="F398">
        <v>0</v>
      </c>
    </row>
    <row r="399" spans="1:6" x14ac:dyDescent="0.3">
      <c r="A399" s="1">
        <v>44986</v>
      </c>
      <c r="B399" t="s">
        <v>49</v>
      </c>
      <c r="C399" t="s">
        <v>10</v>
      </c>
      <c r="D399">
        <v>0</v>
      </c>
      <c r="E399">
        <v>320</v>
      </c>
      <c r="F399">
        <v>0</v>
      </c>
    </row>
    <row r="400" spans="1:6" x14ac:dyDescent="0.3">
      <c r="A400" s="1">
        <v>44986</v>
      </c>
      <c r="B400" t="s">
        <v>50</v>
      </c>
      <c r="C400" t="s">
        <v>10</v>
      </c>
      <c r="D400">
        <v>0</v>
      </c>
      <c r="E400">
        <v>1369</v>
      </c>
      <c r="F400">
        <v>0</v>
      </c>
    </row>
    <row r="401" spans="1:6" x14ac:dyDescent="0.3">
      <c r="A401" s="1">
        <v>44986</v>
      </c>
      <c r="B401" t="s">
        <v>51</v>
      </c>
      <c r="C401" t="s">
        <v>10</v>
      </c>
      <c r="D401">
        <v>0</v>
      </c>
      <c r="E401">
        <v>433</v>
      </c>
      <c r="F401">
        <v>0</v>
      </c>
    </row>
    <row r="402" spans="1:6" x14ac:dyDescent="0.3">
      <c r="A402" s="1">
        <v>44986</v>
      </c>
      <c r="B402" t="s">
        <v>52</v>
      </c>
      <c r="C402" t="s">
        <v>9</v>
      </c>
      <c r="D402">
        <v>0</v>
      </c>
      <c r="E402">
        <v>693</v>
      </c>
      <c r="F402">
        <v>0</v>
      </c>
    </row>
    <row r="403" spans="1:6" x14ac:dyDescent="0.3">
      <c r="A403" s="1">
        <v>44986</v>
      </c>
      <c r="B403" t="s">
        <v>52</v>
      </c>
      <c r="C403" t="s">
        <v>10</v>
      </c>
      <c r="D403">
        <v>0</v>
      </c>
      <c r="E403">
        <v>820</v>
      </c>
      <c r="F403">
        <v>0</v>
      </c>
    </row>
    <row r="404" spans="1:6" x14ac:dyDescent="0.3">
      <c r="A404" s="1">
        <v>45017</v>
      </c>
      <c r="B404" t="s">
        <v>42</v>
      </c>
      <c r="C404" t="s">
        <v>9</v>
      </c>
      <c r="D404">
        <v>0</v>
      </c>
      <c r="E404">
        <v>325</v>
      </c>
      <c r="F404">
        <v>0</v>
      </c>
    </row>
    <row r="405" spans="1:6" x14ac:dyDescent="0.3">
      <c r="A405" s="1">
        <v>45017</v>
      </c>
      <c r="B405" t="s">
        <v>43</v>
      </c>
      <c r="C405" t="s">
        <v>9</v>
      </c>
      <c r="D405">
        <v>0</v>
      </c>
      <c r="E405">
        <v>971</v>
      </c>
      <c r="F405">
        <v>0</v>
      </c>
    </row>
    <row r="406" spans="1:6" x14ac:dyDescent="0.3">
      <c r="A406" s="1">
        <v>45017</v>
      </c>
      <c r="B406" t="s">
        <v>48</v>
      </c>
      <c r="C406" t="s">
        <v>9</v>
      </c>
      <c r="D406">
        <v>0</v>
      </c>
      <c r="E406">
        <v>43</v>
      </c>
      <c r="F406">
        <v>0</v>
      </c>
    </row>
    <row r="407" spans="1:6" x14ac:dyDescent="0.3">
      <c r="A407" s="1">
        <v>45017</v>
      </c>
      <c r="B407" t="s">
        <v>48</v>
      </c>
      <c r="C407" t="s">
        <v>10</v>
      </c>
      <c r="D407">
        <v>0</v>
      </c>
      <c r="E407">
        <v>219</v>
      </c>
      <c r="F407">
        <v>0</v>
      </c>
    </row>
    <row r="408" spans="1:6" x14ac:dyDescent="0.3">
      <c r="A408" s="1">
        <v>45017</v>
      </c>
      <c r="B408" t="s">
        <v>49</v>
      </c>
      <c r="C408" t="s">
        <v>10</v>
      </c>
      <c r="D408">
        <v>0</v>
      </c>
      <c r="E408">
        <v>942</v>
      </c>
      <c r="F408">
        <v>0</v>
      </c>
    </row>
    <row r="409" spans="1:6" x14ac:dyDescent="0.3">
      <c r="A409" s="1">
        <v>45017</v>
      </c>
      <c r="B409" t="s">
        <v>51</v>
      </c>
      <c r="C409" t="s">
        <v>10</v>
      </c>
      <c r="D409">
        <v>0</v>
      </c>
      <c r="E409">
        <v>336</v>
      </c>
      <c r="F409">
        <v>0</v>
      </c>
    </row>
    <row r="410" spans="1:6" x14ac:dyDescent="0.3">
      <c r="A410" s="1">
        <v>45017</v>
      </c>
      <c r="B410" t="s">
        <v>52</v>
      </c>
      <c r="C410" t="s">
        <v>9</v>
      </c>
      <c r="D410">
        <v>0</v>
      </c>
      <c r="E410">
        <v>560</v>
      </c>
      <c r="F410">
        <v>0</v>
      </c>
    </row>
    <row r="411" spans="1:6" x14ac:dyDescent="0.3">
      <c r="A411" s="1">
        <v>45047</v>
      </c>
      <c r="B411" t="s">
        <v>42</v>
      </c>
      <c r="C411" t="s">
        <v>9</v>
      </c>
      <c r="D411">
        <v>0</v>
      </c>
      <c r="E411">
        <v>436</v>
      </c>
      <c r="F411">
        <v>0</v>
      </c>
    </row>
    <row r="412" spans="1:6" x14ac:dyDescent="0.3">
      <c r="A412" s="1">
        <v>45047</v>
      </c>
      <c r="B412" t="s">
        <v>42</v>
      </c>
      <c r="C412" t="s">
        <v>10</v>
      </c>
      <c r="D412">
        <v>0</v>
      </c>
      <c r="E412">
        <v>150</v>
      </c>
      <c r="F412">
        <v>0</v>
      </c>
    </row>
    <row r="413" spans="1:6" x14ac:dyDescent="0.3">
      <c r="A413" s="1">
        <v>45047</v>
      </c>
      <c r="B413" t="s">
        <v>43</v>
      </c>
      <c r="C413" t="s">
        <v>10</v>
      </c>
      <c r="D413">
        <v>0</v>
      </c>
      <c r="E413">
        <v>1132</v>
      </c>
      <c r="F413">
        <v>0</v>
      </c>
    </row>
    <row r="414" spans="1:6" x14ac:dyDescent="0.3">
      <c r="A414" s="1">
        <v>45047</v>
      </c>
      <c r="B414" t="s">
        <v>48</v>
      </c>
      <c r="C414" t="s">
        <v>10</v>
      </c>
      <c r="D414">
        <v>0</v>
      </c>
      <c r="E414">
        <v>364</v>
      </c>
      <c r="F414">
        <v>0</v>
      </c>
    </row>
    <row r="415" spans="1:6" x14ac:dyDescent="0.3">
      <c r="A415" s="1">
        <v>45047</v>
      </c>
      <c r="B415" t="s">
        <v>51</v>
      </c>
      <c r="C415" t="s">
        <v>10</v>
      </c>
      <c r="D415">
        <v>0</v>
      </c>
      <c r="E415">
        <v>382</v>
      </c>
      <c r="F415">
        <v>0</v>
      </c>
    </row>
    <row r="416" spans="1:6" x14ac:dyDescent="0.3">
      <c r="A416" s="1">
        <v>45047</v>
      </c>
      <c r="B416" t="s">
        <v>52</v>
      </c>
      <c r="C416" t="s">
        <v>9</v>
      </c>
      <c r="D416">
        <v>0</v>
      </c>
      <c r="E416">
        <v>610</v>
      </c>
      <c r="F416">
        <v>0</v>
      </c>
    </row>
    <row r="417" spans="1:6" x14ac:dyDescent="0.3">
      <c r="A417" s="1">
        <v>45047</v>
      </c>
      <c r="B417" t="s">
        <v>52</v>
      </c>
      <c r="C417" t="s">
        <v>10</v>
      </c>
      <c r="D417">
        <v>0</v>
      </c>
      <c r="E417">
        <v>796</v>
      </c>
      <c r="F417">
        <v>0</v>
      </c>
    </row>
    <row r="418" spans="1:6" x14ac:dyDescent="0.3">
      <c r="A418" s="1">
        <v>45078</v>
      </c>
      <c r="B418" t="s">
        <v>42</v>
      </c>
      <c r="C418" t="s">
        <v>9</v>
      </c>
      <c r="D418">
        <v>0</v>
      </c>
      <c r="E418">
        <v>373</v>
      </c>
      <c r="F418">
        <v>0</v>
      </c>
    </row>
    <row r="419" spans="1:6" x14ac:dyDescent="0.3">
      <c r="A419" s="1">
        <v>45078</v>
      </c>
      <c r="B419" t="s">
        <v>43</v>
      </c>
      <c r="C419" t="s">
        <v>9</v>
      </c>
      <c r="D419">
        <v>0</v>
      </c>
      <c r="E419">
        <v>1141</v>
      </c>
      <c r="F419">
        <v>0</v>
      </c>
    </row>
    <row r="420" spans="1:6" x14ac:dyDescent="0.3">
      <c r="A420" s="1">
        <v>45078</v>
      </c>
      <c r="B420" t="s">
        <v>43</v>
      </c>
      <c r="C420" t="s">
        <v>10</v>
      </c>
      <c r="D420">
        <v>0</v>
      </c>
      <c r="E420">
        <v>1089</v>
      </c>
      <c r="F420">
        <v>0</v>
      </c>
    </row>
    <row r="421" spans="1:6" x14ac:dyDescent="0.3">
      <c r="A421" s="1">
        <v>45078</v>
      </c>
      <c r="B421" t="s">
        <v>48</v>
      </c>
      <c r="C421" t="s">
        <v>10</v>
      </c>
      <c r="D421">
        <v>0</v>
      </c>
      <c r="E421">
        <v>304</v>
      </c>
      <c r="F421">
        <v>0</v>
      </c>
    </row>
    <row r="422" spans="1:6" x14ac:dyDescent="0.3">
      <c r="A422" s="1">
        <v>45078</v>
      </c>
      <c r="B422" t="s">
        <v>49</v>
      </c>
      <c r="C422" t="s">
        <v>10</v>
      </c>
      <c r="D422">
        <v>0</v>
      </c>
      <c r="E422">
        <v>220</v>
      </c>
      <c r="F422">
        <v>0</v>
      </c>
    </row>
    <row r="423" spans="1:6" x14ac:dyDescent="0.3">
      <c r="A423" s="1">
        <v>45078</v>
      </c>
      <c r="B423" t="s">
        <v>51</v>
      </c>
      <c r="C423" t="s">
        <v>10</v>
      </c>
      <c r="D423">
        <v>0</v>
      </c>
      <c r="E423">
        <v>383</v>
      </c>
      <c r="F423">
        <v>0</v>
      </c>
    </row>
    <row r="424" spans="1:6" x14ac:dyDescent="0.3">
      <c r="A424" s="1">
        <v>45078</v>
      </c>
      <c r="B424" t="s">
        <v>52</v>
      </c>
      <c r="C424" t="s">
        <v>9</v>
      </c>
      <c r="D424">
        <v>0</v>
      </c>
      <c r="E424">
        <v>650</v>
      </c>
      <c r="F424">
        <v>0</v>
      </c>
    </row>
    <row r="425" spans="1:6" x14ac:dyDescent="0.3">
      <c r="A425" s="1">
        <v>45078</v>
      </c>
      <c r="B425" t="s">
        <v>52</v>
      </c>
      <c r="C425" t="s">
        <v>10</v>
      </c>
      <c r="D425">
        <v>0</v>
      </c>
      <c r="E425">
        <v>620</v>
      </c>
      <c r="F425">
        <v>0</v>
      </c>
    </row>
    <row r="426" spans="1:6" x14ac:dyDescent="0.3">
      <c r="A426" s="1">
        <v>45108</v>
      </c>
      <c r="B426" t="s">
        <v>42</v>
      </c>
      <c r="C426" t="s">
        <v>9</v>
      </c>
      <c r="D426">
        <v>0</v>
      </c>
      <c r="E426">
        <v>424</v>
      </c>
      <c r="F426">
        <v>0</v>
      </c>
    </row>
    <row r="427" spans="1:6" x14ac:dyDescent="0.3">
      <c r="A427" s="1">
        <v>45108</v>
      </c>
      <c r="B427" t="s">
        <v>43</v>
      </c>
      <c r="C427" t="s">
        <v>9</v>
      </c>
      <c r="D427">
        <v>0</v>
      </c>
      <c r="E427">
        <v>1315</v>
      </c>
      <c r="F427">
        <v>0</v>
      </c>
    </row>
    <row r="428" spans="1:6" x14ac:dyDescent="0.3">
      <c r="A428" s="1">
        <v>45108</v>
      </c>
      <c r="B428" t="s">
        <v>48</v>
      </c>
      <c r="C428" t="s">
        <v>10</v>
      </c>
      <c r="D428">
        <v>0</v>
      </c>
      <c r="E428">
        <v>301</v>
      </c>
      <c r="F428">
        <v>0</v>
      </c>
    </row>
    <row r="429" spans="1:6" x14ac:dyDescent="0.3">
      <c r="A429" s="1">
        <v>45108</v>
      </c>
      <c r="B429" t="s">
        <v>51</v>
      </c>
      <c r="C429" t="s">
        <v>10</v>
      </c>
      <c r="D429">
        <v>0</v>
      </c>
      <c r="E429">
        <v>439</v>
      </c>
      <c r="F429">
        <v>0</v>
      </c>
    </row>
    <row r="430" spans="1:6" x14ac:dyDescent="0.3">
      <c r="A430" s="1">
        <v>45139</v>
      </c>
      <c r="B430" t="s">
        <v>42</v>
      </c>
      <c r="C430" t="s">
        <v>9</v>
      </c>
      <c r="D430">
        <v>0</v>
      </c>
      <c r="E430">
        <v>477</v>
      </c>
      <c r="F430">
        <v>0</v>
      </c>
    </row>
    <row r="431" spans="1:6" x14ac:dyDescent="0.3">
      <c r="A431" s="1">
        <v>45139</v>
      </c>
      <c r="B431" t="s">
        <v>43</v>
      </c>
      <c r="C431" t="s">
        <v>9</v>
      </c>
      <c r="D431">
        <v>0</v>
      </c>
      <c r="E431">
        <v>1292</v>
      </c>
      <c r="F431">
        <v>0</v>
      </c>
    </row>
    <row r="432" spans="1:6" x14ac:dyDescent="0.3">
      <c r="A432" s="1">
        <v>45139</v>
      </c>
      <c r="B432" t="s">
        <v>48</v>
      </c>
      <c r="C432" t="s">
        <v>9</v>
      </c>
      <c r="D432">
        <v>0</v>
      </c>
      <c r="E432">
        <v>63</v>
      </c>
      <c r="F432">
        <v>0</v>
      </c>
    </row>
    <row r="433" spans="1:6" x14ac:dyDescent="0.3">
      <c r="A433" s="1">
        <v>45139</v>
      </c>
      <c r="B433" t="s">
        <v>48</v>
      </c>
      <c r="C433" t="s">
        <v>10</v>
      </c>
      <c r="D433">
        <v>0</v>
      </c>
      <c r="E433">
        <v>278</v>
      </c>
      <c r="F433">
        <v>0</v>
      </c>
    </row>
    <row r="434" spans="1:6" x14ac:dyDescent="0.3">
      <c r="A434" s="1">
        <v>45139</v>
      </c>
      <c r="B434" t="s">
        <v>51</v>
      </c>
      <c r="C434" t="s">
        <v>10</v>
      </c>
      <c r="D434">
        <v>0</v>
      </c>
      <c r="E434">
        <v>410</v>
      </c>
      <c r="F434">
        <v>0</v>
      </c>
    </row>
    <row r="435" spans="1:6" x14ac:dyDescent="0.3">
      <c r="A435" s="1">
        <v>45139</v>
      </c>
      <c r="B435" t="s">
        <v>52</v>
      </c>
      <c r="C435" t="s">
        <v>9</v>
      </c>
      <c r="D435">
        <v>0</v>
      </c>
      <c r="E435">
        <v>592</v>
      </c>
      <c r="F435">
        <v>0</v>
      </c>
    </row>
    <row r="436" spans="1:6" x14ac:dyDescent="0.3">
      <c r="A436" s="1">
        <v>45139</v>
      </c>
      <c r="B436" t="s">
        <v>52</v>
      </c>
      <c r="C436" t="s">
        <v>10</v>
      </c>
      <c r="D436">
        <v>0</v>
      </c>
      <c r="E436">
        <v>760</v>
      </c>
      <c r="F436">
        <v>0</v>
      </c>
    </row>
    <row r="437" spans="1:6" x14ac:dyDescent="0.3">
      <c r="A437" s="1">
        <v>45170</v>
      </c>
      <c r="B437" t="s">
        <v>42</v>
      </c>
      <c r="C437" t="s">
        <v>9</v>
      </c>
      <c r="D437">
        <v>0</v>
      </c>
      <c r="E437">
        <v>379</v>
      </c>
      <c r="F437">
        <v>0</v>
      </c>
    </row>
    <row r="438" spans="1:6" x14ac:dyDescent="0.3">
      <c r="A438" s="1">
        <v>45170</v>
      </c>
      <c r="B438" t="s">
        <v>43</v>
      </c>
      <c r="C438" t="s">
        <v>9</v>
      </c>
      <c r="D438">
        <v>0</v>
      </c>
      <c r="E438">
        <v>1274</v>
      </c>
      <c r="F438">
        <v>0</v>
      </c>
    </row>
    <row r="439" spans="1:6" x14ac:dyDescent="0.3">
      <c r="A439" s="1">
        <v>45170</v>
      </c>
      <c r="B439" t="s">
        <v>48</v>
      </c>
      <c r="C439" t="s">
        <v>9</v>
      </c>
      <c r="D439">
        <v>0</v>
      </c>
      <c r="E439">
        <v>40</v>
      </c>
      <c r="F439">
        <v>0</v>
      </c>
    </row>
    <row r="440" spans="1:6" x14ac:dyDescent="0.3">
      <c r="A440" s="1">
        <v>45170</v>
      </c>
      <c r="B440" t="s">
        <v>48</v>
      </c>
      <c r="C440" t="s">
        <v>10</v>
      </c>
      <c r="D440">
        <v>0</v>
      </c>
      <c r="E440">
        <v>211</v>
      </c>
      <c r="F440">
        <v>0</v>
      </c>
    </row>
    <row r="441" spans="1:6" x14ac:dyDescent="0.3">
      <c r="A441" s="1">
        <v>45170</v>
      </c>
      <c r="B441" t="s">
        <v>49</v>
      </c>
      <c r="C441" t="s">
        <v>9</v>
      </c>
      <c r="D441">
        <v>0</v>
      </c>
      <c r="E441">
        <v>426</v>
      </c>
      <c r="F441">
        <v>0</v>
      </c>
    </row>
    <row r="442" spans="1:6" x14ac:dyDescent="0.3">
      <c r="A442" s="1">
        <v>45170</v>
      </c>
      <c r="B442" t="s">
        <v>49</v>
      </c>
      <c r="C442" t="s">
        <v>10</v>
      </c>
      <c r="D442">
        <v>0</v>
      </c>
      <c r="E442">
        <v>239</v>
      </c>
      <c r="F442">
        <v>0</v>
      </c>
    </row>
    <row r="443" spans="1:6" x14ac:dyDescent="0.3">
      <c r="A443" s="1">
        <v>45170</v>
      </c>
      <c r="B443" t="s">
        <v>51</v>
      </c>
      <c r="C443" t="s">
        <v>10</v>
      </c>
      <c r="D443">
        <v>0</v>
      </c>
      <c r="E443">
        <v>415</v>
      </c>
      <c r="F443">
        <v>0</v>
      </c>
    </row>
    <row r="444" spans="1:6" x14ac:dyDescent="0.3">
      <c r="A444" s="1">
        <v>45170</v>
      </c>
      <c r="B444" t="s">
        <v>52</v>
      </c>
      <c r="C444" t="s">
        <v>10</v>
      </c>
      <c r="D444">
        <v>0</v>
      </c>
      <c r="E444">
        <v>654</v>
      </c>
      <c r="F444">
        <v>0</v>
      </c>
    </row>
    <row r="445" spans="1:6" x14ac:dyDescent="0.3">
      <c r="A445" s="1">
        <v>45200</v>
      </c>
      <c r="B445" t="s">
        <v>43</v>
      </c>
      <c r="C445" t="s">
        <v>9</v>
      </c>
      <c r="D445">
        <v>0</v>
      </c>
      <c r="E445">
        <v>1281</v>
      </c>
      <c r="F445">
        <v>0</v>
      </c>
    </row>
    <row r="446" spans="1:6" x14ac:dyDescent="0.3">
      <c r="A446" s="1">
        <v>45200</v>
      </c>
      <c r="B446" t="s">
        <v>48</v>
      </c>
      <c r="C446" t="s">
        <v>9</v>
      </c>
      <c r="D446">
        <v>0</v>
      </c>
      <c r="E446">
        <v>33</v>
      </c>
      <c r="F446">
        <v>0</v>
      </c>
    </row>
    <row r="447" spans="1:6" x14ac:dyDescent="0.3">
      <c r="A447" s="1">
        <v>45200</v>
      </c>
      <c r="B447" t="s">
        <v>48</v>
      </c>
      <c r="C447" t="s">
        <v>10</v>
      </c>
      <c r="D447">
        <v>0</v>
      </c>
      <c r="E447">
        <v>187</v>
      </c>
      <c r="F447">
        <v>0</v>
      </c>
    </row>
    <row r="448" spans="1:6" x14ac:dyDescent="0.3">
      <c r="A448" s="1">
        <v>45200</v>
      </c>
      <c r="B448" t="s">
        <v>51</v>
      </c>
      <c r="C448" t="s">
        <v>10</v>
      </c>
      <c r="D448">
        <v>0</v>
      </c>
      <c r="E448">
        <v>453</v>
      </c>
      <c r="F448">
        <v>0</v>
      </c>
    </row>
    <row r="449" spans="1:6" x14ac:dyDescent="0.3">
      <c r="A449" s="1">
        <v>45200</v>
      </c>
      <c r="B449" t="s">
        <v>52</v>
      </c>
      <c r="C449" t="s">
        <v>9</v>
      </c>
      <c r="D449">
        <v>0</v>
      </c>
      <c r="E449">
        <v>471</v>
      </c>
      <c r="F449">
        <v>0</v>
      </c>
    </row>
    <row r="450" spans="1:6" x14ac:dyDescent="0.3">
      <c r="A450" s="1">
        <v>45200</v>
      </c>
      <c r="B450" t="s">
        <v>52</v>
      </c>
      <c r="C450" t="s">
        <v>10</v>
      </c>
      <c r="D450">
        <v>0</v>
      </c>
      <c r="E450">
        <v>743</v>
      </c>
      <c r="F450">
        <v>0</v>
      </c>
    </row>
    <row r="451" spans="1:6" x14ac:dyDescent="0.3">
      <c r="A451" s="1">
        <v>45231</v>
      </c>
      <c r="B451" t="s">
        <v>43</v>
      </c>
      <c r="C451" t="s">
        <v>9</v>
      </c>
      <c r="D451">
        <v>0</v>
      </c>
      <c r="E451">
        <v>1458</v>
      </c>
      <c r="F451">
        <v>0</v>
      </c>
    </row>
    <row r="452" spans="1:6" x14ac:dyDescent="0.3">
      <c r="A452" s="1">
        <v>45231</v>
      </c>
      <c r="B452" t="s">
        <v>48</v>
      </c>
      <c r="C452" t="s">
        <v>9</v>
      </c>
      <c r="D452">
        <v>0</v>
      </c>
      <c r="E452">
        <v>39</v>
      </c>
      <c r="F452">
        <v>0</v>
      </c>
    </row>
    <row r="453" spans="1:6" x14ac:dyDescent="0.3">
      <c r="A453" s="1">
        <v>45231</v>
      </c>
      <c r="B453" t="s">
        <v>48</v>
      </c>
      <c r="C453" t="s">
        <v>10</v>
      </c>
      <c r="D453">
        <v>0</v>
      </c>
      <c r="E453">
        <v>166</v>
      </c>
      <c r="F453">
        <v>0</v>
      </c>
    </row>
    <row r="454" spans="1:6" x14ac:dyDescent="0.3">
      <c r="A454" s="1">
        <v>45231</v>
      </c>
      <c r="B454" t="s">
        <v>51</v>
      </c>
      <c r="C454" t="s">
        <v>10</v>
      </c>
      <c r="D454">
        <v>0</v>
      </c>
      <c r="E454">
        <v>531</v>
      </c>
      <c r="F454">
        <v>0</v>
      </c>
    </row>
    <row r="455" spans="1:6" x14ac:dyDescent="0.3">
      <c r="A455" s="1">
        <v>45261</v>
      </c>
      <c r="B455" t="s">
        <v>48</v>
      </c>
      <c r="C455" t="s">
        <v>9</v>
      </c>
      <c r="D455">
        <v>0</v>
      </c>
      <c r="E455">
        <v>7</v>
      </c>
      <c r="F455">
        <v>0</v>
      </c>
    </row>
    <row r="456" spans="1:6" x14ac:dyDescent="0.3">
      <c r="A456" s="1">
        <v>45261</v>
      </c>
      <c r="B456" t="s">
        <v>48</v>
      </c>
      <c r="C456" t="s">
        <v>10</v>
      </c>
      <c r="D456">
        <v>0</v>
      </c>
      <c r="E456">
        <v>144</v>
      </c>
      <c r="F456">
        <v>0</v>
      </c>
    </row>
    <row r="457" spans="1:6" x14ac:dyDescent="0.3">
      <c r="A457" s="1">
        <v>45261</v>
      </c>
      <c r="B457" t="s">
        <v>51</v>
      </c>
      <c r="C457" t="s">
        <v>10</v>
      </c>
      <c r="D457">
        <v>0</v>
      </c>
      <c r="E457">
        <v>568</v>
      </c>
      <c r="F457">
        <v>0</v>
      </c>
    </row>
    <row r="458" spans="1:6" x14ac:dyDescent="0.3">
      <c r="A458" s="1">
        <v>45261</v>
      </c>
      <c r="B458" t="s">
        <v>52</v>
      </c>
      <c r="C458" t="s">
        <v>9</v>
      </c>
      <c r="D458">
        <v>0</v>
      </c>
      <c r="E458">
        <v>421</v>
      </c>
      <c r="F458">
        <v>0</v>
      </c>
    </row>
    <row r="459" spans="1:6" x14ac:dyDescent="0.3">
      <c r="A459" s="1">
        <v>45261</v>
      </c>
      <c r="B459" t="s">
        <v>52</v>
      </c>
      <c r="C459" t="s">
        <v>10</v>
      </c>
      <c r="D459">
        <v>0</v>
      </c>
      <c r="E459">
        <v>562</v>
      </c>
      <c r="F459">
        <v>0</v>
      </c>
    </row>
    <row r="460" spans="1:6" x14ac:dyDescent="0.3">
      <c r="A460" s="1">
        <v>45292</v>
      </c>
      <c r="B460" t="s">
        <v>43</v>
      </c>
      <c r="C460" t="s">
        <v>9</v>
      </c>
      <c r="D460">
        <v>0</v>
      </c>
      <c r="E460">
        <v>995</v>
      </c>
      <c r="F460">
        <v>0</v>
      </c>
    </row>
    <row r="461" spans="1:6" x14ac:dyDescent="0.3">
      <c r="A461" s="1">
        <v>45292</v>
      </c>
      <c r="B461" t="s">
        <v>52</v>
      </c>
      <c r="C461" t="s">
        <v>9</v>
      </c>
      <c r="D461">
        <v>0</v>
      </c>
      <c r="E461">
        <v>505</v>
      </c>
      <c r="F461">
        <v>0</v>
      </c>
    </row>
    <row r="462" spans="1:6" x14ac:dyDescent="0.3">
      <c r="A462" s="1">
        <v>45292</v>
      </c>
      <c r="B462" t="s">
        <v>48</v>
      </c>
      <c r="C462" t="s">
        <v>10</v>
      </c>
      <c r="D462">
        <v>0</v>
      </c>
      <c r="E462">
        <v>141</v>
      </c>
      <c r="F462">
        <v>0</v>
      </c>
    </row>
    <row r="463" spans="1:6" x14ac:dyDescent="0.3">
      <c r="A463" s="1">
        <v>45292</v>
      </c>
      <c r="B463" t="s">
        <v>42</v>
      </c>
      <c r="C463" t="s">
        <v>10</v>
      </c>
      <c r="D463">
        <v>0</v>
      </c>
      <c r="E463">
        <v>177</v>
      </c>
      <c r="F463">
        <v>0</v>
      </c>
    </row>
    <row r="464" spans="1:6" x14ac:dyDescent="0.3">
      <c r="A464" s="1">
        <v>45292</v>
      </c>
      <c r="B464" t="s">
        <v>52</v>
      </c>
      <c r="C464" t="s">
        <v>10</v>
      </c>
      <c r="D464">
        <v>0</v>
      </c>
      <c r="E464">
        <v>877</v>
      </c>
      <c r="F464">
        <v>0</v>
      </c>
    </row>
    <row r="465" spans="1:6" x14ac:dyDescent="0.3">
      <c r="A465" s="1">
        <v>45323</v>
      </c>
      <c r="B465" t="s">
        <v>43</v>
      </c>
      <c r="C465" t="s">
        <v>9</v>
      </c>
      <c r="D465">
        <v>0</v>
      </c>
      <c r="E465">
        <v>1117</v>
      </c>
      <c r="F465">
        <v>0</v>
      </c>
    </row>
    <row r="466" spans="1:6" x14ac:dyDescent="0.3">
      <c r="A466" s="1">
        <v>45323</v>
      </c>
      <c r="B466" t="s">
        <v>52</v>
      </c>
      <c r="C466" t="s">
        <v>9</v>
      </c>
      <c r="D466">
        <v>0</v>
      </c>
      <c r="E466">
        <v>763</v>
      </c>
      <c r="F466">
        <v>0</v>
      </c>
    </row>
    <row r="467" spans="1:6" x14ac:dyDescent="0.3">
      <c r="A467" s="1">
        <v>45323</v>
      </c>
      <c r="B467" t="s">
        <v>48</v>
      </c>
      <c r="C467" t="s">
        <v>9</v>
      </c>
      <c r="D467">
        <v>0</v>
      </c>
      <c r="E467">
        <v>4</v>
      </c>
      <c r="F467">
        <v>0</v>
      </c>
    </row>
    <row r="468" spans="1:6" x14ac:dyDescent="0.3">
      <c r="A468" s="1">
        <v>45323</v>
      </c>
      <c r="B468" t="s">
        <v>51</v>
      </c>
      <c r="C468" t="s">
        <v>10</v>
      </c>
      <c r="D468">
        <v>0</v>
      </c>
      <c r="E468">
        <v>494</v>
      </c>
      <c r="F468">
        <v>0</v>
      </c>
    </row>
    <row r="469" spans="1:6" x14ac:dyDescent="0.3">
      <c r="A469" s="1">
        <v>45323</v>
      </c>
      <c r="B469" t="s">
        <v>48</v>
      </c>
      <c r="C469" t="s">
        <v>10</v>
      </c>
      <c r="D469">
        <v>0</v>
      </c>
      <c r="E469">
        <v>47</v>
      </c>
      <c r="F469">
        <v>0</v>
      </c>
    </row>
    <row r="470" spans="1:6" x14ac:dyDescent="0.3">
      <c r="A470" s="1">
        <v>45352</v>
      </c>
      <c r="B470" t="s">
        <v>43</v>
      </c>
      <c r="C470" t="s">
        <v>9</v>
      </c>
      <c r="D470">
        <v>0</v>
      </c>
      <c r="E470">
        <v>1259</v>
      </c>
      <c r="F470">
        <v>0</v>
      </c>
    </row>
    <row r="471" spans="1:6" x14ac:dyDescent="0.3">
      <c r="A471" s="1">
        <v>45352</v>
      </c>
      <c r="B471" t="s">
        <v>48</v>
      </c>
      <c r="C471" t="s">
        <v>9</v>
      </c>
      <c r="D471">
        <v>0</v>
      </c>
      <c r="E471">
        <v>11</v>
      </c>
      <c r="F471">
        <v>0</v>
      </c>
    </row>
    <row r="472" spans="1:6" x14ac:dyDescent="0.3">
      <c r="A472" s="1">
        <v>45352</v>
      </c>
      <c r="B472" t="s">
        <v>51</v>
      </c>
      <c r="C472" t="s">
        <v>10</v>
      </c>
      <c r="D472">
        <v>0</v>
      </c>
      <c r="E472">
        <v>463</v>
      </c>
      <c r="F472">
        <v>0</v>
      </c>
    </row>
    <row r="473" spans="1:6" x14ac:dyDescent="0.3">
      <c r="A473" s="1">
        <v>45352</v>
      </c>
      <c r="B473" t="s">
        <v>52</v>
      </c>
      <c r="C473" t="s">
        <v>10</v>
      </c>
      <c r="D473">
        <v>0</v>
      </c>
      <c r="E473">
        <v>1336</v>
      </c>
      <c r="F473">
        <v>0</v>
      </c>
    </row>
    <row r="474" spans="1:6" x14ac:dyDescent="0.3">
      <c r="A474" s="1">
        <v>45352</v>
      </c>
      <c r="B474" t="s">
        <v>48</v>
      </c>
      <c r="C474" t="s">
        <v>10</v>
      </c>
      <c r="D474">
        <v>0</v>
      </c>
      <c r="E474">
        <v>81</v>
      </c>
      <c r="F474">
        <v>0</v>
      </c>
    </row>
    <row r="475" spans="1:6" x14ac:dyDescent="0.3">
      <c r="A475" s="1">
        <v>44287</v>
      </c>
      <c r="B475" t="s">
        <v>46</v>
      </c>
      <c r="C475" t="s">
        <v>9</v>
      </c>
      <c r="D475">
        <v>1</v>
      </c>
      <c r="E475">
        <v>657</v>
      </c>
      <c r="F475">
        <v>85000</v>
      </c>
    </row>
    <row r="476" spans="1:6" x14ac:dyDescent="0.3">
      <c r="A476" s="1">
        <v>44287</v>
      </c>
      <c r="B476" t="s">
        <v>62</v>
      </c>
      <c r="C476" t="s">
        <v>10</v>
      </c>
      <c r="D476">
        <v>1</v>
      </c>
      <c r="E476">
        <v>3544</v>
      </c>
      <c r="F476">
        <v>1500000</v>
      </c>
    </row>
    <row r="477" spans="1:6" x14ac:dyDescent="0.3">
      <c r="A477" s="1">
        <v>44287</v>
      </c>
      <c r="B477" t="s">
        <v>50</v>
      </c>
      <c r="C477" t="s">
        <v>10</v>
      </c>
      <c r="D477">
        <v>1</v>
      </c>
      <c r="E477">
        <v>930</v>
      </c>
      <c r="F477">
        <v>1500000</v>
      </c>
    </row>
    <row r="478" spans="1:6" x14ac:dyDescent="0.3">
      <c r="A478" s="1">
        <v>44317</v>
      </c>
      <c r="B478" t="s">
        <v>56</v>
      </c>
      <c r="C478" t="s">
        <v>10</v>
      </c>
      <c r="D478">
        <v>1</v>
      </c>
      <c r="E478">
        <v>413</v>
      </c>
      <c r="F478">
        <v>1500000</v>
      </c>
    </row>
    <row r="479" spans="1:6" x14ac:dyDescent="0.3">
      <c r="A479" s="1">
        <v>44317</v>
      </c>
      <c r="B479" t="s">
        <v>63</v>
      </c>
      <c r="C479" t="s">
        <v>10</v>
      </c>
      <c r="D479">
        <v>1</v>
      </c>
      <c r="E479">
        <v>4373</v>
      </c>
      <c r="F479">
        <v>1500000</v>
      </c>
    </row>
    <row r="480" spans="1:6" x14ac:dyDescent="0.3">
      <c r="A480" s="1">
        <v>44317</v>
      </c>
      <c r="B480" t="s">
        <v>62</v>
      </c>
      <c r="C480" t="s">
        <v>10</v>
      </c>
      <c r="D480">
        <v>1</v>
      </c>
      <c r="E480">
        <v>1503</v>
      </c>
      <c r="F480">
        <v>1500000</v>
      </c>
    </row>
    <row r="481" spans="1:6" x14ac:dyDescent="0.3">
      <c r="A481" s="1">
        <v>44317</v>
      </c>
      <c r="B481" t="s">
        <v>64</v>
      </c>
      <c r="C481" t="s">
        <v>10</v>
      </c>
      <c r="D481">
        <v>1</v>
      </c>
      <c r="E481">
        <v>2290</v>
      </c>
      <c r="F481">
        <v>1500000</v>
      </c>
    </row>
    <row r="482" spans="1:6" x14ac:dyDescent="0.3">
      <c r="A482" s="1">
        <v>44317</v>
      </c>
      <c r="B482" t="s">
        <v>58</v>
      </c>
      <c r="C482" t="s">
        <v>9</v>
      </c>
      <c r="D482">
        <v>1</v>
      </c>
      <c r="E482">
        <v>6302</v>
      </c>
      <c r="F482">
        <v>85000</v>
      </c>
    </row>
    <row r="483" spans="1:6" x14ac:dyDescent="0.3">
      <c r="A483" s="1">
        <v>44317</v>
      </c>
      <c r="B483" t="s">
        <v>50</v>
      </c>
      <c r="C483" t="s">
        <v>10</v>
      </c>
      <c r="D483">
        <v>1</v>
      </c>
      <c r="E483">
        <v>88</v>
      </c>
      <c r="F483">
        <v>1500000</v>
      </c>
    </row>
    <row r="484" spans="1:6" x14ac:dyDescent="0.3">
      <c r="A484" s="1">
        <v>44348</v>
      </c>
      <c r="B484" t="s">
        <v>44</v>
      </c>
      <c r="C484" t="s">
        <v>10</v>
      </c>
      <c r="D484">
        <v>1</v>
      </c>
      <c r="E484">
        <v>3842</v>
      </c>
      <c r="F484">
        <v>1500000</v>
      </c>
    </row>
    <row r="485" spans="1:6" x14ac:dyDescent="0.3">
      <c r="A485" s="1">
        <v>44348</v>
      </c>
      <c r="B485" t="s">
        <v>46</v>
      </c>
      <c r="C485" t="s">
        <v>10</v>
      </c>
      <c r="D485">
        <v>1</v>
      </c>
      <c r="E485">
        <v>234</v>
      </c>
      <c r="F485">
        <v>1500000</v>
      </c>
    </row>
    <row r="486" spans="1:6" x14ac:dyDescent="0.3">
      <c r="A486" s="1">
        <v>44348</v>
      </c>
      <c r="B486" t="s">
        <v>62</v>
      </c>
      <c r="C486" t="s">
        <v>10</v>
      </c>
      <c r="D486">
        <v>1</v>
      </c>
      <c r="E486">
        <v>3193</v>
      </c>
      <c r="F486">
        <v>1500000</v>
      </c>
    </row>
    <row r="487" spans="1:6" x14ac:dyDescent="0.3">
      <c r="A487" s="1">
        <v>44348</v>
      </c>
      <c r="B487" t="s">
        <v>47</v>
      </c>
      <c r="C487" t="s">
        <v>10</v>
      </c>
      <c r="D487">
        <v>1</v>
      </c>
      <c r="E487">
        <v>4469</v>
      </c>
      <c r="F487">
        <v>1500000</v>
      </c>
    </row>
    <row r="488" spans="1:6" x14ac:dyDescent="0.3">
      <c r="A488" s="1">
        <v>44348</v>
      </c>
      <c r="B488" t="s">
        <v>54</v>
      </c>
      <c r="C488" t="s">
        <v>9</v>
      </c>
      <c r="D488">
        <v>1</v>
      </c>
      <c r="E488">
        <v>1523</v>
      </c>
      <c r="F488">
        <v>85000</v>
      </c>
    </row>
    <row r="489" spans="1:6" x14ac:dyDescent="0.3">
      <c r="A489" s="1">
        <v>44378</v>
      </c>
      <c r="B489" t="s">
        <v>47</v>
      </c>
      <c r="C489" t="s">
        <v>10</v>
      </c>
      <c r="D489">
        <v>1</v>
      </c>
      <c r="E489">
        <v>5336</v>
      </c>
      <c r="F489">
        <v>1500000</v>
      </c>
    </row>
    <row r="490" spans="1:6" x14ac:dyDescent="0.3">
      <c r="A490" s="1">
        <v>44378</v>
      </c>
      <c r="B490" t="s">
        <v>50</v>
      </c>
      <c r="C490" t="s">
        <v>10</v>
      </c>
      <c r="D490">
        <v>1</v>
      </c>
      <c r="E490">
        <v>759</v>
      </c>
      <c r="F490">
        <v>1500000</v>
      </c>
    </row>
    <row r="491" spans="1:6" x14ac:dyDescent="0.3">
      <c r="A491" s="1">
        <v>44409</v>
      </c>
      <c r="B491" t="s">
        <v>42</v>
      </c>
      <c r="C491" t="s">
        <v>10</v>
      </c>
      <c r="D491">
        <v>1</v>
      </c>
      <c r="E491">
        <v>110</v>
      </c>
      <c r="F491">
        <v>1500000</v>
      </c>
    </row>
    <row r="492" spans="1:6" x14ac:dyDescent="0.3">
      <c r="A492" s="1">
        <v>44409</v>
      </c>
      <c r="B492" t="s">
        <v>53</v>
      </c>
      <c r="C492" t="s">
        <v>10</v>
      </c>
      <c r="D492">
        <v>1</v>
      </c>
      <c r="E492">
        <v>837</v>
      </c>
      <c r="F492">
        <v>1500000</v>
      </c>
    </row>
    <row r="493" spans="1:6" x14ac:dyDescent="0.3">
      <c r="A493" s="1">
        <v>44440</v>
      </c>
      <c r="B493" t="s">
        <v>46</v>
      </c>
      <c r="C493" t="s">
        <v>9</v>
      </c>
      <c r="D493">
        <v>1</v>
      </c>
      <c r="E493">
        <v>666</v>
      </c>
      <c r="F493">
        <v>85000</v>
      </c>
    </row>
    <row r="494" spans="1:6" x14ac:dyDescent="0.3">
      <c r="A494" s="1">
        <v>44440</v>
      </c>
      <c r="B494" t="s">
        <v>62</v>
      </c>
      <c r="C494" t="s">
        <v>10</v>
      </c>
      <c r="D494">
        <v>1</v>
      </c>
      <c r="E494">
        <v>3379</v>
      </c>
      <c r="F494">
        <v>1500000</v>
      </c>
    </row>
    <row r="495" spans="1:6" x14ac:dyDescent="0.3">
      <c r="A495" s="1">
        <v>44440</v>
      </c>
      <c r="B495" t="s">
        <v>47</v>
      </c>
      <c r="C495" t="s">
        <v>10</v>
      </c>
      <c r="D495">
        <v>1</v>
      </c>
      <c r="E495">
        <v>3773</v>
      </c>
      <c r="F495">
        <v>1500000</v>
      </c>
    </row>
    <row r="496" spans="1:6" x14ac:dyDescent="0.3">
      <c r="A496" s="1">
        <v>44440</v>
      </c>
      <c r="B496" t="s">
        <v>52</v>
      </c>
      <c r="C496" t="s">
        <v>9</v>
      </c>
      <c r="D496">
        <v>1</v>
      </c>
      <c r="E496">
        <v>578</v>
      </c>
      <c r="F496">
        <v>85000</v>
      </c>
    </row>
    <row r="497" spans="1:6" x14ac:dyDescent="0.3">
      <c r="A497" s="1">
        <v>44470</v>
      </c>
      <c r="B497" t="s">
        <v>42</v>
      </c>
      <c r="C497" t="s">
        <v>10</v>
      </c>
      <c r="D497">
        <v>1</v>
      </c>
      <c r="E497">
        <v>70</v>
      </c>
      <c r="F497">
        <v>1500000</v>
      </c>
    </row>
    <row r="498" spans="1:6" x14ac:dyDescent="0.3">
      <c r="A498" s="1">
        <v>44470</v>
      </c>
      <c r="B498" t="s">
        <v>46</v>
      </c>
      <c r="C498" t="s">
        <v>9</v>
      </c>
      <c r="D498">
        <v>1</v>
      </c>
      <c r="E498">
        <v>628</v>
      </c>
      <c r="F498">
        <v>85000</v>
      </c>
    </row>
    <row r="499" spans="1:6" x14ac:dyDescent="0.3">
      <c r="A499" s="1">
        <v>44470</v>
      </c>
      <c r="B499" t="s">
        <v>46</v>
      </c>
      <c r="C499" t="s">
        <v>10</v>
      </c>
      <c r="D499">
        <v>1</v>
      </c>
      <c r="E499">
        <v>333</v>
      </c>
      <c r="F499">
        <v>1500000</v>
      </c>
    </row>
    <row r="500" spans="1:6" x14ac:dyDescent="0.3">
      <c r="A500" s="1">
        <v>44470</v>
      </c>
      <c r="B500" t="s">
        <v>62</v>
      </c>
      <c r="C500" t="s">
        <v>10</v>
      </c>
      <c r="D500">
        <v>1</v>
      </c>
      <c r="E500">
        <v>3201</v>
      </c>
      <c r="F500">
        <v>1500000</v>
      </c>
    </row>
    <row r="501" spans="1:6" x14ac:dyDescent="0.3">
      <c r="A501" s="1">
        <v>44501</v>
      </c>
      <c r="B501" t="s">
        <v>46</v>
      </c>
      <c r="C501" t="s">
        <v>9</v>
      </c>
      <c r="D501">
        <v>1</v>
      </c>
      <c r="E501">
        <v>938</v>
      </c>
      <c r="F501">
        <v>85000</v>
      </c>
    </row>
    <row r="502" spans="1:6" x14ac:dyDescent="0.3">
      <c r="A502" s="1">
        <v>44501</v>
      </c>
      <c r="B502" t="s">
        <v>53</v>
      </c>
      <c r="C502" t="s">
        <v>10</v>
      </c>
      <c r="D502">
        <v>1</v>
      </c>
      <c r="E502">
        <v>532</v>
      </c>
      <c r="F502">
        <v>1500000</v>
      </c>
    </row>
    <row r="503" spans="1:6" x14ac:dyDescent="0.3">
      <c r="A503" s="1">
        <v>44531</v>
      </c>
      <c r="B503" t="s">
        <v>42</v>
      </c>
      <c r="C503" t="s">
        <v>10</v>
      </c>
      <c r="D503">
        <v>1</v>
      </c>
      <c r="E503">
        <v>122</v>
      </c>
      <c r="F503">
        <v>1500000</v>
      </c>
    </row>
    <row r="504" spans="1:6" x14ac:dyDescent="0.3">
      <c r="A504" s="1">
        <v>44531</v>
      </c>
      <c r="B504" t="s">
        <v>46</v>
      </c>
      <c r="C504" t="s">
        <v>10</v>
      </c>
      <c r="D504">
        <v>1</v>
      </c>
      <c r="E504">
        <v>336</v>
      </c>
      <c r="F504">
        <v>1500000</v>
      </c>
    </row>
    <row r="505" spans="1:6" x14ac:dyDescent="0.3">
      <c r="A505" s="1">
        <v>44531</v>
      </c>
      <c r="B505" t="s">
        <v>62</v>
      </c>
      <c r="C505" t="s">
        <v>10</v>
      </c>
      <c r="D505">
        <v>1</v>
      </c>
      <c r="E505">
        <v>4105</v>
      </c>
      <c r="F505">
        <v>1500000</v>
      </c>
    </row>
    <row r="506" spans="1:6" x14ac:dyDescent="0.3">
      <c r="A506" s="1">
        <v>44531</v>
      </c>
      <c r="B506" t="s">
        <v>54</v>
      </c>
      <c r="C506" t="s">
        <v>9</v>
      </c>
      <c r="D506">
        <v>1</v>
      </c>
      <c r="E506">
        <v>3579</v>
      </c>
      <c r="F506">
        <v>85000</v>
      </c>
    </row>
    <row r="507" spans="1:6" x14ac:dyDescent="0.3">
      <c r="A507" s="1">
        <v>44593</v>
      </c>
      <c r="B507" t="s">
        <v>46</v>
      </c>
      <c r="C507" t="s">
        <v>10</v>
      </c>
      <c r="D507">
        <v>1</v>
      </c>
      <c r="E507">
        <v>354</v>
      </c>
      <c r="F507">
        <v>1500000</v>
      </c>
    </row>
    <row r="508" spans="1:6" x14ac:dyDescent="0.3">
      <c r="A508" s="1">
        <v>44593</v>
      </c>
      <c r="B508" t="s">
        <v>50</v>
      </c>
      <c r="C508" t="s">
        <v>10</v>
      </c>
      <c r="D508">
        <v>1</v>
      </c>
      <c r="E508">
        <v>917</v>
      </c>
      <c r="F508">
        <v>1500000</v>
      </c>
    </row>
    <row r="509" spans="1:6" x14ac:dyDescent="0.3">
      <c r="A509" s="1">
        <v>44621</v>
      </c>
      <c r="B509" t="s">
        <v>46</v>
      </c>
      <c r="C509" t="s">
        <v>10</v>
      </c>
      <c r="D509">
        <v>1</v>
      </c>
      <c r="E509">
        <v>355</v>
      </c>
      <c r="F509">
        <v>1500000</v>
      </c>
    </row>
    <row r="510" spans="1:6" x14ac:dyDescent="0.3">
      <c r="A510" s="1">
        <v>44652</v>
      </c>
      <c r="B510" t="s">
        <v>42</v>
      </c>
      <c r="C510" t="s">
        <v>10</v>
      </c>
      <c r="D510">
        <v>1</v>
      </c>
      <c r="E510">
        <v>147</v>
      </c>
      <c r="F510">
        <v>1500000</v>
      </c>
    </row>
    <row r="511" spans="1:6" x14ac:dyDescent="0.3">
      <c r="A511" s="1">
        <v>44652</v>
      </c>
      <c r="B511" t="s">
        <v>46</v>
      </c>
      <c r="C511" t="s">
        <v>10</v>
      </c>
      <c r="D511">
        <v>1</v>
      </c>
      <c r="E511">
        <v>431</v>
      </c>
      <c r="F511">
        <v>1500000</v>
      </c>
    </row>
    <row r="512" spans="1:6" x14ac:dyDescent="0.3">
      <c r="A512" s="1">
        <v>44652</v>
      </c>
      <c r="B512" t="s">
        <v>49</v>
      </c>
      <c r="C512" t="s">
        <v>9</v>
      </c>
      <c r="D512">
        <v>1</v>
      </c>
      <c r="E512">
        <v>1246</v>
      </c>
      <c r="F512">
        <v>85000</v>
      </c>
    </row>
    <row r="513" spans="1:6" x14ac:dyDescent="0.3">
      <c r="A513" s="1">
        <v>44652</v>
      </c>
      <c r="B513" t="s">
        <v>49</v>
      </c>
      <c r="C513" t="s">
        <v>10</v>
      </c>
      <c r="D513">
        <v>1</v>
      </c>
      <c r="E513">
        <v>813</v>
      </c>
      <c r="F513">
        <v>1500000</v>
      </c>
    </row>
    <row r="514" spans="1:6" x14ac:dyDescent="0.3">
      <c r="A514" s="1">
        <v>44652</v>
      </c>
      <c r="B514" t="s">
        <v>50</v>
      </c>
      <c r="C514" t="s">
        <v>10</v>
      </c>
      <c r="D514">
        <v>1</v>
      </c>
      <c r="E514">
        <v>860</v>
      </c>
      <c r="F514">
        <v>1500000</v>
      </c>
    </row>
    <row r="515" spans="1:6" x14ac:dyDescent="0.3">
      <c r="A515" s="1">
        <v>44682</v>
      </c>
      <c r="B515" t="s">
        <v>46</v>
      </c>
      <c r="C515" t="s">
        <v>10</v>
      </c>
      <c r="D515">
        <v>1</v>
      </c>
      <c r="E515">
        <v>374</v>
      </c>
      <c r="F515">
        <v>1500000</v>
      </c>
    </row>
    <row r="516" spans="1:6" x14ac:dyDescent="0.3">
      <c r="A516" s="1">
        <v>44682</v>
      </c>
      <c r="B516" t="s">
        <v>51</v>
      </c>
      <c r="C516" t="s">
        <v>9</v>
      </c>
      <c r="D516">
        <v>1</v>
      </c>
      <c r="E516">
        <v>1638</v>
      </c>
      <c r="F516">
        <v>85000</v>
      </c>
    </row>
    <row r="517" spans="1:6" x14ac:dyDescent="0.3">
      <c r="A517" s="1">
        <v>44682</v>
      </c>
      <c r="B517" t="s">
        <v>52</v>
      </c>
      <c r="C517" t="s">
        <v>9</v>
      </c>
      <c r="D517">
        <v>1</v>
      </c>
      <c r="E517">
        <v>514</v>
      </c>
      <c r="F517">
        <v>85000</v>
      </c>
    </row>
    <row r="518" spans="1:6" x14ac:dyDescent="0.3">
      <c r="A518" s="1">
        <v>44713</v>
      </c>
      <c r="B518" t="s">
        <v>46</v>
      </c>
      <c r="C518" t="s">
        <v>9</v>
      </c>
      <c r="D518">
        <v>1</v>
      </c>
      <c r="E518">
        <v>767</v>
      </c>
      <c r="F518">
        <v>85000</v>
      </c>
    </row>
    <row r="519" spans="1:6" x14ac:dyDescent="0.3">
      <c r="A519" s="1">
        <v>44713</v>
      </c>
      <c r="B519" t="s">
        <v>50</v>
      </c>
      <c r="C519" t="s">
        <v>10</v>
      </c>
      <c r="D519">
        <v>1</v>
      </c>
      <c r="E519">
        <v>1087</v>
      </c>
      <c r="F519">
        <v>1500000</v>
      </c>
    </row>
    <row r="520" spans="1:6" x14ac:dyDescent="0.3">
      <c r="A520" s="1">
        <v>44743</v>
      </c>
      <c r="B520" t="s">
        <v>43</v>
      </c>
      <c r="C520" t="s">
        <v>10</v>
      </c>
      <c r="D520">
        <v>1</v>
      </c>
      <c r="E520">
        <v>947</v>
      </c>
      <c r="F520">
        <v>1500000</v>
      </c>
    </row>
    <row r="521" spans="1:6" x14ac:dyDescent="0.3">
      <c r="A521" s="1">
        <v>44743</v>
      </c>
      <c r="B521" t="s">
        <v>48</v>
      </c>
      <c r="C521" t="s">
        <v>10</v>
      </c>
      <c r="D521">
        <v>1</v>
      </c>
      <c r="E521">
        <v>285</v>
      </c>
      <c r="F521">
        <v>1500000</v>
      </c>
    </row>
    <row r="522" spans="1:6" x14ac:dyDescent="0.3">
      <c r="A522" s="1">
        <v>44743</v>
      </c>
      <c r="B522" t="s">
        <v>51</v>
      </c>
      <c r="C522" t="s">
        <v>9</v>
      </c>
      <c r="D522">
        <v>1</v>
      </c>
      <c r="E522">
        <v>1427</v>
      </c>
      <c r="F522">
        <v>85000</v>
      </c>
    </row>
    <row r="523" spans="1:6" x14ac:dyDescent="0.3">
      <c r="A523" s="1">
        <v>44774</v>
      </c>
      <c r="B523" t="s">
        <v>46</v>
      </c>
      <c r="C523" t="s">
        <v>10</v>
      </c>
      <c r="D523">
        <v>1</v>
      </c>
      <c r="E523">
        <v>303</v>
      </c>
      <c r="F523">
        <v>1500000</v>
      </c>
    </row>
    <row r="524" spans="1:6" x14ac:dyDescent="0.3">
      <c r="A524" s="1">
        <v>44805</v>
      </c>
      <c r="B524" t="s">
        <v>46</v>
      </c>
      <c r="C524" t="s">
        <v>10</v>
      </c>
      <c r="D524">
        <v>1</v>
      </c>
      <c r="E524">
        <v>390</v>
      </c>
      <c r="F524">
        <v>1500000</v>
      </c>
    </row>
    <row r="525" spans="1:6" x14ac:dyDescent="0.3">
      <c r="A525" s="1">
        <v>44805</v>
      </c>
      <c r="B525" t="s">
        <v>49</v>
      </c>
      <c r="C525" t="s">
        <v>9</v>
      </c>
      <c r="D525">
        <v>1</v>
      </c>
      <c r="E525">
        <v>2473</v>
      </c>
      <c r="F525">
        <v>85000</v>
      </c>
    </row>
    <row r="526" spans="1:6" x14ac:dyDescent="0.3">
      <c r="A526" s="1">
        <v>44805</v>
      </c>
      <c r="B526" t="s">
        <v>50</v>
      </c>
      <c r="C526" t="s">
        <v>9</v>
      </c>
      <c r="D526">
        <v>1</v>
      </c>
      <c r="E526">
        <v>1719</v>
      </c>
      <c r="F526">
        <v>85000</v>
      </c>
    </row>
    <row r="527" spans="1:6" x14ac:dyDescent="0.3">
      <c r="A527" s="1">
        <v>44835</v>
      </c>
      <c r="B527" t="s">
        <v>50</v>
      </c>
      <c r="C527" t="s">
        <v>10</v>
      </c>
      <c r="D527">
        <v>1</v>
      </c>
      <c r="E527">
        <v>1188</v>
      </c>
      <c r="F527">
        <v>1500000</v>
      </c>
    </row>
    <row r="528" spans="1:6" x14ac:dyDescent="0.3">
      <c r="A528" s="1">
        <v>44866</v>
      </c>
      <c r="B528" t="s">
        <v>42</v>
      </c>
      <c r="C528" t="s">
        <v>10</v>
      </c>
      <c r="D528">
        <v>1</v>
      </c>
      <c r="E528">
        <v>159</v>
      </c>
      <c r="F528">
        <v>1500000</v>
      </c>
    </row>
    <row r="529" spans="1:6" x14ac:dyDescent="0.3">
      <c r="A529" s="1">
        <v>44896</v>
      </c>
      <c r="B529" t="s">
        <v>43</v>
      </c>
      <c r="C529" t="s">
        <v>9</v>
      </c>
      <c r="D529">
        <v>1</v>
      </c>
      <c r="E529">
        <v>925</v>
      </c>
      <c r="F529">
        <v>85000</v>
      </c>
    </row>
    <row r="530" spans="1:6" x14ac:dyDescent="0.3">
      <c r="A530" s="1">
        <v>44896</v>
      </c>
      <c r="B530" t="s">
        <v>50</v>
      </c>
      <c r="C530" t="s">
        <v>9</v>
      </c>
      <c r="D530">
        <v>1</v>
      </c>
      <c r="E530">
        <v>1180</v>
      </c>
      <c r="F530">
        <v>85000</v>
      </c>
    </row>
    <row r="531" spans="1:6" x14ac:dyDescent="0.3">
      <c r="A531" s="1">
        <v>44896</v>
      </c>
      <c r="B531" t="s">
        <v>60</v>
      </c>
      <c r="C531" t="s">
        <v>10</v>
      </c>
      <c r="D531">
        <v>1</v>
      </c>
      <c r="E531">
        <v>13085</v>
      </c>
      <c r="F531">
        <v>1500000</v>
      </c>
    </row>
    <row r="532" spans="1:6" x14ac:dyDescent="0.3">
      <c r="A532" s="1">
        <v>44927</v>
      </c>
      <c r="B532" t="s">
        <v>46</v>
      </c>
      <c r="C532" t="s">
        <v>10</v>
      </c>
      <c r="D532">
        <v>1</v>
      </c>
      <c r="E532">
        <v>360</v>
      </c>
      <c r="F532">
        <v>1500000</v>
      </c>
    </row>
    <row r="533" spans="1:6" x14ac:dyDescent="0.3">
      <c r="A533" s="1">
        <v>44927</v>
      </c>
      <c r="B533" t="s">
        <v>48</v>
      </c>
      <c r="C533" t="s">
        <v>9</v>
      </c>
      <c r="D533">
        <v>1</v>
      </c>
      <c r="E533">
        <v>20</v>
      </c>
      <c r="F533">
        <v>85000</v>
      </c>
    </row>
    <row r="534" spans="1:6" x14ac:dyDescent="0.3">
      <c r="A534" s="1">
        <v>44927</v>
      </c>
      <c r="B534" t="s">
        <v>50</v>
      </c>
      <c r="C534" t="s">
        <v>10</v>
      </c>
      <c r="D534">
        <v>1</v>
      </c>
      <c r="E534">
        <v>1271</v>
      </c>
      <c r="F534">
        <v>1500000</v>
      </c>
    </row>
    <row r="535" spans="1:6" x14ac:dyDescent="0.3">
      <c r="A535" s="1">
        <v>44986</v>
      </c>
      <c r="B535" t="s">
        <v>42</v>
      </c>
      <c r="C535" t="s">
        <v>9</v>
      </c>
      <c r="D535">
        <v>1</v>
      </c>
      <c r="E535">
        <v>373</v>
      </c>
      <c r="F535">
        <v>85000</v>
      </c>
    </row>
    <row r="536" spans="1:6" x14ac:dyDescent="0.3">
      <c r="A536" s="1">
        <v>44986</v>
      </c>
      <c r="B536" t="s">
        <v>42</v>
      </c>
      <c r="C536" t="s">
        <v>10</v>
      </c>
      <c r="D536">
        <v>1</v>
      </c>
      <c r="E536">
        <v>162</v>
      </c>
      <c r="F536">
        <v>1500000</v>
      </c>
    </row>
    <row r="537" spans="1:6" x14ac:dyDescent="0.3">
      <c r="A537" s="1">
        <v>44986</v>
      </c>
      <c r="B537" t="s">
        <v>50</v>
      </c>
      <c r="C537" t="s">
        <v>9</v>
      </c>
      <c r="D537">
        <v>1</v>
      </c>
      <c r="E537">
        <v>1907</v>
      </c>
      <c r="F537">
        <v>85000</v>
      </c>
    </row>
    <row r="538" spans="1:6" x14ac:dyDescent="0.3">
      <c r="A538" s="1">
        <v>45017</v>
      </c>
      <c r="B538" t="s">
        <v>42</v>
      </c>
      <c r="C538" t="s">
        <v>10</v>
      </c>
      <c r="D538">
        <v>1</v>
      </c>
      <c r="E538">
        <v>122</v>
      </c>
      <c r="F538">
        <v>1500000</v>
      </c>
    </row>
    <row r="539" spans="1:6" x14ac:dyDescent="0.3">
      <c r="A539" s="1">
        <v>45017</v>
      </c>
      <c r="B539" t="s">
        <v>43</v>
      </c>
      <c r="C539" t="s">
        <v>10</v>
      </c>
      <c r="D539">
        <v>1</v>
      </c>
      <c r="E539">
        <v>892</v>
      </c>
      <c r="F539">
        <v>1500000</v>
      </c>
    </row>
    <row r="540" spans="1:6" x14ac:dyDescent="0.3">
      <c r="A540" s="1">
        <v>45017</v>
      </c>
      <c r="B540" t="s">
        <v>46</v>
      </c>
      <c r="C540" t="s">
        <v>10</v>
      </c>
      <c r="D540">
        <v>1</v>
      </c>
      <c r="E540">
        <v>407</v>
      </c>
      <c r="F540">
        <v>1500000</v>
      </c>
    </row>
    <row r="541" spans="1:6" x14ac:dyDescent="0.3">
      <c r="A541" s="1">
        <v>45017</v>
      </c>
      <c r="B541" t="s">
        <v>52</v>
      </c>
      <c r="C541" t="s">
        <v>10</v>
      </c>
      <c r="D541">
        <v>1</v>
      </c>
      <c r="E541">
        <v>687</v>
      </c>
      <c r="F541">
        <v>1500000</v>
      </c>
    </row>
    <row r="542" spans="1:6" x14ac:dyDescent="0.3">
      <c r="A542" s="1">
        <v>45017</v>
      </c>
      <c r="B542" t="s">
        <v>54</v>
      </c>
      <c r="C542" t="s">
        <v>10</v>
      </c>
      <c r="D542">
        <v>1</v>
      </c>
      <c r="E542">
        <v>299</v>
      </c>
      <c r="F542">
        <v>1500000</v>
      </c>
    </row>
    <row r="543" spans="1:6" x14ac:dyDescent="0.3">
      <c r="A543" s="1">
        <v>45047</v>
      </c>
      <c r="B543" t="s">
        <v>43</v>
      </c>
      <c r="C543" t="s">
        <v>9</v>
      </c>
      <c r="D543">
        <v>1</v>
      </c>
      <c r="E543">
        <v>1193</v>
      </c>
      <c r="F543">
        <v>85000</v>
      </c>
    </row>
    <row r="544" spans="1:6" x14ac:dyDescent="0.3">
      <c r="A544" s="1">
        <v>45078</v>
      </c>
      <c r="B544" t="s">
        <v>42</v>
      </c>
      <c r="C544" t="s">
        <v>10</v>
      </c>
      <c r="D544">
        <v>1</v>
      </c>
      <c r="E544">
        <v>136</v>
      </c>
      <c r="F544">
        <v>1500000</v>
      </c>
    </row>
    <row r="545" spans="1:6" x14ac:dyDescent="0.3">
      <c r="A545" s="1">
        <v>45078</v>
      </c>
      <c r="B545" t="s">
        <v>46</v>
      </c>
      <c r="C545" t="s">
        <v>10</v>
      </c>
      <c r="D545">
        <v>1</v>
      </c>
      <c r="E545">
        <v>370</v>
      </c>
      <c r="F545">
        <v>1500000</v>
      </c>
    </row>
    <row r="546" spans="1:6" x14ac:dyDescent="0.3">
      <c r="A546" s="1">
        <v>45078</v>
      </c>
      <c r="B546" t="s">
        <v>50</v>
      </c>
      <c r="C546" t="s">
        <v>9</v>
      </c>
      <c r="D546">
        <v>1</v>
      </c>
      <c r="E546">
        <v>1969</v>
      </c>
      <c r="F546">
        <v>85000</v>
      </c>
    </row>
    <row r="547" spans="1:6" x14ac:dyDescent="0.3">
      <c r="A547" s="1">
        <v>45108</v>
      </c>
      <c r="B547" t="s">
        <v>48</v>
      </c>
      <c r="C547" t="s">
        <v>9</v>
      </c>
      <c r="D547">
        <v>1</v>
      </c>
      <c r="E547">
        <v>117</v>
      </c>
      <c r="F547">
        <v>85000</v>
      </c>
    </row>
    <row r="548" spans="1:6" x14ac:dyDescent="0.3">
      <c r="A548" s="1">
        <v>45108</v>
      </c>
      <c r="B548" t="s">
        <v>52</v>
      </c>
      <c r="C548" t="s">
        <v>9</v>
      </c>
      <c r="D548">
        <v>1</v>
      </c>
      <c r="E548">
        <v>599</v>
      </c>
      <c r="F548">
        <v>85000</v>
      </c>
    </row>
    <row r="549" spans="1:6" x14ac:dyDescent="0.3">
      <c r="A549" s="1">
        <v>45108</v>
      </c>
      <c r="B549" t="s">
        <v>52</v>
      </c>
      <c r="C549" t="s">
        <v>10</v>
      </c>
      <c r="D549">
        <v>1</v>
      </c>
      <c r="E549">
        <v>739</v>
      </c>
      <c r="F549">
        <v>1500000</v>
      </c>
    </row>
    <row r="550" spans="1:6" x14ac:dyDescent="0.3">
      <c r="A550" s="1">
        <v>45139</v>
      </c>
      <c r="B550" t="s">
        <v>46</v>
      </c>
      <c r="C550" t="s">
        <v>10</v>
      </c>
      <c r="D550">
        <v>1</v>
      </c>
      <c r="E550">
        <v>357</v>
      </c>
      <c r="F550">
        <v>1500000</v>
      </c>
    </row>
    <row r="551" spans="1:6" x14ac:dyDescent="0.3">
      <c r="A551" s="1">
        <v>45170</v>
      </c>
      <c r="B551" t="s">
        <v>42</v>
      </c>
      <c r="C551" t="s">
        <v>10</v>
      </c>
      <c r="D551">
        <v>1</v>
      </c>
      <c r="E551">
        <v>148</v>
      </c>
      <c r="F551">
        <v>1500000</v>
      </c>
    </row>
    <row r="552" spans="1:6" x14ac:dyDescent="0.3">
      <c r="A552" s="1">
        <v>45170</v>
      </c>
      <c r="B552" t="s">
        <v>52</v>
      </c>
      <c r="C552" t="s">
        <v>9</v>
      </c>
      <c r="D552">
        <v>1</v>
      </c>
      <c r="E552">
        <v>531</v>
      </c>
      <c r="F552">
        <v>85000</v>
      </c>
    </row>
    <row r="553" spans="1:6" x14ac:dyDescent="0.3">
      <c r="A553" s="1">
        <v>45200</v>
      </c>
      <c r="B553" t="s">
        <v>42</v>
      </c>
      <c r="C553" t="s">
        <v>9</v>
      </c>
      <c r="D553">
        <v>1</v>
      </c>
      <c r="E553">
        <v>404</v>
      </c>
      <c r="F553">
        <v>85000</v>
      </c>
    </row>
    <row r="554" spans="1:6" x14ac:dyDescent="0.3">
      <c r="A554" s="1">
        <v>45200</v>
      </c>
      <c r="B554" t="s">
        <v>42</v>
      </c>
      <c r="C554" t="s">
        <v>10</v>
      </c>
      <c r="D554">
        <v>1</v>
      </c>
      <c r="E554">
        <v>191</v>
      </c>
      <c r="F554">
        <v>1500000</v>
      </c>
    </row>
    <row r="555" spans="1:6" x14ac:dyDescent="0.3">
      <c r="A555" s="1">
        <v>45200</v>
      </c>
      <c r="B555" t="s">
        <v>50</v>
      </c>
      <c r="C555" t="s">
        <v>9</v>
      </c>
      <c r="D555">
        <v>1</v>
      </c>
      <c r="E555">
        <v>1776</v>
      </c>
      <c r="F555">
        <v>85000</v>
      </c>
    </row>
    <row r="556" spans="1:6" x14ac:dyDescent="0.3">
      <c r="A556" s="1">
        <v>45200</v>
      </c>
      <c r="B556" t="s">
        <v>50</v>
      </c>
      <c r="C556" t="s">
        <v>10</v>
      </c>
      <c r="D556">
        <v>1</v>
      </c>
      <c r="E556">
        <v>1354</v>
      </c>
      <c r="F556">
        <v>1500000</v>
      </c>
    </row>
    <row r="557" spans="1:6" x14ac:dyDescent="0.3">
      <c r="A557" s="1">
        <v>45231</v>
      </c>
      <c r="B557" t="s">
        <v>42</v>
      </c>
      <c r="C557" t="s">
        <v>10</v>
      </c>
      <c r="D557">
        <v>1</v>
      </c>
      <c r="E557">
        <v>170</v>
      </c>
      <c r="F557">
        <v>1500000</v>
      </c>
    </row>
    <row r="558" spans="1:6" x14ac:dyDescent="0.3">
      <c r="A558" s="1">
        <v>45231</v>
      </c>
      <c r="B558" t="s">
        <v>52</v>
      </c>
      <c r="C558" t="s">
        <v>9</v>
      </c>
      <c r="D558">
        <v>1</v>
      </c>
      <c r="E558">
        <v>634</v>
      </c>
      <c r="F558">
        <v>85000</v>
      </c>
    </row>
    <row r="559" spans="1:6" x14ac:dyDescent="0.3">
      <c r="A559" s="1">
        <v>45231</v>
      </c>
      <c r="B559" t="s">
        <v>52</v>
      </c>
      <c r="C559" t="s">
        <v>10</v>
      </c>
      <c r="D559">
        <v>1</v>
      </c>
      <c r="E559">
        <v>860</v>
      </c>
      <c r="F559">
        <v>1500000</v>
      </c>
    </row>
    <row r="560" spans="1:6" x14ac:dyDescent="0.3">
      <c r="A560" s="1">
        <v>45261</v>
      </c>
      <c r="B560" t="s">
        <v>50</v>
      </c>
      <c r="C560" t="s">
        <v>9</v>
      </c>
      <c r="D560">
        <v>1</v>
      </c>
      <c r="E560">
        <v>1518</v>
      </c>
      <c r="F560">
        <v>85000</v>
      </c>
    </row>
    <row r="561" spans="1:6" x14ac:dyDescent="0.3">
      <c r="A561" s="1">
        <v>45261</v>
      </c>
      <c r="B561" t="s">
        <v>50</v>
      </c>
      <c r="C561" t="s">
        <v>10</v>
      </c>
      <c r="D561">
        <v>1</v>
      </c>
      <c r="E561">
        <v>1060</v>
      </c>
      <c r="F561">
        <v>1500000</v>
      </c>
    </row>
    <row r="562" spans="1:6" x14ac:dyDescent="0.3">
      <c r="A562" s="1">
        <v>45292</v>
      </c>
      <c r="B562" t="s">
        <v>51</v>
      </c>
      <c r="C562" t="s">
        <v>10</v>
      </c>
      <c r="D562">
        <v>1</v>
      </c>
      <c r="E562">
        <v>513</v>
      </c>
      <c r="F562">
        <v>1500000</v>
      </c>
    </row>
    <row r="563" spans="1:6" x14ac:dyDescent="0.3">
      <c r="A563" s="1">
        <v>45292</v>
      </c>
      <c r="B563" t="s">
        <v>50</v>
      </c>
      <c r="C563" t="s">
        <v>10</v>
      </c>
      <c r="D563">
        <v>1</v>
      </c>
      <c r="E563">
        <v>1429</v>
      </c>
      <c r="F563">
        <v>1500000</v>
      </c>
    </row>
    <row r="564" spans="1:6" x14ac:dyDescent="0.3">
      <c r="A564" s="1">
        <v>45323</v>
      </c>
      <c r="B564" t="s">
        <v>42</v>
      </c>
      <c r="C564" t="s">
        <v>10</v>
      </c>
      <c r="D564">
        <v>1</v>
      </c>
      <c r="E564">
        <v>181</v>
      </c>
      <c r="F564">
        <v>1500000</v>
      </c>
    </row>
    <row r="565" spans="1:6" x14ac:dyDescent="0.3">
      <c r="A565" s="1">
        <v>45323</v>
      </c>
      <c r="B565" t="s">
        <v>52</v>
      </c>
      <c r="C565" t="s">
        <v>10</v>
      </c>
      <c r="D565">
        <v>1</v>
      </c>
      <c r="E565">
        <v>822</v>
      </c>
      <c r="F565">
        <v>1500000</v>
      </c>
    </row>
    <row r="566" spans="1:6" x14ac:dyDescent="0.3">
      <c r="A566" s="1">
        <v>45352</v>
      </c>
      <c r="B566" t="s">
        <v>42</v>
      </c>
      <c r="C566" t="s">
        <v>10</v>
      </c>
      <c r="D566">
        <v>1</v>
      </c>
      <c r="E566">
        <v>158</v>
      </c>
      <c r="F566">
        <v>1500000</v>
      </c>
    </row>
    <row r="567" spans="1:6" x14ac:dyDescent="0.3">
      <c r="A567" s="1">
        <v>45352</v>
      </c>
      <c r="B567" t="s">
        <v>43</v>
      </c>
      <c r="C567" t="s">
        <v>10</v>
      </c>
      <c r="D567">
        <v>1</v>
      </c>
      <c r="E567">
        <v>1081</v>
      </c>
      <c r="F567">
        <v>1500000</v>
      </c>
    </row>
    <row r="568" spans="1:6" x14ac:dyDescent="0.3">
      <c r="A568" s="1">
        <v>44287</v>
      </c>
      <c r="B568" t="s">
        <v>42</v>
      </c>
      <c r="C568" t="s">
        <v>10</v>
      </c>
      <c r="D568">
        <v>9</v>
      </c>
      <c r="E568">
        <v>168</v>
      </c>
      <c r="F568">
        <v>13500000</v>
      </c>
    </row>
    <row r="569" spans="1:6" x14ac:dyDescent="0.3">
      <c r="A569" s="1">
        <v>44287</v>
      </c>
      <c r="B569" t="s">
        <v>65</v>
      </c>
      <c r="C569" t="s">
        <v>10</v>
      </c>
      <c r="D569">
        <v>26</v>
      </c>
      <c r="E569">
        <v>7837</v>
      </c>
      <c r="F569">
        <v>39000000</v>
      </c>
    </row>
    <row r="570" spans="1:6" x14ac:dyDescent="0.3">
      <c r="A570" s="1">
        <v>44287</v>
      </c>
      <c r="B570" t="s">
        <v>55</v>
      </c>
      <c r="C570" t="s">
        <v>10</v>
      </c>
      <c r="D570">
        <v>4</v>
      </c>
      <c r="E570">
        <v>5731</v>
      </c>
      <c r="F570">
        <v>6000000</v>
      </c>
    </row>
    <row r="571" spans="1:6" x14ac:dyDescent="0.3">
      <c r="A571" s="1">
        <v>44287</v>
      </c>
      <c r="B571" t="s">
        <v>56</v>
      </c>
      <c r="C571" t="s">
        <v>10</v>
      </c>
      <c r="D571">
        <v>2</v>
      </c>
      <c r="E571">
        <v>1426</v>
      </c>
      <c r="F571">
        <v>3000000</v>
      </c>
    </row>
    <row r="572" spans="1:6" x14ac:dyDescent="0.3">
      <c r="A572" s="1">
        <v>44287</v>
      </c>
      <c r="B572" t="s">
        <v>57</v>
      </c>
      <c r="C572" t="s">
        <v>10</v>
      </c>
      <c r="D572">
        <v>61</v>
      </c>
      <c r="E572">
        <v>8076</v>
      </c>
      <c r="F572">
        <v>91500000</v>
      </c>
    </row>
    <row r="573" spans="1:6" x14ac:dyDescent="0.3">
      <c r="A573" s="1">
        <v>44287</v>
      </c>
      <c r="B573" t="s">
        <v>66</v>
      </c>
      <c r="C573" t="s">
        <v>10</v>
      </c>
      <c r="D573">
        <v>8</v>
      </c>
      <c r="E573">
        <v>1442</v>
      </c>
      <c r="F573">
        <v>12000000</v>
      </c>
    </row>
    <row r="574" spans="1:6" x14ac:dyDescent="0.3">
      <c r="A574" s="1">
        <v>44287</v>
      </c>
      <c r="B574" t="s">
        <v>67</v>
      </c>
      <c r="C574" t="s">
        <v>10</v>
      </c>
      <c r="D574">
        <v>44</v>
      </c>
      <c r="E574">
        <v>17386</v>
      </c>
      <c r="F574">
        <v>66000000</v>
      </c>
    </row>
    <row r="575" spans="1:6" x14ac:dyDescent="0.3">
      <c r="A575" s="1">
        <v>44287</v>
      </c>
      <c r="B575" t="s">
        <v>63</v>
      </c>
      <c r="C575" t="s">
        <v>10</v>
      </c>
      <c r="D575">
        <v>3</v>
      </c>
      <c r="E575">
        <v>15476</v>
      </c>
      <c r="F575">
        <v>4500000</v>
      </c>
    </row>
    <row r="576" spans="1:6" x14ac:dyDescent="0.3">
      <c r="A576" s="1">
        <v>44287</v>
      </c>
      <c r="B576" t="s">
        <v>64</v>
      </c>
      <c r="C576" t="s">
        <v>10</v>
      </c>
      <c r="D576">
        <v>3</v>
      </c>
      <c r="E576">
        <v>3425</v>
      </c>
      <c r="F576">
        <v>4500000</v>
      </c>
    </row>
    <row r="577" spans="1:6" x14ac:dyDescent="0.3">
      <c r="A577" s="1">
        <v>44287</v>
      </c>
      <c r="B577" t="s">
        <v>68</v>
      </c>
      <c r="C577" t="s">
        <v>10</v>
      </c>
      <c r="D577">
        <v>90</v>
      </c>
      <c r="E577">
        <v>16864</v>
      </c>
      <c r="F577">
        <v>135000000</v>
      </c>
    </row>
    <row r="578" spans="1:6" x14ac:dyDescent="0.3">
      <c r="A578" s="1">
        <v>44287</v>
      </c>
      <c r="B578" t="s">
        <v>69</v>
      </c>
      <c r="C578" t="s">
        <v>10</v>
      </c>
      <c r="D578">
        <v>132</v>
      </c>
      <c r="E578">
        <v>23660</v>
      </c>
      <c r="F578">
        <v>198000000</v>
      </c>
    </row>
    <row r="579" spans="1:6" x14ac:dyDescent="0.3">
      <c r="A579" s="1">
        <v>44287</v>
      </c>
      <c r="B579" t="s">
        <v>58</v>
      </c>
      <c r="C579" t="s">
        <v>10</v>
      </c>
      <c r="D579">
        <v>2</v>
      </c>
      <c r="E579">
        <v>5356</v>
      </c>
      <c r="F579">
        <v>3000000</v>
      </c>
    </row>
    <row r="580" spans="1:6" x14ac:dyDescent="0.3">
      <c r="A580" s="1">
        <v>44287</v>
      </c>
      <c r="B580" t="s">
        <v>70</v>
      </c>
      <c r="C580" t="s">
        <v>10</v>
      </c>
      <c r="D580">
        <v>96</v>
      </c>
      <c r="E580">
        <v>16829</v>
      </c>
      <c r="F580">
        <v>144000000</v>
      </c>
    </row>
    <row r="581" spans="1:6" x14ac:dyDescent="0.3">
      <c r="A581" s="1">
        <v>44287</v>
      </c>
      <c r="B581" t="s">
        <v>59</v>
      </c>
      <c r="C581" t="s">
        <v>10</v>
      </c>
      <c r="D581">
        <v>5</v>
      </c>
      <c r="E581">
        <v>5101</v>
      </c>
      <c r="F581">
        <v>7500000</v>
      </c>
    </row>
    <row r="582" spans="1:6" x14ac:dyDescent="0.3">
      <c r="A582" s="1">
        <v>44287</v>
      </c>
      <c r="B582" t="s">
        <v>60</v>
      </c>
      <c r="C582" t="s">
        <v>10</v>
      </c>
      <c r="D582">
        <v>4</v>
      </c>
      <c r="E582">
        <v>8955</v>
      </c>
      <c r="F582">
        <v>6000000</v>
      </c>
    </row>
    <row r="583" spans="1:6" x14ac:dyDescent="0.3">
      <c r="A583" s="1">
        <v>44287</v>
      </c>
      <c r="B583" t="s">
        <v>71</v>
      </c>
      <c r="C583" t="s">
        <v>10</v>
      </c>
      <c r="D583">
        <v>22</v>
      </c>
      <c r="E583">
        <v>10647</v>
      </c>
      <c r="F583">
        <v>33000000</v>
      </c>
    </row>
    <row r="584" spans="1:6" x14ac:dyDescent="0.3">
      <c r="A584" s="1">
        <v>44287</v>
      </c>
      <c r="B584" t="s">
        <v>72</v>
      </c>
      <c r="C584" t="s">
        <v>10</v>
      </c>
      <c r="D584">
        <v>75</v>
      </c>
      <c r="E584">
        <v>18826</v>
      </c>
      <c r="F584">
        <v>112500000</v>
      </c>
    </row>
    <row r="585" spans="1:6" x14ac:dyDescent="0.3">
      <c r="A585" s="1">
        <v>44287</v>
      </c>
      <c r="B585" t="s">
        <v>73</v>
      </c>
      <c r="C585" t="s">
        <v>10</v>
      </c>
      <c r="D585">
        <v>4</v>
      </c>
      <c r="E585">
        <v>23056</v>
      </c>
      <c r="F585">
        <v>6000000</v>
      </c>
    </row>
    <row r="586" spans="1:6" x14ac:dyDescent="0.3">
      <c r="A586" s="1">
        <v>44287</v>
      </c>
      <c r="B586" t="s">
        <v>61</v>
      </c>
      <c r="C586" t="s">
        <v>10</v>
      </c>
      <c r="D586">
        <v>10</v>
      </c>
      <c r="E586">
        <v>2728</v>
      </c>
      <c r="F586">
        <v>15000000</v>
      </c>
    </row>
    <row r="587" spans="1:6" x14ac:dyDescent="0.3">
      <c r="A587" s="1">
        <v>44287</v>
      </c>
      <c r="B587" t="s">
        <v>74</v>
      </c>
      <c r="C587" t="s">
        <v>10</v>
      </c>
      <c r="D587">
        <v>24</v>
      </c>
      <c r="E587">
        <v>7640</v>
      </c>
      <c r="F587">
        <v>36000000</v>
      </c>
    </row>
    <row r="588" spans="1:6" x14ac:dyDescent="0.3">
      <c r="A588" s="1">
        <v>44317</v>
      </c>
      <c r="B588" t="s">
        <v>65</v>
      </c>
      <c r="C588" t="s">
        <v>10</v>
      </c>
      <c r="D588">
        <v>16</v>
      </c>
      <c r="E588">
        <v>5831</v>
      </c>
      <c r="F588">
        <v>24000000</v>
      </c>
    </row>
    <row r="589" spans="1:6" x14ac:dyDescent="0.3">
      <c r="A589" s="1">
        <v>44317</v>
      </c>
      <c r="B589" t="s">
        <v>66</v>
      </c>
      <c r="C589" t="s">
        <v>10</v>
      </c>
      <c r="D589">
        <v>4</v>
      </c>
      <c r="E589">
        <v>393</v>
      </c>
      <c r="F589">
        <v>6000000</v>
      </c>
    </row>
    <row r="590" spans="1:6" x14ac:dyDescent="0.3">
      <c r="A590" s="1">
        <v>44317</v>
      </c>
      <c r="B590" t="s">
        <v>67</v>
      </c>
      <c r="C590" t="s">
        <v>10</v>
      </c>
      <c r="D590">
        <v>29</v>
      </c>
      <c r="E590">
        <v>15959</v>
      </c>
      <c r="F590">
        <v>43500000</v>
      </c>
    </row>
    <row r="591" spans="1:6" x14ac:dyDescent="0.3">
      <c r="A591" s="1">
        <v>44317</v>
      </c>
      <c r="B591" t="s">
        <v>68</v>
      </c>
      <c r="C591" t="s">
        <v>10</v>
      </c>
      <c r="D591">
        <v>2</v>
      </c>
      <c r="E591">
        <v>646</v>
      </c>
      <c r="F591">
        <v>3000000</v>
      </c>
    </row>
    <row r="592" spans="1:6" x14ac:dyDescent="0.3">
      <c r="A592" s="1">
        <v>44317</v>
      </c>
      <c r="B592" t="s">
        <v>69</v>
      </c>
      <c r="C592" t="s">
        <v>10</v>
      </c>
      <c r="D592">
        <v>48</v>
      </c>
      <c r="E592">
        <v>5164</v>
      </c>
      <c r="F592">
        <v>72000000</v>
      </c>
    </row>
    <row r="593" spans="1:6" x14ac:dyDescent="0.3">
      <c r="A593" s="1">
        <v>44317</v>
      </c>
      <c r="B593" t="s">
        <v>70</v>
      </c>
      <c r="C593" t="s">
        <v>10</v>
      </c>
      <c r="D593">
        <v>121</v>
      </c>
      <c r="E593">
        <v>13528</v>
      </c>
      <c r="F593">
        <v>181500000</v>
      </c>
    </row>
    <row r="594" spans="1:6" x14ac:dyDescent="0.3">
      <c r="A594" s="1">
        <v>44317</v>
      </c>
      <c r="B594" t="s">
        <v>53</v>
      </c>
      <c r="C594" t="s">
        <v>10</v>
      </c>
      <c r="D594">
        <v>2</v>
      </c>
      <c r="E594">
        <v>119</v>
      </c>
      <c r="F594">
        <v>3000000</v>
      </c>
    </row>
    <row r="595" spans="1:6" x14ac:dyDescent="0.3">
      <c r="A595" s="1">
        <v>44317</v>
      </c>
      <c r="B595" t="s">
        <v>71</v>
      </c>
      <c r="C595" t="s">
        <v>10</v>
      </c>
      <c r="D595">
        <v>7</v>
      </c>
      <c r="E595">
        <v>2756</v>
      </c>
      <c r="F595">
        <v>10500000</v>
      </c>
    </row>
    <row r="596" spans="1:6" x14ac:dyDescent="0.3">
      <c r="A596" s="1">
        <v>44317</v>
      </c>
      <c r="B596" t="s">
        <v>72</v>
      </c>
      <c r="C596" t="s">
        <v>10</v>
      </c>
      <c r="D596">
        <v>14</v>
      </c>
      <c r="E596">
        <v>3413</v>
      </c>
      <c r="F596">
        <v>21000000</v>
      </c>
    </row>
    <row r="597" spans="1:6" x14ac:dyDescent="0.3">
      <c r="A597" s="1">
        <v>44317</v>
      </c>
      <c r="B597" t="s">
        <v>73</v>
      </c>
      <c r="C597" t="s">
        <v>10</v>
      </c>
      <c r="D597">
        <v>3</v>
      </c>
      <c r="E597">
        <v>14016</v>
      </c>
      <c r="F597">
        <v>4500000</v>
      </c>
    </row>
    <row r="598" spans="1:6" x14ac:dyDescent="0.3">
      <c r="A598" s="1">
        <v>44317</v>
      </c>
      <c r="B598" t="s">
        <v>74</v>
      </c>
      <c r="C598" t="s">
        <v>10</v>
      </c>
      <c r="D598">
        <v>6</v>
      </c>
      <c r="E598">
        <v>3962</v>
      </c>
      <c r="F598">
        <v>9000000</v>
      </c>
    </row>
    <row r="599" spans="1:6" x14ac:dyDescent="0.3">
      <c r="A599" s="1">
        <v>44348</v>
      </c>
      <c r="B599" t="s">
        <v>65</v>
      </c>
      <c r="C599" t="s">
        <v>10</v>
      </c>
      <c r="D599">
        <v>39</v>
      </c>
      <c r="E599">
        <v>6098</v>
      </c>
      <c r="F599">
        <v>58500000</v>
      </c>
    </row>
    <row r="600" spans="1:6" x14ac:dyDescent="0.3">
      <c r="A600" s="1">
        <v>44348</v>
      </c>
      <c r="B600" t="s">
        <v>55</v>
      </c>
      <c r="C600" t="s">
        <v>10</v>
      </c>
      <c r="D600">
        <v>4</v>
      </c>
      <c r="E600">
        <v>5692</v>
      </c>
      <c r="F600">
        <v>6000000</v>
      </c>
    </row>
    <row r="601" spans="1:6" x14ac:dyDescent="0.3">
      <c r="A601" s="1">
        <v>44348</v>
      </c>
      <c r="B601" t="s">
        <v>56</v>
      </c>
      <c r="C601" t="s">
        <v>10</v>
      </c>
      <c r="D601">
        <v>12</v>
      </c>
      <c r="E601">
        <v>2050</v>
      </c>
      <c r="F601">
        <v>18000000</v>
      </c>
    </row>
    <row r="602" spans="1:6" x14ac:dyDescent="0.3">
      <c r="A602" s="1">
        <v>44348</v>
      </c>
      <c r="B602" t="s">
        <v>45</v>
      </c>
      <c r="C602" t="s">
        <v>10</v>
      </c>
      <c r="D602">
        <v>5</v>
      </c>
      <c r="E602">
        <v>4526</v>
      </c>
      <c r="F602">
        <v>7500000</v>
      </c>
    </row>
    <row r="603" spans="1:6" x14ac:dyDescent="0.3">
      <c r="A603" s="1">
        <v>44348</v>
      </c>
      <c r="B603" t="s">
        <v>57</v>
      </c>
      <c r="C603" t="s">
        <v>10</v>
      </c>
      <c r="D603">
        <v>148</v>
      </c>
      <c r="E603">
        <v>12914</v>
      </c>
      <c r="F603">
        <v>222000000</v>
      </c>
    </row>
    <row r="604" spans="1:6" x14ac:dyDescent="0.3">
      <c r="A604" s="1">
        <v>44348</v>
      </c>
      <c r="B604" t="s">
        <v>66</v>
      </c>
      <c r="C604" t="s">
        <v>10</v>
      </c>
      <c r="D604">
        <v>14</v>
      </c>
      <c r="E604">
        <v>749</v>
      </c>
      <c r="F604">
        <v>21000000</v>
      </c>
    </row>
    <row r="605" spans="1:6" x14ac:dyDescent="0.3">
      <c r="A605" s="1">
        <v>44348</v>
      </c>
      <c r="B605" t="s">
        <v>67</v>
      </c>
      <c r="C605" t="s">
        <v>10</v>
      </c>
      <c r="D605">
        <v>61</v>
      </c>
      <c r="E605">
        <v>19359</v>
      </c>
      <c r="F605">
        <v>91500000</v>
      </c>
    </row>
    <row r="606" spans="1:6" x14ac:dyDescent="0.3">
      <c r="A606" s="1">
        <v>44348</v>
      </c>
      <c r="B606" t="s">
        <v>63</v>
      </c>
      <c r="C606" t="s">
        <v>10</v>
      </c>
      <c r="D606">
        <v>4</v>
      </c>
      <c r="E606">
        <v>13420</v>
      </c>
      <c r="F606">
        <v>6000000</v>
      </c>
    </row>
    <row r="607" spans="1:6" x14ac:dyDescent="0.3">
      <c r="A607" s="1">
        <v>44348</v>
      </c>
      <c r="B607" t="s">
        <v>64</v>
      </c>
      <c r="C607" t="s">
        <v>10</v>
      </c>
      <c r="D607">
        <v>4</v>
      </c>
      <c r="E607">
        <v>4405</v>
      </c>
      <c r="F607">
        <v>6000000</v>
      </c>
    </row>
    <row r="608" spans="1:6" x14ac:dyDescent="0.3">
      <c r="A608" s="1">
        <v>44348</v>
      </c>
      <c r="B608" t="s">
        <v>68</v>
      </c>
      <c r="C608" t="s">
        <v>10</v>
      </c>
      <c r="D608">
        <v>71</v>
      </c>
      <c r="E608">
        <v>8030</v>
      </c>
      <c r="F608">
        <v>106500000</v>
      </c>
    </row>
    <row r="609" spans="1:6" x14ac:dyDescent="0.3">
      <c r="A609" s="1">
        <v>44348</v>
      </c>
      <c r="B609" t="s">
        <v>69</v>
      </c>
      <c r="C609" t="s">
        <v>10</v>
      </c>
      <c r="D609">
        <v>140</v>
      </c>
      <c r="E609">
        <v>10018</v>
      </c>
      <c r="F609">
        <v>210000000</v>
      </c>
    </row>
    <row r="610" spans="1:6" x14ac:dyDescent="0.3">
      <c r="A610" s="1">
        <v>44348</v>
      </c>
      <c r="B610" t="s">
        <v>58</v>
      </c>
      <c r="C610" t="s">
        <v>10</v>
      </c>
      <c r="D610">
        <v>13</v>
      </c>
      <c r="E610">
        <v>12092</v>
      </c>
      <c r="F610">
        <v>19500000</v>
      </c>
    </row>
    <row r="611" spans="1:6" x14ac:dyDescent="0.3">
      <c r="A611" s="1">
        <v>44348</v>
      </c>
      <c r="B611" t="s">
        <v>70</v>
      </c>
      <c r="C611" t="s">
        <v>10</v>
      </c>
      <c r="D611">
        <v>190</v>
      </c>
      <c r="E611">
        <v>24817</v>
      </c>
      <c r="F611">
        <v>285000000</v>
      </c>
    </row>
    <row r="612" spans="1:6" x14ac:dyDescent="0.3">
      <c r="A612" s="1">
        <v>44348</v>
      </c>
      <c r="B612" t="s">
        <v>59</v>
      </c>
      <c r="C612" t="s">
        <v>10</v>
      </c>
      <c r="D612">
        <v>2</v>
      </c>
      <c r="E612">
        <v>3041</v>
      </c>
      <c r="F612">
        <v>3000000</v>
      </c>
    </row>
    <row r="613" spans="1:6" x14ac:dyDescent="0.3">
      <c r="A613" s="1">
        <v>44348</v>
      </c>
      <c r="B613" t="s">
        <v>60</v>
      </c>
      <c r="C613" t="s">
        <v>10</v>
      </c>
      <c r="D613">
        <v>3</v>
      </c>
      <c r="E613">
        <v>7126</v>
      </c>
      <c r="F613">
        <v>4500000</v>
      </c>
    </row>
    <row r="614" spans="1:6" x14ac:dyDescent="0.3">
      <c r="A614" s="1">
        <v>44348</v>
      </c>
      <c r="B614" t="s">
        <v>71</v>
      </c>
      <c r="C614" t="s">
        <v>10</v>
      </c>
      <c r="D614">
        <v>34</v>
      </c>
      <c r="E614">
        <v>12070</v>
      </c>
      <c r="F614">
        <v>51000000</v>
      </c>
    </row>
    <row r="615" spans="1:6" x14ac:dyDescent="0.3">
      <c r="A615" s="1">
        <v>44348</v>
      </c>
      <c r="B615" t="s">
        <v>72</v>
      </c>
      <c r="C615" t="s">
        <v>10</v>
      </c>
      <c r="D615">
        <v>42</v>
      </c>
      <c r="E615">
        <v>7793</v>
      </c>
      <c r="F615">
        <v>63000000</v>
      </c>
    </row>
    <row r="616" spans="1:6" x14ac:dyDescent="0.3">
      <c r="A616" s="1">
        <v>44348</v>
      </c>
      <c r="B616" t="s">
        <v>73</v>
      </c>
      <c r="C616" t="s">
        <v>10</v>
      </c>
      <c r="D616">
        <v>3</v>
      </c>
      <c r="E616">
        <v>25704</v>
      </c>
      <c r="F616">
        <v>4500000</v>
      </c>
    </row>
    <row r="617" spans="1:6" x14ac:dyDescent="0.3">
      <c r="A617" s="1">
        <v>44348</v>
      </c>
      <c r="B617" t="s">
        <v>61</v>
      </c>
      <c r="C617" t="s">
        <v>10</v>
      </c>
      <c r="D617">
        <v>7</v>
      </c>
      <c r="E617">
        <v>2972</v>
      </c>
      <c r="F617">
        <v>10500000</v>
      </c>
    </row>
    <row r="618" spans="1:6" x14ac:dyDescent="0.3">
      <c r="A618" s="1">
        <v>44348</v>
      </c>
      <c r="B618" t="s">
        <v>74</v>
      </c>
      <c r="C618" t="s">
        <v>10</v>
      </c>
      <c r="D618">
        <v>18</v>
      </c>
      <c r="E618">
        <v>6316</v>
      </c>
      <c r="F618">
        <v>27000000</v>
      </c>
    </row>
    <row r="619" spans="1:6" x14ac:dyDescent="0.3">
      <c r="A619" s="1">
        <v>44378</v>
      </c>
      <c r="B619" t="s">
        <v>42</v>
      </c>
      <c r="C619" t="s">
        <v>10</v>
      </c>
      <c r="D619">
        <v>8</v>
      </c>
      <c r="E619">
        <v>176</v>
      </c>
      <c r="F619">
        <v>12000000</v>
      </c>
    </row>
    <row r="620" spans="1:6" x14ac:dyDescent="0.3">
      <c r="A620" s="1">
        <v>44378</v>
      </c>
      <c r="B620" t="s">
        <v>65</v>
      </c>
      <c r="C620" t="s">
        <v>10</v>
      </c>
      <c r="D620">
        <v>36</v>
      </c>
      <c r="E620">
        <v>7877</v>
      </c>
      <c r="F620">
        <v>54000000</v>
      </c>
    </row>
    <row r="621" spans="1:6" x14ac:dyDescent="0.3">
      <c r="A621" s="1">
        <v>44378</v>
      </c>
      <c r="B621" t="s">
        <v>55</v>
      </c>
      <c r="C621" t="s">
        <v>10</v>
      </c>
      <c r="D621">
        <v>5</v>
      </c>
      <c r="E621">
        <v>5438</v>
      </c>
      <c r="F621">
        <v>7500000</v>
      </c>
    </row>
    <row r="622" spans="1:6" x14ac:dyDescent="0.3">
      <c r="A622" s="1">
        <v>44378</v>
      </c>
      <c r="B622" t="s">
        <v>56</v>
      </c>
      <c r="C622" t="s">
        <v>10</v>
      </c>
      <c r="D622">
        <v>9</v>
      </c>
      <c r="E622">
        <v>1916</v>
      </c>
      <c r="F622">
        <v>13500000</v>
      </c>
    </row>
    <row r="623" spans="1:6" x14ac:dyDescent="0.3">
      <c r="A623" s="1">
        <v>44378</v>
      </c>
      <c r="B623" t="s">
        <v>45</v>
      </c>
      <c r="C623" t="s">
        <v>10</v>
      </c>
      <c r="D623">
        <v>12</v>
      </c>
      <c r="E623">
        <v>4916</v>
      </c>
      <c r="F623">
        <v>18000000</v>
      </c>
    </row>
    <row r="624" spans="1:6" x14ac:dyDescent="0.3">
      <c r="A624" s="1">
        <v>44378</v>
      </c>
      <c r="B624" t="s">
        <v>57</v>
      </c>
      <c r="C624" t="s">
        <v>10</v>
      </c>
      <c r="D624">
        <v>131</v>
      </c>
      <c r="E624">
        <v>15033</v>
      </c>
      <c r="F624">
        <v>196500000</v>
      </c>
    </row>
    <row r="625" spans="1:6" x14ac:dyDescent="0.3">
      <c r="A625" s="1">
        <v>44378</v>
      </c>
      <c r="B625" t="s">
        <v>66</v>
      </c>
      <c r="C625" t="s">
        <v>10</v>
      </c>
      <c r="D625">
        <v>10</v>
      </c>
      <c r="E625">
        <v>982</v>
      </c>
      <c r="F625">
        <v>15000000</v>
      </c>
    </row>
    <row r="626" spans="1:6" x14ac:dyDescent="0.3">
      <c r="A626" s="1">
        <v>44378</v>
      </c>
      <c r="B626" t="s">
        <v>67</v>
      </c>
      <c r="C626" t="s">
        <v>10</v>
      </c>
      <c r="D626">
        <v>53</v>
      </c>
      <c r="E626">
        <v>23792</v>
      </c>
      <c r="F626">
        <v>79500000</v>
      </c>
    </row>
    <row r="627" spans="1:6" x14ac:dyDescent="0.3">
      <c r="A627" s="1">
        <v>44378</v>
      </c>
      <c r="B627" t="s">
        <v>63</v>
      </c>
      <c r="C627" t="s">
        <v>10</v>
      </c>
      <c r="D627">
        <v>6</v>
      </c>
      <c r="E627">
        <v>14524</v>
      </c>
      <c r="F627">
        <v>9000000</v>
      </c>
    </row>
    <row r="628" spans="1:6" x14ac:dyDescent="0.3">
      <c r="A628" s="1">
        <v>44378</v>
      </c>
      <c r="B628" t="s">
        <v>62</v>
      </c>
      <c r="C628" t="s">
        <v>10</v>
      </c>
      <c r="D628">
        <v>2</v>
      </c>
      <c r="E628">
        <v>3811</v>
      </c>
      <c r="F628">
        <v>3000000</v>
      </c>
    </row>
    <row r="629" spans="1:6" x14ac:dyDescent="0.3">
      <c r="A629" s="1">
        <v>44378</v>
      </c>
      <c r="B629" t="s">
        <v>64</v>
      </c>
      <c r="C629" t="s">
        <v>10</v>
      </c>
      <c r="D629">
        <v>4</v>
      </c>
      <c r="E629">
        <v>5020</v>
      </c>
      <c r="F629">
        <v>6000000</v>
      </c>
    </row>
    <row r="630" spans="1:6" x14ac:dyDescent="0.3">
      <c r="A630" s="1">
        <v>44378</v>
      </c>
      <c r="B630" t="s">
        <v>68</v>
      </c>
      <c r="C630" t="s">
        <v>10</v>
      </c>
      <c r="D630">
        <v>196</v>
      </c>
      <c r="E630">
        <v>21640</v>
      </c>
      <c r="F630">
        <v>294000000</v>
      </c>
    </row>
    <row r="631" spans="1:6" x14ac:dyDescent="0.3">
      <c r="A631" s="1">
        <v>44378</v>
      </c>
      <c r="B631" t="s">
        <v>69</v>
      </c>
      <c r="C631" t="s">
        <v>10</v>
      </c>
      <c r="D631">
        <v>139</v>
      </c>
      <c r="E631">
        <v>18406</v>
      </c>
      <c r="F631">
        <v>208500000</v>
      </c>
    </row>
    <row r="632" spans="1:6" x14ac:dyDescent="0.3">
      <c r="A632" s="1">
        <v>44378</v>
      </c>
      <c r="B632" t="s">
        <v>58</v>
      </c>
      <c r="C632" t="s">
        <v>10</v>
      </c>
      <c r="D632">
        <v>17</v>
      </c>
      <c r="E632">
        <v>14581</v>
      </c>
      <c r="F632">
        <v>25500000</v>
      </c>
    </row>
    <row r="633" spans="1:6" x14ac:dyDescent="0.3">
      <c r="A633" s="1">
        <v>44378</v>
      </c>
      <c r="B633" t="s">
        <v>70</v>
      </c>
      <c r="C633" t="s">
        <v>10</v>
      </c>
      <c r="D633">
        <v>286</v>
      </c>
      <c r="E633">
        <v>38063</v>
      </c>
      <c r="F633">
        <v>429000000</v>
      </c>
    </row>
    <row r="634" spans="1:6" x14ac:dyDescent="0.3">
      <c r="A634" s="1">
        <v>44378</v>
      </c>
      <c r="B634" t="s">
        <v>59</v>
      </c>
      <c r="C634" t="s">
        <v>10</v>
      </c>
      <c r="D634">
        <v>3</v>
      </c>
      <c r="E634">
        <v>5552</v>
      </c>
      <c r="F634">
        <v>4500000</v>
      </c>
    </row>
    <row r="635" spans="1:6" x14ac:dyDescent="0.3">
      <c r="A635" s="1">
        <v>44378</v>
      </c>
      <c r="B635" t="s">
        <v>60</v>
      </c>
      <c r="C635" t="s">
        <v>10</v>
      </c>
      <c r="D635">
        <v>3</v>
      </c>
      <c r="E635">
        <v>9328</v>
      </c>
      <c r="F635">
        <v>4500000</v>
      </c>
    </row>
    <row r="636" spans="1:6" x14ac:dyDescent="0.3">
      <c r="A636" s="1">
        <v>44378</v>
      </c>
      <c r="B636" t="s">
        <v>71</v>
      </c>
      <c r="C636" t="s">
        <v>10</v>
      </c>
      <c r="D636">
        <v>52</v>
      </c>
      <c r="E636">
        <v>14374</v>
      </c>
      <c r="F636">
        <v>78000000</v>
      </c>
    </row>
    <row r="637" spans="1:6" x14ac:dyDescent="0.3">
      <c r="A637" s="1">
        <v>44378</v>
      </c>
      <c r="B637" t="s">
        <v>72</v>
      </c>
      <c r="C637" t="s">
        <v>10</v>
      </c>
      <c r="D637">
        <v>88</v>
      </c>
      <c r="E637">
        <v>20857</v>
      </c>
      <c r="F637">
        <v>132000000</v>
      </c>
    </row>
    <row r="638" spans="1:6" x14ac:dyDescent="0.3">
      <c r="A638" s="1">
        <v>44378</v>
      </c>
      <c r="B638" t="s">
        <v>73</v>
      </c>
      <c r="C638" t="s">
        <v>10</v>
      </c>
      <c r="D638">
        <v>8</v>
      </c>
      <c r="E638">
        <v>27999</v>
      </c>
      <c r="F638">
        <v>12000000</v>
      </c>
    </row>
    <row r="639" spans="1:6" x14ac:dyDescent="0.3">
      <c r="A639" s="1">
        <v>44378</v>
      </c>
      <c r="B639" t="s">
        <v>61</v>
      </c>
      <c r="C639" t="s">
        <v>10</v>
      </c>
      <c r="D639">
        <v>11</v>
      </c>
      <c r="E639">
        <v>4182</v>
      </c>
      <c r="F639">
        <v>16500000</v>
      </c>
    </row>
    <row r="640" spans="1:6" x14ac:dyDescent="0.3">
      <c r="A640" s="1">
        <v>44378</v>
      </c>
      <c r="B640" t="s">
        <v>74</v>
      </c>
      <c r="C640" t="s">
        <v>10</v>
      </c>
      <c r="D640">
        <v>37</v>
      </c>
      <c r="E640">
        <v>8919</v>
      </c>
      <c r="F640">
        <v>55500000</v>
      </c>
    </row>
    <row r="641" spans="1:6" x14ac:dyDescent="0.3">
      <c r="A641" s="1">
        <v>44409</v>
      </c>
      <c r="B641" t="s">
        <v>65</v>
      </c>
      <c r="C641" t="s">
        <v>10</v>
      </c>
      <c r="D641">
        <v>78</v>
      </c>
      <c r="E641">
        <v>8245</v>
      </c>
      <c r="F641">
        <v>117000000</v>
      </c>
    </row>
    <row r="642" spans="1:6" x14ac:dyDescent="0.3">
      <c r="A642" s="1">
        <v>44409</v>
      </c>
      <c r="B642" t="s">
        <v>44</v>
      </c>
      <c r="C642" t="s">
        <v>10</v>
      </c>
      <c r="D642">
        <v>2</v>
      </c>
      <c r="E642">
        <v>6447</v>
      </c>
      <c r="F642">
        <v>3000000</v>
      </c>
    </row>
    <row r="643" spans="1:6" x14ac:dyDescent="0.3">
      <c r="A643" s="1">
        <v>44409</v>
      </c>
      <c r="B643" t="s">
        <v>55</v>
      </c>
      <c r="C643" t="s">
        <v>10</v>
      </c>
      <c r="D643">
        <v>7</v>
      </c>
      <c r="E643">
        <v>5724</v>
      </c>
      <c r="F643">
        <v>10500000</v>
      </c>
    </row>
    <row r="644" spans="1:6" x14ac:dyDescent="0.3">
      <c r="A644" s="1">
        <v>44409</v>
      </c>
      <c r="B644" t="s">
        <v>56</v>
      </c>
      <c r="C644" t="s">
        <v>10</v>
      </c>
      <c r="D644">
        <v>9</v>
      </c>
      <c r="E644">
        <v>1845</v>
      </c>
      <c r="F644">
        <v>13500000</v>
      </c>
    </row>
    <row r="645" spans="1:6" x14ac:dyDescent="0.3">
      <c r="A645" s="1">
        <v>44409</v>
      </c>
      <c r="B645" t="s">
        <v>45</v>
      </c>
      <c r="C645" t="s">
        <v>10</v>
      </c>
      <c r="D645">
        <v>11</v>
      </c>
      <c r="E645">
        <v>4350</v>
      </c>
      <c r="F645">
        <v>16500000</v>
      </c>
    </row>
    <row r="646" spans="1:6" x14ac:dyDescent="0.3">
      <c r="A646" s="1">
        <v>44409</v>
      </c>
      <c r="B646" t="s">
        <v>57</v>
      </c>
      <c r="C646" t="s">
        <v>10</v>
      </c>
      <c r="D646">
        <v>157</v>
      </c>
      <c r="E646">
        <v>13177</v>
      </c>
      <c r="F646">
        <v>235500000</v>
      </c>
    </row>
    <row r="647" spans="1:6" x14ac:dyDescent="0.3">
      <c r="A647" s="1">
        <v>44409</v>
      </c>
      <c r="B647" t="s">
        <v>66</v>
      </c>
      <c r="C647" t="s">
        <v>10</v>
      </c>
      <c r="D647">
        <v>19</v>
      </c>
      <c r="E647">
        <v>1439</v>
      </c>
      <c r="F647">
        <v>28500000</v>
      </c>
    </row>
    <row r="648" spans="1:6" x14ac:dyDescent="0.3">
      <c r="A648" s="1">
        <v>44409</v>
      </c>
      <c r="B648" t="s">
        <v>67</v>
      </c>
      <c r="C648" t="s">
        <v>10</v>
      </c>
      <c r="D648">
        <v>83</v>
      </c>
      <c r="E648">
        <v>20394</v>
      </c>
      <c r="F648">
        <v>124500000</v>
      </c>
    </row>
    <row r="649" spans="1:6" x14ac:dyDescent="0.3">
      <c r="A649" s="1">
        <v>44409</v>
      </c>
      <c r="B649" t="s">
        <v>63</v>
      </c>
      <c r="C649" t="s">
        <v>10</v>
      </c>
      <c r="D649">
        <v>3</v>
      </c>
      <c r="E649">
        <v>16027</v>
      </c>
      <c r="F649">
        <v>4500000</v>
      </c>
    </row>
    <row r="650" spans="1:6" x14ac:dyDescent="0.3">
      <c r="A650" s="1">
        <v>44409</v>
      </c>
      <c r="B650" t="s">
        <v>64</v>
      </c>
      <c r="C650" t="s">
        <v>10</v>
      </c>
      <c r="D650">
        <v>3</v>
      </c>
      <c r="E650">
        <v>5113</v>
      </c>
      <c r="F650">
        <v>4500000</v>
      </c>
    </row>
    <row r="651" spans="1:6" x14ac:dyDescent="0.3">
      <c r="A651" s="1">
        <v>44409</v>
      </c>
      <c r="B651" t="s">
        <v>68</v>
      </c>
      <c r="C651" t="s">
        <v>10</v>
      </c>
      <c r="D651">
        <v>137</v>
      </c>
      <c r="E651">
        <v>21975</v>
      </c>
      <c r="F651">
        <v>205500000</v>
      </c>
    </row>
    <row r="652" spans="1:6" x14ac:dyDescent="0.3">
      <c r="A652" s="1">
        <v>44409</v>
      </c>
      <c r="B652" t="s">
        <v>69</v>
      </c>
      <c r="C652" t="s">
        <v>10</v>
      </c>
      <c r="D652">
        <v>183</v>
      </c>
      <c r="E652">
        <v>22813</v>
      </c>
      <c r="F652">
        <v>274500000</v>
      </c>
    </row>
    <row r="653" spans="1:6" x14ac:dyDescent="0.3">
      <c r="A653" s="1">
        <v>44409</v>
      </c>
      <c r="B653" t="s">
        <v>58</v>
      </c>
      <c r="C653" t="s">
        <v>10</v>
      </c>
      <c r="D653">
        <v>26</v>
      </c>
      <c r="E653">
        <v>12758</v>
      </c>
      <c r="F653">
        <v>39000000</v>
      </c>
    </row>
    <row r="654" spans="1:6" x14ac:dyDescent="0.3">
      <c r="A654" s="1">
        <v>44409</v>
      </c>
      <c r="B654" t="s">
        <v>70</v>
      </c>
      <c r="C654" t="s">
        <v>10</v>
      </c>
      <c r="D654">
        <v>197</v>
      </c>
      <c r="E654">
        <v>35127</v>
      </c>
      <c r="F654">
        <v>295500000</v>
      </c>
    </row>
    <row r="655" spans="1:6" x14ac:dyDescent="0.3">
      <c r="A655" s="1">
        <v>44409</v>
      </c>
      <c r="B655" t="s">
        <v>59</v>
      </c>
      <c r="C655" t="s">
        <v>10</v>
      </c>
      <c r="D655">
        <v>4</v>
      </c>
      <c r="E655">
        <v>5453</v>
      </c>
      <c r="F655">
        <v>6000000</v>
      </c>
    </row>
    <row r="656" spans="1:6" x14ac:dyDescent="0.3">
      <c r="A656" s="1">
        <v>44409</v>
      </c>
      <c r="B656" t="s">
        <v>60</v>
      </c>
      <c r="C656" t="s">
        <v>10</v>
      </c>
      <c r="D656">
        <v>4</v>
      </c>
      <c r="E656">
        <v>9209</v>
      </c>
      <c r="F656">
        <v>6000000</v>
      </c>
    </row>
    <row r="657" spans="1:6" x14ac:dyDescent="0.3">
      <c r="A657" s="1">
        <v>44409</v>
      </c>
      <c r="B657" t="s">
        <v>71</v>
      </c>
      <c r="C657" t="s">
        <v>10</v>
      </c>
      <c r="D657">
        <v>53</v>
      </c>
      <c r="E657">
        <v>11454</v>
      </c>
      <c r="F657">
        <v>79500000</v>
      </c>
    </row>
    <row r="658" spans="1:6" x14ac:dyDescent="0.3">
      <c r="A658" s="1">
        <v>44409</v>
      </c>
      <c r="B658" t="s">
        <v>72</v>
      </c>
      <c r="C658" t="s">
        <v>10</v>
      </c>
      <c r="D658">
        <v>88</v>
      </c>
      <c r="E658">
        <v>20865</v>
      </c>
      <c r="F658">
        <v>132000000</v>
      </c>
    </row>
    <row r="659" spans="1:6" x14ac:dyDescent="0.3">
      <c r="A659" s="1">
        <v>44409</v>
      </c>
      <c r="B659" t="s">
        <v>73</v>
      </c>
      <c r="C659" t="s">
        <v>10</v>
      </c>
      <c r="D659">
        <v>3</v>
      </c>
      <c r="E659">
        <v>24012</v>
      </c>
      <c r="F659">
        <v>4500000</v>
      </c>
    </row>
    <row r="660" spans="1:6" x14ac:dyDescent="0.3">
      <c r="A660" s="1">
        <v>44409</v>
      </c>
      <c r="B660" t="s">
        <v>61</v>
      </c>
      <c r="C660" t="s">
        <v>10</v>
      </c>
      <c r="D660">
        <v>6</v>
      </c>
      <c r="E660">
        <v>3760</v>
      </c>
      <c r="F660">
        <v>9000000</v>
      </c>
    </row>
    <row r="661" spans="1:6" x14ac:dyDescent="0.3">
      <c r="A661" s="1">
        <v>44409</v>
      </c>
      <c r="B661" t="s">
        <v>74</v>
      </c>
      <c r="C661" t="s">
        <v>10</v>
      </c>
      <c r="D661">
        <v>28</v>
      </c>
      <c r="E661">
        <v>9198</v>
      </c>
      <c r="F661">
        <v>42000000</v>
      </c>
    </row>
    <row r="662" spans="1:6" x14ac:dyDescent="0.3">
      <c r="A662" s="1">
        <v>44440</v>
      </c>
      <c r="B662" t="s">
        <v>65</v>
      </c>
      <c r="C662" t="s">
        <v>10</v>
      </c>
      <c r="D662">
        <v>39</v>
      </c>
      <c r="E662">
        <v>7952</v>
      </c>
      <c r="F662">
        <v>58500000</v>
      </c>
    </row>
    <row r="663" spans="1:6" x14ac:dyDescent="0.3">
      <c r="A663" s="1">
        <v>44440</v>
      </c>
      <c r="B663" t="s">
        <v>55</v>
      </c>
      <c r="C663" t="s">
        <v>10</v>
      </c>
      <c r="D663">
        <v>4</v>
      </c>
      <c r="E663">
        <v>4339</v>
      </c>
      <c r="F663">
        <v>6000000</v>
      </c>
    </row>
    <row r="664" spans="1:6" x14ac:dyDescent="0.3">
      <c r="A664" s="1">
        <v>44440</v>
      </c>
      <c r="B664" t="s">
        <v>56</v>
      </c>
      <c r="C664" t="s">
        <v>10</v>
      </c>
      <c r="D664">
        <v>20</v>
      </c>
      <c r="E664">
        <v>1607</v>
      </c>
      <c r="F664">
        <v>30000000</v>
      </c>
    </row>
    <row r="665" spans="1:6" x14ac:dyDescent="0.3">
      <c r="A665" s="1">
        <v>44440</v>
      </c>
      <c r="B665" t="s">
        <v>45</v>
      </c>
      <c r="C665" t="s">
        <v>10</v>
      </c>
      <c r="D665">
        <v>12</v>
      </c>
      <c r="E665">
        <v>3650</v>
      </c>
      <c r="F665">
        <v>18000000</v>
      </c>
    </row>
    <row r="666" spans="1:6" x14ac:dyDescent="0.3">
      <c r="A666" s="1">
        <v>44440</v>
      </c>
      <c r="B666" t="s">
        <v>57</v>
      </c>
      <c r="C666" t="s">
        <v>10</v>
      </c>
      <c r="D666">
        <v>265</v>
      </c>
      <c r="E666">
        <v>9181</v>
      </c>
      <c r="F666">
        <v>397500000</v>
      </c>
    </row>
    <row r="667" spans="1:6" x14ac:dyDescent="0.3">
      <c r="A667" s="1">
        <v>44440</v>
      </c>
      <c r="B667" t="s">
        <v>66</v>
      </c>
      <c r="C667" t="s">
        <v>10</v>
      </c>
      <c r="D667">
        <v>34</v>
      </c>
      <c r="E667">
        <v>1277</v>
      </c>
      <c r="F667">
        <v>51000000</v>
      </c>
    </row>
    <row r="668" spans="1:6" x14ac:dyDescent="0.3">
      <c r="A668" s="1">
        <v>44440</v>
      </c>
      <c r="B668" t="s">
        <v>67</v>
      </c>
      <c r="C668" t="s">
        <v>10</v>
      </c>
      <c r="D668">
        <v>131</v>
      </c>
      <c r="E668">
        <v>24797</v>
      </c>
      <c r="F668">
        <v>196500000</v>
      </c>
    </row>
    <row r="669" spans="1:6" x14ac:dyDescent="0.3">
      <c r="A669" s="1">
        <v>44440</v>
      </c>
      <c r="B669" t="s">
        <v>63</v>
      </c>
      <c r="C669" t="s">
        <v>10</v>
      </c>
      <c r="D669">
        <v>7</v>
      </c>
      <c r="E669">
        <v>14879</v>
      </c>
      <c r="F669">
        <v>10500000</v>
      </c>
    </row>
    <row r="670" spans="1:6" x14ac:dyDescent="0.3">
      <c r="A670" s="1">
        <v>44440</v>
      </c>
      <c r="B670" t="s">
        <v>64</v>
      </c>
      <c r="C670" t="s">
        <v>10</v>
      </c>
      <c r="D670">
        <v>12</v>
      </c>
      <c r="E670">
        <v>3892</v>
      </c>
      <c r="F670">
        <v>18000000</v>
      </c>
    </row>
    <row r="671" spans="1:6" x14ac:dyDescent="0.3">
      <c r="A671" s="1">
        <v>44440</v>
      </c>
      <c r="B671" t="s">
        <v>68</v>
      </c>
      <c r="C671" t="s">
        <v>10</v>
      </c>
      <c r="D671">
        <v>227</v>
      </c>
      <c r="E671">
        <v>21407</v>
      </c>
      <c r="F671">
        <v>340500000</v>
      </c>
    </row>
    <row r="672" spans="1:6" x14ac:dyDescent="0.3">
      <c r="A672" s="1">
        <v>44440</v>
      </c>
      <c r="B672" t="s">
        <v>69</v>
      </c>
      <c r="C672" t="s">
        <v>10</v>
      </c>
      <c r="D672">
        <v>164</v>
      </c>
      <c r="E672">
        <v>22063</v>
      </c>
      <c r="F672">
        <v>246000000</v>
      </c>
    </row>
    <row r="673" spans="1:6" x14ac:dyDescent="0.3">
      <c r="A673" s="1">
        <v>44440</v>
      </c>
      <c r="B673" t="s">
        <v>58</v>
      </c>
      <c r="C673" t="s">
        <v>10</v>
      </c>
      <c r="D673">
        <v>23</v>
      </c>
      <c r="E673">
        <v>11756</v>
      </c>
      <c r="F673">
        <v>34500000</v>
      </c>
    </row>
    <row r="674" spans="1:6" x14ac:dyDescent="0.3">
      <c r="A674" s="1">
        <v>44440</v>
      </c>
      <c r="B674" t="s">
        <v>70</v>
      </c>
      <c r="C674" t="s">
        <v>10</v>
      </c>
      <c r="D674">
        <v>148</v>
      </c>
      <c r="E674">
        <v>27900</v>
      </c>
      <c r="F674">
        <v>222000000</v>
      </c>
    </row>
    <row r="675" spans="1:6" x14ac:dyDescent="0.3">
      <c r="A675" s="1">
        <v>44440</v>
      </c>
      <c r="B675" t="s">
        <v>59</v>
      </c>
      <c r="C675" t="s">
        <v>10</v>
      </c>
      <c r="D675">
        <v>2</v>
      </c>
      <c r="E675">
        <v>4865</v>
      </c>
      <c r="F675">
        <v>3000000</v>
      </c>
    </row>
    <row r="676" spans="1:6" x14ac:dyDescent="0.3">
      <c r="A676" s="1">
        <v>44440</v>
      </c>
      <c r="B676" t="s">
        <v>53</v>
      </c>
      <c r="C676" t="s">
        <v>10</v>
      </c>
      <c r="D676">
        <v>2</v>
      </c>
      <c r="E676">
        <v>640</v>
      </c>
      <c r="F676">
        <v>3000000</v>
      </c>
    </row>
    <row r="677" spans="1:6" x14ac:dyDescent="0.3">
      <c r="A677" s="1">
        <v>44440</v>
      </c>
      <c r="B677" t="s">
        <v>60</v>
      </c>
      <c r="C677" t="s">
        <v>10</v>
      </c>
      <c r="D677">
        <v>3</v>
      </c>
      <c r="E677">
        <v>7521</v>
      </c>
      <c r="F677">
        <v>4500000</v>
      </c>
    </row>
    <row r="678" spans="1:6" x14ac:dyDescent="0.3">
      <c r="A678" s="1">
        <v>44440</v>
      </c>
      <c r="B678" t="s">
        <v>71</v>
      </c>
      <c r="C678" t="s">
        <v>10</v>
      </c>
      <c r="D678">
        <v>69</v>
      </c>
      <c r="E678">
        <v>11035</v>
      </c>
      <c r="F678">
        <v>103500000</v>
      </c>
    </row>
    <row r="679" spans="1:6" x14ac:dyDescent="0.3">
      <c r="A679" s="1">
        <v>44440</v>
      </c>
      <c r="B679" t="s">
        <v>72</v>
      </c>
      <c r="C679" t="s">
        <v>10</v>
      </c>
      <c r="D679">
        <v>107</v>
      </c>
      <c r="E679">
        <v>18823</v>
      </c>
      <c r="F679">
        <v>160500000</v>
      </c>
    </row>
    <row r="680" spans="1:6" x14ac:dyDescent="0.3">
      <c r="A680" s="1">
        <v>44440</v>
      </c>
      <c r="B680" t="s">
        <v>73</v>
      </c>
      <c r="C680" t="s">
        <v>10</v>
      </c>
      <c r="D680">
        <v>4</v>
      </c>
      <c r="E680">
        <v>23510</v>
      </c>
      <c r="F680">
        <v>6000000</v>
      </c>
    </row>
    <row r="681" spans="1:6" x14ac:dyDescent="0.3">
      <c r="A681" s="1">
        <v>44440</v>
      </c>
      <c r="B681" t="s">
        <v>61</v>
      </c>
      <c r="C681" t="s">
        <v>10</v>
      </c>
      <c r="D681">
        <v>10</v>
      </c>
      <c r="E681">
        <v>3171</v>
      </c>
      <c r="F681">
        <v>15000000</v>
      </c>
    </row>
    <row r="682" spans="1:6" x14ac:dyDescent="0.3">
      <c r="A682" s="1">
        <v>44440</v>
      </c>
      <c r="B682" t="s">
        <v>74</v>
      </c>
      <c r="C682" t="s">
        <v>10</v>
      </c>
      <c r="D682">
        <v>34</v>
      </c>
      <c r="E682">
        <v>9437</v>
      </c>
      <c r="F682">
        <v>51000000</v>
      </c>
    </row>
    <row r="683" spans="1:6" x14ac:dyDescent="0.3">
      <c r="A683" s="1">
        <v>44470</v>
      </c>
      <c r="B683" t="s">
        <v>65</v>
      </c>
      <c r="C683" t="s">
        <v>10</v>
      </c>
      <c r="D683">
        <v>37</v>
      </c>
      <c r="E683">
        <v>7366</v>
      </c>
      <c r="F683">
        <v>55500000</v>
      </c>
    </row>
    <row r="684" spans="1:6" x14ac:dyDescent="0.3">
      <c r="A684" s="1">
        <v>44470</v>
      </c>
      <c r="B684" t="s">
        <v>55</v>
      </c>
      <c r="C684" t="s">
        <v>10</v>
      </c>
      <c r="D684">
        <v>7</v>
      </c>
      <c r="E684">
        <v>5838</v>
      </c>
      <c r="F684">
        <v>10500000</v>
      </c>
    </row>
    <row r="685" spans="1:6" x14ac:dyDescent="0.3">
      <c r="A685" s="1">
        <v>44470</v>
      </c>
      <c r="B685" t="s">
        <v>56</v>
      </c>
      <c r="C685" t="s">
        <v>10</v>
      </c>
      <c r="D685">
        <v>12</v>
      </c>
      <c r="E685">
        <v>1816</v>
      </c>
      <c r="F685">
        <v>18000000</v>
      </c>
    </row>
    <row r="686" spans="1:6" x14ac:dyDescent="0.3">
      <c r="A686" s="1">
        <v>44470</v>
      </c>
      <c r="B686" t="s">
        <v>45</v>
      </c>
      <c r="C686" t="s">
        <v>10</v>
      </c>
      <c r="D686">
        <v>11</v>
      </c>
      <c r="E686">
        <v>5255</v>
      </c>
      <c r="F686">
        <v>16500000</v>
      </c>
    </row>
    <row r="687" spans="1:6" x14ac:dyDescent="0.3">
      <c r="A687" s="1">
        <v>44470</v>
      </c>
      <c r="B687" t="s">
        <v>57</v>
      </c>
      <c r="C687" t="s">
        <v>10</v>
      </c>
      <c r="D687">
        <v>253</v>
      </c>
      <c r="E687">
        <v>12876</v>
      </c>
      <c r="F687">
        <v>379500000</v>
      </c>
    </row>
    <row r="688" spans="1:6" x14ac:dyDescent="0.3">
      <c r="A688" s="1">
        <v>44470</v>
      </c>
      <c r="B688" t="s">
        <v>66</v>
      </c>
      <c r="C688" t="s">
        <v>10</v>
      </c>
      <c r="D688">
        <v>28</v>
      </c>
      <c r="E688">
        <v>1165</v>
      </c>
      <c r="F688">
        <v>42000000</v>
      </c>
    </row>
    <row r="689" spans="1:6" x14ac:dyDescent="0.3">
      <c r="A689" s="1">
        <v>44470</v>
      </c>
      <c r="B689" t="s">
        <v>67</v>
      </c>
      <c r="C689" t="s">
        <v>10</v>
      </c>
      <c r="D689">
        <v>104</v>
      </c>
      <c r="E689">
        <v>23184</v>
      </c>
      <c r="F689">
        <v>156000000</v>
      </c>
    </row>
    <row r="690" spans="1:6" x14ac:dyDescent="0.3">
      <c r="A690" s="1">
        <v>44470</v>
      </c>
      <c r="B690" t="s">
        <v>63</v>
      </c>
      <c r="C690" t="s">
        <v>10</v>
      </c>
      <c r="D690">
        <v>8</v>
      </c>
      <c r="E690">
        <v>11634</v>
      </c>
      <c r="F690">
        <v>12000000</v>
      </c>
    </row>
    <row r="691" spans="1:6" x14ac:dyDescent="0.3">
      <c r="A691" s="1">
        <v>44470</v>
      </c>
      <c r="B691" t="s">
        <v>47</v>
      </c>
      <c r="C691" t="s">
        <v>10</v>
      </c>
      <c r="D691">
        <v>2</v>
      </c>
      <c r="E691">
        <v>4205</v>
      </c>
      <c r="F691">
        <v>3000000</v>
      </c>
    </row>
    <row r="692" spans="1:6" x14ac:dyDescent="0.3">
      <c r="A692" s="1">
        <v>44470</v>
      </c>
      <c r="B692" t="s">
        <v>64</v>
      </c>
      <c r="C692" t="s">
        <v>10</v>
      </c>
      <c r="D692">
        <v>5</v>
      </c>
      <c r="E692">
        <v>4806</v>
      </c>
      <c r="F692">
        <v>7500000</v>
      </c>
    </row>
    <row r="693" spans="1:6" x14ac:dyDescent="0.3">
      <c r="A693" s="1">
        <v>44470</v>
      </c>
      <c r="B693" t="s">
        <v>68</v>
      </c>
      <c r="C693" t="s">
        <v>10</v>
      </c>
      <c r="D693">
        <v>163</v>
      </c>
      <c r="E693">
        <v>18505</v>
      </c>
      <c r="F693">
        <v>244500000</v>
      </c>
    </row>
    <row r="694" spans="1:6" x14ac:dyDescent="0.3">
      <c r="A694" s="1">
        <v>44470</v>
      </c>
      <c r="B694" t="s">
        <v>69</v>
      </c>
      <c r="C694" t="s">
        <v>10</v>
      </c>
      <c r="D694">
        <v>158</v>
      </c>
      <c r="E694">
        <v>14562</v>
      </c>
      <c r="F694">
        <v>237000000</v>
      </c>
    </row>
    <row r="695" spans="1:6" x14ac:dyDescent="0.3">
      <c r="A695" s="1">
        <v>44470</v>
      </c>
      <c r="B695" t="s">
        <v>58</v>
      </c>
      <c r="C695" t="s">
        <v>10</v>
      </c>
      <c r="D695">
        <v>20</v>
      </c>
      <c r="E695">
        <v>9554</v>
      </c>
      <c r="F695">
        <v>30000000</v>
      </c>
    </row>
    <row r="696" spans="1:6" x14ac:dyDescent="0.3">
      <c r="A696" s="1">
        <v>44470</v>
      </c>
      <c r="B696" t="s">
        <v>70</v>
      </c>
      <c r="C696" t="s">
        <v>10</v>
      </c>
      <c r="D696">
        <v>298</v>
      </c>
      <c r="E696">
        <v>33771</v>
      </c>
      <c r="F696">
        <v>447000000</v>
      </c>
    </row>
    <row r="697" spans="1:6" x14ac:dyDescent="0.3">
      <c r="A697" s="1">
        <v>44470</v>
      </c>
      <c r="B697" t="s">
        <v>59</v>
      </c>
      <c r="C697" t="s">
        <v>10</v>
      </c>
      <c r="D697">
        <v>2</v>
      </c>
      <c r="E697">
        <v>5830</v>
      </c>
      <c r="F697">
        <v>3000000</v>
      </c>
    </row>
    <row r="698" spans="1:6" x14ac:dyDescent="0.3">
      <c r="A698" s="1">
        <v>44470</v>
      </c>
      <c r="B698" t="s">
        <v>60</v>
      </c>
      <c r="C698" t="s">
        <v>10</v>
      </c>
      <c r="D698">
        <v>5</v>
      </c>
      <c r="E698">
        <v>8523</v>
      </c>
      <c r="F698">
        <v>7500000</v>
      </c>
    </row>
    <row r="699" spans="1:6" x14ac:dyDescent="0.3">
      <c r="A699" s="1">
        <v>44470</v>
      </c>
      <c r="B699" t="s">
        <v>71</v>
      </c>
      <c r="C699" t="s">
        <v>10</v>
      </c>
      <c r="D699">
        <v>86</v>
      </c>
      <c r="E699">
        <v>12823</v>
      </c>
      <c r="F699">
        <v>129000000</v>
      </c>
    </row>
    <row r="700" spans="1:6" x14ac:dyDescent="0.3">
      <c r="A700" s="1">
        <v>44470</v>
      </c>
      <c r="B700" t="s">
        <v>72</v>
      </c>
      <c r="C700" t="s">
        <v>10</v>
      </c>
      <c r="D700">
        <v>119</v>
      </c>
      <c r="E700">
        <v>14796</v>
      </c>
      <c r="F700">
        <v>178500000</v>
      </c>
    </row>
    <row r="701" spans="1:6" x14ac:dyDescent="0.3">
      <c r="A701" s="1">
        <v>44470</v>
      </c>
      <c r="B701" t="s">
        <v>73</v>
      </c>
      <c r="C701" t="s">
        <v>10</v>
      </c>
      <c r="D701">
        <v>10</v>
      </c>
      <c r="E701">
        <v>23095</v>
      </c>
      <c r="F701">
        <v>15000000</v>
      </c>
    </row>
    <row r="702" spans="1:6" x14ac:dyDescent="0.3">
      <c r="A702" s="1">
        <v>44470</v>
      </c>
      <c r="B702" t="s">
        <v>61</v>
      </c>
      <c r="C702" t="s">
        <v>10</v>
      </c>
      <c r="D702">
        <v>13</v>
      </c>
      <c r="E702">
        <v>3523</v>
      </c>
      <c r="F702">
        <v>19500000</v>
      </c>
    </row>
    <row r="703" spans="1:6" x14ac:dyDescent="0.3">
      <c r="A703" s="1">
        <v>44470</v>
      </c>
      <c r="B703" t="s">
        <v>74</v>
      </c>
      <c r="C703" t="s">
        <v>10</v>
      </c>
      <c r="D703">
        <v>33</v>
      </c>
      <c r="E703">
        <v>7120</v>
      </c>
      <c r="F703">
        <v>49500000</v>
      </c>
    </row>
    <row r="704" spans="1:6" x14ac:dyDescent="0.3">
      <c r="A704" s="1">
        <v>44501</v>
      </c>
      <c r="B704" t="s">
        <v>65</v>
      </c>
      <c r="C704" t="s">
        <v>10</v>
      </c>
      <c r="D704">
        <v>34</v>
      </c>
      <c r="E704">
        <v>7374</v>
      </c>
      <c r="F704">
        <v>51000000</v>
      </c>
    </row>
    <row r="705" spans="1:6" x14ac:dyDescent="0.3">
      <c r="A705" s="1">
        <v>44501</v>
      </c>
      <c r="B705" t="s">
        <v>55</v>
      </c>
      <c r="C705" t="s">
        <v>10</v>
      </c>
      <c r="D705">
        <v>11</v>
      </c>
      <c r="E705">
        <v>6992</v>
      </c>
      <c r="F705">
        <v>16500000</v>
      </c>
    </row>
    <row r="706" spans="1:6" x14ac:dyDescent="0.3">
      <c r="A706" s="1">
        <v>44501</v>
      </c>
      <c r="B706" t="s">
        <v>56</v>
      </c>
      <c r="C706" t="s">
        <v>10</v>
      </c>
      <c r="D706">
        <v>16</v>
      </c>
      <c r="E706">
        <v>1919</v>
      </c>
      <c r="F706">
        <v>24000000</v>
      </c>
    </row>
    <row r="707" spans="1:6" x14ac:dyDescent="0.3">
      <c r="A707" s="1">
        <v>44501</v>
      </c>
      <c r="B707" t="s">
        <v>45</v>
      </c>
      <c r="C707" t="s">
        <v>10</v>
      </c>
      <c r="D707">
        <v>14</v>
      </c>
      <c r="E707">
        <v>4824</v>
      </c>
      <c r="F707">
        <v>21000000</v>
      </c>
    </row>
    <row r="708" spans="1:6" x14ac:dyDescent="0.3">
      <c r="A708" s="1">
        <v>44501</v>
      </c>
      <c r="B708" t="s">
        <v>57</v>
      </c>
      <c r="C708" t="s">
        <v>10</v>
      </c>
      <c r="D708">
        <v>185</v>
      </c>
      <c r="E708">
        <v>11782</v>
      </c>
      <c r="F708">
        <v>277500000</v>
      </c>
    </row>
    <row r="709" spans="1:6" x14ac:dyDescent="0.3">
      <c r="A709" s="1">
        <v>44501</v>
      </c>
      <c r="B709" t="s">
        <v>66</v>
      </c>
      <c r="C709" t="s">
        <v>10</v>
      </c>
      <c r="D709">
        <v>20</v>
      </c>
      <c r="E709">
        <v>1293</v>
      </c>
      <c r="F709">
        <v>30000000</v>
      </c>
    </row>
    <row r="710" spans="1:6" x14ac:dyDescent="0.3">
      <c r="A710" s="1">
        <v>44501</v>
      </c>
      <c r="B710" t="s">
        <v>67</v>
      </c>
      <c r="C710" t="s">
        <v>10</v>
      </c>
      <c r="D710">
        <v>121</v>
      </c>
      <c r="E710">
        <v>22396</v>
      </c>
      <c r="F710">
        <v>181500000</v>
      </c>
    </row>
    <row r="711" spans="1:6" x14ac:dyDescent="0.3">
      <c r="A711" s="1">
        <v>44501</v>
      </c>
      <c r="B711" t="s">
        <v>63</v>
      </c>
      <c r="C711" t="s">
        <v>10</v>
      </c>
      <c r="D711">
        <v>13</v>
      </c>
      <c r="E711">
        <v>16035</v>
      </c>
      <c r="F711">
        <v>19500000</v>
      </c>
    </row>
    <row r="712" spans="1:6" x14ac:dyDescent="0.3">
      <c r="A712" s="1">
        <v>44501</v>
      </c>
      <c r="B712" t="s">
        <v>64</v>
      </c>
      <c r="C712" t="s">
        <v>10</v>
      </c>
      <c r="D712">
        <v>8</v>
      </c>
      <c r="E712">
        <v>5320</v>
      </c>
      <c r="F712">
        <v>12000000</v>
      </c>
    </row>
    <row r="713" spans="1:6" x14ac:dyDescent="0.3">
      <c r="A713" s="1">
        <v>44501</v>
      </c>
      <c r="B713" t="s">
        <v>68</v>
      </c>
      <c r="C713" t="s">
        <v>10</v>
      </c>
      <c r="D713">
        <v>153</v>
      </c>
      <c r="E713">
        <v>17247</v>
      </c>
      <c r="F713">
        <v>229500000</v>
      </c>
    </row>
    <row r="714" spans="1:6" x14ac:dyDescent="0.3">
      <c r="A714" s="1">
        <v>44501</v>
      </c>
      <c r="B714" t="s">
        <v>69</v>
      </c>
      <c r="C714" t="s">
        <v>10</v>
      </c>
      <c r="D714">
        <v>214</v>
      </c>
      <c r="E714">
        <v>15244</v>
      </c>
      <c r="F714">
        <v>321000000</v>
      </c>
    </row>
    <row r="715" spans="1:6" x14ac:dyDescent="0.3">
      <c r="A715" s="1">
        <v>44501</v>
      </c>
      <c r="B715" t="s">
        <v>58</v>
      </c>
      <c r="C715" t="s">
        <v>10</v>
      </c>
      <c r="D715">
        <v>31</v>
      </c>
      <c r="E715">
        <v>12871</v>
      </c>
      <c r="F715">
        <v>46500000</v>
      </c>
    </row>
    <row r="716" spans="1:6" x14ac:dyDescent="0.3">
      <c r="A716" s="1">
        <v>44501</v>
      </c>
      <c r="B716" t="s">
        <v>70</v>
      </c>
      <c r="C716" t="s">
        <v>10</v>
      </c>
      <c r="D716">
        <v>515</v>
      </c>
      <c r="E716">
        <v>28322</v>
      </c>
      <c r="F716">
        <v>772500000</v>
      </c>
    </row>
    <row r="717" spans="1:6" x14ac:dyDescent="0.3">
      <c r="A717" s="1">
        <v>44501</v>
      </c>
      <c r="B717" t="s">
        <v>59</v>
      </c>
      <c r="C717" t="s">
        <v>10</v>
      </c>
      <c r="D717">
        <v>18</v>
      </c>
      <c r="E717">
        <v>5095</v>
      </c>
      <c r="F717">
        <v>27000000</v>
      </c>
    </row>
    <row r="718" spans="1:6" x14ac:dyDescent="0.3">
      <c r="A718" s="1">
        <v>44501</v>
      </c>
      <c r="B718" t="s">
        <v>60</v>
      </c>
      <c r="C718" t="s">
        <v>10</v>
      </c>
      <c r="D718">
        <v>3</v>
      </c>
      <c r="E718">
        <v>9015</v>
      </c>
      <c r="F718">
        <v>4500000</v>
      </c>
    </row>
    <row r="719" spans="1:6" x14ac:dyDescent="0.3">
      <c r="A719" s="1">
        <v>44501</v>
      </c>
      <c r="B719" t="s">
        <v>71</v>
      </c>
      <c r="C719" t="s">
        <v>10</v>
      </c>
      <c r="D719">
        <v>79</v>
      </c>
      <c r="E719">
        <v>16115</v>
      </c>
      <c r="F719">
        <v>118500000</v>
      </c>
    </row>
    <row r="720" spans="1:6" x14ac:dyDescent="0.3">
      <c r="A720" s="1">
        <v>44501</v>
      </c>
      <c r="B720" t="s">
        <v>72</v>
      </c>
      <c r="C720" t="s">
        <v>10</v>
      </c>
      <c r="D720">
        <v>108</v>
      </c>
      <c r="E720">
        <v>15533</v>
      </c>
      <c r="F720">
        <v>162000000</v>
      </c>
    </row>
    <row r="721" spans="1:6" x14ac:dyDescent="0.3">
      <c r="A721" s="1">
        <v>44501</v>
      </c>
      <c r="B721" t="s">
        <v>73</v>
      </c>
      <c r="C721" t="s">
        <v>10</v>
      </c>
      <c r="D721">
        <v>10</v>
      </c>
      <c r="E721">
        <v>29608</v>
      </c>
      <c r="F721">
        <v>15000000</v>
      </c>
    </row>
    <row r="722" spans="1:6" x14ac:dyDescent="0.3">
      <c r="A722" s="1">
        <v>44501</v>
      </c>
      <c r="B722" t="s">
        <v>61</v>
      </c>
      <c r="C722" t="s">
        <v>10</v>
      </c>
      <c r="D722">
        <v>12</v>
      </c>
      <c r="E722">
        <v>3954</v>
      </c>
      <c r="F722">
        <v>18000000</v>
      </c>
    </row>
    <row r="723" spans="1:6" x14ac:dyDescent="0.3">
      <c r="A723" s="1">
        <v>44501</v>
      </c>
      <c r="B723" t="s">
        <v>74</v>
      </c>
      <c r="C723" t="s">
        <v>10</v>
      </c>
      <c r="D723">
        <v>59</v>
      </c>
      <c r="E723">
        <v>8836</v>
      </c>
      <c r="F723">
        <v>88500000</v>
      </c>
    </row>
    <row r="724" spans="1:6" x14ac:dyDescent="0.3">
      <c r="A724" s="1">
        <v>44531</v>
      </c>
      <c r="B724" t="s">
        <v>65</v>
      </c>
      <c r="C724" t="s">
        <v>10</v>
      </c>
      <c r="D724">
        <v>31</v>
      </c>
      <c r="E724">
        <v>6314</v>
      </c>
      <c r="F724">
        <v>46500000</v>
      </c>
    </row>
    <row r="725" spans="1:6" x14ac:dyDescent="0.3">
      <c r="A725" s="1">
        <v>44531</v>
      </c>
      <c r="B725" t="s">
        <v>44</v>
      </c>
      <c r="C725" t="s">
        <v>10</v>
      </c>
      <c r="D725">
        <v>3</v>
      </c>
      <c r="E725">
        <v>6737</v>
      </c>
      <c r="F725">
        <v>4500000</v>
      </c>
    </row>
    <row r="726" spans="1:6" x14ac:dyDescent="0.3">
      <c r="A726" s="1">
        <v>44531</v>
      </c>
      <c r="B726" t="s">
        <v>55</v>
      </c>
      <c r="C726" t="s">
        <v>10</v>
      </c>
      <c r="D726">
        <v>7</v>
      </c>
      <c r="E726">
        <v>5031</v>
      </c>
      <c r="F726">
        <v>10500000</v>
      </c>
    </row>
    <row r="727" spans="1:6" x14ac:dyDescent="0.3">
      <c r="A727" s="1">
        <v>44531</v>
      </c>
      <c r="B727" t="s">
        <v>56</v>
      </c>
      <c r="C727" t="s">
        <v>10</v>
      </c>
      <c r="D727">
        <v>12</v>
      </c>
      <c r="E727">
        <v>1985</v>
      </c>
      <c r="F727">
        <v>18000000</v>
      </c>
    </row>
    <row r="728" spans="1:6" x14ac:dyDescent="0.3">
      <c r="A728" s="1">
        <v>44531</v>
      </c>
      <c r="B728" t="s">
        <v>45</v>
      </c>
      <c r="C728" t="s">
        <v>10</v>
      </c>
      <c r="D728">
        <v>5</v>
      </c>
      <c r="E728">
        <v>3651</v>
      </c>
      <c r="F728">
        <v>7500000</v>
      </c>
    </row>
    <row r="729" spans="1:6" x14ac:dyDescent="0.3">
      <c r="A729" s="1">
        <v>44531</v>
      </c>
      <c r="B729" t="s">
        <v>57</v>
      </c>
      <c r="C729" t="s">
        <v>10</v>
      </c>
      <c r="D729">
        <v>277</v>
      </c>
      <c r="E729">
        <v>12633</v>
      </c>
      <c r="F729">
        <v>415500000</v>
      </c>
    </row>
    <row r="730" spans="1:6" x14ac:dyDescent="0.3">
      <c r="A730" s="1">
        <v>44531</v>
      </c>
      <c r="B730" t="s">
        <v>66</v>
      </c>
      <c r="C730" t="s">
        <v>10</v>
      </c>
      <c r="D730">
        <v>19</v>
      </c>
      <c r="E730">
        <v>1306</v>
      </c>
      <c r="F730">
        <v>28500000</v>
      </c>
    </row>
    <row r="731" spans="1:6" x14ac:dyDescent="0.3">
      <c r="A731" s="1">
        <v>44531</v>
      </c>
      <c r="B731" t="s">
        <v>67</v>
      </c>
      <c r="C731" t="s">
        <v>10</v>
      </c>
      <c r="D731">
        <v>163</v>
      </c>
      <c r="E731">
        <v>24277</v>
      </c>
      <c r="F731">
        <v>244500000</v>
      </c>
    </row>
    <row r="732" spans="1:6" x14ac:dyDescent="0.3">
      <c r="A732" s="1">
        <v>44531</v>
      </c>
      <c r="B732" t="s">
        <v>63</v>
      </c>
      <c r="C732" t="s">
        <v>10</v>
      </c>
      <c r="D732">
        <v>11</v>
      </c>
      <c r="E732">
        <v>16015</v>
      </c>
      <c r="F732">
        <v>16500000</v>
      </c>
    </row>
    <row r="733" spans="1:6" x14ac:dyDescent="0.3">
      <c r="A733" s="1">
        <v>44531</v>
      </c>
      <c r="B733" t="s">
        <v>64</v>
      </c>
      <c r="C733" t="s">
        <v>10</v>
      </c>
      <c r="D733">
        <v>3</v>
      </c>
      <c r="E733">
        <v>4258</v>
      </c>
      <c r="F733">
        <v>4500000</v>
      </c>
    </row>
    <row r="734" spans="1:6" x14ac:dyDescent="0.3">
      <c r="A734" s="1">
        <v>44531</v>
      </c>
      <c r="B734" t="s">
        <v>68</v>
      </c>
      <c r="C734" t="s">
        <v>10</v>
      </c>
      <c r="D734">
        <v>153</v>
      </c>
      <c r="E734">
        <v>16243</v>
      </c>
      <c r="F734">
        <v>229500000</v>
      </c>
    </row>
    <row r="735" spans="1:6" x14ac:dyDescent="0.3">
      <c r="A735" s="1">
        <v>44531</v>
      </c>
      <c r="B735" t="s">
        <v>69</v>
      </c>
      <c r="C735" t="s">
        <v>10</v>
      </c>
      <c r="D735">
        <v>186</v>
      </c>
      <c r="E735">
        <v>16994</v>
      </c>
      <c r="F735">
        <v>279000000</v>
      </c>
    </row>
    <row r="736" spans="1:6" x14ac:dyDescent="0.3">
      <c r="A736" s="1">
        <v>44531</v>
      </c>
      <c r="B736" t="s">
        <v>58</v>
      </c>
      <c r="C736" t="s">
        <v>10</v>
      </c>
      <c r="D736">
        <v>30</v>
      </c>
      <c r="E736">
        <v>11820</v>
      </c>
      <c r="F736">
        <v>45000000</v>
      </c>
    </row>
    <row r="737" spans="1:6" x14ac:dyDescent="0.3">
      <c r="A737" s="1">
        <v>44531</v>
      </c>
      <c r="B737" t="s">
        <v>70</v>
      </c>
      <c r="C737" t="s">
        <v>10</v>
      </c>
      <c r="D737">
        <v>1392</v>
      </c>
      <c r="E737">
        <v>29346</v>
      </c>
      <c r="F737">
        <v>2088000000</v>
      </c>
    </row>
    <row r="738" spans="1:6" x14ac:dyDescent="0.3">
      <c r="A738" s="1">
        <v>44531</v>
      </c>
      <c r="B738" t="s">
        <v>59</v>
      </c>
      <c r="C738" t="s">
        <v>10</v>
      </c>
      <c r="D738">
        <v>20</v>
      </c>
      <c r="E738">
        <v>4634</v>
      </c>
      <c r="F738">
        <v>30000000</v>
      </c>
    </row>
    <row r="739" spans="1:6" x14ac:dyDescent="0.3">
      <c r="A739" s="1">
        <v>44531</v>
      </c>
      <c r="B739" t="s">
        <v>53</v>
      </c>
      <c r="C739" t="s">
        <v>10</v>
      </c>
      <c r="D739">
        <v>2</v>
      </c>
      <c r="E739">
        <v>608</v>
      </c>
      <c r="F739">
        <v>3000000</v>
      </c>
    </row>
    <row r="740" spans="1:6" x14ac:dyDescent="0.3">
      <c r="A740" s="1">
        <v>44531</v>
      </c>
      <c r="B740" t="s">
        <v>60</v>
      </c>
      <c r="C740" t="s">
        <v>10</v>
      </c>
      <c r="D740">
        <v>6</v>
      </c>
      <c r="E740">
        <v>10624</v>
      </c>
      <c r="F740">
        <v>9000000</v>
      </c>
    </row>
    <row r="741" spans="1:6" x14ac:dyDescent="0.3">
      <c r="A741" s="1">
        <v>44531</v>
      </c>
      <c r="B741" t="s">
        <v>71</v>
      </c>
      <c r="C741" t="s">
        <v>10</v>
      </c>
      <c r="D741">
        <v>73</v>
      </c>
      <c r="E741">
        <v>12739</v>
      </c>
      <c r="F741">
        <v>109500000</v>
      </c>
    </row>
    <row r="742" spans="1:6" x14ac:dyDescent="0.3">
      <c r="A742" s="1">
        <v>44531</v>
      </c>
      <c r="B742" t="s">
        <v>72</v>
      </c>
      <c r="C742" t="s">
        <v>10</v>
      </c>
      <c r="D742">
        <v>121</v>
      </c>
      <c r="E742">
        <v>17001</v>
      </c>
      <c r="F742">
        <v>181500000</v>
      </c>
    </row>
    <row r="743" spans="1:6" x14ac:dyDescent="0.3">
      <c r="A743" s="1">
        <v>44531</v>
      </c>
      <c r="B743" t="s">
        <v>73</v>
      </c>
      <c r="C743" t="s">
        <v>10</v>
      </c>
      <c r="D743">
        <v>21</v>
      </c>
      <c r="E743">
        <v>33774</v>
      </c>
      <c r="F743">
        <v>31500000</v>
      </c>
    </row>
    <row r="744" spans="1:6" x14ac:dyDescent="0.3">
      <c r="A744" s="1">
        <v>44531</v>
      </c>
      <c r="B744" t="s">
        <v>61</v>
      </c>
      <c r="C744" t="s">
        <v>10</v>
      </c>
      <c r="D744">
        <v>38</v>
      </c>
      <c r="E744">
        <v>4270</v>
      </c>
      <c r="F744">
        <v>57000000</v>
      </c>
    </row>
    <row r="745" spans="1:6" x14ac:dyDescent="0.3">
      <c r="A745" s="1">
        <v>44531</v>
      </c>
      <c r="B745" t="s">
        <v>74</v>
      </c>
      <c r="C745" t="s">
        <v>10</v>
      </c>
      <c r="D745">
        <v>39</v>
      </c>
      <c r="E745">
        <v>8452</v>
      </c>
      <c r="F745">
        <v>58500000</v>
      </c>
    </row>
    <row r="746" spans="1:6" x14ac:dyDescent="0.3">
      <c r="A746" s="1">
        <v>44562</v>
      </c>
      <c r="B746" t="s">
        <v>65</v>
      </c>
      <c r="C746" t="s">
        <v>10</v>
      </c>
      <c r="D746">
        <v>29</v>
      </c>
      <c r="E746">
        <v>8418</v>
      </c>
      <c r="F746">
        <v>43500000</v>
      </c>
    </row>
    <row r="747" spans="1:6" x14ac:dyDescent="0.3">
      <c r="A747" s="1">
        <v>44562</v>
      </c>
      <c r="B747" t="s">
        <v>55</v>
      </c>
      <c r="C747" t="s">
        <v>10</v>
      </c>
      <c r="D747">
        <v>10</v>
      </c>
      <c r="E747">
        <v>5538</v>
      </c>
      <c r="F747">
        <v>15000000</v>
      </c>
    </row>
    <row r="748" spans="1:6" x14ac:dyDescent="0.3">
      <c r="A748" s="1">
        <v>44562</v>
      </c>
      <c r="B748" t="s">
        <v>56</v>
      </c>
      <c r="C748" t="s">
        <v>10</v>
      </c>
      <c r="D748">
        <v>7</v>
      </c>
      <c r="E748">
        <v>1519</v>
      </c>
      <c r="F748">
        <v>10500000</v>
      </c>
    </row>
    <row r="749" spans="1:6" x14ac:dyDescent="0.3">
      <c r="A749" s="1">
        <v>44562</v>
      </c>
      <c r="B749" t="s">
        <v>45</v>
      </c>
      <c r="C749" t="s">
        <v>10</v>
      </c>
      <c r="D749">
        <v>11</v>
      </c>
      <c r="E749">
        <v>4667</v>
      </c>
      <c r="F749">
        <v>16500000</v>
      </c>
    </row>
    <row r="750" spans="1:6" x14ac:dyDescent="0.3">
      <c r="A750" s="1">
        <v>44562</v>
      </c>
      <c r="B750" t="s">
        <v>57</v>
      </c>
      <c r="C750" t="s">
        <v>10</v>
      </c>
      <c r="D750">
        <v>282</v>
      </c>
      <c r="E750">
        <v>13659</v>
      </c>
      <c r="F750">
        <v>423000000</v>
      </c>
    </row>
    <row r="751" spans="1:6" x14ac:dyDescent="0.3">
      <c r="A751" s="1">
        <v>44562</v>
      </c>
      <c r="B751" t="s">
        <v>66</v>
      </c>
      <c r="C751" t="s">
        <v>10</v>
      </c>
      <c r="D751">
        <v>26</v>
      </c>
      <c r="E751">
        <v>1185</v>
      </c>
      <c r="F751">
        <v>39000000</v>
      </c>
    </row>
    <row r="752" spans="1:6" x14ac:dyDescent="0.3">
      <c r="A752" s="1">
        <v>44562</v>
      </c>
      <c r="B752" t="s">
        <v>67</v>
      </c>
      <c r="C752" t="s">
        <v>10</v>
      </c>
      <c r="D752">
        <v>97</v>
      </c>
      <c r="E752">
        <v>21963</v>
      </c>
      <c r="F752">
        <v>145500000</v>
      </c>
    </row>
    <row r="753" spans="1:6" x14ac:dyDescent="0.3">
      <c r="A753" s="1">
        <v>44562</v>
      </c>
      <c r="B753" t="s">
        <v>63</v>
      </c>
      <c r="C753" t="s">
        <v>10</v>
      </c>
      <c r="D753">
        <v>26</v>
      </c>
      <c r="E753">
        <v>17633</v>
      </c>
      <c r="F753">
        <v>39000000</v>
      </c>
    </row>
    <row r="754" spans="1:6" x14ac:dyDescent="0.3">
      <c r="A754" s="1">
        <v>44562</v>
      </c>
      <c r="B754" t="s">
        <v>62</v>
      </c>
      <c r="C754" t="s">
        <v>10</v>
      </c>
      <c r="D754">
        <v>3</v>
      </c>
      <c r="E754">
        <v>3090</v>
      </c>
      <c r="F754">
        <v>4500000</v>
      </c>
    </row>
    <row r="755" spans="1:6" x14ac:dyDescent="0.3">
      <c r="A755" s="1">
        <v>44562</v>
      </c>
      <c r="B755" t="s">
        <v>64</v>
      </c>
      <c r="C755" t="s">
        <v>10</v>
      </c>
      <c r="D755">
        <v>5</v>
      </c>
      <c r="E755">
        <v>4345</v>
      </c>
      <c r="F755">
        <v>7500000</v>
      </c>
    </row>
    <row r="756" spans="1:6" x14ac:dyDescent="0.3">
      <c r="A756" s="1">
        <v>44562</v>
      </c>
      <c r="B756" t="s">
        <v>68</v>
      </c>
      <c r="C756" t="s">
        <v>10</v>
      </c>
      <c r="D756">
        <v>209</v>
      </c>
      <c r="E756">
        <v>21967</v>
      </c>
      <c r="F756">
        <v>313500000</v>
      </c>
    </row>
    <row r="757" spans="1:6" x14ac:dyDescent="0.3">
      <c r="A757" s="1">
        <v>44562</v>
      </c>
      <c r="B757" t="s">
        <v>69</v>
      </c>
      <c r="C757" t="s">
        <v>10</v>
      </c>
      <c r="D757">
        <v>212</v>
      </c>
      <c r="E757">
        <v>17441</v>
      </c>
      <c r="F757">
        <v>318000000</v>
      </c>
    </row>
    <row r="758" spans="1:6" x14ac:dyDescent="0.3">
      <c r="A758" s="1">
        <v>44562</v>
      </c>
      <c r="B758" t="s">
        <v>58</v>
      </c>
      <c r="C758" t="s">
        <v>10</v>
      </c>
      <c r="D758">
        <v>25</v>
      </c>
      <c r="E758">
        <v>11325</v>
      </c>
      <c r="F758">
        <v>37500000</v>
      </c>
    </row>
    <row r="759" spans="1:6" x14ac:dyDescent="0.3">
      <c r="A759" s="1">
        <v>44562</v>
      </c>
      <c r="B759" t="s">
        <v>70</v>
      </c>
      <c r="C759" t="s">
        <v>10</v>
      </c>
      <c r="D759">
        <v>263</v>
      </c>
      <c r="E759">
        <v>35772</v>
      </c>
      <c r="F759">
        <v>394500000</v>
      </c>
    </row>
    <row r="760" spans="1:6" x14ac:dyDescent="0.3">
      <c r="A760" s="1">
        <v>44562</v>
      </c>
      <c r="B760" t="s">
        <v>59</v>
      </c>
      <c r="C760" t="s">
        <v>10</v>
      </c>
      <c r="D760">
        <v>27</v>
      </c>
      <c r="E760">
        <v>5876</v>
      </c>
      <c r="F760">
        <v>40500000</v>
      </c>
    </row>
    <row r="761" spans="1:6" x14ac:dyDescent="0.3">
      <c r="A761" s="1">
        <v>44562</v>
      </c>
      <c r="B761" t="s">
        <v>60</v>
      </c>
      <c r="C761" t="s">
        <v>10</v>
      </c>
      <c r="D761">
        <v>7</v>
      </c>
      <c r="E761">
        <v>9792</v>
      </c>
      <c r="F761">
        <v>10500000</v>
      </c>
    </row>
    <row r="762" spans="1:6" x14ac:dyDescent="0.3">
      <c r="A762" s="1">
        <v>44562</v>
      </c>
      <c r="B762" t="s">
        <v>71</v>
      </c>
      <c r="C762" t="s">
        <v>10</v>
      </c>
      <c r="D762">
        <v>92</v>
      </c>
      <c r="E762">
        <v>13658</v>
      </c>
      <c r="F762">
        <v>138000000</v>
      </c>
    </row>
    <row r="763" spans="1:6" x14ac:dyDescent="0.3">
      <c r="A763" s="1">
        <v>44562</v>
      </c>
      <c r="B763" t="s">
        <v>72</v>
      </c>
      <c r="C763" t="s">
        <v>10</v>
      </c>
      <c r="D763">
        <v>121</v>
      </c>
      <c r="E763">
        <v>20494</v>
      </c>
      <c r="F763">
        <v>181500000</v>
      </c>
    </row>
    <row r="764" spans="1:6" x14ac:dyDescent="0.3">
      <c r="A764" s="1">
        <v>44562</v>
      </c>
      <c r="B764" t="s">
        <v>73</v>
      </c>
      <c r="C764" t="s">
        <v>10</v>
      </c>
      <c r="D764">
        <v>14</v>
      </c>
      <c r="E764">
        <v>32561</v>
      </c>
      <c r="F764">
        <v>21000000</v>
      </c>
    </row>
    <row r="765" spans="1:6" x14ac:dyDescent="0.3">
      <c r="A765" s="1">
        <v>44562</v>
      </c>
      <c r="B765" t="s">
        <v>61</v>
      </c>
      <c r="C765" t="s">
        <v>10</v>
      </c>
      <c r="D765">
        <v>30</v>
      </c>
      <c r="E765">
        <v>4241</v>
      </c>
      <c r="F765">
        <v>45000000</v>
      </c>
    </row>
    <row r="766" spans="1:6" x14ac:dyDescent="0.3">
      <c r="A766" s="1">
        <v>44562</v>
      </c>
      <c r="B766" t="s">
        <v>74</v>
      </c>
      <c r="C766" t="s">
        <v>10</v>
      </c>
      <c r="D766">
        <v>54</v>
      </c>
      <c r="E766">
        <v>7968</v>
      </c>
      <c r="F766">
        <v>81000000</v>
      </c>
    </row>
    <row r="767" spans="1:6" x14ac:dyDescent="0.3">
      <c r="A767" s="1">
        <v>44593</v>
      </c>
      <c r="B767" t="s">
        <v>65</v>
      </c>
      <c r="C767" t="s">
        <v>10</v>
      </c>
      <c r="D767">
        <v>43</v>
      </c>
      <c r="E767">
        <v>6361</v>
      </c>
      <c r="F767">
        <v>64500000</v>
      </c>
    </row>
    <row r="768" spans="1:6" x14ac:dyDescent="0.3">
      <c r="A768" s="1">
        <v>44593</v>
      </c>
      <c r="B768" t="s">
        <v>44</v>
      </c>
      <c r="C768" t="s">
        <v>10</v>
      </c>
      <c r="D768">
        <v>3</v>
      </c>
      <c r="E768">
        <v>6152</v>
      </c>
      <c r="F768">
        <v>4500000</v>
      </c>
    </row>
    <row r="769" spans="1:6" x14ac:dyDescent="0.3">
      <c r="A769" s="1">
        <v>44593</v>
      </c>
      <c r="B769" t="s">
        <v>55</v>
      </c>
      <c r="C769" t="s">
        <v>10</v>
      </c>
      <c r="D769">
        <v>8</v>
      </c>
      <c r="E769">
        <v>5658</v>
      </c>
      <c r="F769">
        <v>12000000</v>
      </c>
    </row>
    <row r="770" spans="1:6" x14ac:dyDescent="0.3">
      <c r="A770" s="1">
        <v>44593</v>
      </c>
      <c r="B770" t="s">
        <v>56</v>
      </c>
      <c r="C770" t="s">
        <v>10</v>
      </c>
      <c r="D770">
        <v>11</v>
      </c>
      <c r="E770">
        <v>1941</v>
      </c>
      <c r="F770">
        <v>16500000</v>
      </c>
    </row>
    <row r="771" spans="1:6" x14ac:dyDescent="0.3">
      <c r="A771" s="1">
        <v>44593</v>
      </c>
      <c r="B771" t="s">
        <v>45</v>
      </c>
      <c r="C771" t="s">
        <v>10</v>
      </c>
      <c r="D771">
        <v>20</v>
      </c>
      <c r="E771">
        <v>3922</v>
      </c>
      <c r="F771">
        <v>30000000</v>
      </c>
    </row>
    <row r="772" spans="1:6" x14ac:dyDescent="0.3">
      <c r="A772" s="1">
        <v>44593</v>
      </c>
      <c r="B772" t="s">
        <v>57</v>
      </c>
      <c r="C772" t="s">
        <v>10</v>
      </c>
      <c r="D772">
        <v>298</v>
      </c>
      <c r="E772">
        <v>12608</v>
      </c>
      <c r="F772">
        <v>447000000</v>
      </c>
    </row>
    <row r="773" spans="1:6" x14ac:dyDescent="0.3">
      <c r="A773" s="1">
        <v>44593</v>
      </c>
      <c r="B773" t="s">
        <v>66</v>
      </c>
      <c r="C773" t="s">
        <v>10</v>
      </c>
      <c r="D773">
        <v>62</v>
      </c>
      <c r="E773">
        <v>1160</v>
      </c>
      <c r="F773">
        <v>93000000</v>
      </c>
    </row>
    <row r="774" spans="1:6" x14ac:dyDescent="0.3">
      <c r="A774" s="1">
        <v>44593</v>
      </c>
      <c r="B774" t="s">
        <v>67</v>
      </c>
      <c r="C774" t="s">
        <v>10</v>
      </c>
      <c r="D774">
        <v>128</v>
      </c>
      <c r="E774">
        <v>24012</v>
      </c>
      <c r="F774">
        <v>192000000</v>
      </c>
    </row>
    <row r="775" spans="1:6" x14ac:dyDescent="0.3">
      <c r="A775" s="1">
        <v>44593</v>
      </c>
      <c r="B775" t="s">
        <v>63</v>
      </c>
      <c r="C775" t="s">
        <v>10</v>
      </c>
      <c r="D775">
        <v>28</v>
      </c>
      <c r="E775">
        <v>16353</v>
      </c>
      <c r="F775">
        <v>42000000</v>
      </c>
    </row>
    <row r="776" spans="1:6" x14ac:dyDescent="0.3">
      <c r="A776" s="1">
        <v>44593</v>
      </c>
      <c r="B776" t="s">
        <v>62</v>
      </c>
      <c r="C776" t="s">
        <v>10</v>
      </c>
      <c r="D776">
        <v>5</v>
      </c>
      <c r="E776">
        <v>3616</v>
      </c>
      <c r="F776">
        <v>7500000</v>
      </c>
    </row>
    <row r="777" spans="1:6" x14ac:dyDescent="0.3">
      <c r="A777" s="1">
        <v>44593</v>
      </c>
      <c r="B777" t="s">
        <v>47</v>
      </c>
      <c r="C777" t="s">
        <v>10</v>
      </c>
      <c r="D777">
        <v>7</v>
      </c>
      <c r="E777">
        <v>4679</v>
      </c>
      <c r="F777">
        <v>10500000</v>
      </c>
    </row>
    <row r="778" spans="1:6" x14ac:dyDescent="0.3">
      <c r="A778" s="1">
        <v>44593</v>
      </c>
      <c r="B778" t="s">
        <v>64</v>
      </c>
      <c r="C778" t="s">
        <v>10</v>
      </c>
      <c r="D778">
        <v>4</v>
      </c>
      <c r="E778">
        <v>4335</v>
      </c>
      <c r="F778">
        <v>6000000</v>
      </c>
    </row>
    <row r="779" spans="1:6" x14ac:dyDescent="0.3">
      <c r="A779" s="1">
        <v>44593</v>
      </c>
      <c r="B779" t="s">
        <v>68</v>
      </c>
      <c r="C779" t="s">
        <v>10</v>
      </c>
      <c r="D779">
        <v>202</v>
      </c>
      <c r="E779">
        <v>17561</v>
      </c>
      <c r="F779">
        <v>303000000</v>
      </c>
    </row>
    <row r="780" spans="1:6" x14ac:dyDescent="0.3">
      <c r="A780" s="1">
        <v>44593</v>
      </c>
      <c r="B780" t="s">
        <v>69</v>
      </c>
      <c r="C780" t="s">
        <v>10</v>
      </c>
      <c r="D780">
        <v>327</v>
      </c>
      <c r="E780">
        <v>14575</v>
      </c>
      <c r="F780">
        <v>490500000</v>
      </c>
    </row>
    <row r="781" spans="1:6" x14ac:dyDescent="0.3">
      <c r="A781" s="1">
        <v>44593</v>
      </c>
      <c r="B781" t="s">
        <v>58</v>
      </c>
      <c r="C781" t="s">
        <v>10</v>
      </c>
      <c r="D781">
        <v>22</v>
      </c>
      <c r="E781">
        <v>11274</v>
      </c>
      <c r="F781">
        <v>33000000</v>
      </c>
    </row>
    <row r="782" spans="1:6" x14ac:dyDescent="0.3">
      <c r="A782" s="1">
        <v>44593</v>
      </c>
      <c r="B782" t="s">
        <v>70</v>
      </c>
      <c r="C782" t="s">
        <v>10</v>
      </c>
      <c r="D782">
        <v>905</v>
      </c>
      <c r="E782">
        <v>31805</v>
      </c>
      <c r="F782">
        <v>1357500000</v>
      </c>
    </row>
    <row r="783" spans="1:6" x14ac:dyDescent="0.3">
      <c r="A783" s="1">
        <v>44593</v>
      </c>
      <c r="B783" t="s">
        <v>59</v>
      </c>
      <c r="C783" t="s">
        <v>10</v>
      </c>
      <c r="D783">
        <v>27</v>
      </c>
      <c r="E783">
        <v>5023</v>
      </c>
      <c r="F783">
        <v>40500000</v>
      </c>
    </row>
    <row r="784" spans="1:6" x14ac:dyDescent="0.3">
      <c r="A784" s="1">
        <v>44593</v>
      </c>
      <c r="B784" t="s">
        <v>60</v>
      </c>
      <c r="C784" t="s">
        <v>10</v>
      </c>
      <c r="D784">
        <v>5</v>
      </c>
      <c r="E784">
        <v>9464</v>
      </c>
      <c r="F784">
        <v>7500000</v>
      </c>
    </row>
    <row r="785" spans="1:6" x14ac:dyDescent="0.3">
      <c r="A785" s="1">
        <v>44593</v>
      </c>
      <c r="B785" t="s">
        <v>71</v>
      </c>
      <c r="C785" t="s">
        <v>10</v>
      </c>
      <c r="D785">
        <v>116</v>
      </c>
      <c r="E785">
        <v>14811</v>
      </c>
      <c r="F785">
        <v>174000000</v>
      </c>
    </row>
    <row r="786" spans="1:6" x14ac:dyDescent="0.3">
      <c r="A786" s="1">
        <v>44593</v>
      </c>
      <c r="B786" t="s">
        <v>72</v>
      </c>
      <c r="C786" t="s">
        <v>10</v>
      </c>
      <c r="D786">
        <v>135</v>
      </c>
      <c r="E786">
        <v>16711</v>
      </c>
      <c r="F786">
        <v>202500000</v>
      </c>
    </row>
    <row r="787" spans="1:6" x14ac:dyDescent="0.3">
      <c r="A787" s="1">
        <v>44593</v>
      </c>
      <c r="B787" t="s">
        <v>73</v>
      </c>
      <c r="C787" t="s">
        <v>10</v>
      </c>
      <c r="D787">
        <v>22</v>
      </c>
      <c r="E787">
        <v>28479</v>
      </c>
      <c r="F787">
        <v>33000000</v>
      </c>
    </row>
    <row r="788" spans="1:6" x14ac:dyDescent="0.3">
      <c r="A788" s="1">
        <v>44593</v>
      </c>
      <c r="B788" t="s">
        <v>61</v>
      </c>
      <c r="C788" t="s">
        <v>10</v>
      </c>
      <c r="D788">
        <v>24</v>
      </c>
      <c r="E788">
        <v>3820</v>
      </c>
      <c r="F788">
        <v>36000000</v>
      </c>
    </row>
    <row r="789" spans="1:6" x14ac:dyDescent="0.3">
      <c r="A789" s="1">
        <v>44593</v>
      </c>
      <c r="B789" t="s">
        <v>74</v>
      </c>
      <c r="C789" t="s">
        <v>10</v>
      </c>
      <c r="D789">
        <v>45</v>
      </c>
      <c r="E789">
        <v>7395</v>
      </c>
      <c r="F789">
        <v>67500000</v>
      </c>
    </row>
    <row r="790" spans="1:6" x14ac:dyDescent="0.3">
      <c r="A790" s="1">
        <v>44621</v>
      </c>
      <c r="B790" t="s">
        <v>42</v>
      </c>
      <c r="C790" t="s">
        <v>10</v>
      </c>
      <c r="D790">
        <v>2</v>
      </c>
      <c r="E790">
        <v>108</v>
      </c>
      <c r="F790">
        <v>3000000</v>
      </c>
    </row>
    <row r="791" spans="1:6" x14ac:dyDescent="0.3">
      <c r="A791" s="1">
        <v>44621</v>
      </c>
      <c r="B791" t="s">
        <v>65</v>
      </c>
      <c r="C791" t="s">
        <v>10</v>
      </c>
      <c r="D791">
        <v>55</v>
      </c>
      <c r="E791">
        <v>7288</v>
      </c>
      <c r="F791">
        <v>82500000</v>
      </c>
    </row>
    <row r="792" spans="1:6" x14ac:dyDescent="0.3">
      <c r="A792" s="1">
        <v>44621</v>
      </c>
      <c r="B792" t="s">
        <v>44</v>
      </c>
      <c r="C792" t="s">
        <v>10</v>
      </c>
      <c r="D792">
        <v>2</v>
      </c>
      <c r="E792">
        <v>7281</v>
      </c>
      <c r="F792">
        <v>3000000</v>
      </c>
    </row>
    <row r="793" spans="1:6" x14ac:dyDescent="0.3">
      <c r="A793" s="1">
        <v>44621</v>
      </c>
      <c r="B793" t="s">
        <v>55</v>
      </c>
      <c r="C793" t="s">
        <v>10</v>
      </c>
      <c r="D793">
        <v>12</v>
      </c>
      <c r="E793">
        <v>6694</v>
      </c>
      <c r="F793">
        <v>18000000</v>
      </c>
    </row>
    <row r="794" spans="1:6" x14ac:dyDescent="0.3">
      <c r="A794" s="1">
        <v>44621</v>
      </c>
      <c r="B794" t="s">
        <v>56</v>
      </c>
      <c r="C794" t="s">
        <v>10</v>
      </c>
      <c r="D794">
        <v>14</v>
      </c>
      <c r="E794">
        <v>2279</v>
      </c>
      <c r="F794">
        <v>21000000</v>
      </c>
    </row>
    <row r="795" spans="1:6" x14ac:dyDescent="0.3">
      <c r="A795" s="1">
        <v>44621</v>
      </c>
      <c r="B795" t="s">
        <v>45</v>
      </c>
      <c r="C795" t="s">
        <v>10</v>
      </c>
      <c r="D795">
        <v>19</v>
      </c>
      <c r="E795">
        <v>4200</v>
      </c>
      <c r="F795">
        <v>28500000</v>
      </c>
    </row>
    <row r="796" spans="1:6" x14ac:dyDescent="0.3">
      <c r="A796" s="1">
        <v>44621</v>
      </c>
      <c r="B796" t="s">
        <v>57</v>
      </c>
      <c r="C796" t="s">
        <v>10</v>
      </c>
      <c r="D796">
        <v>220</v>
      </c>
      <c r="E796">
        <v>13385</v>
      </c>
      <c r="F796">
        <v>330000000</v>
      </c>
    </row>
    <row r="797" spans="1:6" x14ac:dyDescent="0.3">
      <c r="A797" s="1">
        <v>44621</v>
      </c>
      <c r="B797" t="s">
        <v>66</v>
      </c>
      <c r="C797" t="s">
        <v>10</v>
      </c>
      <c r="D797">
        <v>91</v>
      </c>
      <c r="E797">
        <v>1474</v>
      </c>
      <c r="F797">
        <v>136500000</v>
      </c>
    </row>
    <row r="798" spans="1:6" x14ac:dyDescent="0.3">
      <c r="A798" s="1">
        <v>44621</v>
      </c>
      <c r="B798" t="s">
        <v>67</v>
      </c>
      <c r="C798" t="s">
        <v>10</v>
      </c>
      <c r="D798">
        <v>249</v>
      </c>
      <c r="E798">
        <v>26077</v>
      </c>
      <c r="F798">
        <v>373500000</v>
      </c>
    </row>
    <row r="799" spans="1:6" x14ac:dyDescent="0.3">
      <c r="A799" s="1">
        <v>44621</v>
      </c>
      <c r="B799" t="s">
        <v>63</v>
      </c>
      <c r="C799" t="s">
        <v>10</v>
      </c>
      <c r="D799">
        <v>13</v>
      </c>
      <c r="E799">
        <v>18621</v>
      </c>
      <c r="F799">
        <v>19500000</v>
      </c>
    </row>
    <row r="800" spans="1:6" x14ac:dyDescent="0.3">
      <c r="A800" s="1">
        <v>44621</v>
      </c>
      <c r="B800" t="s">
        <v>62</v>
      </c>
      <c r="C800" t="s">
        <v>10</v>
      </c>
      <c r="D800">
        <v>3</v>
      </c>
      <c r="E800">
        <v>3371</v>
      </c>
      <c r="F800">
        <v>4500000</v>
      </c>
    </row>
    <row r="801" spans="1:6" x14ac:dyDescent="0.3">
      <c r="A801" s="1">
        <v>44621</v>
      </c>
      <c r="B801" t="s">
        <v>47</v>
      </c>
      <c r="C801" t="s">
        <v>10</v>
      </c>
      <c r="D801">
        <v>4</v>
      </c>
      <c r="E801">
        <v>4854</v>
      </c>
      <c r="F801">
        <v>6000000</v>
      </c>
    </row>
    <row r="802" spans="1:6" x14ac:dyDescent="0.3">
      <c r="A802" s="1">
        <v>44621</v>
      </c>
      <c r="B802" t="s">
        <v>64</v>
      </c>
      <c r="C802" t="s">
        <v>10</v>
      </c>
      <c r="D802">
        <v>5</v>
      </c>
      <c r="E802">
        <v>5062</v>
      </c>
      <c r="F802">
        <v>7500000</v>
      </c>
    </row>
    <row r="803" spans="1:6" x14ac:dyDescent="0.3">
      <c r="A803" s="1">
        <v>44621</v>
      </c>
      <c r="B803" t="s">
        <v>68</v>
      </c>
      <c r="C803" t="s">
        <v>10</v>
      </c>
      <c r="D803">
        <v>230</v>
      </c>
      <c r="E803">
        <v>22167</v>
      </c>
      <c r="F803">
        <v>345000000</v>
      </c>
    </row>
    <row r="804" spans="1:6" x14ac:dyDescent="0.3">
      <c r="A804" s="1">
        <v>44621</v>
      </c>
      <c r="B804" t="s">
        <v>69</v>
      </c>
      <c r="C804" t="s">
        <v>10</v>
      </c>
      <c r="D804">
        <v>331</v>
      </c>
      <c r="E804">
        <v>16628</v>
      </c>
      <c r="F804">
        <v>496500000</v>
      </c>
    </row>
    <row r="805" spans="1:6" x14ac:dyDescent="0.3">
      <c r="A805" s="1">
        <v>44621</v>
      </c>
      <c r="B805" t="s">
        <v>58</v>
      </c>
      <c r="C805" t="s">
        <v>10</v>
      </c>
      <c r="D805">
        <v>35</v>
      </c>
      <c r="E805">
        <v>11616</v>
      </c>
      <c r="F805">
        <v>52500000</v>
      </c>
    </row>
    <row r="806" spans="1:6" x14ac:dyDescent="0.3">
      <c r="A806" s="1">
        <v>44621</v>
      </c>
      <c r="B806" t="s">
        <v>70</v>
      </c>
      <c r="C806" t="s">
        <v>10</v>
      </c>
      <c r="D806">
        <v>2060</v>
      </c>
      <c r="E806">
        <v>39762</v>
      </c>
      <c r="F806">
        <v>3090000000</v>
      </c>
    </row>
    <row r="807" spans="1:6" x14ac:dyDescent="0.3">
      <c r="A807" s="1">
        <v>44621</v>
      </c>
      <c r="B807" t="s">
        <v>59</v>
      </c>
      <c r="C807" t="s">
        <v>10</v>
      </c>
      <c r="D807">
        <v>31</v>
      </c>
      <c r="E807">
        <v>6098</v>
      </c>
      <c r="F807">
        <v>46500000</v>
      </c>
    </row>
    <row r="808" spans="1:6" x14ac:dyDescent="0.3">
      <c r="A808" s="1">
        <v>44621</v>
      </c>
      <c r="B808" t="s">
        <v>53</v>
      </c>
      <c r="C808" t="s">
        <v>10</v>
      </c>
      <c r="D808">
        <v>3</v>
      </c>
      <c r="E808">
        <v>817</v>
      </c>
      <c r="F808">
        <v>4500000</v>
      </c>
    </row>
    <row r="809" spans="1:6" x14ac:dyDescent="0.3">
      <c r="A809" s="1">
        <v>44621</v>
      </c>
      <c r="B809" t="s">
        <v>60</v>
      </c>
      <c r="C809" t="s">
        <v>10</v>
      </c>
      <c r="D809">
        <v>4</v>
      </c>
      <c r="E809">
        <v>10836</v>
      </c>
      <c r="F809">
        <v>6000000</v>
      </c>
    </row>
    <row r="810" spans="1:6" x14ac:dyDescent="0.3">
      <c r="A810" s="1">
        <v>44621</v>
      </c>
      <c r="B810" t="s">
        <v>71</v>
      </c>
      <c r="C810" t="s">
        <v>10</v>
      </c>
      <c r="D810">
        <v>89</v>
      </c>
      <c r="E810">
        <v>13751</v>
      </c>
      <c r="F810">
        <v>133500000</v>
      </c>
    </row>
    <row r="811" spans="1:6" x14ac:dyDescent="0.3">
      <c r="A811" s="1">
        <v>44621</v>
      </c>
      <c r="B811" t="s">
        <v>72</v>
      </c>
      <c r="C811" t="s">
        <v>10</v>
      </c>
      <c r="D811">
        <v>168</v>
      </c>
      <c r="E811">
        <v>20604</v>
      </c>
      <c r="F811">
        <v>252000000</v>
      </c>
    </row>
    <row r="812" spans="1:6" x14ac:dyDescent="0.3">
      <c r="A812" s="1">
        <v>44621</v>
      </c>
      <c r="B812" t="s">
        <v>73</v>
      </c>
      <c r="C812" t="s">
        <v>10</v>
      </c>
      <c r="D812">
        <v>18</v>
      </c>
      <c r="E812">
        <v>29324</v>
      </c>
      <c r="F812">
        <v>27000000</v>
      </c>
    </row>
    <row r="813" spans="1:6" x14ac:dyDescent="0.3">
      <c r="A813" s="1">
        <v>44621</v>
      </c>
      <c r="B813" t="s">
        <v>61</v>
      </c>
      <c r="C813" t="s">
        <v>10</v>
      </c>
      <c r="D813">
        <v>20</v>
      </c>
      <c r="E813">
        <v>4026</v>
      </c>
      <c r="F813">
        <v>30000000</v>
      </c>
    </row>
    <row r="814" spans="1:6" x14ac:dyDescent="0.3">
      <c r="A814" s="1">
        <v>44621</v>
      </c>
      <c r="B814" t="s">
        <v>74</v>
      </c>
      <c r="C814" t="s">
        <v>10</v>
      </c>
      <c r="D814">
        <v>41</v>
      </c>
      <c r="E814">
        <v>8539</v>
      </c>
      <c r="F814">
        <v>61500000</v>
      </c>
    </row>
    <row r="815" spans="1:6" x14ac:dyDescent="0.3">
      <c r="A815" s="1">
        <v>44652</v>
      </c>
      <c r="B815" t="s">
        <v>65</v>
      </c>
      <c r="C815" t="s">
        <v>10</v>
      </c>
      <c r="D815">
        <v>54</v>
      </c>
      <c r="E815">
        <v>7195</v>
      </c>
      <c r="F815">
        <v>81000000</v>
      </c>
    </row>
    <row r="816" spans="1:6" x14ac:dyDescent="0.3">
      <c r="A816" s="1">
        <v>44652</v>
      </c>
      <c r="B816" t="s">
        <v>44</v>
      </c>
      <c r="C816" t="s">
        <v>10</v>
      </c>
      <c r="D816">
        <v>2</v>
      </c>
      <c r="E816">
        <v>6354</v>
      </c>
      <c r="F816">
        <v>3000000</v>
      </c>
    </row>
    <row r="817" spans="1:6" x14ac:dyDescent="0.3">
      <c r="A817" s="1">
        <v>44652</v>
      </c>
      <c r="B817" t="s">
        <v>55</v>
      </c>
      <c r="C817" t="s">
        <v>10</v>
      </c>
      <c r="D817">
        <v>8</v>
      </c>
      <c r="E817">
        <v>5981</v>
      </c>
      <c r="F817">
        <v>12000000</v>
      </c>
    </row>
    <row r="818" spans="1:6" x14ac:dyDescent="0.3">
      <c r="A818" s="1">
        <v>44652</v>
      </c>
      <c r="B818" t="s">
        <v>56</v>
      </c>
      <c r="C818" t="s">
        <v>10</v>
      </c>
      <c r="D818">
        <v>12</v>
      </c>
      <c r="E818">
        <v>2167</v>
      </c>
      <c r="F818">
        <v>18000000</v>
      </c>
    </row>
    <row r="819" spans="1:6" x14ac:dyDescent="0.3">
      <c r="A819" s="1">
        <v>44652</v>
      </c>
      <c r="B819" t="s">
        <v>45</v>
      </c>
      <c r="C819" t="s">
        <v>10</v>
      </c>
      <c r="D819">
        <v>20</v>
      </c>
      <c r="E819">
        <v>4861</v>
      </c>
      <c r="F819">
        <v>30000000</v>
      </c>
    </row>
    <row r="820" spans="1:6" x14ac:dyDescent="0.3">
      <c r="A820" s="1">
        <v>44652</v>
      </c>
      <c r="B820" t="s">
        <v>57</v>
      </c>
      <c r="C820" t="s">
        <v>10</v>
      </c>
      <c r="D820">
        <v>566</v>
      </c>
      <c r="E820">
        <v>15811</v>
      </c>
      <c r="F820">
        <v>849000000</v>
      </c>
    </row>
    <row r="821" spans="1:6" x14ac:dyDescent="0.3">
      <c r="A821" s="1">
        <v>44652</v>
      </c>
      <c r="B821" t="s">
        <v>66</v>
      </c>
      <c r="C821" t="s">
        <v>10</v>
      </c>
      <c r="D821">
        <v>31</v>
      </c>
      <c r="E821">
        <v>1390</v>
      </c>
      <c r="F821">
        <v>46500000</v>
      </c>
    </row>
    <row r="822" spans="1:6" x14ac:dyDescent="0.3">
      <c r="A822" s="1">
        <v>44652</v>
      </c>
      <c r="B822" t="s">
        <v>67</v>
      </c>
      <c r="C822" t="s">
        <v>10</v>
      </c>
      <c r="D822">
        <v>171</v>
      </c>
      <c r="E822">
        <v>26534</v>
      </c>
      <c r="F822">
        <v>256500000</v>
      </c>
    </row>
    <row r="823" spans="1:6" x14ac:dyDescent="0.3">
      <c r="A823" s="1">
        <v>44652</v>
      </c>
      <c r="B823" t="s">
        <v>63</v>
      </c>
      <c r="C823" t="s">
        <v>10</v>
      </c>
      <c r="D823">
        <v>11</v>
      </c>
      <c r="E823">
        <v>16721</v>
      </c>
      <c r="F823">
        <v>16500000</v>
      </c>
    </row>
    <row r="824" spans="1:6" x14ac:dyDescent="0.3">
      <c r="A824" s="1">
        <v>44652</v>
      </c>
      <c r="B824" t="s">
        <v>62</v>
      </c>
      <c r="C824" t="s">
        <v>10</v>
      </c>
      <c r="D824">
        <v>4</v>
      </c>
      <c r="E824">
        <v>3140</v>
      </c>
      <c r="F824">
        <v>6000000</v>
      </c>
    </row>
    <row r="825" spans="1:6" x14ac:dyDescent="0.3">
      <c r="A825" s="1">
        <v>44652</v>
      </c>
      <c r="B825" t="s">
        <v>47</v>
      </c>
      <c r="C825" t="s">
        <v>10</v>
      </c>
      <c r="D825">
        <v>3</v>
      </c>
      <c r="E825">
        <v>4468</v>
      </c>
      <c r="F825">
        <v>4500000</v>
      </c>
    </row>
    <row r="826" spans="1:6" x14ac:dyDescent="0.3">
      <c r="A826" s="1">
        <v>44652</v>
      </c>
      <c r="B826" t="s">
        <v>64</v>
      </c>
      <c r="C826" t="s">
        <v>10</v>
      </c>
      <c r="D826">
        <v>9</v>
      </c>
      <c r="E826">
        <v>4564</v>
      </c>
      <c r="F826">
        <v>13500000</v>
      </c>
    </row>
    <row r="827" spans="1:6" x14ac:dyDescent="0.3">
      <c r="A827" s="1">
        <v>44652</v>
      </c>
      <c r="B827" t="s">
        <v>68</v>
      </c>
      <c r="C827" t="s">
        <v>10</v>
      </c>
      <c r="D827">
        <v>311</v>
      </c>
      <c r="E827">
        <v>24129</v>
      </c>
      <c r="F827">
        <v>466500000</v>
      </c>
    </row>
    <row r="828" spans="1:6" x14ac:dyDescent="0.3">
      <c r="A828" s="1">
        <v>44652</v>
      </c>
      <c r="B828" t="s">
        <v>69</v>
      </c>
      <c r="C828" t="s">
        <v>10</v>
      </c>
      <c r="D828">
        <v>275</v>
      </c>
      <c r="E828">
        <v>16142</v>
      </c>
      <c r="F828">
        <v>412500000</v>
      </c>
    </row>
    <row r="829" spans="1:6" x14ac:dyDescent="0.3">
      <c r="A829" s="1">
        <v>44652</v>
      </c>
      <c r="B829" t="s">
        <v>58</v>
      </c>
      <c r="C829" t="s">
        <v>10</v>
      </c>
      <c r="D829">
        <v>37</v>
      </c>
      <c r="E829">
        <v>11896</v>
      </c>
      <c r="F829">
        <v>55500000</v>
      </c>
    </row>
    <row r="830" spans="1:6" x14ac:dyDescent="0.3">
      <c r="A830" s="1">
        <v>44652</v>
      </c>
      <c r="B830" t="s">
        <v>70</v>
      </c>
      <c r="C830" t="s">
        <v>10</v>
      </c>
      <c r="D830">
        <v>354</v>
      </c>
      <c r="E830">
        <v>32449</v>
      </c>
      <c r="F830">
        <v>531000000</v>
      </c>
    </row>
    <row r="831" spans="1:6" x14ac:dyDescent="0.3">
      <c r="A831" s="1">
        <v>44652</v>
      </c>
      <c r="B831" t="s">
        <v>59</v>
      </c>
      <c r="C831" t="s">
        <v>10</v>
      </c>
      <c r="D831">
        <v>31</v>
      </c>
      <c r="E831">
        <v>5448</v>
      </c>
      <c r="F831">
        <v>46500000</v>
      </c>
    </row>
    <row r="832" spans="1:6" x14ac:dyDescent="0.3">
      <c r="A832" s="1">
        <v>44652</v>
      </c>
      <c r="B832" t="s">
        <v>53</v>
      </c>
      <c r="C832" t="s">
        <v>10</v>
      </c>
      <c r="D832">
        <v>2</v>
      </c>
      <c r="E832">
        <v>702</v>
      </c>
      <c r="F832">
        <v>3000000</v>
      </c>
    </row>
    <row r="833" spans="1:6" x14ac:dyDescent="0.3">
      <c r="A833" s="1">
        <v>44652</v>
      </c>
      <c r="B833" t="s">
        <v>60</v>
      </c>
      <c r="C833" t="s">
        <v>10</v>
      </c>
      <c r="D833">
        <v>3</v>
      </c>
      <c r="E833">
        <v>10147</v>
      </c>
      <c r="F833">
        <v>4500000</v>
      </c>
    </row>
    <row r="834" spans="1:6" x14ac:dyDescent="0.3">
      <c r="A834" s="1">
        <v>44652</v>
      </c>
      <c r="B834" t="s">
        <v>71</v>
      </c>
      <c r="C834" t="s">
        <v>10</v>
      </c>
      <c r="D834">
        <v>87</v>
      </c>
      <c r="E834">
        <v>15176</v>
      </c>
      <c r="F834">
        <v>130500000</v>
      </c>
    </row>
    <row r="835" spans="1:6" x14ac:dyDescent="0.3">
      <c r="A835" s="1">
        <v>44652</v>
      </c>
      <c r="B835" t="s">
        <v>72</v>
      </c>
      <c r="C835" t="s">
        <v>10</v>
      </c>
      <c r="D835">
        <v>154</v>
      </c>
      <c r="E835">
        <v>17499</v>
      </c>
      <c r="F835">
        <v>231000000</v>
      </c>
    </row>
    <row r="836" spans="1:6" x14ac:dyDescent="0.3">
      <c r="A836" s="1">
        <v>44652</v>
      </c>
      <c r="B836" t="s">
        <v>73</v>
      </c>
      <c r="C836" t="s">
        <v>10</v>
      </c>
      <c r="D836">
        <v>11</v>
      </c>
      <c r="E836">
        <v>32173</v>
      </c>
      <c r="F836">
        <v>16500000</v>
      </c>
    </row>
    <row r="837" spans="1:6" x14ac:dyDescent="0.3">
      <c r="A837" s="1">
        <v>44652</v>
      </c>
      <c r="B837" t="s">
        <v>61</v>
      </c>
      <c r="C837" t="s">
        <v>10</v>
      </c>
      <c r="D837">
        <v>49</v>
      </c>
      <c r="E837">
        <v>4116</v>
      </c>
      <c r="F837">
        <v>73500000</v>
      </c>
    </row>
    <row r="838" spans="1:6" x14ac:dyDescent="0.3">
      <c r="A838" s="1">
        <v>44652</v>
      </c>
      <c r="B838" t="s">
        <v>74</v>
      </c>
      <c r="C838" t="s">
        <v>10</v>
      </c>
      <c r="D838">
        <v>40</v>
      </c>
      <c r="E838">
        <v>8560</v>
      </c>
      <c r="F838">
        <v>60000000</v>
      </c>
    </row>
    <row r="839" spans="1:6" x14ac:dyDescent="0.3">
      <c r="A839" s="1">
        <v>44682</v>
      </c>
      <c r="B839" t="s">
        <v>65</v>
      </c>
      <c r="C839" t="s">
        <v>10</v>
      </c>
      <c r="D839">
        <v>59</v>
      </c>
      <c r="E839">
        <v>6927</v>
      </c>
      <c r="F839">
        <v>88500000</v>
      </c>
    </row>
    <row r="840" spans="1:6" x14ac:dyDescent="0.3">
      <c r="A840" s="1">
        <v>44682</v>
      </c>
      <c r="B840" t="s">
        <v>44</v>
      </c>
      <c r="C840" t="s">
        <v>10</v>
      </c>
      <c r="D840">
        <v>7</v>
      </c>
      <c r="E840">
        <v>6761</v>
      </c>
      <c r="F840">
        <v>10500000</v>
      </c>
    </row>
    <row r="841" spans="1:6" x14ac:dyDescent="0.3">
      <c r="A841" s="1">
        <v>44682</v>
      </c>
      <c r="B841" t="s">
        <v>55</v>
      </c>
      <c r="C841" t="s">
        <v>10</v>
      </c>
      <c r="D841">
        <v>12</v>
      </c>
      <c r="E841">
        <v>6495</v>
      </c>
      <c r="F841">
        <v>18000000</v>
      </c>
    </row>
    <row r="842" spans="1:6" x14ac:dyDescent="0.3">
      <c r="A842" s="1">
        <v>44682</v>
      </c>
      <c r="B842" t="s">
        <v>56</v>
      </c>
      <c r="C842" t="s">
        <v>10</v>
      </c>
      <c r="D842">
        <v>20</v>
      </c>
      <c r="E842">
        <v>2248</v>
      </c>
      <c r="F842">
        <v>30000000</v>
      </c>
    </row>
    <row r="843" spans="1:6" x14ac:dyDescent="0.3">
      <c r="A843" s="1">
        <v>44682</v>
      </c>
      <c r="B843" t="s">
        <v>45</v>
      </c>
      <c r="C843" t="s">
        <v>10</v>
      </c>
      <c r="D843">
        <v>24</v>
      </c>
      <c r="E843">
        <v>4397</v>
      </c>
      <c r="F843">
        <v>36000000</v>
      </c>
    </row>
    <row r="844" spans="1:6" x14ac:dyDescent="0.3">
      <c r="A844" s="1">
        <v>44682</v>
      </c>
      <c r="B844" t="s">
        <v>57</v>
      </c>
      <c r="C844" t="s">
        <v>10</v>
      </c>
      <c r="D844">
        <v>750</v>
      </c>
      <c r="E844">
        <v>15194</v>
      </c>
      <c r="F844">
        <v>1125000000</v>
      </c>
    </row>
    <row r="845" spans="1:6" x14ac:dyDescent="0.3">
      <c r="A845" s="1">
        <v>44682</v>
      </c>
      <c r="B845" t="s">
        <v>66</v>
      </c>
      <c r="C845" t="s">
        <v>10</v>
      </c>
      <c r="D845">
        <v>51</v>
      </c>
      <c r="E845">
        <v>1360</v>
      </c>
      <c r="F845">
        <v>76500000</v>
      </c>
    </row>
    <row r="846" spans="1:6" x14ac:dyDescent="0.3">
      <c r="A846" s="1">
        <v>44682</v>
      </c>
      <c r="B846" t="s">
        <v>67</v>
      </c>
      <c r="C846" t="s">
        <v>10</v>
      </c>
      <c r="D846">
        <v>163</v>
      </c>
      <c r="E846">
        <v>23174</v>
      </c>
      <c r="F846">
        <v>244500000</v>
      </c>
    </row>
    <row r="847" spans="1:6" x14ac:dyDescent="0.3">
      <c r="A847" s="1">
        <v>44682</v>
      </c>
      <c r="B847" t="s">
        <v>63</v>
      </c>
      <c r="C847" t="s">
        <v>10</v>
      </c>
      <c r="D847">
        <v>31</v>
      </c>
      <c r="E847">
        <v>18343</v>
      </c>
      <c r="F847">
        <v>46500000</v>
      </c>
    </row>
    <row r="848" spans="1:6" x14ac:dyDescent="0.3">
      <c r="A848" s="1">
        <v>44682</v>
      </c>
      <c r="B848" t="s">
        <v>62</v>
      </c>
      <c r="C848" t="s">
        <v>10</v>
      </c>
      <c r="D848">
        <v>3</v>
      </c>
      <c r="E848">
        <v>3778</v>
      </c>
      <c r="F848">
        <v>4500000</v>
      </c>
    </row>
    <row r="849" spans="1:6" x14ac:dyDescent="0.3">
      <c r="A849" s="1">
        <v>44682</v>
      </c>
      <c r="B849" t="s">
        <v>47</v>
      </c>
      <c r="C849" t="s">
        <v>10</v>
      </c>
      <c r="D849">
        <v>2</v>
      </c>
      <c r="E849">
        <v>4775</v>
      </c>
      <c r="F849">
        <v>3000000</v>
      </c>
    </row>
    <row r="850" spans="1:6" x14ac:dyDescent="0.3">
      <c r="A850" s="1">
        <v>44682</v>
      </c>
      <c r="B850" t="s">
        <v>64</v>
      </c>
      <c r="C850" t="s">
        <v>10</v>
      </c>
      <c r="D850">
        <v>3</v>
      </c>
      <c r="E850">
        <v>4306</v>
      </c>
      <c r="F850">
        <v>4500000</v>
      </c>
    </row>
    <row r="851" spans="1:6" x14ac:dyDescent="0.3">
      <c r="A851" s="1">
        <v>44682</v>
      </c>
      <c r="B851" t="s">
        <v>68</v>
      </c>
      <c r="C851" t="s">
        <v>10</v>
      </c>
      <c r="D851">
        <v>241</v>
      </c>
      <c r="E851">
        <v>20924</v>
      </c>
      <c r="F851">
        <v>361500000</v>
      </c>
    </row>
    <row r="852" spans="1:6" x14ac:dyDescent="0.3">
      <c r="A852" s="1">
        <v>44682</v>
      </c>
      <c r="B852" t="s">
        <v>69</v>
      </c>
      <c r="C852" t="s">
        <v>10</v>
      </c>
      <c r="D852">
        <v>258</v>
      </c>
      <c r="E852">
        <v>15706</v>
      </c>
      <c r="F852">
        <v>387000000</v>
      </c>
    </row>
    <row r="853" spans="1:6" x14ac:dyDescent="0.3">
      <c r="A853" s="1">
        <v>44682</v>
      </c>
      <c r="B853" t="s">
        <v>58</v>
      </c>
      <c r="C853" t="s">
        <v>10</v>
      </c>
      <c r="D853">
        <v>43</v>
      </c>
      <c r="E853">
        <v>14017</v>
      </c>
      <c r="F853">
        <v>64500000</v>
      </c>
    </row>
    <row r="854" spans="1:6" x14ac:dyDescent="0.3">
      <c r="A854" s="1">
        <v>44682</v>
      </c>
      <c r="B854" t="s">
        <v>70</v>
      </c>
      <c r="C854" t="s">
        <v>10</v>
      </c>
      <c r="D854">
        <v>794</v>
      </c>
      <c r="E854">
        <v>34222</v>
      </c>
      <c r="F854">
        <v>1191000000</v>
      </c>
    </row>
    <row r="855" spans="1:6" x14ac:dyDescent="0.3">
      <c r="A855" s="1">
        <v>44682</v>
      </c>
      <c r="B855" t="s">
        <v>50</v>
      </c>
      <c r="C855" t="s">
        <v>10</v>
      </c>
      <c r="D855">
        <v>3</v>
      </c>
      <c r="E855">
        <v>1051</v>
      </c>
      <c r="F855">
        <v>4500000</v>
      </c>
    </row>
    <row r="856" spans="1:6" x14ac:dyDescent="0.3">
      <c r="A856" s="1">
        <v>44682</v>
      </c>
      <c r="B856" t="s">
        <v>59</v>
      </c>
      <c r="C856" t="s">
        <v>10</v>
      </c>
      <c r="D856">
        <v>40</v>
      </c>
      <c r="E856">
        <v>5583</v>
      </c>
      <c r="F856">
        <v>60000000</v>
      </c>
    </row>
    <row r="857" spans="1:6" x14ac:dyDescent="0.3">
      <c r="A857" s="1">
        <v>44682</v>
      </c>
      <c r="B857" t="s">
        <v>53</v>
      </c>
      <c r="C857" t="s">
        <v>10</v>
      </c>
      <c r="D857">
        <v>2</v>
      </c>
      <c r="E857">
        <v>726</v>
      </c>
      <c r="F857">
        <v>3000000</v>
      </c>
    </row>
    <row r="858" spans="1:6" x14ac:dyDescent="0.3">
      <c r="A858" s="1">
        <v>44682</v>
      </c>
      <c r="B858" t="s">
        <v>60</v>
      </c>
      <c r="C858" t="s">
        <v>10</v>
      </c>
      <c r="D858">
        <v>2</v>
      </c>
      <c r="E858">
        <v>9843</v>
      </c>
      <c r="F858">
        <v>3000000</v>
      </c>
    </row>
    <row r="859" spans="1:6" x14ac:dyDescent="0.3">
      <c r="A859" s="1">
        <v>44682</v>
      </c>
      <c r="B859" t="s">
        <v>71</v>
      </c>
      <c r="C859" t="s">
        <v>10</v>
      </c>
      <c r="D859">
        <v>124</v>
      </c>
      <c r="E859">
        <v>17047</v>
      </c>
      <c r="F859">
        <v>186000000</v>
      </c>
    </row>
    <row r="860" spans="1:6" x14ac:dyDescent="0.3">
      <c r="A860" s="1">
        <v>44682</v>
      </c>
      <c r="B860" t="s">
        <v>72</v>
      </c>
      <c r="C860" t="s">
        <v>10</v>
      </c>
      <c r="D860">
        <v>202</v>
      </c>
      <c r="E860">
        <v>19368</v>
      </c>
      <c r="F860">
        <v>303000000</v>
      </c>
    </row>
    <row r="861" spans="1:6" x14ac:dyDescent="0.3">
      <c r="A861" s="1">
        <v>44682</v>
      </c>
      <c r="B861" t="s">
        <v>73</v>
      </c>
      <c r="C861" t="s">
        <v>10</v>
      </c>
      <c r="D861">
        <v>26</v>
      </c>
      <c r="E861">
        <v>30695</v>
      </c>
      <c r="F861">
        <v>39000000</v>
      </c>
    </row>
    <row r="862" spans="1:6" x14ac:dyDescent="0.3">
      <c r="A862" s="1">
        <v>44682</v>
      </c>
      <c r="B862" t="s">
        <v>61</v>
      </c>
      <c r="C862" t="s">
        <v>10</v>
      </c>
      <c r="D862">
        <v>22</v>
      </c>
      <c r="E862">
        <v>3948</v>
      </c>
      <c r="F862">
        <v>33000000</v>
      </c>
    </row>
    <row r="863" spans="1:6" x14ac:dyDescent="0.3">
      <c r="A863" s="1">
        <v>44682</v>
      </c>
      <c r="B863" t="s">
        <v>74</v>
      </c>
      <c r="C863" t="s">
        <v>10</v>
      </c>
      <c r="D863">
        <v>76</v>
      </c>
      <c r="E863">
        <v>8341</v>
      </c>
      <c r="F863">
        <v>114000000</v>
      </c>
    </row>
    <row r="864" spans="1:6" x14ac:dyDescent="0.3">
      <c r="A864" s="1">
        <v>44713</v>
      </c>
      <c r="B864" t="s">
        <v>65</v>
      </c>
      <c r="C864" t="s">
        <v>10</v>
      </c>
      <c r="D864">
        <v>47</v>
      </c>
      <c r="E864">
        <v>6652</v>
      </c>
      <c r="F864">
        <v>70500000</v>
      </c>
    </row>
    <row r="865" spans="1:6" x14ac:dyDescent="0.3">
      <c r="A865" s="1">
        <v>44713</v>
      </c>
      <c r="B865" t="s">
        <v>44</v>
      </c>
      <c r="C865" t="s">
        <v>10</v>
      </c>
      <c r="D865">
        <v>9</v>
      </c>
      <c r="E865">
        <v>5825</v>
      </c>
      <c r="F865">
        <v>13500000</v>
      </c>
    </row>
    <row r="866" spans="1:6" x14ac:dyDescent="0.3">
      <c r="A866" s="1">
        <v>44713</v>
      </c>
      <c r="B866" t="s">
        <v>55</v>
      </c>
      <c r="C866" t="s">
        <v>10</v>
      </c>
      <c r="D866">
        <v>16</v>
      </c>
      <c r="E866">
        <v>5543</v>
      </c>
      <c r="F866">
        <v>24000000</v>
      </c>
    </row>
    <row r="867" spans="1:6" x14ac:dyDescent="0.3">
      <c r="A867" s="1">
        <v>44713</v>
      </c>
      <c r="B867" t="s">
        <v>56</v>
      </c>
      <c r="C867" t="s">
        <v>10</v>
      </c>
      <c r="D867">
        <v>19</v>
      </c>
      <c r="E867">
        <v>1993</v>
      </c>
      <c r="F867">
        <v>28500000</v>
      </c>
    </row>
    <row r="868" spans="1:6" x14ac:dyDescent="0.3">
      <c r="A868" s="1">
        <v>44713</v>
      </c>
      <c r="B868" t="s">
        <v>45</v>
      </c>
      <c r="C868" t="s">
        <v>10</v>
      </c>
      <c r="D868">
        <v>32</v>
      </c>
      <c r="E868">
        <v>3933</v>
      </c>
      <c r="F868">
        <v>48000000</v>
      </c>
    </row>
    <row r="869" spans="1:6" x14ac:dyDescent="0.3">
      <c r="A869" s="1">
        <v>44713</v>
      </c>
      <c r="B869" t="s">
        <v>46</v>
      </c>
      <c r="C869" t="s">
        <v>10</v>
      </c>
      <c r="D869">
        <v>4</v>
      </c>
      <c r="E869">
        <v>369</v>
      </c>
      <c r="F869">
        <v>6000000</v>
      </c>
    </row>
    <row r="870" spans="1:6" x14ac:dyDescent="0.3">
      <c r="A870" s="1">
        <v>44713</v>
      </c>
      <c r="B870" t="s">
        <v>57</v>
      </c>
      <c r="C870" t="s">
        <v>10</v>
      </c>
      <c r="D870">
        <v>267</v>
      </c>
      <c r="E870">
        <v>14908</v>
      </c>
      <c r="F870">
        <v>400500000</v>
      </c>
    </row>
    <row r="871" spans="1:6" x14ac:dyDescent="0.3">
      <c r="A871" s="1">
        <v>44713</v>
      </c>
      <c r="B871" t="s">
        <v>66</v>
      </c>
      <c r="C871" t="s">
        <v>10</v>
      </c>
      <c r="D871">
        <v>74</v>
      </c>
      <c r="E871">
        <v>1342</v>
      </c>
      <c r="F871">
        <v>111000000</v>
      </c>
    </row>
    <row r="872" spans="1:6" x14ac:dyDescent="0.3">
      <c r="A872" s="1">
        <v>44713</v>
      </c>
      <c r="B872" t="s">
        <v>67</v>
      </c>
      <c r="C872" t="s">
        <v>10</v>
      </c>
      <c r="D872">
        <v>337</v>
      </c>
      <c r="E872">
        <v>26192</v>
      </c>
      <c r="F872">
        <v>505500000</v>
      </c>
    </row>
    <row r="873" spans="1:6" x14ac:dyDescent="0.3">
      <c r="A873" s="1">
        <v>44713</v>
      </c>
      <c r="B873" t="s">
        <v>63</v>
      </c>
      <c r="C873" t="s">
        <v>10</v>
      </c>
      <c r="D873">
        <v>26</v>
      </c>
      <c r="E873">
        <v>17365</v>
      </c>
      <c r="F873">
        <v>39000000</v>
      </c>
    </row>
    <row r="874" spans="1:6" x14ac:dyDescent="0.3">
      <c r="A874" s="1">
        <v>44713</v>
      </c>
      <c r="B874" t="s">
        <v>62</v>
      </c>
      <c r="C874" t="s">
        <v>10</v>
      </c>
      <c r="D874">
        <v>2</v>
      </c>
      <c r="E874">
        <v>3457</v>
      </c>
      <c r="F874">
        <v>3000000</v>
      </c>
    </row>
    <row r="875" spans="1:6" x14ac:dyDescent="0.3">
      <c r="A875" s="1">
        <v>44713</v>
      </c>
      <c r="B875" t="s">
        <v>47</v>
      </c>
      <c r="C875" t="s">
        <v>10</v>
      </c>
      <c r="D875">
        <v>4</v>
      </c>
      <c r="E875">
        <v>4239</v>
      </c>
      <c r="F875">
        <v>6000000</v>
      </c>
    </row>
    <row r="876" spans="1:6" x14ac:dyDescent="0.3">
      <c r="A876" s="1">
        <v>44713</v>
      </c>
      <c r="B876" t="s">
        <v>64</v>
      </c>
      <c r="C876" t="s">
        <v>10</v>
      </c>
      <c r="D876">
        <v>19</v>
      </c>
      <c r="E876">
        <v>4097</v>
      </c>
      <c r="F876">
        <v>28500000</v>
      </c>
    </row>
    <row r="877" spans="1:6" x14ac:dyDescent="0.3">
      <c r="A877" s="1">
        <v>44713</v>
      </c>
      <c r="B877" t="s">
        <v>68</v>
      </c>
      <c r="C877" t="s">
        <v>10</v>
      </c>
      <c r="D877">
        <v>359</v>
      </c>
      <c r="E877">
        <v>22817</v>
      </c>
      <c r="F877">
        <v>538500000</v>
      </c>
    </row>
    <row r="878" spans="1:6" x14ac:dyDescent="0.3">
      <c r="A878" s="1">
        <v>44713</v>
      </c>
      <c r="B878" t="s">
        <v>69</v>
      </c>
      <c r="C878" t="s">
        <v>10</v>
      </c>
      <c r="D878">
        <v>345</v>
      </c>
      <c r="E878">
        <v>16486</v>
      </c>
      <c r="F878">
        <v>517500000</v>
      </c>
    </row>
    <row r="879" spans="1:6" x14ac:dyDescent="0.3">
      <c r="A879" s="1">
        <v>44713</v>
      </c>
      <c r="B879" t="s">
        <v>58</v>
      </c>
      <c r="C879" t="s">
        <v>10</v>
      </c>
      <c r="D879">
        <v>42</v>
      </c>
      <c r="E879">
        <v>12480</v>
      </c>
      <c r="F879">
        <v>63000000</v>
      </c>
    </row>
    <row r="880" spans="1:6" x14ac:dyDescent="0.3">
      <c r="A880" s="1">
        <v>44713</v>
      </c>
      <c r="B880" t="s">
        <v>70</v>
      </c>
      <c r="C880" t="s">
        <v>10</v>
      </c>
      <c r="D880">
        <v>1082</v>
      </c>
      <c r="E880">
        <v>35587</v>
      </c>
      <c r="F880">
        <v>1623000000</v>
      </c>
    </row>
    <row r="881" spans="1:6" x14ac:dyDescent="0.3">
      <c r="A881" s="1">
        <v>44713</v>
      </c>
      <c r="B881" t="s">
        <v>59</v>
      </c>
      <c r="C881" t="s">
        <v>10</v>
      </c>
      <c r="D881">
        <v>32</v>
      </c>
      <c r="E881">
        <v>5778</v>
      </c>
      <c r="F881">
        <v>48000000</v>
      </c>
    </row>
    <row r="882" spans="1:6" x14ac:dyDescent="0.3">
      <c r="A882" s="1">
        <v>44713</v>
      </c>
      <c r="B882" t="s">
        <v>53</v>
      </c>
      <c r="C882" t="s">
        <v>10</v>
      </c>
      <c r="D882">
        <v>9</v>
      </c>
      <c r="E882">
        <v>808</v>
      </c>
      <c r="F882">
        <v>13500000</v>
      </c>
    </row>
    <row r="883" spans="1:6" x14ac:dyDescent="0.3">
      <c r="A883" s="1">
        <v>44713</v>
      </c>
      <c r="B883" t="s">
        <v>60</v>
      </c>
      <c r="C883" t="s">
        <v>10</v>
      </c>
      <c r="D883">
        <v>3</v>
      </c>
      <c r="E883">
        <v>9388</v>
      </c>
      <c r="F883">
        <v>4500000</v>
      </c>
    </row>
    <row r="884" spans="1:6" x14ac:dyDescent="0.3">
      <c r="A884" s="1">
        <v>44713</v>
      </c>
      <c r="B884" t="s">
        <v>71</v>
      </c>
      <c r="C884" t="s">
        <v>10</v>
      </c>
      <c r="D884">
        <v>136</v>
      </c>
      <c r="E884">
        <v>13559</v>
      </c>
      <c r="F884">
        <v>204000000</v>
      </c>
    </row>
    <row r="885" spans="1:6" x14ac:dyDescent="0.3">
      <c r="A885" s="1">
        <v>44713</v>
      </c>
      <c r="B885" t="s">
        <v>72</v>
      </c>
      <c r="C885" t="s">
        <v>10</v>
      </c>
      <c r="D885">
        <v>199</v>
      </c>
      <c r="E885">
        <v>20592</v>
      </c>
      <c r="F885">
        <v>298500000</v>
      </c>
    </row>
    <row r="886" spans="1:6" x14ac:dyDescent="0.3">
      <c r="A886" s="1">
        <v>44713</v>
      </c>
      <c r="B886" t="s">
        <v>73</v>
      </c>
      <c r="C886" t="s">
        <v>10</v>
      </c>
      <c r="D886">
        <v>17</v>
      </c>
      <c r="E886">
        <v>27820</v>
      </c>
      <c r="F886">
        <v>25500000</v>
      </c>
    </row>
    <row r="887" spans="1:6" x14ac:dyDescent="0.3">
      <c r="A887" s="1">
        <v>44713</v>
      </c>
      <c r="B887" t="s">
        <v>61</v>
      </c>
      <c r="C887" t="s">
        <v>10</v>
      </c>
      <c r="D887">
        <v>38</v>
      </c>
      <c r="E887">
        <v>3959</v>
      </c>
      <c r="F887">
        <v>57000000</v>
      </c>
    </row>
    <row r="888" spans="1:6" x14ac:dyDescent="0.3">
      <c r="A888" s="1">
        <v>44713</v>
      </c>
      <c r="B888" t="s">
        <v>74</v>
      </c>
      <c r="C888" t="s">
        <v>10</v>
      </c>
      <c r="D888">
        <v>91</v>
      </c>
      <c r="E888">
        <v>8407</v>
      </c>
      <c r="F888">
        <v>136500000</v>
      </c>
    </row>
    <row r="889" spans="1:6" x14ac:dyDescent="0.3">
      <c r="A889" s="1">
        <v>44743</v>
      </c>
      <c r="B889" t="s">
        <v>65</v>
      </c>
      <c r="C889" t="s">
        <v>10</v>
      </c>
      <c r="D889">
        <v>63</v>
      </c>
      <c r="E889">
        <v>6757</v>
      </c>
      <c r="F889">
        <v>94500000</v>
      </c>
    </row>
    <row r="890" spans="1:6" x14ac:dyDescent="0.3">
      <c r="A890" s="1">
        <v>44743</v>
      </c>
      <c r="B890" t="s">
        <v>44</v>
      </c>
      <c r="C890" t="s">
        <v>10</v>
      </c>
      <c r="D890">
        <v>11</v>
      </c>
      <c r="E890">
        <v>6769</v>
      </c>
      <c r="F890">
        <v>16500000</v>
      </c>
    </row>
    <row r="891" spans="1:6" x14ac:dyDescent="0.3">
      <c r="A891" s="1">
        <v>44743</v>
      </c>
      <c r="B891" t="s">
        <v>55</v>
      </c>
      <c r="C891" t="s">
        <v>10</v>
      </c>
      <c r="D891">
        <v>10</v>
      </c>
      <c r="E891">
        <v>5215</v>
      </c>
      <c r="F891">
        <v>15000000</v>
      </c>
    </row>
    <row r="892" spans="1:6" x14ac:dyDescent="0.3">
      <c r="A892" s="1">
        <v>44743</v>
      </c>
      <c r="B892" t="s">
        <v>56</v>
      </c>
      <c r="C892" t="s">
        <v>10</v>
      </c>
      <c r="D892">
        <v>21</v>
      </c>
      <c r="E892">
        <v>2709</v>
      </c>
      <c r="F892">
        <v>31500000</v>
      </c>
    </row>
    <row r="893" spans="1:6" x14ac:dyDescent="0.3">
      <c r="A893" s="1">
        <v>44743</v>
      </c>
      <c r="B893" t="s">
        <v>45</v>
      </c>
      <c r="C893" t="s">
        <v>10</v>
      </c>
      <c r="D893">
        <v>29</v>
      </c>
      <c r="E893">
        <v>4394</v>
      </c>
      <c r="F893">
        <v>43500000</v>
      </c>
    </row>
    <row r="894" spans="1:6" x14ac:dyDescent="0.3">
      <c r="A894" s="1">
        <v>44743</v>
      </c>
      <c r="B894" t="s">
        <v>57</v>
      </c>
      <c r="C894" t="s">
        <v>10</v>
      </c>
      <c r="D894">
        <v>438</v>
      </c>
      <c r="E894">
        <v>16056</v>
      </c>
      <c r="F894">
        <v>657000000</v>
      </c>
    </row>
    <row r="895" spans="1:6" x14ac:dyDescent="0.3">
      <c r="A895" s="1">
        <v>44743</v>
      </c>
      <c r="B895" t="s">
        <v>66</v>
      </c>
      <c r="C895" t="s">
        <v>10</v>
      </c>
      <c r="D895">
        <v>107</v>
      </c>
      <c r="E895">
        <v>1545</v>
      </c>
      <c r="F895">
        <v>160500000</v>
      </c>
    </row>
    <row r="896" spans="1:6" x14ac:dyDescent="0.3">
      <c r="A896" s="1">
        <v>44743</v>
      </c>
      <c r="B896" t="s">
        <v>67</v>
      </c>
      <c r="C896" t="s">
        <v>10</v>
      </c>
      <c r="D896">
        <v>308</v>
      </c>
      <c r="E896">
        <v>24735</v>
      </c>
      <c r="F896">
        <v>462000000</v>
      </c>
    </row>
    <row r="897" spans="1:6" x14ac:dyDescent="0.3">
      <c r="A897" s="1">
        <v>44743</v>
      </c>
      <c r="B897" t="s">
        <v>63</v>
      </c>
      <c r="C897" t="s">
        <v>10</v>
      </c>
      <c r="D897">
        <v>135</v>
      </c>
      <c r="E897">
        <v>17539</v>
      </c>
      <c r="F897">
        <v>202500000</v>
      </c>
    </row>
    <row r="898" spans="1:6" x14ac:dyDescent="0.3">
      <c r="A898" s="1">
        <v>44743</v>
      </c>
      <c r="B898" t="s">
        <v>62</v>
      </c>
      <c r="C898" t="s">
        <v>10</v>
      </c>
      <c r="D898">
        <v>6</v>
      </c>
      <c r="E898">
        <v>3618</v>
      </c>
      <c r="F898">
        <v>9000000</v>
      </c>
    </row>
    <row r="899" spans="1:6" x14ac:dyDescent="0.3">
      <c r="A899" s="1">
        <v>44743</v>
      </c>
      <c r="B899" t="s">
        <v>47</v>
      </c>
      <c r="C899" t="s">
        <v>10</v>
      </c>
      <c r="D899">
        <v>9</v>
      </c>
      <c r="E899">
        <v>4577</v>
      </c>
      <c r="F899">
        <v>13500000</v>
      </c>
    </row>
    <row r="900" spans="1:6" x14ac:dyDescent="0.3">
      <c r="A900" s="1">
        <v>44743</v>
      </c>
      <c r="B900" t="s">
        <v>64</v>
      </c>
      <c r="C900" t="s">
        <v>10</v>
      </c>
      <c r="D900">
        <v>7</v>
      </c>
      <c r="E900">
        <v>4187</v>
      </c>
      <c r="F900">
        <v>10500000</v>
      </c>
    </row>
    <row r="901" spans="1:6" x14ac:dyDescent="0.3">
      <c r="A901" s="1">
        <v>44743</v>
      </c>
      <c r="B901" t="s">
        <v>68</v>
      </c>
      <c r="C901" t="s">
        <v>10</v>
      </c>
      <c r="D901">
        <v>358</v>
      </c>
      <c r="E901">
        <v>19322</v>
      </c>
      <c r="F901">
        <v>537000000</v>
      </c>
    </row>
    <row r="902" spans="1:6" x14ac:dyDescent="0.3">
      <c r="A902" s="1">
        <v>44743</v>
      </c>
      <c r="B902" t="s">
        <v>69</v>
      </c>
      <c r="C902" t="s">
        <v>10</v>
      </c>
      <c r="D902">
        <v>292</v>
      </c>
      <c r="E902">
        <v>14993</v>
      </c>
      <c r="F902">
        <v>438000000</v>
      </c>
    </row>
    <row r="903" spans="1:6" x14ac:dyDescent="0.3">
      <c r="A903" s="1">
        <v>44743</v>
      </c>
      <c r="B903" t="s">
        <v>58</v>
      </c>
      <c r="C903" t="s">
        <v>10</v>
      </c>
      <c r="D903">
        <v>45</v>
      </c>
      <c r="E903">
        <v>11437</v>
      </c>
      <c r="F903">
        <v>67500000</v>
      </c>
    </row>
    <row r="904" spans="1:6" x14ac:dyDescent="0.3">
      <c r="A904" s="1">
        <v>44743</v>
      </c>
      <c r="B904" t="s">
        <v>70</v>
      </c>
      <c r="C904" t="s">
        <v>10</v>
      </c>
      <c r="D904">
        <v>1098</v>
      </c>
      <c r="E904">
        <v>35100</v>
      </c>
      <c r="F904">
        <v>1647000000</v>
      </c>
    </row>
    <row r="905" spans="1:6" x14ac:dyDescent="0.3">
      <c r="A905" s="1">
        <v>44743</v>
      </c>
      <c r="B905" t="s">
        <v>50</v>
      </c>
      <c r="C905" t="s">
        <v>10</v>
      </c>
      <c r="D905">
        <v>2</v>
      </c>
      <c r="E905">
        <v>1053</v>
      </c>
      <c r="F905">
        <v>3000000</v>
      </c>
    </row>
    <row r="906" spans="1:6" x14ac:dyDescent="0.3">
      <c r="A906" s="1">
        <v>44743</v>
      </c>
      <c r="B906" t="s">
        <v>59</v>
      </c>
      <c r="C906" t="s">
        <v>10</v>
      </c>
      <c r="D906">
        <v>29</v>
      </c>
      <c r="E906">
        <v>5336</v>
      </c>
      <c r="F906">
        <v>43500000</v>
      </c>
    </row>
    <row r="907" spans="1:6" x14ac:dyDescent="0.3">
      <c r="A907" s="1">
        <v>44743</v>
      </c>
      <c r="B907" t="s">
        <v>53</v>
      </c>
      <c r="C907" t="s">
        <v>10</v>
      </c>
      <c r="D907">
        <v>5</v>
      </c>
      <c r="E907">
        <v>681</v>
      </c>
      <c r="F907">
        <v>7500000</v>
      </c>
    </row>
    <row r="908" spans="1:6" x14ac:dyDescent="0.3">
      <c r="A908" s="1">
        <v>44743</v>
      </c>
      <c r="B908" t="s">
        <v>60</v>
      </c>
      <c r="C908" t="s">
        <v>10</v>
      </c>
      <c r="D908">
        <v>7</v>
      </c>
      <c r="E908">
        <v>9415</v>
      </c>
      <c r="F908">
        <v>10500000</v>
      </c>
    </row>
    <row r="909" spans="1:6" x14ac:dyDescent="0.3">
      <c r="A909" s="1">
        <v>44743</v>
      </c>
      <c r="B909" t="s">
        <v>71</v>
      </c>
      <c r="C909" t="s">
        <v>10</v>
      </c>
      <c r="D909">
        <v>102</v>
      </c>
      <c r="E909">
        <v>12817</v>
      </c>
      <c r="F909">
        <v>153000000</v>
      </c>
    </row>
    <row r="910" spans="1:6" x14ac:dyDescent="0.3">
      <c r="A910" s="1">
        <v>44743</v>
      </c>
      <c r="B910" t="s">
        <v>72</v>
      </c>
      <c r="C910" t="s">
        <v>10</v>
      </c>
      <c r="D910">
        <v>176</v>
      </c>
      <c r="E910">
        <v>17830</v>
      </c>
      <c r="F910">
        <v>264000000</v>
      </c>
    </row>
    <row r="911" spans="1:6" x14ac:dyDescent="0.3">
      <c r="A911" s="1">
        <v>44743</v>
      </c>
      <c r="B911" t="s">
        <v>73</v>
      </c>
      <c r="C911" t="s">
        <v>10</v>
      </c>
      <c r="D911">
        <v>19</v>
      </c>
      <c r="E911">
        <v>27276</v>
      </c>
      <c r="F911">
        <v>28500000</v>
      </c>
    </row>
    <row r="912" spans="1:6" x14ac:dyDescent="0.3">
      <c r="A912" s="1">
        <v>44743</v>
      </c>
      <c r="B912" t="s">
        <v>61</v>
      </c>
      <c r="C912" t="s">
        <v>10</v>
      </c>
      <c r="D912">
        <v>34</v>
      </c>
      <c r="E912">
        <v>3820</v>
      </c>
      <c r="F912">
        <v>51000000</v>
      </c>
    </row>
    <row r="913" spans="1:6" x14ac:dyDescent="0.3">
      <c r="A913" s="1">
        <v>44743</v>
      </c>
      <c r="B913" t="s">
        <v>74</v>
      </c>
      <c r="C913" t="s">
        <v>10</v>
      </c>
      <c r="D913">
        <v>93</v>
      </c>
      <c r="E913">
        <v>8312</v>
      </c>
      <c r="F913">
        <v>139500000</v>
      </c>
    </row>
    <row r="914" spans="1:6" x14ac:dyDescent="0.3">
      <c r="A914" s="1">
        <v>44774</v>
      </c>
      <c r="B914" t="s">
        <v>65</v>
      </c>
      <c r="C914" t="s">
        <v>10</v>
      </c>
      <c r="D914">
        <v>64</v>
      </c>
      <c r="E914">
        <v>7491</v>
      </c>
      <c r="F914">
        <v>96000000</v>
      </c>
    </row>
    <row r="915" spans="1:6" x14ac:dyDescent="0.3">
      <c r="A915" s="1">
        <v>44774</v>
      </c>
      <c r="B915" t="s">
        <v>44</v>
      </c>
      <c r="C915" t="s">
        <v>10</v>
      </c>
      <c r="D915">
        <v>10</v>
      </c>
      <c r="E915">
        <v>6733</v>
      </c>
      <c r="F915">
        <v>15000000</v>
      </c>
    </row>
    <row r="916" spans="1:6" x14ac:dyDescent="0.3">
      <c r="A916" s="1">
        <v>44774</v>
      </c>
      <c r="B916" t="s">
        <v>55</v>
      </c>
      <c r="C916" t="s">
        <v>10</v>
      </c>
      <c r="D916">
        <v>15</v>
      </c>
      <c r="E916">
        <v>5012</v>
      </c>
      <c r="F916">
        <v>22500000</v>
      </c>
    </row>
    <row r="917" spans="1:6" x14ac:dyDescent="0.3">
      <c r="A917" s="1">
        <v>44774</v>
      </c>
      <c r="B917" t="s">
        <v>56</v>
      </c>
      <c r="C917" t="s">
        <v>10</v>
      </c>
      <c r="D917">
        <v>19</v>
      </c>
      <c r="E917">
        <v>1903</v>
      </c>
      <c r="F917">
        <v>28500000</v>
      </c>
    </row>
    <row r="918" spans="1:6" x14ac:dyDescent="0.3">
      <c r="A918" s="1">
        <v>44774</v>
      </c>
      <c r="B918" t="s">
        <v>45</v>
      </c>
      <c r="C918" t="s">
        <v>10</v>
      </c>
      <c r="D918">
        <v>35</v>
      </c>
      <c r="E918">
        <v>3974</v>
      </c>
      <c r="F918">
        <v>52500000</v>
      </c>
    </row>
    <row r="919" spans="1:6" x14ac:dyDescent="0.3">
      <c r="A919" s="1">
        <v>44774</v>
      </c>
      <c r="B919" t="s">
        <v>57</v>
      </c>
      <c r="C919" t="s">
        <v>10</v>
      </c>
      <c r="D919">
        <v>443</v>
      </c>
      <c r="E919">
        <v>16315</v>
      </c>
      <c r="F919">
        <v>664500000</v>
      </c>
    </row>
    <row r="920" spans="1:6" x14ac:dyDescent="0.3">
      <c r="A920" s="1">
        <v>44774</v>
      </c>
      <c r="B920" t="s">
        <v>66</v>
      </c>
      <c r="C920" t="s">
        <v>10</v>
      </c>
      <c r="D920">
        <v>44</v>
      </c>
      <c r="E920">
        <v>2364</v>
      </c>
      <c r="F920">
        <v>66000000</v>
      </c>
    </row>
    <row r="921" spans="1:6" x14ac:dyDescent="0.3">
      <c r="A921" s="1">
        <v>44774</v>
      </c>
      <c r="B921" t="s">
        <v>67</v>
      </c>
      <c r="C921" t="s">
        <v>10</v>
      </c>
      <c r="D921">
        <v>230</v>
      </c>
      <c r="E921">
        <v>23571</v>
      </c>
      <c r="F921">
        <v>345000000</v>
      </c>
    </row>
    <row r="922" spans="1:6" x14ac:dyDescent="0.3">
      <c r="A922" s="1">
        <v>44774</v>
      </c>
      <c r="B922" t="s">
        <v>63</v>
      </c>
      <c r="C922" t="s">
        <v>10</v>
      </c>
      <c r="D922">
        <v>163</v>
      </c>
      <c r="E922">
        <v>18545</v>
      </c>
      <c r="F922">
        <v>244500000</v>
      </c>
    </row>
    <row r="923" spans="1:6" x14ac:dyDescent="0.3">
      <c r="A923" s="1">
        <v>44774</v>
      </c>
      <c r="B923" t="s">
        <v>62</v>
      </c>
      <c r="C923" t="s">
        <v>10</v>
      </c>
      <c r="D923">
        <v>2</v>
      </c>
      <c r="E923">
        <v>3517</v>
      </c>
      <c r="F923">
        <v>3000000</v>
      </c>
    </row>
    <row r="924" spans="1:6" x14ac:dyDescent="0.3">
      <c r="A924" s="1">
        <v>44774</v>
      </c>
      <c r="B924" t="s">
        <v>47</v>
      </c>
      <c r="C924" t="s">
        <v>10</v>
      </c>
      <c r="D924">
        <v>3</v>
      </c>
      <c r="E924">
        <v>4299</v>
      </c>
      <c r="F924">
        <v>4500000</v>
      </c>
    </row>
    <row r="925" spans="1:6" x14ac:dyDescent="0.3">
      <c r="A925" s="1">
        <v>44774</v>
      </c>
      <c r="B925" t="s">
        <v>64</v>
      </c>
      <c r="C925" t="s">
        <v>10</v>
      </c>
      <c r="D925">
        <v>15</v>
      </c>
      <c r="E925">
        <v>4040</v>
      </c>
      <c r="F925">
        <v>22500000</v>
      </c>
    </row>
    <row r="926" spans="1:6" x14ac:dyDescent="0.3">
      <c r="A926" s="1">
        <v>44774</v>
      </c>
      <c r="B926" t="s">
        <v>68</v>
      </c>
      <c r="C926" t="s">
        <v>10</v>
      </c>
      <c r="D926">
        <v>363</v>
      </c>
      <c r="E926">
        <v>23924</v>
      </c>
      <c r="F926">
        <v>544500000</v>
      </c>
    </row>
    <row r="927" spans="1:6" x14ac:dyDescent="0.3">
      <c r="A927" s="1">
        <v>44774</v>
      </c>
      <c r="B927" t="s">
        <v>69</v>
      </c>
      <c r="C927" t="s">
        <v>10</v>
      </c>
      <c r="D927">
        <v>342</v>
      </c>
      <c r="E927">
        <v>21051</v>
      </c>
      <c r="F927">
        <v>513000000</v>
      </c>
    </row>
    <row r="928" spans="1:6" x14ac:dyDescent="0.3">
      <c r="A928" s="1">
        <v>44774</v>
      </c>
      <c r="B928" t="s">
        <v>48</v>
      </c>
      <c r="C928" t="s">
        <v>10</v>
      </c>
      <c r="D928">
        <v>9</v>
      </c>
      <c r="E928">
        <v>269</v>
      </c>
      <c r="F928">
        <v>13500000</v>
      </c>
    </row>
    <row r="929" spans="1:6" x14ac:dyDescent="0.3">
      <c r="A929" s="1">
        <v>44774</v>
      </c>
      <c r="B929" t="s">
        <v>58</v>
      </c>
      <c r="C929" t="s">
        <v>10</v>
      </c>
      <c r="D929">
        <v>72</v>
      </c>
      <c r="E929">
        <v>15953</v>
      </c>
      <c r="F929">
        <v>108000000</v>
      </c>
    </row>
    <row r="930" spans="1:6" x14ac:dyDescent="0.3">
      <c r="A930" s="1">
        <v>44774</v>
      </c>
      <c r="B930" t="s">
        <v>70</v>
      </c>
      <c r="C930" t="s">
        <v>10</v>
      </c>
      <c r="D930">
        <v>992</v>
      </c>
      <c r="E930">
        <v>40173</v>
      </c>
      <c r="F930">
        <v>1488000000</v>
      </c>
    </row>
    <row r="931" spans="1:6" x14ac:dyDescent="0.3">
      <c r="A931" s="1">
        <v>44774</v>
      </c>
      <c r="B931" t="s">
        <v>59</v>
      </c>
      <c r="C931" t="s">
        <v>10</v>
      </c>
      <c r="D931">
        <v>43</v>
      </c>
      <c r="E931">
        <v>5716</v>
      </c>
      <c r="F931">
        <v>64500000</v>
      </c>
    </row>
    <row r="932" spans="1:6" x14ac:dyDescent="0.3">
      <c r="A932" s="1">
        <v>44774</v>
      </c>
      <c r="B932" t="s">
        <v>53</v>
      </c>
      <c r="C932" t="s">
        <v>10</v>
      </c>
      <c r="D932">
        <v>4</v>
      </c>
      <c r="E932">
        <v>758</v>
      </c>
      <c r="F932">
        <v>6000000</v>
      </c>
    </row>
    <row r="933" spans="1:6" x14ac:dyDescent="0.3">
      <c r="A933" s="1">
        <v>44774</v>
      </c>
      <c r="B933" t="s">
        <v>60</v>
      </c>
      <c r="C933" t="s">
        <v>10</v>
      </c>
      <c r="D933">
        <v>3</v>
      </c>
      <c r="E933">
        <v>9913</v>
      </c>
      <c r="F933">
        <v>4500000</v>
      </c>
    </row>
    <row r="934" spans="1:6" x14ac:dyDescent="0.3">
      <c r="A934" s="1">
        <v>44774</v>
      </c>
      <c r="B934" t="s">
        <v>71</v>
      </c>
      <c r="C934" t="s">
        <v>10</v>
      </c>
      <c r="D934">
        <v>145</v>
      </c>
      <c r="E934">
        <v>12578</v>
      </c>
      <c r="F934">
        <v>217500000</v>
      </c>
    </row>
    <row r="935" spans="1:6" x14ac:dyDescent="0.3">
      <c r="A935" s="1">
        <v>44774</v>
      </c>
      <c r="B935" t="s">
        <v>72</v>
      </c>
      <c r="C935" t="s">
        <v>10</v>
      </c>
      <c r="D935">
        <v>182</v>
      </c>
      <c r="E935">
        <v>20944</v>
      </c>
      <c r="F935">
        <v>273000000</v>
      </c>
    </row>
    <row r="936" spans="1:6" x14ac:dyDescent="0.3">
      <c r="A936" s="1">
        <v>44774</v>
      </c>
      <c r="B936" t="s">
        <v>73</v>
      </c>
      <c r="C936" t="s">
        <v>10</v>
      </c>
      <c r="D936">
        <v>15</v>
      </c>
      <c r="E936">
        <v>25778</v>
      </c>
      <c r="F936">
        <v>22500000</v>
      </c>
    </row>
    <row r="937" spans="1:6" x14ac:dyDescent="0.3">
      <c r="A937" s="1">
        <v>44774</v>
      </c>
      <c r="B937" t="s">
        <v>61</v>
      </c>
      <c r="C937" t="s">
        <v>10</v>
      </c>
      <c r="D937">
        <v>34</v>
      </c>
      <c r="E937">
        <v>3599</v>
      </c>
      <c r="F937">
        <v>51000000</v>
      </c>
    </row>
    <row r="938" spans="1:6" x14ac:dyDescent="0.3">
      <c r="A938" s="1">
        <v>44774</v>
      </c>
      <c r="B938" t="s">
        <v>74</v>
      </c>
      <c r="C938" t="s">
        <v>10</v>
      </c>
      <c r="D938">
        <v>110</v>
      </c>
      <c r="E938">
        <v>9228</v>
      </c>
      <c r="F938">
        <v>165000000</v>
      </c>
    </row>
    <row r="939" spans="1:6" x14ac:dyDescent="0.3">
      <c r="A939" s="1">
        <v>44805</v>
      </c>
      <c r="B939" t="s">
        <v>65</v>
      </c>
      <c r="C939" t="s">
        <v>10</v>
      </c>
      <c r="D939">
        <v>61</v>
      </c>
      <c r="E939">
        <v>8003</v>
      </c>
      <c r="F939">
        <v>91500000</v>
      </c>
    </row>
    <row r="940" spans="1:6" x14ac:dyDescent="0.3">
      <c r="A940" s="1">
        <v>44805</v>
      </c>
      <c r="B940" t="s">
        <v>44</v>
      </c>
      <c r="C940" t="s">
        <v>10</v>
      </c>
      <c r="D940">
        <v>13</v>
      </c>
      <c r="E940">
        <v>8690</v>
      </c>
      <c r="F940">
        <v>19500000</v>
      </c>
    </row>
    <row r="941" spans="1:6" x14ac:dyDescent="0.3">
      <c r="A941" s="1">
        <v>44805</v>
      </c>
      <c r="B941" t="s">
        <v>55</v>
      </c>
      <c r="C941" t="s">
        <v>10</v>
      </c>
      <c r="D941">
        <v>14</v>
      </c>
      <c r="E941">
        <v>5315</v>
      </c>
      <c r="F941">
        <v>21000000</v>
      </c>
    </row>
    <row r="942" spans="1:6" x14ac:dyDescent="0.3">
      <c r="A942" s="1">
        <v>44805</v>
      </c>
      <c r="B942" t="s">
        <v>56</v>
      </c>
      <c r="C942" t="s">
        <v>10</v>
      </c>
      <c r="D942">
        <v>26</v>
      </c>
      <c r="E942">
        <v>2119</v>
      </c>
      <c r="F942">
        <v>39000000</v>
      </c>
    </row>
    <row r="943" spans="1:6" x14ac:dyDescent="0.3">
      <c r="A943" s="1">
        <v>44805</v>
      </c>
      <c r="B943" t="s">
        <v>45</v>
      </c>
      <c r="C943" t="s">
        <v>10</v>
      </c>
      <c r="D943">
        <v>50</v>
      </c>
      <c r="E943">
        <v>3978</v>
      </c>
      <c r="F943">
        <v>75000000</v>
      </c>
    </row>
    <row r="944" spans="1:6" x14ac:dyDescent="0.3">
      <c r="A944" s="1">
        <v>44805</v>
      </c>
      <c r="B944" t="s">
        <v>57</v>
      </c>
      <c r="C944" t="s">
        <v>10</v>
      </c>
      <c r="D944">
        <v>471</v>
      </c>
      <c r="E944">
        <v>14076</v>
      </c>
      <c r="F944">
        <v>706500000</v>
      </c>
    </row>
    <row r="945" spans="1:6" x14ac:dyDescent="0.3">
      <c r="A945" s="1">
        <v>44805</v>
      </c>
      <c r="B945" t="s">
        <v>66</v>
      </c>
      <c r="C945" t="s">
        <v>10</v>
      </c>
      <c r="D945">
        <v>42</v>
      </c>
      <c r="E945">
        <v>1687</v>
      </c>
      <c r="F945">
        <v>63000000</v>
      </c>
    </row>
    <row r="946" spans="1:6" x14ac:dyDescent="0.3">
      <c r="A946" s="1">
        <v>44805</v>
      </c>
      <c r="B946" t="s">
        <v>67</v>
      </c>
      <c r="C946" t="s">
        <v>10</v>
      </c>
      <c r="D946">
        <v>299</v>
      </c>
      <c r="E946">
        <v>25102</v>
      </c>
      <c r="F946">
        <v>448500000</v>
      </c>
    </row>
    <row r="947" spans="1:6" x14ac:dyDescent="0.3">
      <c r="A947" s="1">
        <v>44805</v>
      </c>
      <c r="B947" t="s">
        <v>63</v>
      </c>
      <c r="C947" t="s">
        <v>10</v>
      </c>
      <c r="D947">
        <v>49</v>
      </c>
      <c r="E947">
        <v>14140</v>
      </c>
      <c r="F947">
        <v>73500000</v>
      </c>
    </row>
    <row r="948" spans="1:6" x14ac:dyDescent="0.3">
      <c r="A948" s="1">
        <v>44805</v>
      </c>
      <c r="B948" t="s">
        <v>62</v>
      </c>
      <c r="C948" t="s">
        <v>10</v>
      </c>
      <c r="D948">
        <v>4</v>
      </c>
      <c r="E948">
        <v>2815</v>
      </c>
      <c r="F948">
        <v>6000000</v>
      </c>
    </row>
    <row r="949" spans="1:6" x14ac:dyDescent="0.3">
      <c r="A949" s="1">
        <v>44805</v>
      </c>
      <c r="B949" t="s">
        <v>47</v>
      </c>
      <c r="C949" t="s">
        <v>10</v>
      </c>
      <c r="D949">
        <v>4</v>
      </c>
      <c r="E949">
        <v>4432</v>
      </c>
      <c r="F949">
        <v>6000000</v>
      </c>
    </row>
    <row r="950" spans="1:6" x14ac:dyDescent="0.3">
      <c r="A950" s="1">
        <v>44805</v>
      </c>
      <c r="B950" t="s">
        <v>64</v>
      </c>
      <c r="C950" t="s">
        <v>10</v>
      </c>
      <c r="D950">
        <v>31</v>
      </c>
      <c r="E950">
        <v>4183</v>
      </c>
      <c r="F950">
        <v>46500000</v>
      </c>
    </row>
    <row r="951" spans="1:6" x14ac:dyDescent="0.3">
      <c r="A951" s="1">
        <v>44805</v>
      </c>
      <c r="B951" t="s">
        <v>68</v>
      </c>
      <c r="C951" t="s">
        <v>10</v>
      </c>
      <c r="D951">
        <v>493</v>
      </c>
      <c r="E951">
        <v>25136</v>
      </c>
      <c r="F951">
        <v>739500000</v>
      </c>
    </row>
    <row r="952" spans="1:6" x14ac:dyDescent="0.3">
      <c r="A952" s="1">
        <v>44805</v>
      </c>
      <c r="B952" t="s">
        <v>69</v>
      </c>
      <c r="C952" t="s">
        <v>10</v>
      </c>
      <c r="D952">
        <v>397</v>
      </c>
      <c r="E952">
        <v>19551</v>
      </c>
      <c r="F952">
        <v>595500000</v>
      </c>
    </row>
    <row r="953" spans="1:6" x14ac:dyDescent="0.3">
      <c r="A953" s="1">
        <v>44805</v>
      </c>
      <c r="B953" t="s">
        <v>58</v>
      </c>
      <c r="C953" t="s">
        <v>10</v>
      </c>
      <c r="D953">
        <v>61</v>
      </c>
      <c r="E953">
        <v>11080</v>
      </c>
      <c r="F953">
        <v>91500000</v>
      </c>
    </row>
    <row r="954" spans="1:6" x14ac:dyDescent="0.3">
      <c r="A954" s="1">
        <v>44805</v>
      </c>
      <c r="B954" t="s">
        <v>70</v>
      </c>
      <c r="C954" t="s">
        <v>10</v>
      </c>
      <c r="D954">
        <v>939</v>
      </c>
      <c r="E954">
        <v>33643</v>
      </c>
      <c r="F954">
        <v>1408500000</v>
      </c>
    </row>
    <row r="955" spans="1:6" x14ac:dyDescent="0.3">
      <c r="A955" s="1">
        <v>44805</v>
      </c>
      <c r="B955" t="s">
        <v>50</v>
      </c>
      <c r="C955" t="s">
        <v>10</v>
      </c>
      <c r="D955">
        <v>2</v>
      </c>
      <c r="E955">
        <v>1047</v>
      </c>
      <c r="F955">
        <v>3000000</v>
      </c>
    </row>
    <row r="956" spans="1:6" x14ac:dyDescent="0.3">
      <c r="A956" s="1">
        <v>44805</v>
      </c>
      <c r="B956" t="s">
        <v>59</v>
      </c>
      <c r="C956" t="s">
        <v>10</v>
      </c>
      <c r="D956">
        <v>40</v>
      </c>
      <c r="E956">
        <v>5941</v>
      </c>
      <c r="F956">
        <v>60000000</v>
      </c>
    </row>
    <row r="957" spans="1:6" x14ac:dyDescent="0.3">
      <c r="A957" s="1">
        <v>44805</v>
      </c>
      <c r="B957" t="s">
        <v>53</v>
      </c>
      <c r="C957" t="s">
        <v>10</v>
      </c>
      <c r="D957">
        <v>2</v>
      </c>
      <c r="E957">
        <v>858</v>
      </c>
      <c r="F957">
        <v>3000000</v>
      </c>
    </row>
    <row r="958" spans="1:6" x14ac:dyDescent="0.3">
      <c r="A958" s="1">
        <v>44805</v>
      </c>
      <c r="B958" t="s">
        <v>60</v>
      </c>
      <c r="C958" t="s">
        <v>10</v>
      </c>
      <c r="D958">
        <v>4</v>
      </c>
      <c r="E958">
        <v>8968</v>
      </c>
      <c r="F958">
        <v>6000000</v>
      </c>
    </row>
    <row r="959" spans="1:6" x14ac:dyDescent="0.3">
      <c r="A959" s="1">
        <v>44805</v>
      </c>
      <c r="B959" t="s">
        <v>71</v>
      </c>
      <c r="C959" t="s">
        <v>10</v>
      </c>
      <c r="D959">
        <v>150</v>
      </c>
      <c r="E959">
        <v>12513</v>
      </c>
      <c r="F959">
        <v>225000000</v>
      </c>
    </row>
    <row r="960" spans="1:6" x14ac:dyDescent="0.3">
      <c r="A960" s="1">
        <v>44805</v>
      </c>
      <c r="B960" t="s">
        <v>72</v>
      </c>
      <c r="C960" t="s">
        <v>10</v>
      </c>
      <c r="D960">
        <v>218</v>
      </c>
      <c r="E960">
        <v>21233</v>
      </c>
      <c r="F960">
        <v>327000000</v>
      </c>
    </row>
    <row r="961" spans="1:6" x14ac:dyDescent="0.3">
      <c r="A961" s="1">
        <v>44805</v>
      </c>
      <c r="B961" t="s">
        <v>73</v>
      </c>
      <c r="C961" t="s">
        <v>10</v>
      </c>
      <c r="D961">
        <v>23</v>
      </c>
      <c r="E961">
        <v>22777</v>
      </c>
      <c r="F961">
        <v>34500000</v>
      </c>
    </row>
    <row r="962" spans="1:6" x14ac:dyDescent="0.3">
      <c r="A962" s="1">
        <v>44805</v>
      </c>
      <c r="B962" t="s">
        <v>61</v>
      </c>
      <c r="C962" t="s">
        <v>10</v>
      </c>
      <c r="D962">
        <v>29</v>
      </c>
      <c r="E962">
        <v>3066</v>
      </c>
      <c r="F962">
        <v>43500000</v>
      </c>
    </row>
    <row r="963" spans="1:6" x14ac:dyDescent="0.3">
      <c r="A963" s="1">
        <v>44805</v>
      </c>
      <c r="B963" t="s">
        <v>74</v>
      </c>
      <c r="C963" t="s">
        <v>10</v>
      </c>
      <c r="D963">
        <v>123</v>
      </c>
      <c r="E963">
        <v>11473</v>
      </c>
      <c r="F963">
        <v>184500000</v>
      </c>
    </row>
    <row r="964" spans="1:6" x14ac:dyDescent="0.3">
      <c r="A964" s="1">
        <v>44835</v>
      </c>
      <c r="B964" t="s">
        <v>65</v>
      </c>
      <c r="C964" t="s">
        <v>10</v>
      </c>
      <c r="D964">
        <v>57</v>
      </c>
      <c r="E964">
        <v>8075</v>
      </c>
      <c r="F964">
        <v>85500000</v>
      </c>
    </row>
    <row r="965" spans="1:6" x14ac:dyDescent="0.3">
      <c r="A965" s="1">
        <v>44835</v>
      </c>
      <c r="B965" t="s">
        <v>44</v>
      </c>
      <c r="C965" t="s">
        <v>10</v>
      </c>
      <c r="D965">
        <v>11</v>
      </c>
      <c r="E965">
        <v>7529</v>
      </c>
      <c r="F965">
        <v>16500000</v>
      </c>
    </row>
    <row r="966" spans="1:6" x14ac:dyDescent="0.3">
      <c r="A966" s="1">
        <v>44835</v>
      </c>
      <c r="B966" t="s">
        <v>55</v>
      </c>
      <c r="C966" t="s">
        <v>10</v>
      </c>
      <c r="D966">
        <v>19</v>
      </c>
      <c r="E966">
        <v>7888</v>
      </c>
      <c r="F966">
        <v>28500000</v>
      </c>
    </row>
    <row r="967" spans="1:6" x14ac:dyDescent="0.3">
      <c r="A967" s="1">
        <v>44835</v>
      </c>
      <c r="B967" t="s">
        <v>56</v>
      </c>
      <c r="C967" t="s">
        <v>10</v>
      </c>
      <c r="D967">
        <v>16</v>
      </c>
      <c r="E967">
        <v>2422</v>
      </c>
      <c r="F967">
        <v>24000000</v>
      </c>
    </row>
    <row r="968" spans="1:6" x14ac:dyDescent="0.3">
      <c r="A968" s="1">
        <v>44835</v>
      </c>
      <c r="B968" t="s">
        <v>45</v>
      </c>
      <c r="C968" t="s">
        <v>10</v>
      </c>
      <c r="D968">
        <v>51</v>
      </c>
      <c r="E968">
        <v>7365</v>
      </c>
      <c r="F968">
        <v>76500000</v>
      </c>
    </row>
    <row r="969" spans="1:6" x14ac:dyDescent="0.3">
      <c r="A969" s="1">
        <v>44835</v>
      </c>
      <c r="B969" t="s">
        <v>46</v>
      </c>
      <c r="C969" t="s">
        <v>10</v>
      </c>
      <c r="D969">
        <v>2</v>
      </c>
      <c r="E969">
        <v>432</v>
      </c>
      <c r="F969">
        <v>3000000</v>
      </c>
    </row>
    <row r="970" spans="1:6" x14ac:dyDescent="0.3">
      <c r="A970" s="1">
        <v>44835</v>
      </c>
      <c r="B970" t="s">
        <v>57</v>
      </c>
      <c r="C970" t="s">
        <v>10</v>
      </c>
      <c r="D970">
        <v>633</v>
      </c>
      <c r="E970">
        <v>18613</v>
      </c>
      <c r="F970">
        <v>949500000</v>
      </c>
    </row>
    <row r="971" spans="1:6" x14ac:dyDescent="0.3">
      <c r="A971" s="1">
        <v>44835</v>
      </c>
      <c r="B971" t="s">
        <v>66</v>
      </c>
      <c r="C971" t="s">
        <v>10</v>
      </c>
      <c r="D971">
        <v>40</v>
      </c>
      <c r="E971">
        <v>2230</v>
      </c>
      <c r="F971">
        <v>60000000</v>
      </c>
    </row>
    <row r="972" spans="1:6" x14ac:dyDescent="0.3">
      <c r="A972" s="1">
        <v>44835</v>
      </c>
      <c r="B972" t="s">
        <v>67</v>
      </c>
      <c r="C972" t="s">
        <v>10</v>
      </c>
      <c r="D972">
        <v>189</v>
      </c>
      <c r="E972">
        <v>31456</v>
      </c>
      <c r="F972">
        <v>283500000</v>
      </c>
    </row>
    <row r="973" spans="1:6" x14ac:dyDescent="0.3">
      <c r="A973" s="1">
        <v>44835</v>
      </c>
      <c r="B973" t="s">
        <v>63</v>
      </c>
      <c r="C973" t="s">
        <v>10</v>
      </c>
      <c r="D973">
        <v>39</v>
      </c>
      <c r="E973">
        <v>21475</v>
      </c>
      <c r="F973">
        <v>58500000</v>
      </c>
    </row>
    <row r="974" spans="1:6" x14ac:dyDescent="0.3">
      <c r="A974" s="1">
        <v>44835</v>
      </c>
      <c r="B974" t="s">
        <v>62</v>
      </c>
      <c r="C974" t="s">
        <v>10</v>
      </c>
      <c r="D974">
        <v>2</v>
      </c>
      <c r="E974">
        <v>3447</v>
      </c>
      <c r="F974">
        <v>3000000</v>
      </c>
    </row>
    <row r="975" spans="1:6" x14ac:dyDescent="0.3">
      <c r="A975" s="1">
        <v>44835</v>
      </c>
      <c r="B975" t="s">
        <v>47</v>
      </c>
      <c r="C975" t="s">
        <v>10</v>
      </c>
      <c r="D975">
        <v>8</v>
      </c>
      <c r="E975">
        <v>4556</v>
      </c>
      <c r="F975">
        <v>12000000</v>
      </c>
    </row>
    <row r="976" spans="1:6" x14ac:dyDescent="0.3">
      <c r="A976" s="1">
        <v>44835</v>
      </c>
      <c r="B976" t="s">
        <v>64</v>
      </c>
      <c r="C976" t="s">
        <v>10</v>
      </c>
      <c r="D976">
        <v>22</v>
      </c>
      <c r="E976">
        <v>6208</v>
      </c>
      <c r="F976">
        <v>33000000</v>
      </c>
    </row>
    <row r="977" spans="1:6" x14ac:dyDescent="0.3">
      <c r="A977" s="1">
        <v>44835</v>
      </c>
      <c r="B977" t="s">
        <v>68</v>
      </c>
      <c r="C977" t="s">
        <v>10</v>
      </c>
      <c r="D977">
        <v>563</v>
      </c>
      <c r="E977">
        <v>26091</v>
      </c>
      <c r="F977">
        <v>844500000</v>
      </c>
    </row>
    <row r="978" spans="1:6" x14ac:dyDescent="0.3">
      <c r="A978" s="1">
        <v>44835</v>
      </c>
      <c r="B978" t="s">
        <v>69</v>
      </c>
      <c r="C978" t="s">
        <v>10</v>
      </c>
      <c r="D978">
        <v>419</v>
      </c>
      <c r="E978">
        <v>16857</v>
      </c>
      <c r="F978">
        <v>628500000</v>
      </c>
    </row>
    <row r="979" spans="1:6" x14ac:dyDescent="0.3">
      <c r="A979" s="1">
        <v>44835</v>
      </c>
      <c r="B979" t="s">
        <v>58</v>
      </c>
      <c r="C979" t="s">
        <v>10</v>
      </c>
      <c r="D979">
        <v>63</v>
      </c>
      <c r="E979">
        <v>22052</v>
      </c>
      <c r="F979">
        <v>94500000</v>
      </c>
    </row>
    <row r="980" spans="1:6" x14ac:dyDescent="0.3">
      <c r="A980" s="1">
        <v>44835</v>
      </c>
      <c r="B980" t="s">
        <v>70</v>
      </c>
      <c r="C980" t="s">
        <v>10</v>
      </c>
      <c r="D980">
        <v>1174</v>
      </c>
      <c r="E980">
        <v>51561</v>
      </c>
      <c r="F980">
        <v>1761000000</v>
      </c>
    </row>
    <row r="981" spans="1:6" x14ac:dyDescent="0.3">
      <c r="A981" s="1">
        <v>44835</v>
      </c>
      <c r="B981" t="s">
        <v>59</v>
      </c>
      <c r="C981" t="s">
        <v>10</v>
      </c>
      <c r="D981">
        <v>43</v>
      </c>
      <c r="E981">
        <v>6848</v>
      </c>
      <c r="F981">
        <v>64500000</v>
      </c>
    </row>
    <row r="982" spans="1:6" x14ac:dyDescent="0.3">
      <c r="A982" s="1">
        <v>44835</v>
      </c>
      <c r="B982" t="s">
        <v>53</v>
      </c>
      <c r="C982" t="s">
        <v>10</v>
      </c>
      <c r="D982">
        <v>4</v>
      </c>
      <c r="E982">
        <v>754</v>
      </c>
      <c r="F982">
        <v>6000000</v>
      </c>
    </row>
    <row r="983" spans="1:6" x14ac:dyDescent="0.3">
      <c r="A983" s="1">
        <v>44835</v>
      </c>
      <c r="B983" t="s">
        <v>60</v>
      </c>
      <c r="C983" t="s">
        <v>10</v>
      </c>
      <c r="D983">
        <v>3</v>
      </c>
      <c r="E983">
        <v>10552</v>
      </c>
      <c r="F983">
        <v>4500000</v>
      </c>
    </row>
    <row r="984" spans="1:6" x14ac:dyDescent="0.3">
      <c r="A984" s="1">
        <v>44835</v>
      </c>
      <c r="B984" t="s">
        <v>71</v>
      </c>
      <c r="C984" t="s">
        <v>10</v>
      </c>
      <c r="D984">
        <v>204</v>
      </c>
      <c r="E984">
        <v>22678</v>
      </c>
      <c r="F984">
        <v>306000000</v>
      </c>
    </row>
    <row r="985" spans="1:6" x14ac:dyDescent="0.3">
      <c r="A985" s="1">
        <v>44835</v>
      </c>
      <c r="B985" t="s">
        <v>72</v>
      </c>
      <c r="C985" t="s">
        <v>10</v>
      </c>
      <c r="D985">
        <v>184</v>
      </c>
      <c r="E985">
        <v>18425</v>
      </c>
      <c r="F985">
        <v>276000000</v>
      </c>
    </row>
    <row r="986" spans="1:6" x14ac:dyDescent="0.3">
      <c r="A986" s="1">
        <v>44835</v>
      </c>
      <c r="B986" t="s">
        <v>73</v>
      </c>
      <c r="C986" t="s">
        <v>10</v>
      </c>
      <c r="D986">
        <v>21</v>
      </c>
      <c r="E986">
        <v>42577</v>
      </c>
      <c r="F986">
        <v>31500000</v>
      </c>
    </row>
    <row r="987" spans="1:6" x14ac:dyDescent="0.3">
      <c r="A987" s="1">
        <v>44835</v>
      </c>
      <c r="B987" t="s">
        <v>61</v>
      </c>
      <c r="C987" t="s">
        <v>10</v>
      </c>
      <c r="D987">
        <v>50</v>
      </c>
      <c r="E987">
        <v>5163</v>
      </c>
      <c r="F987">
        <v>75000000</v>
      </c>
    </row>
    <row r="988" spans="1:6" x14ac:dyDescent="0.3">
      <c r="A988" s="1">
        <v>44835</v>
      </c>
      <c r="B988" t="s">
        <v>74</v>
      </c>
      <c r="C988" t="s">
        <v>10</v>
      </c>
      <c r="D988">
        <v>94</v>
      </c>
      <c r="E988">
        <v>6483</v>
      </c>
      <c r="F988">
        <v>141000000</v>
      </c>
    </row>
    <row r="989" spans="1:6" x14ac:dyDescent="0.3">
      <c r="A989" s="1">
        <v>44866</v>
      </c>
      <c r="B989" t="s">
        <v>65</v>
      </c>
      <c r="C989" t="s">
        <v>10</v>
      </c>
      <c r="D989">
        <v>95</v>
      </c>
      <c r="E989">
        <v>6272</v>
      </c>
      <c r="F989">
        <v>142500000</v>
      </c>
    </row>
    <row r="990" spans="1:6" x14ac:dyDescent="0.3">
      <c r="A990" s="1">
        <v>44866</v>
      </c>
      <c r="B990" t="s">
        <v>44</v>
      </c>
      <c r="C990" t="s">
        <v>10</v>
      </c>
      <c r="D990">
        <v>10</v>
      </c>
      <c r="E990">
        <v>7676</v>
      </c>
      <c r="F990">
        <v>15000000</v>
      </c>
    </row>
    <row r="991" spans="1:6" x14ac:dyDescent="0.3">
      <c r="A991" s="1">
        <v>44866</v>
      </c>
      <c r="B991" t="s">
        <v>55</v>
      </c>
      <c r="C991" t="s">
        <v>10</v>
      </c>
      <c r="D991">
        <v>6</v>
      </c>
      <c r="E991">
        <v>6295</v>
      </c>
      <c r="F991">
        <v>9000000</v>
      </c>
    </row>
    <row r="992" spans="1:6" x14ac:dyDescent="0.3">
      <c r="A992" s="1">
        <v>44866</v>
      </c>
      <c r="B992" t="s">
        <v>56</v>
      </c>
      <c r="C992" t="s">
        <v>10</v>
      </c>
      <c r="D992">
        <v>61</v>
      </c>
      <c r="E992">
        <v>2279</v>
      </c>
      <c r="F992">
        <v>91500000</v>
      </c>
    </row>
    <row r="993" spans="1:6" x14ac:dyDescent="0.3">
      <c r="A993" s="1">
        <v>44866</v>
      </c>
      <c r="B993" t="s">
        <v>45</v>
      </c>
      <c r="C993" t="s">
        <v>10</v>
      </c>
      <c r="D993">
        <v>33</v>
      </c>
      <c r="E993">
        <v>3846</v>
      </c>
      <c r="F993">
        <v>49500000</v>
      </c>
    </row>
    <row r="994" spans="1:6" x14ac:dyDescent="0.3">
      <c r="A994" s="1">
        <v>44866</v>
      </c>
      <c r="B994" t="s">
        <v>46</v>
      </c>
      <c r="C994" t="s">
        <v>10</v>
      </c>
      <c r="D994">
        <v>2</v>
      </c>
      <c r="E994">
        <v>455</v>
      </c>
      <c r="F994">
        <v>3000000</v>
      </c>
    </row>
    <row r="995" spans="1:6" x14ac:dyDescent="0.3">
      <c r="A995" s="1">
        <v>44866</v>
      </c>
      <c r="B995" t="s">
        <v>57</v>
      </c>
      <c r="C995" t="s">
        <v>10</v>
      </c>
      <c r="D995">
        <v>483</v>
      </c>
      <c r="E995">
        <v>15949</v>
      </c>
      <c r="F995">
        <v>724500000</v>
      </c>
    </row>
    <row r="996" spans="1:6" x14ac:dyDescent="0.3">
      <c r="A996" s="1">
        <v>44866</v>
      </c>
      <c r="B996" t="s">
        <v>66</v>
      </c>
      <c r="C996" t="s">
        <v>10</v>
      </c>
      <c r="D996">
        <v>26</v>
      </c>
      <c r="E996">
        <v>1797</v>
      </c>
      <c r="F996">
        <v>39000000</v>
      </c>
    </row>
    <row r="997" spans="1:6" x14ac:dyDescent="0.3">
      <c r="A997" s="1">
        <v>44866</v>
      </c>
      <c r="B997" t="s">
        <v>67</v>
      </c>
      <c r="C997" t="s">
        <v>10</v>
      </c>
      <c r="D997">
        <v>374</v>
      </c>
      <c r="E997">
        <v>36212</v>
      </c>
      <c r="F997">
        <v>561000000</v>
      </c>
    </row>
    <row r="998" spans="1:6" x14ac:dyDescent="0.3">
      <c r="A998" s="1">
        <v>44866</v>
      </c>
      <c r="B998" t="s">
        <v>63</v>
      </c>
      <c r="C998" t="s">
        <v>10</v>
      </c>
      <c r="D998">
        <v>133</v>
      </c>
      <c r="E998">
        <v>21202</v>
      </c>
      <c r="F998">
        <v>199500000</v>
      </c>
    </row>
    <row r="999" spans="1:6" x14ac:dyDescent="0.3">
      <c r="A999" s="1">
        <v>44866</v>
      </c>
      <c r="B999" t="s">
        <v>62</v>
      </c>
      <c r="C999" t="s">
        <v>10</v>
      </c>
      <c r="D999">
        <v>2</v>
      </c>
      <c r="E999">
        <v>5135</v>
      </c>
      <c r="F999">
        <v>3000000</v>
      </c>
    </row>
    <row r="1000" spans="1:6" x14ac:dyDescent="0.3">
      <c r="A1000" s="1">
        <v>44866</v>
      </c>
      <c r="B1000" t="s">
        <v>64</v>
      </c>
      <c r="C1000" t="s">
        <v>10</v>
      </c>
      <c r="D1000">
        <v>15</v>
      </c>
      <c r="E1000">
        <v>4657</v>
      </c>
      <c r="F1000">
        <v>22500000</v>
      </c>
    </row>
    <row r="1001" spans="1:6" x14ac:dyDescent="0.3">
      <c r="A1001" s="1">
        <v>44866</v>
      </c>
      <c r="B1001" t="s">
        <v>68</v>
      </c>
      <c r="C1001" t="s">
        <v>10</v>
      </c>
      <c r="D1001">
        <v>564</v>
      </c>
      <c r="E1001">
        <v>23618</v>
      </c>
      <c r="F1001">
        <v>846000000</v>
      </c>
    </row>
    <row r="1002" spans="1:6" x14ac:dyDescent="0.3">
      <c r="A1002" s="1">
        <v>44866</v>
      </c>
      <c r="B1002" t="s">
        <v>69</v>
      </c>
      <c r="C1002" t="s">
        <v>10</v>
      </c>
      <c r="D1002">
        <v>325</v>
      </c>
      <c r="E1002">
        <v>15267</v>
      </c>
      <c r="F1002">
        <v>487500000</v>
      </c>
    </row>
    <row r="1003" spans="1:6" x14ac:dyDescent="0.3">
      <c r="A1003" s="1">
        <v>44866</v>
      </c>
      <c r="B1003" t="s">
        <v>58</v>
      </c>
      <c r="C1003" t="s">
        <v>10</v>
      </c>
      <c r="D1003">
        <v>54</v>
      </c>
      <c r="E1003">
        <v>10575</v>
      </c>
      <c r="F1003">
        <v>81000000</v>
      </c>
    </row>
    <row r="1004" spans="1:6" x14ac:dyDescent="0.3">
      <c r="A1004" s="1">
        <v>44866</v>
      </c>
      <c r="B1004" t="s">
        <v>70</v>
      </c>
      <c r="C1004" t="s">
        <v>10</v>
      </c>
      <c r="D1004">
        <v>1144</v>
      </c>
      <c r="E1004">
        <v>35215</v>
      </c>
      <c r="F1004">
        <v>1716000000</v>
      </c>
    </row>
    <row r="1005" spans="1:6" x14ac:dyDescent="0.3">
      <c r="A1005" s="1">
        <v>44866</v>
      </c>
      <c r="B1005" t="s">
        <v>59</v>
      </c>
      <c r="C1005" t="s">
        <v>10</v>
      </c>
      <c r="D1005">
        <v>53</v>
      </c>
      <c r="E1005">
        <v>5833</v>
      </c>
      <c r="F1005">
        <v>79500000</v>
      </c>
    </row>
    <row r="1006" spans="1:6" x14ac:dyDescent="0.3">
      <c r="A1006" s="1">
        <v>44866</v>
      </c>
      <c r="B1006" t="s">
        <v>53</v>
      </c>
      <c r="C1006" t="s">
        <v>10</v>
      </c>
      <c r="D1006">
        <v>9</v>
      </c>
      <c r="E1006">
        <v>782</v>
      </c>
      <c r="F1006">
        <v>13500000</v>
      </c>
    </row>
    <row r="1007" spans="1:6" x14ac:dyDescent="0.3">
      <c r="A1007" s="1">
        <v>44866</v>
      </c>
      <c r="B1007" t="s">
        <v>71</v>
      </c>
      <c r="C1007" t="s">
        <v>10</v>
      </c>
      <c r="D1007">
        <v>113</v>
      </c>
      <c r="E1007">
        <v>15252</v>
      </c>
      <c r="F1007">
        <v>169500000</v>
      </c>
    </row>
    <row r="1008" spans="1:6" x14ac:dyDescent="0.3">
      <c r="A1008" s="1">
        <v>44866</v>
      </c>
      <c r="B1008" t="s">
        <v>72</v>
      </c>
      <c r="C1008" t="s">
        <v>10</v>
      </c>
      <c r="D1008">
        <v>311</v>
      </c>
      <c r="E1008">
        <v>20180</v>
      </c>
      <c r="F1008">
        <v>466500000</v>
      </c>
    </row>
    <row r="1009" spans="1:6" x14ac:dyDescent="0.3">
      <c r="A1009" s="1">
        <v>44866</v>
      </c>
      <c r="B1009" t="s">
        <v>73</v>
      </c>
      <c r="C1009" t="s">
        <v>10</v>
      </c>
      <c r="D1009">
        <v>11</v>
      </c>
      <c r="E1009">
        <v>31886</v>
      </c>
      <c r="F1009">
        <v>16500000</v>
      </c>
    </row>
    <row r="1010" spans="1:6" x14ac:dyDescent="0.3">
      <c r="A1010" s="1">
        <v>44866</v>
      </c>
      <c r="B1010" t="s">
        <v>61</v>
      </c>
      <c r="C1010" t="s">
        <v>10</v>
      </c>
      <c r="D1010">
        <v>31</v>
      </c>
      <c r="E1010">
        <v>5199</v>
      </c>
      <c r="F1010">
        <v>46500000</v>
      </c>
    </row>
    <row r="1011" spans="1:6" x14ac:dyDescent="0.3">
      <c r="A1011" s="1">
        <v>44866</v>
      </c>
      <c r="B1011" t="s">
        <v>74</v>
      </c>
      <c r="C1011" t="s">
        <v>10</v>
      </c>
      <c r="D1011">
        <v>121</v>
      </c>
      <c r="E1011">
        <v>10465</v>
      </c>
      <c r="F1011">
        <v>181500000</v>
      </c>
    </row>
    <row r="1012" spans="1:6" x14ac:dyDescent="0.3">
      <c r="A1012" s="1">
        <v>44896</v>
      </c>
      <c r="B1012" t="s">
        <v>42</v>
      </c>
      <c r="C1012" t="s">
        <v>10</v>
      </c>
      <c r="D1012">
        <v>3</v>
      </c>
      <c r="E1012">
        <v>229</v>
      </c>
      <c r="F1012">
        <v>4500000</v>
      </c>
    </row>
    <row r="1013" spans="1:6" x14ac:dyDescent="0.3">
      <c r="A1013" s="1">
        <v>44896</v>
      </c>
      <c r="B1013" t="s">
        <v>65</v>
      </c>
      <c r="C1013" t="s">
        <v>10</v>
      </c>
      <c r="D1013">
        <v>120</v>
      </c>
      <c r="E1013">
        <v>6769</v>
      </c>
      <c r="F1013">
        <v>180000000</v>
      </c>
    </row>
    <row r="1014" spans="1:6" x14ac:dyDescent="0.3">
      <c r="A1014" s="1">
        <v>44896</v>
      </c>
      <c r="B1014" t="s">
        <v>44</v>
      </c>
      <c r="C1014" t="s">
        <v>10</v>
      </c>
      <c r="D1014">
        <v>4</v>
      </c>
      <c r="E1014">
        <v>8441</v>
      </c>
      <c r="F1014">
        <v>6000000</v>
      </c>
    </row>
    <row r="1015" spans="1:6" x14ac:dyDescent="0.3">
      <c r="A1015" s="1">
        <v>44896</v>
      </c>
      <c r="B1015" t="s">
        <v>55</v>
      </c>
      <c r="C1015" t="s">
        <v>10</v>
      </c>
      <c r="D1015">
        <v>5</v>
      </c>
      <c r="E1015">
        <v>4752</v>
      </c>
      <c r="F1015">
        <v>7500000</v>
      </c>
    </row>
    <row r="1016" spans="1:6" x14ac:dyDescent="0.3">
      <c r="A1016" s="1">
        <v>44896</v>
      </c>
      <c r="B1016" t="s">
        <v>56</v>
      </c>
      <c r="C1016" t="s">
        <v>10</v>
      </c>
      <c r="D1016">
        <v>46</v>
      </c>
      <c r="E1016">
        <v>2261</v>
      </c>
      <c r="F1016">
        <v>69000000</v>
      </c>
    </row>
    <row r="1017" spans="1:6" x14ac:dyDescent="0.3">
      <c r="A1017" s="1">
        <v>44896</v>
      </c>
      <c r="B1017" t="s">
        <v>45</v>
      </c>
      <c r="C1017" t="s">
        <v>10</v>
      </c>
      <c r="D1017">
        <v>40</v>
      </c>
      <c r="E1017">
        <v>3887</v>
      </c>
      <c r="F1017">
        <v>60000000</v>
      </c>
    </row>
    <row r="1018" spans="1:6" x14ac:dyDescent="0.3">
      <c r="A1018" s="1">
        <v>44896</v>
      </c>
      <c r="B1018" t="s">
        <v>46</v>
      </c>
      <c r="C1018" t="s">
        <v>10</v>
      </c>
      <c r="D1018">
        <v>2</v>
      </c>
      <c r="E1018">
        <v>365</v>
      </c>
      <c r="F1018">
        <v>3000000</v>
      </c>
    </row>
    <row r="1019" spans="1:6" x14ac:dyDescent="0.3">
      <c r="A1019" s="1">
        <v>44896</v>
      </c>
      <c r="B1019" t="s">
        <v>57</v>
      </c>
      <c r="C1019" t="s">
        <v>10</v>
      </c>
      <c r="D1019">
        <v>791</v>
      </c>
      <c r="E1019">
        <v>15492</v>
      </c>
      <c r="F1019">
        <v>1186500000</v>
      </c>
    </row>
    <row r="1020" spans="1:6" x14ac:dyDescent="0.3">
      <c r="A1020" s="1">
        <v>44896</v>
      </c>
      <c r="B1020" t="s">
        <v>66</v>
      </c>
      <c r="C1020" t="s">
        <v>10</v>
      </c>
      <c r="D1020">
        <v>30</v>
      </c>
      <c r="E1020">
        <v>1744</v>
      </c>
      <c r="F1020">
        <v>45000000</v>
      </c>
    </row>
    <row r="1021" spans="1:6" x14ac:dyDescent="0.3">
      <c r="A1021" s="1">
        <v>44896</v>
      </c>
      <c r="B1021" t="s">
        <v>67</v>
      </c>
      <c r="C1021" t="s">
        <v>10</v>
      </c>
      <c r="D1021">
        <v>260</v>
      </c>
      <c r="E1021">
        <v>27614</v>
      </c>
      <c r="F1021">
        <v>390000000</v>
      </c>
    </row>
    <row r="1022" spans="1:6" x14ac:dyDescent="0.3">
      <c r="A1022" s="1">
        <v>44896</v>
      </c>
      <c r="B1022" t="s">
        <v>63</v>
      </c>
      <c r="C1022" t="s">
        <v>10</v>
      </c>
      <c r="D1022">
        <v>177</v>
      </c>
      <c r="E1022">
        <v>18223</v>
      </c>
      <c r="F1022">
        <v>265500000</v>
      </c>
    </row>
    <row r="1023" spans="1:6" x14ac:dyDescent="0.3">
      <c r="A1023" s="1">
        <v>44896</v>
      </c>
      <c r="B1023" t="s">
        <v>62</v>
      </c>
      <c r="C1023" t="s">
        <v>10</v>
      </c>
      <c r="D1023">
        <v>7</v>
      </c>
      <c r="E1023">
        <v>4026</v>
      </c>
      <c r="F1023">
        <v>10500000</v>
      </c>
    </row>
    <row r="1024" spans="1:6" x14ac:dyDescent="0.3">
      <c r="A1024" s="1">
        <v>44896</v>
      </c>
      <c r="B1024" t="s">
        <v>47</v>
      </c>
      <c r="C1024" t="s">
        <v>10</v>
      </c>
      <c r="D1024">
        <v>4</v>
      </c>
      <c r="E1024">
        <v>5304</v>
      </c>
      <c r="F1024">
        <v>6000000</v>
      </c>
    </row>
    <row r="1025" spans="1:6" x14ac:dyDescent="0.3">
      <c r="A1025" s="1">
        <v>44896</v>
      </c>
      <c r="B1025" t="s">
        <v>64</v>
      </c>
      <c r="C1025" t="s">
        <v>10</v>
      </c>
      <c r="D1025">
        <v>22</v>
      </c>
      <c r="E1025">
        <v>3979</v>
      </c>
      <c r="F1025">
        <v>33000000</v>
      </c>
    </row>
    <row r="1026" spans="1:6" x14ac:dyDescent="0.3">
      <c r="A1026" s="1">
        <v>44896</v>
      </c>
      <c r="B1026" t="s">
        <v>68</v>
      </c>
      <c r="C1026" t="s">
        <v>10</v>
      </c>
      <c r="D1026">
        <v>438</v>
      </c>
      <c r="E1026">
        <v>22142</v>
      </c>
      <c r="F1026">
        <v>657000000</v>
      </c>
    </row>
    <row r="1027" spans="1:6" x14ac:dyDescent="0.3">
      <c r="A1027" s="1">
        <v>44896</v>
      </c>
      <c r="B1027" t="s">
        <v>69</v>
      </c>
      <c r="C1027" t="s">
        <v>10</v>
      </c>
      <c r="D1027">
        <v>298</v>
      </c>
      <c r="E1027">
        <v>16601</v>
      </c>
      <c r="F1027">
        <v>447000000</v>
      </c>
    </row>
    <row r="1028" spans="1:6" x14ac:dyDescent="0.3">
      <c r="A1028" s="1">
        <v>44896</v>
      </c>
      <c r="B1028" t="s">
        <v>58</v>
      </c>
      <c r="C1028" t="s">
        <v>10</v>
      </c>
      <c r="D1028">
        <v>35</v>
      </c>
      <c r="E1028">
        <v>11124</v>
      </c>
      <c r="F1028">
        <v>52500000</v>
      </c>
    </row>
    <row r="1029" spans="1:6" x14ac:dyDescent="0.3">
      <c r="A1029" s="1">
        <v>44896</v>
      </c>
      <c r="B1029" t="s">
        <v>70</v>
      </c>
      <c r="C1029" t="s">
        <v>10</v>
      </c>
      <c r="D1029">
        <v>887</v>
      </c>
      <c r="E1029">
        <v>32422</v>
      </c>
      <c r="F1029">
        <v>1330500000</v>
      </c>
    </row>
    <row r="1030" spans="1:6" x14ac:dyDescent="0.3">
      <c r="A1030" s="1">
        <v>44896</v>
      </c>
      <c r="B1030" t="s">
        <v>59</v>
      </c>
      <c r="C1030" t="s">
        <v>10</v>
      </c>
      <c r="D1030">
        <v>42</v>
      </c>
      <c r="E1030">
        <v>6616</v>
      </c>
      <c r="F1030">
        <v>63000000</v>
      </c>
    </row>
    <row r="1031" spans="1:6" x14ac:dyDescent="0.3">
      <c r="A1031" s="1">
        <v>44896</v>
      </c>
      <c r="B1031" t="s">
        <v>53</v>
      </c>
      <c r="C1031" t="s">
        <v>10</v>
      </c>
      <c r="D1031">
        <v>4</v>
      </c>
      <c r="E1031">
        <v>690</v>
      </c>
      <c r="F1031">
        <v>6000000</v>
      </c>
    </row>
    <row r="1032" spans="1:6" x14ac:dyDescent="0.3">
      <c r="A1032" s="1">
        <v>44896</v>
      </c>
      <c r="B1032" t="s">
        <v>71</v>
      </c>
      <c r="C1032" t="s">
        <v>10</v>
      </c>
      <c r="D1032">
        <v>110</v>
      </c>
      <c r="E1032">
        <v>12634</v>
      </c>
      <c r="F1032">
        <v>165000000</v>
      </c>
    </row>
    <row r="1033" spans="1:6" x14ac:dyDescent="0.3">
      <c r="A1033" s="1">
        <v>44896</v>
      </c>
      <c r="B1033" t="s">
        <v>72</v>
      </c>
      <c r="C1033" t="s">
        <v>10</v>
      </c>
      <c r="D1033">
        <v>406</v>
      </c>
      <c r="E1033">
        <v>20201</v>
      </c>
      <c r="F1033">
        <v>609000000</v>
      </c>
    </row>
    <row r="1034" spans="1:6" x14ac:dyDescent="0.3">
      <c r="A1034" s="1">
        <v>44896</v>
      </c>
      <c r="B1034" t="s">
        <v>73</v>
      </c>
      <c r="C1034" t="s">
        <v>10</v>
      </c>
      <c r="D1034">
        <v>13</v>
      </c>
      <c r="E1034">
        <v>27230</v>
      </c>
      <c r="F1034">
        <v>19500000</v>
      </c>
    </row>
    <row r="1035" spans="1:6" x14ac:dyDescent="0.3">
      <c r="A1035" s="1">
        <v>44896</v>
      </c>
      <c r="B1035" t="s">
        <v>61</v>
      </c>
      <c r="C1035" t="s">
        <v>10</v>
      </c>
      <c r="D1035">
        <v>24</v>
      </c>
      <c r="E1035">
        <v>3881</v>
      </c>
      <c r="F1035">
        <v>36000000</v>
      </c>
    </row>
    <row r="1036" spans="1:6" x14ac:dyDescent="0.3">
      <c r="A1036" s="1">
        <v>44896</v>
      </c>
      <c r="B1036" t="s">
        <v>74</v>
      </c>
      <c r="C1036" t="s">
        <v>10</v>
      </c>
      <c r="D1036">
        <v>65</v>
      </c>
      <c r="E1036">
        <v>8047</v>
      </c>
      <c r="F1036">
        <v>97500000</v>
      </c>
    </row>
    <row r="1037" spans="1:6" x14ac:dyDescent="0.3">
      <c r="A1037" s="1">
        <v>44927</v>
      </c>
      <c r="B1037" t="s">
        <v>65</v>
      </c>
      <c r="C1037" t="s">
        <v>10</v>
      </c>
      <c r="D1037">
        <v>121</v>
      </c>
      <c r="E1037">
        <v>10775</v>
      </c>
      <c r="F1037">
        <v>181500000</v>
      </c>
    </row>
    <row r="1038" spans="1:6" x14ac:dyDescent="0.3">
      <c r="A1038" s="1">
        <v>44927</v>
      </c>
      <c r="B1038" t="s">
        <v>44</v>
      </c>
      <c r="C1038" t="s">
        <v>10</v>
      </c>
      <c r="D1038">
        <v>5</v>
      </c>
      <c r="E1038">
        <v>7240</v>
      </c>
      <c r="F1038">
        <v>7500000</v>
      </c>
    </row>
    <row r="1039" spans="1:6" x14ac:dyDescent="0.3">
      <c r="A1039" s="1">
        <v>44927</v>
      </c>
      <c r="B1039" t="s">
        <v>55</v>
      </c>
      <c r="C1039" t="s">
        <v>10</v>
      </c>
      <c r="D1039">
        <v>19</v>
      </c>
      <c r="E1039">
        <v>6600</v>
      </c>
      <c r="F1039">
        <v>28500000</v>
      </c>
    </row>
    <row r="1040" spans="1:6" x14ac:dyDescent="0.3">
      <c r="A1040" s="1">
        <v>44927</v>
      </c>
      <c r="B1040" t="s">
        <v>56</v>
      </c>
      <c r="C1040" t="s">
        <v>10</v>
      </c>
      <c r="D1040">
        <v>50</v>
      </c>
      <c r="E1040">
        <v>2500</v>
      </c>
      <c r="F1040">
        <v>75000000</v>
      </c>
    </row>
    <row r="1041" spans="1:6" x14ac:dyDescent="0.3">
      <c r="A1041" s="1">
        <v>44927</v>
      </c>
      <c r="B1041" t="s">
        <v>45</v>
      </c>
      <c r="C1041" t="s">
        <v>10</v>
      </c>
      <c r="D1041">
        <v>56</v>
      </c>
      <c r="E1041">
        <v>4880</v>
      </c>
      <c r="F1041">
        <v>84000000</v>
      </c>
    </row>
    <row r="1042" spans="1:6" x14ac:dyDescent="0.3">
      <c r="A1042" s="1">
        <v>44927</v>
      </c>
      <c r="B1042" t="s">
        <v>57</v>
      </c>
      <c r="C1042" t="s">
        <v>10</v>
      </c>
      <c r="D1042">
        <v>331</v>
      </c>
      <c r="E1042">
        <v>17993</v>
      </c>
      <c r="F1042">
        <v>496500000</v>
      </c>
    </row>
    <row r="1043" spans="1:6" x14ac:dyDescent="0.3">
      <c r="A1043" s="1">
        <v>44927</v>
      </c>
      <c r="B1043" t="s">
        <v>66</v>
      </c>
      <c r="C1043" t="s">
        <v>10</v>
      </c>
      <c r="D1043">
        <v>44</v>
      </c>
      <c r="E1043">
        <v>1888</v>
      </c>
      <c r="F1043">
        <v>66000000</v>
      </c>
    </row>
    <row r="1044" spans="1:6" x14ac:dyDescent="0.3">
      <c r="A1044" s="1">
        <v>44927</v>
      </c>
      <c r="B1044" t="s">
        <v>67</v>
      </c>
      <c r="C1044" t="s">
        <v>10</v>
      </c>
      <c r="D1044">
        <v>212</v>
      </c>
      <c r="E1044">
        <v>25859</v>
      </c>
      <c r="F1044">
        <v>318000000</v>
      </c>
    </row>
    <row r="1045" spans="1:6" x14ac:dyDescent="0.3">
      <c r="A1045" s="1">
        <v>44927</v>
      </c>
      <c r="B1045" t="s">
        <v>63</v>
      </c>
      <c r="C1045" t="s">
        <v>10</v>
      </c>
      <c r="D1045">
        <v>141</v>
      </c>
      <c r="E1045">
        <v>25164</v>
      </c>
      <c r="F1045">
        <v>211500000</v>
      </c>
    </row>
    <row r="1046" spans="1:6" x14ac:dyDescent="0.3">
      <c r="A1046" s="1">
        <v>44927</v>
      </c>
      <c r="B1046" t="s">
        <v>62</v>
      </c>
      <c r="C1046" t="s">
        <v>10</v>
      </c>
      <c r="D1046">
        <v>5</v>
      </c>
      <c r="E1046">
        <v>4192</v>
      </c>
      <c r="F1046">
        <v>7500000</v>
      </c>
    </row>
    <row r="1047" spans="1:6" x14ac:dyDescent="0.3">
      <c r="A1047" s="1">
        <v>44927</v>
      </c>
      <c r="B1047" t="s">
        <v>47</v>
      </c>
      <c r="C1047" t="s">
        <v>10</v>
      </c>
      <c r="D1047">
        <v>4</v>
      </c>
      <c r="E1047">
        <v>4245</v>
      </c>
      <c r="F1047">
        <v>6000000</v>
      </c>
    </row>
    <row r="1048" spans="1:6" x14ac:dyDescent="0.3">
      <c r="A1048" s="1">
        <v>44927</v>
      </c>
      <c r="B1048" t="s">
        <v>64</v>
      </c>
      <c r="C1048" t="s">
        <v>10</v>
      </c>
      <c r="D1048">
        <v>41</v>
      </c>
      <c r="E1048">
        <v>5016</v>
      </c>
      <c r="F1048">
        <v>61500000</v>
      </c>
    </row>
    <row r="1049" spans="1:6" x14ac:dyDescent="0.3">
      <c r="A1049" s="1">
        <v>44927</v>
      </c>
      <c r="B1049" t="s">
        <v>68</v>
      </c>
      <c r="C1049" t="s">
        <v>10</v>
      </c>
      <c r="D1049">
        <v>587</v>
      </c>
      <c r="E1049">
        <v>26011</v>
      </c>
      <c r="F1049">
        <v>880500000</v>
      </c>
    </row>
    <row r="1050" spans="1:6" x14ac:dyDescent="0.3">
      <c r="A1050" s="1">
        <v>44927</v>
      </c>
      <c r="B1050" t="s">
        <v>69</v>
      </c>
      <c r="C1050" t="s">
        <v>10</v>
      </c>
      <c r="D1050">
        <v>344</v>
      </c>
      <c r="E1050">
        <v>17267</v>
      </c>
      <c r="F1050">
        <v>516000000</v>
      </c>
    </row>
    <row r="1051" spans="1:6" x14ac:dyDescent="0.3">
      <c r="A1051" s="1">
        <v>44927</v>
      </c>
      <c r="B1051" t="s">
        <v>58</v>
      </c>
      <c r="C1051" t="s">
        <v>10</v>
      </c>
      <c r="D1051">
        <v>69</v>
      </c>
      <c r="E1051">
        <v>17945</v>
      </c>
      <c r="F1051">
        <v>103500000</v>
      </c>
    </row>
    <row r="1052" spans="1:6" x14ac:dyDescent="0.3">
      <c r="A1052" s="1">
        <v>44927</v>
      </c>
      <c r="B1052" t="s">
        <v>70</v>
      </c>
      <c r="C1052" t="s">
        <v>10</v>
      </c>
      <c r="D1052">
        <v>827</v>
      </c>
      <c r="E1052">
        <v>44349</v>
      </c>
      <c r="F1052">
        <v>1240500000</v>
      </c>
    </row>
    <row r="1053" spans="1:6" x14ac:dyDescent="0.3">
      <c r="A1053" s="1">
        <v>44927</v>
      </c>
      <c r="B1053" t="s">
        <v>49</v>
      </c>
      <c r="C1053" t="s">
        <v>10</v>
      </c>
      <c r="D1053">
        <v>3</v>
      </c>
      <c r="E1053">
        <v>892</v>
      </c>
      <c r="F1053">
        <v>4500000</v>
      </c>
    </row>
    <row r="1054" spans="1:6" x14ac:dyDescent="0.3">
      <c r="A1054" s="1">
        <v>44927</v>
      </c>
      <c r="B1054" t="s">
        <v>59</v>
      </c>
      <c r="C1054" t="s">
        <v>10</v>
      </c>
      <c r="D1054">
        <v>51</v>
      </c>
      <c r="E1054">
        <v>6278</v>
      </c>
      <c r="F1054">
        <v>76500000</v>
      </c>
    </row>
    <row r="1055" spans="1:6" x14ac:dyDescent="0.3">
      <c r="A1055" s="1">
        <v>44927</v>
      </c>
      <c r="B1055" t="s">
        <v>53</v>
      </c>
      <c r="C1055" t="s">
        <v>10</v>
      </c>
      <c r="D1055">
        <v>3</v>
      </c>
      <c r="E1055">
        <v>1004</v>
      </c>
      <c r="F1055">
        <v>4500000</v>
      </c>
    </row>
    <row r="1056" spans="1:6" x14ac:dyDescent="0.3">
      <c r="A1056" s="1">
        <v>44927</v>
      </c>
      <c r="B1056" t="s">
        <v>71</v>
      </c>
      <c r="C1056" t="s">
        <v>10</v>
      </c>
      <c r="D1056">
        <v>155</v>
      </c>
      <c r="E1056">
        <v>18017</v>
      </c>
      <c r="F1056">
        <v>232500000</v>
      </c>
    </row>
    <row r="1057" spans="1:6" x14ac:dyDescent="0.3">
      <c r="A1057" s="1">
        <v>44927</v>
      </c>
      <c r="B1057" t="s">
        <v>72</v>
      </c>
      <c r="C1057" t="s">
        <v>10</v>
      </c>
      <c r="D1057">
        <v>202</v>
      </c>
      <c r="E1057">
        <v>24430</v>
      </c>
      <c r="F1057">
        <v>303000000</v>
      </c>
    </row>
    <row r="1058" spans="1:6" x14ac:dyDescent="0.3">
      <c r="A1058" s="1">
        <v>44927</v>
      </c>
      <c r="B1058" t="s">
        <v>73</v>
      </c>
      <c r="C1058" t="s">
        <v>10</v>
      </c>
      <c r="D1058">
        <v>26</v>
      </c>
      <c r="E1058">
        <v>41439</v>
      </c>
      <c r="F1058">
        <v>39000000</v>
      </c>
    </row>
    <row r="1059" spans="1:6" x14ac:dyDescent="0.3">
      <c r="A1059" s="1">
        <v>44927</v>
      </c>
      <c r="B1059" t="s">
        <v>61</v>
      </c>
      <c r="C1059" t="s">
        <v>10</v>
      </c>
      <c r="D1059">
        <v>16</v>
      </c>
      <c r="E1059">
        <v>5040</v>
      </c>
      <c r="F1059">
        <v>24000000</v>
      </c>
    </row>
    <row r="1060" spans="1:6" x14ac:dyDescent="0.3">
      <c r="A1060" s="1">
        <v>44927</v>
      </c>
      <c r="B1060" t="s">
        <v>74</v>
      </c>
      <c r="C1060" t="s">
        <v>10</v>
      </c>
      <c r="D1060">
        <v>124</v>
      </c>
      <c r="E1060">
        <v>9141</v>
      </c>
      <c r="F1060">
        <v>186000000</v>
      </c>
    </row>
    <row r="1061" spans="1:6" x14ac:dyDescent="0.3">
      <c r="A1061" s="1">
        <v>44958</v>
      </c>
      <c r="B1061" t="s">
        <v>65</v>
      </c>
      <c r="C1061" t="s">
        <v>10</v>
      </c>
      <c r="D1061">
        <v>116</v>
      </c>
      <c r="E1061">
        <v>6628</v>
      </c>
      <c r="F1061">
        <v>174000000</v>
      </c>
    </row>
    <row r="1062" spans="1:6" x14ac:dyDescent="0.3">
      <c r="A1062" s="1">
        <v>44958</v>
      </c>
      <c r="B1062" t="s">
        <v>44</v>
      </c>
      <c r="C1062" t="s">
        <v>10</v>
      </c>
      <c r="D1062">
        <v>13</v>
      </c>
      <c r="E1062">
        <v>7029</v>
      </c>
      <c r="F1062">
        <v>19500000</v>
      </c>
    </row>
    <row r="1063" spans="1:6" x14ac:dyDescent="0.3">
      <c r="A1063" s="1">
        <v>44958</v>
      </c>
      <c r="B1063" t="s">
        <v>55</v>
      </c>
      <c r="C1063" t="s">
        <v>10</v>
      </c>
      <c r="D1063">
        <v>46</v>
      </c>
      <c r="E1063">
        <v>6117</v>
      </c>
      <c r="F1063">
        <v>69000000</v>
      </c>
    </row>
    <row r="1064" spans="1:6" x14ac:dyDescent="0.3">
      <c r="A1064" s="1">
        <v>44958</v>
      </c>
      <c r="B1064" t="s">
        <v>56</v>
      </c>
      <c r="C1064" t="s">
        <v>10</v>
      </c>
      <c r="D1064">
        <v>59</v>
      </c>
      <c r="E1064">
        <v>2061</v>
      </c>
      <c r="F1064">
        <v>88500000</v>
      </c>
    </row>
    <row r="1065" spans="1:6" x14ac:dyDescent="0.3">
      <c r="A1065" s="1">
        <v>44958</v>
      </c>
      <c r="B1065" t="s">
        <v>45</v>
      </c>
      <c r="C1065" t="s">
        <v>10</v>
      </c>
      <c r="D1065">
        <v>73</v>
      </c>
      <c r="E1065">
        <v>4196</v>
      </c>
      <c r="F1065">
        <v>109500000</v>
      </c>
    </row>
    <row r="1066" spans="1:6" x14ac:dyDescent="0.3">
      <c r="A1066" s="1">
        <v>44958</v>
      </c>
      <c r="B1066" t="s">
        <v>46</v>
      </c>
      <c r="C1066" t="s">
        <v>10</v>
      </c>
      <c r="D1066">
        <v>3</v>
      </c>
      <c r="E1066">
        <v>411</v>
      </c>
      <c r="F1066">
        <v>4500000</v>
      </c>
    </row>
    <row r="1067" spans="1:6" x14ac:dyDescent="0.3">
      <c r="A1067" s="1">
        <v>44958</v>
      </c>
      <c r="B1067" t="s">
        <v>57</v>
      </c>
      <c r="C1067" t="s">
        <v>10</v>
      </c>
      <c r="D1067">
        <v>510</v>
      </c>
      <c r="E1067">
        <v>14823</v>
      </c>
      <c r="F1067">
        <v>765000000</v>
      </c>
    </row>
    <row r="1068" spans="1:6" x14ac:dyDescent="0.3">
      <c r="A1068" s="1">
        <v>44958</v>
      </c>
      <c r="B1068" t="s">
        <v>66</v>
      </c>
      <c r="C1068" t="s">
        <v>10</v>
      </c>
      <c r="D1068">
        <v>83</v>
      </c>
      <c r="E1068">
        <v>1760</v>
      </c>
      <c r="F1068">
        <v>124500000</v>
      </c>
    </row>
    <row r="1069" spans="1:6" x14ac:dyDescent="0.3">
      <c r="A1069" s="1">
        <v>44958</v>
      </c>
      <c r="B1069" t="s">
        <v>67</v>
      </c>
      <c r="C1069" t="s">
        <v>10</v>
      </c>
      <c r="D1069">
        <v>271</v>
      </c>
      <c r="E1069">
        <v>28856</v>
      </c>
      <c r="F1069">
        <v>406500000</v>
      </c>
    </row>
    <row r="1070" spans="1:6" x14ac:dyDescent="0.3">
      <c r="A1070" s="1">
        <v>44958</v>
      </c>
      <c r="B1070" t="s">
        <v>63</v>
      </c>
      <c r="C1070" t="s">
        <v>10</v>
      </c>
      <c r="D1070">
        <v>175</v>
      </c>
      <c r="E1070">
        <v>19656</v>
      </c>
      <c r="F1070">
        <v>262500000</v>
      </c>
    </row>
    <row r="1071" spans="1:6" x14ac:dyDescent="0.3">
      <c r="A1071" s="1">
        <v>44958</v>
      </c>
      <c r="B1071" t="s">
        <v>62</v>
      </c>
      <c r="C1071" t="s">
        <v>10</v>
      </c>
      <c r="D1071">
        <v>21</v>
      </c>
      <c r="E1071">
        <v>3952</v>
      </c>
      <c r="F1071">
        <v>31500000</v>
      </c>
    </row>
    <row r="1072" spans="1:6" x14ac:dyDescent="0.3">
      <c r="A1072" s="1">
        <v>44958</v>
      </c>
      <c r="B1072" t="s">
        <v>47</v>
      </c>
      <c r="C1072" t="s">
        <v>10</v>
      </c>
      <c r="D1072">
        <v>8</v>
      </c>
      <c r="E1072">
        <v>4449</v>
      </c>
      <c r="F1072">
        <v>12000000</v>
      </c>
    </row>
    <row r="1073" spans="1:6" x14ac:dyDescent="0.3">
      <c r="A1073" s="1">
        <v>44958</v>
      </c>
      <c r="B1073" t="s">
        <v>64</v>
      </c>
      <c r="C1073" t="s">
        <v>10</v>
      </c>
      <c r="D1073">
        <v>33</v>
      </c>
      <c r="E1073">
        <v>4234</v>
      </c>
      <c r="F1073">
        <v>49500000</v>
      </c>
    </row>
    <row r="1074" spans="1:6" x14ac:dyDescent="0.3">
      <c r="A1074" s="1">
        <v>44958</v>
      </c>
      <c r="B1074" t="s">
        <v>68</v>
      </c>
      <c r="C1074" t="s">
        <v>10</v>
      </c>
      <c r="D1074">
        <v>616</v>
      </c>
      <c r="E1074">
        <v>21837</v>
      </c>
      <c r="F1074">
        <v>924000000</v>
      </c>
    </row>
    <row r="1075" spans="1:6" x14ac:dyDescent="0.3">
      <c r="A1075" s="1">
        <v>44958</v>
      </c>
      <c r="B1075" t="s">
        <v>69</v>
      </c>
      <c r="C1075" t="s">
        <v>10</v>
      </c>
      <c r="D1075">
        <v>662</v>
      </c>
      <c r="E1075">
        <v>14603</v>
      </c>
      <c r="F1075">
        <v>993000000</v>
      </c>
    </row>
    <row r="1076" spans="1:6" x14ac:dyDescent="0.3">
      <c r="A1076" s="1">
        <v>44958</v>
      </c>
      <c r="B1076" t="s">
        <v>58</v>
      </c>
      <c r="C1076" t="s">
        <v>10</v>
      </c>
      <c r="D1076">
        <v>144</v>
      </c>
      <c r="E1076">
        <v>17295</v>
      </c>
      <c r="F1076">
        <v>216000000</v>
      </c>
    </row>
    <row r="1077" spans="1:6" x14ac:dyDescent="0.3">
      <c r="A1077" s="1">
        <v>44958</v>
      </c>
      <c r="B1077" t="s">
        <v>70</v>
      </c>
      <c r="C1077" t="s">
        <v>10</v>
      </c>
      <c r="D1077">
        <v>1012</v>
      </c>
      <c r="E1077">
        <v>30727</v>
      </c>
      <c r="F1077">
        <v>1518000000</v>
      </c>
    </row>
    <row r="1078" spans="1:6" x14ac:dyDescent="0.3">
      <c r="A1078" s="1">
        <v>44958</v>
      </c>
      <c r="B1078" t="s">
        <v>49</v>
      </c>
      <c r="C1078" t="s">
        <v>10</v>
      </c>
      <c r="D1078">
        <v>5</v>
      </c>
      <c r="E1078">
        <v>756</v>
      </c>
      <c r="F1078">
        <v>7500000</v>
      </c>
    </row>
    <row r="1079" spans="1:6" x14ac:dyDescent="0.3">
      <c r="A1079" s="1">
        <v>44958</v>
      </c>
      <c r="B1079" t="s">
        <v>59</v>
      </c>
      <c r="C1079" t="s">
        <v>10</v>
      </c>
      <c r="D1079">
        <v>60</v>
      </c>
      <c r="E1079">
        <v>5397</v>
      </c>
      <c r="F1079">
        <v>90000000</v>
      </c>
    </row>
    <row r="1080" spans="1:6" x14ac:dyDescent="0.3">
      <c r="A1080" s="1">
        <v>44958</v>
      </c>
      <c r="B1080" t="s">
        <v>53</v>
      </c>
      <c r="C1080" t="s">
        <v>10</v>
      </c>
      <c r="D1080">
        <v>3</v>
      </c>
      <c r="E1080">
        <v>703</v>
      </c>
      <c r="F1080">
        <v>4500000</v>
      </c>
    </row>
    <row r="1081" spans="1:6" x14ac:dyDescent="0.3">
      <c r="A1081" s="1">
        <v>44958</v>
      </c>
      <c r="B1081" t="s">
        <v>60</v>
      </c>
      <c r="C1081" t="s">
        <v>10</v>
      </c>
      <c r="D1081">
        <v>18</v>
      </c>
      <c r="E1081">
        <v>11765</v>
      </c>
      <c r="F1081">
        <v>27000000</v>
      </c>
    </row>
    <row r="1082" spans="1:6" x14ac:dyDescent="0.3">
      <c r="A1082" s="1">
        <v>44958</v>
      </c>
      <c r="B1082" t="s">
        <v>71</v>
      </c>
      <c r="C1082" t="s">
        <v>10</v>
      </c>
      <c r="D1082">
        <v>293</v>
      </c>
      <c r="E1082">
        <v>15819</v>
      </c>
      <c r="F1082">
        <v>439500000</v>
      </c>
    </row>
    <row r="1083" spans="1:6" x14ac:dyDescent="0.3">
      <c r="A1083" s="1">
        <v>44958</v>
      </c>
      <c r="B1083" t="s">
        <v>72</v>
      </c>
      <c r="C1083" t="s">
        <v>10</v>
      </c>
      <c r="D1083">
        <v>307</v>
      </c>
      <c r="E1083">
        <v>18758</v>
      </c>
      <c r="F1083">
        <v>460500000</v>
      </c>
    </row>
    <row r="1084" spans="1:6" x14ac:dyDescent="0.3">
      <c r="A1084" s="1">
        <v>44958</v>
      </c>
      <c r="B1084" t="s">
        <v>73</v>
      </c>
      <c r="C1084" t="s">
        <v>10</v>
      </c>
      <c r="D1084">
        <v>60</v>
      </c>
      <c r="E1084">
        <v>32464</v>
      </c>
      <c r="F1084">
        <v>90000000</v>
      </c>
    </row>
    <row r="1085" spans="1:6" x14ac:dyDescent="0.3">
      <c r="A1085" s="1">
        <v>44958</v>
      </c>
      <c r="B1085" t="s">
        <v>61</v>
      </c>
      <c r="C1085" t="s">
        <v>10</v>
      </c>
      <c r="D1085">
        <v>23</v>
      </c>
      <c r="E1085">
        <v>3985</v>
      </c>
      <c r="F1085">
        <v>34500000</v>
      </c>
    </row>
    <row r="1086" spans="1:6" x14ac:dyDescent="0.3">
      <c r="A1086" s="1">
        <v>44958</v>
      </c>
      <c r="B1086" t="s">
        <v>74</v>
      </c>
      <c r="C1086" t="s">
        <v>10</v>
      </c>
      <c r="D1086">
        <v>142</v>
      </c>
      <c r="E1086">
        <v>8054</v>
      </c>
      <c r="F1086">
        <v>213000000</v>
      </c>
    </row>
    <row r="1087" spans="1:6" x14ac:dyDescent="0.3">
      <c r="A1087" s="1">
        <v>44986</v>
      </c>
      <c r="B1087" t="s">
        <v>65</v>
      </c>
      <c r="C1087" t="s">
        <v>10</v>
      </c>
      <c r="D1087">
        <v>173</v>
      </c>
      <c r="E1087">
        <v>7764</v>
      </c>
      <c r="F1087">
        <v>259500000</v>
      </c>
    </row>
    <row r="1088" spans="1:6" x14ac:dyDescent="0.3">
      <c r="A1088" s="1">
        <v>44986</v>
      </c>
      <c r="B1088" t="s">
        <v>44</v>
      </c>
      <c r="C1088" t="s">
        <v>10</v>
      </c>
      <c r="D1088">
        <v>20</v>
      </c>
      <c r="E1088">
        <v>8324</v>
      </c>
      <c r="F1088">
        <v>30000000</v>
      </c>
    </row>
    <row r="1089" spans="1:6" x14ac:dyDescent="0.3">
      <c r="A1089" s="1">
        <v>44986</v>
      </c>
      <c r="B1089" t="s">
        <v>55</v>
      </c>
      <c r="C1089" t="s">
        <v>10</v>
      </c>
      <c r="D1089">
        <v>47</v>
      </c>
      <c r="E1089">
        <v>6322</v>
      </c>
      <c r="F1089">
        <v>70500000</v>
      </c>
    </row>
    <row r="1090" spans="1:6" x14ac:dyDescent="0.3">
      <c r="A1090" s="1">
        <v>44986</v>
      </c>
      <c r="B1090" t="s">
        <v>56</v>
      </c>
      <c r="C1090" t="s">
        <v>10</v>
      </c>
      <c r="D1090">
        <v>131</v>
      </c>
      <c r="E1090">
        <v>2589</v>
      </c>
      <c r="F1090">
        <v>196500000</v>
      </c>
    </row>
    <row r="1091" spans="1:6" x14ac:dyDescent="0.3">
      <c r="A1091" s="1">
        <v>44986</v>
      </c>
      <c r="B1091" t="s">
        <v>45</v>
      </c>
      <c r="C1091" t="s">
        <v>10</v>
      </c>
      <c r="D1091">
        <v>95</v>
      </c>
      <c r="E1091">
        <v>5119</v>
      </c>
      <c r="F1091">
        <v>142500000</v>
      </c>
    </row>
    <row r="1092" spans="1:6" x14ac:dyDescent="0.3">
      <c r="A1092" s="1">
        <v>44986</v>
      </c>
      <c r="B1092" t="s">
        <v>46</v>
      </c>
      <c r="C1092" t="s">
        <v>10</v>
      </c>
      <c r="D1092">
        <v>2</v>
      </c>
      <c r="E1092">
        <v>485</v>
      </c>
      <c r="F1092">
        <v>3000000</v>
      </c>
    </row>
    <row r="1093" spans="1:6" x14ac:dyDescent="0.3">
      <c r="A1093" s="1">
        <v>44986</v>
      </c>
      <c r="B1093" t="s">
        <v>57</v>
      </c>
      <c r="C1093" t="s">
        <v>10</v>
      </c>
      <c r="D1093">
        <v>1544</v>
      </c>
      <c r="E1093">
        <v>18638</v>
      </c>
      <c r="F1093">
        <v>2316000000</v>
      </c>
    </row>
    <row r="1094" spans="1:6" x14ac:dyDescent="0.3">
      <c r="A1094" s="1">
        <v>44986</v>
      </c>
      <c r="B1094" t="s">
        <v>66</v>
      </c>
      <c r="C1094" t="s">
        <v>10</v>
      </c>
      <c r="D1094">
        <v>112</v>
      </c>
      <c r="E1094">
        <v>2439</v>
      </c>
      <c r="F1094">
        <v>168000000</v>
      </c>
    </row>
    <row r="1095" spans="1:6" x14ac:dyDescent="0.3">
      <c r="A1095" s="1">
        <v>44986</v>
      </c>
      <c r="B1095" t="s">
        <v>67</v>
      </c>
      <c r="C1095" t="s">
        <v>10</v>
      </c>
      <c r="D1095">
        <v>498</v>
      </c>
      <c r="E1095">
        <v>26082</v>
      </c>
      <c r="F1095">
        <v>747000000</v>
      </c>
    </row>
    <row r="1096" spans="1:6" x14ac:dyDescent="0.3">
      <c r="A1096" s="1">
        <v>44986</v>
      </c>
      <c r="B1096" t="s">
        <v>63</v>
      </c>
      <c r="C1096" t="s">
        <v>10</v>
      </c>
      <c r="D1096">
        <v>477</v>
      </c>
      <c r="E1096">
        <v>21547</v>
      </c>
      <c r="F1096">
        <v>715500000</v>
      </c>
    </row>
    <row r="1097" spans="1:6" x14ac:dyDescent="0.3">
      <c r="A1097" s="1">
        <v>44986</v>
      </c>
      <c r="B1097" t="s">
        <v>62</v>
      </c>
      <c r="C1097" t="s">
        <v>10</v>
      </c>
      <c r="D1097">
        <v>7</v>
      </c>
      <c r="E1097">
        <v>3574</v>
      </c>
      <c r="F1097">
        <v>10500000</v>
      </c>
    </row>
    <row r="1098" spans="1:6" x14ac:dyDescent="0.3">
      <c r="A1098" s="1">
        <v>44986</v>
      </c>
      <c r="B1098" t="s">
        <v>47</v>
      </c>
      <c r="C1098" t="s">
        <v>10</v>
      </c>
      <c r="D1098">
        <v>17</v>
      </c>
      <c r="E1098">
        <v>5388</v>
      </c>
      <c r="F1098">
        <v>25500000</v>
      </c>
    </row>
    <row r="1099" spans="1:6" x14ac:dyDescent="0.3">
      <c r="A1099" s="1">
        <v>44986</v>
      </c>
      <c r="B1099" t="s">
        <v>64</v>
      </c>
      <c r="C1099" t="s">
        <v>10</v>
      </c>
      <c r="D1099">
        <v>52</v>
      </c>
      <c r="E1099">
        <v>4670</v>
      </c>
      <c r="F1099">
        <v>78000000</v>
      </c>
    </row>
    <row r="1100" spans="1:6" x14ac:dyDescent="0.3">
      <c r="A1100" s="1">
        <v>44986</v>
      </c>
      <c r="B1100" t="s">
        <v>68</v>
      </c>
      <c r="C1100" t="s">
        <v>10</v>
      </c>
      <c r="D1100">
        <v>1062</v>
      </c>
      <c r="E1100">
        <v>28169</v>
      </c>
      <c r="F1100">
        <v>1593000000</v>
      </c>
    </row>
    <row r="1101" spans="1:6" x14ac:dyDescent="0.3">
      <c r="A1101" s="1">
        <v>44986</v>
      </c>
      <c r="B1101" t="s">
        <v>69</v>
      </c>
      <c r="C1101" t="s">
        <v>10</v>
      </c>
      <c r="D1101">
        <v>1107</v>
      </c>
      <c r="E1101">
        <v>24727</v>
      </c>
      <c r="F1101">
        <v>1660500000</v>
      </c>
    </row>
    <row r="1102" spans="1:6" x14ac:dyDescent="0.3">
      <c r="A1102" s="1">
        <v>44986</v>
      </c>
      <c r="B1102" t="s">
        <v>58</v>
      </c>
      <c r="C1102" t="s">
        <v>10</v>
      </c>
      <c r="D1102">
        <v>159</v>
      </c>
      <c r="E1102">
        <v>14745</v>
      </c>
      <c r="F1102">
        <v>238500000</v>
      </c>
    </row>
    <row r="1103" spans="1:6" x14ac:dyDescent="0.3">
      <c r="A1103" s="1">
        <v>44986</v>
      </c>
      <c r="B1103" t="s">
        <v>70</v>
      </c>
      <c r="C1103" t="s">
        <v>10</v>
      </c>
      <c r="D1103">
        <v>1389</v>
      </c>
      <c r="E1103">
        <v>42854</v>
      </c>
      <c r="F1103">
        <v>2083500000</v>
      </c>
    </row>
    <row r="1104" spans="1:6" x14ac:dyDescent="0.3">
      <c r="A1104" s="1">
        <v>44986</v>
      </c>
      <c r="B1104" t="s">
        <v>59</v>
      </c>
      <c r="C1104" t="s">
        <v>10</v>
      </c>
      <c r="D1104">
        <v>74</v>
      </c>
      <c r="E1104">
        <v>6358</v>
      </c>
      <c r="F1104">
        <v>111000000</v>
      </c>
    </row>
    <row r="1105" spans="1:6" x14ac:dyDescent="0.3">
      <c r="A1105" s="1">
        <v>44986</v>
      </c>
      <c r="B1105" t="s">
        <v>53</v>
      </c>
      <c r="C1105" t="s">
        <v>10</v>
      </c>
      <c r="D1105">
        <v>4</v>
      </c>
      <c r="E1105">
        <v>999</v>
      </c>
      <c r="F1105">
        <v>6000000</v>
      </c>
    </row>
    <row r="1106" spans="1:6" x14ac:dyDescent="0.3">
      <c r="A1106" s="1">
        <v>44986</v>
      </c>
      <c r="B1106" t="s">
        <v>60</v>
      </c>
      <c r="C1106" t="s">
        <v>10</v>
      </c>
      <c r="D1106">
        <v>13</v>
      </c>
      <c r="E1106">
        <v>12430</v>
      </c>
      <c r="F1106">
        <v>19500000</v>
      </c>
    </row>
    <row r="1107" spans="1:6" x14ac:dyDescent="0.3">
      <c r="A1107" s="1">
        <v>44986</v>
      </c>
      <c r="B1107" t="s">
        <v>71</v>
      </c>
      <c r="C1107" t="s">
        <v>10</v>
      </c>
      <c r="D1107">
        <v>425</v>
      </c>
      <c r="E1107">
        <v>18370</v>
      </c>
      <c r="F1107">
        <v>637500000</v>
      </c>
    </row>
    <row r="1108" spans="1:6" x14ac:dyDescent="0.3">
      <c r="A1108" s="1">
        <v>44986</v>
      </c>
      <c r="B1108" t="s">
        <v>72</v>
      </c>
      <c r="C1108" t="s">
        <v>10</v>
      </c>
      <c r="D1108">
        <v>571</v>
      </c>
      <c r="E1108">
        <v>22131</v>
      </c>
      <c r="F1108">
        <v>856500000</v>
      </c>
    </row>
    <row r="1109" spans="1:6" x14ac:dyDescent="0.3">
      <c r="A1109" s="1">
        <v>44986</v>
      </c>
      <c r="B1109" t="s">
        <v>54</v>
      </c>
      <c r="C1109" t="s">
        <v>10</v>
      </c>
      <c r="D1109">
        <v>9</v>
      </c>
      <c r="E1109">
        <v>329</v>
      </c>
      <c r="F1109">
        <v>13500000</v>
      </c>
    </row>
    <row r="1110" spans="1:6" x14ac:dyDescent="0.3">
      <c r="A1110" s="1">
        <v>44986</v>
      </c>
      <c r="B1110" t="s">
        <v>73</v>
      </c>
      <c r="C1110" t="s">
        <v>10</v>
      </c>
      <c r="D1110">
        <v>431</v>
      </c>
      <c r="E1110">
        <v>34186</v>
      </c>
      <c r="F1110">
        <v>646500000</v>
      </c>
    </row>
    <row r="1111" spans="1:6" x14ac:dyDescent="0.3">
      <c r="A1111" s="1">
        <v>44986</v>
      </c>
      <c r="B1111" t="s">
        <v>61</v>
      </c>
      <c r="C1111" t="s">
        <v>10</v>
      </c>
      <c r="D1111">
        <v>48</v>
      </c>
      <c r="E1111">
        <v>4596</v>
      </c>
      <c r="F1111">
        <v>72000000</v>
      </c>
    </row>
    <row r="1112" spans="1:6" x14ac:dyDescent="0.3">
      <c r="A1112" s="1">
        <v>44986</v>
      </c>
      <c r="B1112" t="s">
        <v>74</v>
      </c>
      <c r="C1112" t="s">
        <v>10</v>
      </c>
      <c r="D1112">
        <v>352</v>
      </c>
      <c r="E1112">
        <v>8955</v>
      </c>
      <c r="F1112">
        <v>528000000</v>
      </c>
    </row>
    <row r="1113" spans="1:6" x14ac:dyDescent="0.3">
      <c r="A1113" s="1">
        <v>45017</v>
      </c>
      <c r="B1113" t="s">
        <v>65</v>
      </c>
      <c r="C1113" t="s">
        <v>10</v>
      </c>
      <c r="D1113">
        <v>225</v>
      </c>
      <c r="E1113">
        <v>7229</v>
      </c>
      <c r="F1113">
        <v>337500000</v>
      </c>
    </row>
    <row r="1114" spans="1:6" x14ac:dyDescent="0.3">
      <c r="A1114" s="1">
        <v>45017</v>
      </c>
      <c r="B1114" t="s">
        <v>44</v>
      </c>
      <c r="C1114" t="s">
        <v>10</v>
      </c>
      <c r="D1114">
        <v>20</v>
      </c>
      <c r="E1114">
        <v>7022</v>
      </c>
      <c r="F1114">
        <v>30000000</v>
      </c>
    </row>
    <row r="1115" spans="1:6" x14ac:dyDescent="0.3">
      <c r="A1115" s="1">
        <v>45017</v>
      </c>
      <c r="B1115" t="s">
        <v>55</v>
      </c>
      <c r="C1115" t="s">
        <v>10</v>
      </c>
      <c r="D1115">
        <v>40</v>
      </c>
      <c r="E1115">
        <v>5840</v>
      </c>
      <c r="F1115">
        <v>60000000</v>
      </c>
    </row>
    <row r="1116" spans="1:6" x14ac:dyDescent="0.3">
      <c r="A1116" s="1">
        <v>45017</v>
      </c>
      <c r="B1116" t="s">
        <v>56</v>
      </c>
      <c r="C1116" t="s">
        <v>10</v>
      </c>
      <c r="D1116">
        <v>62</v>
      </c>
      <c r="E1116">
        <v>2482</v>
      </c>
      <c r="F1116">
        <v>93000000</v>
      </c>
    </row>
    <row r="1117" spans="1:6" x14ac:dyDescent="0.3">
      <c r="A1117" s="1">
        <v>45017</v>
      </c>
      <c r="B1117" t="s">
        <v>45</v>
      </c>
      <c r="C1117" t="s">
        <v>10</v>
      </c>
      <c r="D1117">
        <v>93</v>
      </c>
      <c r="E1117">
        <v>5558</v>
      </c>
      <c r="F1117">
        <v>139500000</v>
      </c>
    </row>
    <row r="1118" spans="1:6" x14ac:dyDescent="0.3">
      <c r="A1118" s="1">
        <v>45017</v>
      </c>
      <c r="B1118" t="s">
        <v>57</v>
      </c>
      <c r="C1118" t="s">
        <v>10</v>
      </c>
      <c r="D1118">
        <v>551</v>
      </c>
      <c r="E1118">
        <v>14861</v>
      </c>
      <c r="F1118">
        <v>826500000</v>
      </c>
    </row>
    <row r="1119" spans="1:6" x14ac:dyDescent="0.3">
      <c r="A1119" s="1">
        <v>45017</v>
      </c>
      <c r="B1119" t="s">
        <v>66</v>
      </c>
      <c r="C1119" t="s">
        <v>10</v>
      </c>
      <c r="D1119">
        <v>57</v>
      </c>
      <c r="E1119">
        <v>1633</v>
      </c>
      <c r="F1119">
        <v>85500000</v>
      </c>
    </row>
    <row r="1120" spans="1:6" x14ac:dyDescent="0.3">
      <c r="A1120" s="1">
        <v>45017</v>
      </c>
      <c r="B1120" t="s">
        <v>67</v>
      </c>
      <c r="C1120" t="s">
        <v>10</v>
      </c>
      <c r="D1120">
        <v>537</v>
      </c>
      <c r="E1120">
        <v>28451</v>
      </c>
      <c r="F1120">
        <v>805500000</v>
      </c>
    </row>
    <row r="1121" spans="1:6" x14ac:dyDescent="0.3">
      <c r="A1121" s="1">
        <v>45017</v>
      </c>
      <c r="B1121" t="s">
        <v>63</v>
      </c>
      <c r="C1121" t="s">
        <v>10</v>
      </c>
      <c r="D1121">
        <v>363</v>
      </c>
      <c r="E1121">
        <v>21914</v>
      </c>
      <c r="F1121">
        <v>544500000</v>
      </c>
    </row>
    <row r="1122" spans="1:6" x14ac:dyDescent="0.3">
      <c r="A1122" s="1">
        <v>45017</v>
      </c>
      <c r="B1122" t="s">
        <v>62</v>
      </c>
      <c r="C1122" t="s">
        <v>10</v>
      </c>
      <c r="D1122">
        <v>9</v>
      </c>
      <c r="E1122">
        <v>3880</v>
      </c>
      <c r="F1122">
        <v>13500000</v>
      </c>
    </row>
    <row r="1123" spans="1:6" x14ac:dyDescent="0.3">
      <c r="A1123" s="1">
        <v>45017</v>
      </c>
      <c r="B1123" t="s">
        <v>47</v>
      </c>
      <c r="C1123" t="s">
        <v>10</v>
      </c>
      <c r="D1123">
        <v>4</v>
      </c>
      <c r="E1123">
        <v>3728</v>
      </c>
      <c r="F1123">
        <v>6000000</v>
      </c>
    </row>
    <row r="1124" spans="1:6" x14ac:dyDescent="0.3">
      <c r="A1124" s="1">
        <v>45017</v>
      </c>
      <c r="B1124" t="s">
        <v>64</v>
      </c>
      <c r="C1124" t="s">
        <v>10</v>
      </c>
      <c r="D1124">
        <v>39</v>
      </c>
      <c r="E1124">
        <v>4281</v>
      </c>
      <c r="F1124">
        <v>58500000</v>
      </c>
    </row>
    <row r="1125" spans="1:6" x14ac:dyDescent="0.3">
      <c r="A1125" s="1">
        <v>45017</v>
      </c>
      <c r="B1125" t="s">
        <v>68</v>
      </c>
      <c r="C1125" t="s">
        <v>10</v>
      </c>
      <c r="D1125">
        <v>762</v>
      </c>
      <c r="E1125">
        <v>22368</v>
      </c>
      <c r="F1125">
        <v>1143000000</v>
      </c>
    </row>
    <row r="1126" spans="1:6" x14ac:dyDescent="0.3">
      <c r="A1126" s="1">
        <v>45017</v>
      </c>
      <c r="B1126" t="s">
        <v>69</v>
      </c>
      <c r="C1126" t="s">
        <v>10</v>
      </c>
      <c r="D1126">
        <v>637</v>
      </c>
      <c r="E1126">
        <v>9171</v>
      </c>
      <c r="F1126">
        <v>955500000</v>
      </c>
    </row>
    <row r="1127" spans="1:6" x14ac:dyDescent="0.3">
      <c r="A1127" s="1">
        <v>45017</v>
      </c>
      <c r="B1127" t="s">
        <v>58</v>
      </c>
      <c r="C1127" t="s">
        <v>10</v>
      </c>
      <c r="D1127">
        <v>95</v>
      </c>
      <c r="E1127">
        <v>10894</v>
      </c>
      <c r="F1127">
        <v>142500000</v>
      </c>
    </row>
    <row r="1128" spans="1:6" x14ac:dyDescent="0.3">
      <c r="A1128" s="1">
        <v>45017</v>
      </c>
      <c r="B1128" t="s">
        <v>70</v>
      </c>
      <c r="C1128" t="s">
        <v>10</v>
      </c>
      <c r="D1128">
        <v>1139</v>
      </c>
      <c r="E1128">
        <v>35336</v>
      </c>
      <c r="F1128">
        <v>1708500000</v>
      </c>
    </row>
    <row r="1129" spans="1:6" x14ac:dyDescent="0.3">
      <c r="A1129" s="1">
        <v>45017</v>
      </c>
      <c r="B1129" t="s">
        <v>50</v>
      </c>
      <c r="C1129" t="s">
        <v>10</v>
      </c>
      <c r="D1129">
        <v>2</v>
      </c>
      <c r="E1129">
        <v>1094</v>
      </c>
      <c r="F1129">
        <v>3000000</v>
      </c>
    </row>
    <row r="1130" spans="1:6" x14ac:dyDescent="0.3">
      <c r="A1130" s="1">
        <v>45017</v>
      </c>
      <c r="B1130" t="s">
        <v>59</v>
      </c>
      <c r="C1130" t="s">
        <v>10</v>
      </c>
      <c r="D1130">
        <v>84</v>
      </c>
      <c r="E1130">
        <v>5315</v>
      </c>
      <c r="F1130">
        <v>126000000</v>
      </c>
    </row>
    <row r="1131" spans="1:6" x14ac:dyDescent="0.3">
      <c r="A1131" s="1">
        <v>45017</v>
      </c>
      <c r="B1131" t="s">
        <v>53</v>
      </c>
      <c r="C1131" t="s">
        <v>10</v>
      </c>
      <c r="D1131">
        <v>5</v>
      </c>
      <c r="E1131">
        <v>735</v>
      </c>
      <c r="F1131">
        <v>7500000</v>
      </c>
    </row>
    <row r="1132" spans="1:6" x14ac:dyDescent="0.3">
      <c r="A1132" s="1">
        <v>45017</v>
      </c>
      <c r="B1132" t="s">
        <v>60</v>
      </c>
      <c r="C1132" t="s">
        <v>10</v>
      </c>
      <c r="D1132">
        <v>22</v>
      </c>
      <c r="E1132">
        <v>9734</v>
      </c>
      <c r="F1132">
        <v>33000000</v>
      </c>
    </row>
    <row r="1133" spans="1:6" x14ac:dyDescent="0.3">
      <c r="A1133" s="1">
        <v>45017</v>
      </c>
      <c r="B1133" t="s">
        <v>71</v>
      </c>
      <c r="C1133" t="s">
        <v>10</v>
      </c>
      <c r="D1133">
        <v>291</v>
      </c>
      <c r="E1133">
        <v>14377</v>
      </c>
      <c r="F1133">
        <v>436500000</v>
      </c>
    </row>
    <row r="1134" spans="1:6" x14ac:dyDescent="0.3">
      <c r="A1134" s="1">
        <v>45017</v>
      </c>
      <c r="B1134" t="s">
        <v>72</v>
      </c>
      <c r="C1134" t="s">
        <v>10</v>
      </c>
      <c r="D1134">
        <v>399</v>
      </c>
      <c r="E1134">
        <v>18659</v>
      </c>
      <c r="F1134">
        <v>598500000</v>
      </c>
    </row>
    <row r="1135" spans="1:6" x14ac:dyDescent="0.3">
      <c r="A1135" s="1">
        <v>45017</v>
      </c>
      <c r="B1135" t="s">
        <v>73</v>
      </c>
      <c r="C1135" t="s">
        <v>10</v>
      </c>
      <c r="D1135">
        <v>364</v>
      </c>
      <c r="E1135">
        <v>32143</v>
      </c>
      <c r="F1135">
        <v>546000000</v>
      </c>
    </row>
    <row r="1136" spans="1:6" x14ac:dyDescent="0.3">
      <c r="A1136" s="1">
        <v>45017</v>
      </c>
      <c r="B1136" t="s">
        <v>61</v>
      </c>
      <c r="C1136" t="s">
        <v>10</v>
      </c>
      <c r="D1136">
        <v>47</v>
      </c>
      <c r="E1136">
        <v>4887</v>
      </c>
      <c r="F1136">
        <v>70500000</v>
      </c>
    </row>
    <row r="1137" spans="1:6" x14ac:dyDescent="0.3">
      <c r="A1137" s="1">
        <v>45017</v>
      </c>
      <c r="B1137" t="s">
        <v>74</v>
      </c>
      <c r="C1137" t="s">
        <v>10</v>
      </c>
      <c r="D1137">
        <v>152</v>
      </c>
      <c r="E1137">
        <v>7999</v>
      </c>
      <c r="F1137">
        <v>228000000</v>
      </c>
    </row>
    <row r="1138" spans="1:6" x14ac:dyDescent="0.3">
      <c r="A1138" s="1">
        <v>45047</v>
      </c>
      <c r="B1138" t="s">
        <v>65</v>
      </c>
      <c r="C1138" t="s">
        <v>10</v>
      </c>
      <c r="D1138">
        <v>216</v>
      </c>
      <c r="E1138">
        <v>8095</v>
      </c>
      <c r="F1138">
        <v>324000000</v>
      </c>
    </row>
    <row r="1139" spans="1:6" x14ac:dyDescent="0.3">
      <c r="A1139" s="1">
        <v>45047</v>
      </c>
      <c r="B1139" t="s">
        <v>44</v>
      </c>
      <c r="C1139" t="s">
        <v>10</v>
      </c>
      <c r="D1139">
        <v>30</v>
      </c>
      <c r="E1139">
        <v>6994</v>
      </c>
      <c r="F1139">
        <v>45000000</v>
      </c>
    </row>
    <row r="1140" spans="1:6" x14ac:dyDescent="0.3">
      <c r="A1140" s="1">
        <v>45047</v>
      </c>
      <c r="B1140" t="s">
        <v>55</v>
      </c>
      <c r="C1140" t="s">
        <v>10</v>
      </c>
      <c r="D1140">
        <v>46</v>
      </c>
      <c r="E1140">
        <v>6865</v>
      </c>
      <c r="F1140">
        <v>69000000</v>
      </c>
    </row>
    <row r="1141" spans="1:6" x14ac:dyDescent="0.3">
      <c r="A1141" s="1">
        <v>45047</v>
      </c>
      <c r="B1141" t="s">
        <v>56</v>
      </c>
      <c r="C1141" t="s">
        <v>10</v>
      </c>
      <c r="D1141">
        <v>83</v>
      </c>
      <c r="E1141">
        <v>2556</v>
      </c>
      <c r="F1141">
        <v>124500000</v>
      </c>
    </row>
    <row r="1142" spans="1:6" x14ac:dyDescent="0.3">
      <c r="A1142" s="1">
        <v>45047</v>
      </c>
      <c r="B1142" t="s">
        <v>45</v>
      </c>
      <c r="C1142" t="s">
        <v>10</v>
      </c>
      <c r="D1142">
        <v>185</v>
      </c>
      <c r="E1142">
        <v>3785</v>
      </c>
      <c r="F1142">
        <v>277500000</v>
      </c>
    </row>
    <row r="1143" spans="1:6" x14ac:dyDescent="0.3">
      <c r="A1143" s="1">
        <v>45047</v>
      </c>
      <c r="B1143" t="s">
        <v>46</v>
      </c>
      <c r="C1143" t="s">
        <v>10</v>
      </c>
      <c r="D1143">
        <v>4</v>
      </c>
      <c r="E1143">
        <v>416</v>
      </c>
      <c r="F1143">
        <v>6000000</v>
      </c>
    </row>
    <row r="1144" spans="1:6" x14ac:dyDescent="0.3">
      <c r="A1144" s="1">
        <v>45047</v>
      </c>
      <c r="B1144" t="s">
        <v>57</v>
      </c>
      <c r="C1144" t="s">
        <v>10</v>
      </c>
      <c r="D1144">
        <v>787</v>
      </c>
      <c r="E1144">
        <v>16609</v>
      </c>
      <c r="F1144">
        <v>1180500000</v>
      </c>
    </row>
    <row r="1145" spans="1:6" x14ac:dyDescent="0.3">
      <c r="A1145" s="1">
        <v>45047</v>
      </c>
      <c r="B1145" t="s">
        <v>66</v>
      </c>
      <c r="C1145" t="s">
        <v>10</v>
      </c>
      <c r="D1145">
        <v>85</v>
      </c>
      <c r="E1145">
        <v>1878</v>
      </c>
      <c r="F1145">
        <v>127500000</v>
      </c>
    </row>
    <row r="1146" spans="1:6" x14ac:dyDescent="0.3">
      <c r="A1146" s="1">
        <v>45047</v>
      </c>
      <c r="B1146" t="s">
        <v>67</v>
      </c>
      <c r="C1146" t="s">
        <v>10</v>
      </c>
      <c r="D1146">
        <v>710</v>
      </c>
      <c r="E1146">
        <v>25770</v>
      </c>
      <c r="F1146">
        <v>1065000000</v>
      </c>
    </row>
    <row r="1147" spans="1:6" x14ac:dyDescent="0.3">
      <c r="A1147" s="1">
        <v>45047</v>
      </c>
      <c r="B1147" t="s">
        <v>63</v>
      </c>
      <c r="C1147" t="s">
        <v>10</v>
      </c>
      <c r="D1147">
        <v>211</v>
      </c>
      <c r="E1147">
        <v>21218</v>
      </c>
      <c r="F1147">
        <v>316500000</v>
      </c>
    </row>
    <row r="1148" spans="1:6" x14ac:dyDescent="0.3">
      <c r="A1148" s="1">
        <v>45047</v>
      </c>
      <c r="B1148" t="s">
        <v>62</v>
      </c>
      <c r="C1148" t="s">
        <v>10</v>
      </c>
      <c r="D1148">
        <v>21</v>
      </c>
      <c r="E1148">
        <v>3565</v>
      </c>
      <c r="F1148">
        <v>31500000</v>
      </c>
    </row>
    <row r="1149" spans="1:6" x14ac:dyDescent="0.3">
      <c r="A1149" s="1">
        <v>45047</v>
      </c>
      <c r="B1149" t="s">
        <v>47</v>
      </c>
      <c r="C1149" t="s">
        <v>10</v>
      </c>
      <c r="D1149">
        <v>14</v>
      </c>
      <c r="E1149">
        <v>5095</v>
      </c>
      <c r="F1149">
        <v>21000000</v>
      </c>
    </row>
    <row r="1150" spans="1:6" x14ac:dyDescent="0.3">
      <c r="A1150" s="1">
        <v>45047</v>
      </c>
      <c r="B1150" t="s">
        <v>64</v>
      </c>
      <c r="C1150" t="s">
        <v>10</v>
      </c>
      <c r="D1150">
        <v>37</v>
      </c>
      <c r="E1150">
        <v>4755</v>
      </c>
      <c r="F1150">
        <v>55500000</v>
      </c>
    </row>
    <row r="1151" spans="1:6" x14ac:dyDescent="0.3">
      <c r="A1151" s="1">
        <v>45047</v>
      </c>
      <c r="B1151" t="s">
        <v>68</v>
      </c>
      <c r="C1151" t="s">
        <v>10</v>
      </c>
      <c r="D1151">
        <v>999</v>
      </c>
      <c r="E1151">
        <v>22601</v>
      </c>
      <c r="F1151">
        <v>1498500000</v>
      </c>
    </row>
    <row r="1152" spans="1:6" x14ac:dyDescent="0.3">
      <c r="A1152" s="1">
        <v>45047</v>
      </c>
      <c r="B1152" t="s">
        <v>69</v>
      </c>
      <c r="C1152" t="s">
        <v>10</v>
      </c>
      <c r="D1152">
        <v>954</v>
      </c>
      <c r="E1152">
        <v>14819</v>
      </c>
      <c r="F1152">
        <v>1431000000</v>
      </c>
    </row>
    <row r="1153" spans="1:6" x14ac:dyDescent="0.3">
      <c r="A1153" s="1">
        <v>45047</v>
      </c>
      <c r="B1153" t="s">
        <v>58</v>
      </c>
      <c r="C1153" t="s">
        <v>10</v>
      </c>
      <c r="D1153">
        <v>136</v>
      </c>
      <c r="E1153">
        <v>12488</v>
      </c>
      <c r="F1153">
        <v>204000000</v>
      </c>
    </row>
    <row r="1154" spans="1:6" x14ac:dyDescent="0.3">
      <c r="A1154" s="1">
        <v>45047</v>
      </c>
      <c r="B1154" t="s">
        <v>70</v>
      </c>
      <c r="C1154" t="s">
        <v>10</v>
      </c>
      <c r="D1154">
        <v>1137</v>
      </c>
      <c r="E1154">
        <v>35179</v>
      </c>
      <c r="F1154">
        <v>1705500000</v>
      </c>
    </row>
    <row r="1155" spans="1:6" x14ac:dyDescent="0.3">
      <c r="A1155" s="1">
        <v>45047</v>
      </c>
      <c r="B1155" t="s">
        <v>49</v>
      </c>
      <c r="C1155" t="s">
        <v>10</v>
      </c>
      <c r="D1155">
        <v>4</v>
      </c>
      <c r="E1155">
        <v>119</v>
      </c>
      <c r="F1155">
        <v>6000000</v>
      </c>
    </row>
    <row r="1156" spans="1:6" x14ac:dyDescent="0.3">
      <c r="A1156" s="1">
        <v>45047</v>
      </c>
      <c r="B1156" t="s">
        <v>50</v>
      </c>
      <c r="C1156" t="s">
        <v>10</v>
      </c>
      <c r="D1156">
        <v>2</v>
      </c>
      <c r="E1156">
        <v>1027</v>
      </c>
      <c r="F1156">
        <v>3000000</v>
      </c>
    </row>
    <row r="1157" spans="1:6" x14ac:dyDescent="0.3">
      <c r="A1157" s="1">
        <v>45047</v>
      </c>
      <c r="B1157" t="s">
        <v>59</v>
      </c>
      <c r="C1157" t="s">
        <v>10</v>
      </c>
      <c r="D1157">
        <v>105</v>
      </c>
      <c r="E1157">
        <v>5951</v>
      </c>
      <c r="F1157">
        <v>157500000</v>
      </c>
    </row>
    <row r="1158" spans="1:6" x14ac:dyDescent="0.3">
      <c r="A1158" s="1">
        <v>45047</v>
      </c>
      <c r="B1158" t="s">
        <v>53</v>
      </c>
      <c r="C1158" t="s">
        <v>10</v>
      </c>
      <c r="D1158">
        <v>6</v>
      </c>
      <c r="E1158">
        <v>943</v>
      </c>
      <c r="F1158">
        <v>9000000</v>
      </c>
    </row>
    <row r="1159" spans="1:6" x14ac:dyDescent="0.3">
      <c r="A1159" s="1">
        <v>45047</v>
      </c>
      <c r="B1159" t="s">
        <v>60</v>
      </c>
      <c r="C1159" t="s">
        <v>10</v>
      </c>
      <c r="D1159">
        <v>63</v>
      </c>
      <c r="E1159">
        <v>11047</v>
      </c>
      <c r="F1159">
        <v>94500000</v>
      </c>
    </row>
    <row r="1160" spans="1:6" x14ac:dyDescent="0.3">
      <c r="A1160" s="1">
        <v>45047</v>
      </c>
      <c r="B1160" t="s">
        <v>71</v>
      </c>
      <c r="C1160" t="s">
        <v>10</v>
      </c>
      <c r="D1160">
        <v>419</v>
      </c>
      <c r="E1160">
        <v>16157</v>
      </c>
      <c r="F1160">
        <v>628500000</v>
      </c>
    </row>
    <row r="1161" spans="1:6" x14ac:dyDescent="0.3">
      <c r="A1161" s="1">
        <v>45047</v>
      </c>
      <c r="B1161" t="s">
        <v>72</v>
      </c>
      <c r="C1161" t="s">
        <v>10</v>
      </c>
      <c r="D1161">
        <v>529</v>
      </c>
      <c r="E1161">
        <v>20789</v>
      </c>
      <c r="F1161">
        <v>793500000</v>
      </c>
    </row>
    <row r="1162" spans="1:6" x14ac:dyDescent="0.3">
      <c r="A1162" s="1">
        <v>45047</v>
      </c>
      <c r="B1162" t="s">
        <v>54</v>
      </c>
      <c r="C1162" t="s">
        <v>10</v>
      </c>
      <c r="D1162">
        <v>2</v>
      </c>
      <c r="E1162">
        <v>436</v>
      </c>
      <c r="F1162">
        <v>3000000</v>
      </c>
    </row>
    <row r="1163" spans="1:6" x14ac:dyDescent="0.3">
      <c r="A1163" s="1">
        <v>45047</v>
      </c>
      <c r="B1163" t="s">
        <v>73</v>
      </c>
      <c r="C1163" t="s">
        <v>10</v>
      </c>
      <c r="D1163">
        <v>472</v>
      </c>
      <c r="E1163">
        <v>34515</v>
      </c>
      <c r="F1163">
        <v>708000000</v>
      </c>
    </row>
    <row r="1164" spans="1:6" x14ac:dyDescent="0.3">
      <c r="A1164" s="1">
        <v>45047</v>
      </c>
      <c r="B1164" t="s">
        <v>61</v>
      </c>
      <c r="C1164" t="s">
        <v>10</v>
      </c>
      <c r="D1164">
        <v>61</v>
      </c>
      <c r="E1164">
        <v>4675</v>
      </c>
      <c r="F1164">
        <v>91500000</v>
      </c>
    </row>
    <row r="1165" spans="1:6" x14ac:dyDescent="0.3">
      <c r="A1165" s="1">
        <v>45047</v>
      </c>
      <c r="B1165" t="s">
        <v>74</v>
      </c>
      <c r="C1165" t="s">
        <v>10</v>
      </c>
      <c r="D1165">
        <v>322</v>
      </c>
      <c r="E1165">
        <v>8672</v>
      </c>
      <c r="F1165">
        <v>483000000</v>
      </c>
    </row>
    <row r="1166" spans="1:6" x14ac:dyDescent="0.3">
      <c r="A1166" s="1">
        <v>45078</v>
      </c>
      <c r="B1166" t="s">
        <v>65</v>
      </c>
      <c r="C1166" t="s">
        <v>10</v>
      </c>
      <c r="D1166">
        <v>156</v>
      </c>
      <c r="E1166">
        <v>6611</v>
      </c>
      <c r="F1166">
        <v>234000000</v>
      </c>
    </row>
    <row r="1167" spans="1:6" x14ac:dyDescent="0.3">
      <c r="A1167" s="1">
        <v>45078</v>
      </c>
      <c r="B1167" t="s">
        <v>44</v>
      </c>
      <c r="C1167" t="s">
        <v>10</v>
      </c>
      <c r="D1167">
        <v>28</v>
      </c>
      <c r="E1167">
        <v>6751</v>
      </c>
      <c r="F1167">
        <v>42000000</v>
      </c>
    </row>
    <row r="1168" spans="1:6" x14ac:dyDescent="0.3">
      <c r="A1168" s="1">
        <v>45078</v>
      </c>
      <c r="B1168" t="s">
        <v>55</v>
      </c>
      <c r="C1168" t="s">
        <v>10</v>
      </c>
      <c r="D1168">
        <v>52</v>
      </c>
      <c r="E1168">
        <v>6134</v>
      </c>
      <c r="F1168">
        <v>78000000</v>
      </c>
    </row>
    <row r="1169" spans="1:6" x14ac:dyDescent="0.3">
      <c r="A1169" s="1">
        <v>45078</v>
      </c>
      <c r="B1169" t="s">
        <v>56</v>
      </c>
      <c r="C1169" t="s">
        <v>10</v>
      </c>
      <c r="D1169">
        <v>77</v>
      </c>
      <c r="E1169">
        <v>2597</v>
      </c>
      <c r="F1169">
        <v>115500000</v>
      </c>
    </row>
    <row r="1170" spans="1:6" x14ac:dyDescent="0.3">
      <c r="A1170" s="1">
        <v>45078</v>
      </c>
      <c r="B1170" t="s">
        <v>45</v>
      </c>
      <c r="C1170" t="s">
        <v>10</v>
      </c>
      <c r="D1170">
        <v>114</v>
      </c>
      <c r="E1170">
        <v>3650</v>
      </c>
      <c r="F1170">
        <v>171000000</v>
      </c>
    </row>
    <row r="1171" spans="1:6" x14ac:dyDescent="0.3">
      <c r="A1171" s="1">
        <v>45078</v>
      </c>
      <c r="B1171" t="s">
        <v>57</v>
      </c>
      <c r="C1171" t="s">
        <v>10</v>
      </c>
      <c r="D1171">
        <v>935</v>
      </c>
      <c r="E1171">
        <v>15723</v>
      </c>
      <c r="F1171">
        <v>1402500000</v>
      </c>
    </row>
    <row r="1172" spans="1:6" x14ac:dyDescent="0.3">
      <c r="A1172" s="1">
        <v>45078</v>
      </c>
      <c r="B1172" t="s">
        <v>66</v>
      </c>
      <c r="C1172" t="s">
        <v>10</v>
      </c>
      <c r="D1172">
        <v>75</v>
      </c>
      <c r="E1172">
        <v>1699</v>
      </c>
      <c r="F1172">
        <v>112500000</v>
      </c>
    </row>
    <row r="1173" spans="1:6" x14ac:dyDescent="0.3">
      <c r="A1173" s="1">
        <v>45078</v>
      </c>
      <c r="B1173" t="s">
        <v>67</v>
      </c>
      <c r="C1173" t="s">
        <v>10</v>
      </c>
      <c r="D1173">
        <v>698</v>
      </c>
      <c r="E1173">
        <v>24829</v>
      </c>
      <c r="F1173">
        <v>1047000000</v>
      </c>
    </row>
    <row r="1174" spans="1:6" x14ac:dyDescent="0.3">
      <c r="A1174" s="1">
        <v>45078</v>
      </c>
      <c r="B1174" t="s">
        <v>63</v>
      </c>
      <c r="C1174" t="s">
        <v>10</v>
      </c>
      <c r="D1174">
        <v>263</v>
      </c>
      <c r="E1174">
        <v>21135</v>
      </c>
      <c r="F1174">
        <v>394500000</v>
      </c>
    </row>
    <row r="1175" spans="1:6" x14ac:dyDescent="0.3">
      <c r="A1175" s="1">
        <v>45078</v>
      </c>
      <c r="B1175" t="s">
        <v>62</v>
      </c>
      <c r="C1175" t="s">
        <v>10</v>
      </c>
      <c r="D1175">
        <v>19</v>
      </c>
      <c r="E1175">
        <v>3448</v>
      </c>
      <c r="F1175">
        <v>28500000</v>
      </c>
    </row>
    <row r="1176" spans="1:6" x14ac:dyDescent="0.3">
      <c r="A1176" s="1">
        <v>45078</v>
      </c>
      <c r="B1176" t="s">
        <v>47</v>
      </c>
      <c r="C1176" t="s">
        <v>10</v>
      </c>
      <c r="D1176">
        <v>18</v>
      </c>
      <c r="E1176">
        <v>4437</v>
      </c>
      <c r="F1176">
        <v>27000000</v>
      </c>
    </row>
    <row r="1177" spans="1:6" x14ac:dyDescent="0.3">
      <c r="A1177" s="1">
        <v>45078</v>
      </c>
      <c r="B1177" t="s">
        <v>64</v>
      </c>
      <c r="C1177" t="s">
        <v>10</v>
      </c>
      <c r="D1177">
        <v>48</v>
      </c>
      <c r="E1177">
        <v>4320</v>
      </c>
      <c r="F1177">
        <v>72000000</v>
      </c>
    </row>
    <row r="1178" spans="1:6" x14ac:dyDescent="0.3">
      <c r="A1178" s="1">
        <v>45078</v>
      </c>
      <c r="B1178" t="s">
        <v>68</v>
      </c>
      <c r="C1178" t="s">
        <v>10</v>
      </c>
      <c r="D1178">
        <v>1142</v>
      </c>
      <c r="E1178">
        <v>24603</v>
      </c>
      <c r="F1178">
        <v>1713000000</v>
      </c>
    </row>
    <row r="1179" spans="1:6" x14ac:dyDescent="0.3">
      <c r="A1179" s="1">
        <v>45078</v>
      </c>
      <c r="B1179" t="s">
        <v>69</v>
      </c>
      <c r="C1179" t="s">
        <v>10</v>
      </c>
      <c r="D1179">
        <v>885</v>
      </c>
      <c r="E1179">
        <v>14389</v>
      </c>
      <c r="F1179">
        <v>1327500000</v>
      </c>
    </row>
    <row r="1180" spans="1:6" x14ac:dyDescent="0.3">
      <c r="A1180" s="1">
        <v>45078</v>
      </c>
      <c r="B1180" t="s">
        <v>58</v>
      </c>
      <c r="C1180" t="s">
        <v>10</v>
      </c>
      <c r="D1180">
        <v>107</v>
      </c>
      <c r="E1180">
        <v>10927</v>
      </c>
      <c r="F1180">
        <v>160500000</v>
      </c>
    </row>
    <row r="1181" spans="1:6" x14ac:dyDescent="0.3">
      <c r="A1181" s="1">
        <v>45078</v>
      </c>
      <c r="B1181" t="s">
        <v>70</v>
      </c>
      <c r="C1181" t="s">
        <v>10</v>
      </c>
      <c r="D1181">
        <v>1360</v>
      </c>
      <c r="E1181">
        <v>36069</v>
      </c>
      <c r="F1181">
        <v>2040000000</v>
      </c>
    </row>
    <row r="1182" spans="1:6" x14ac:dyDescent="0.3">
      <c r="A1182" s="1">
        <v>45078</v>
      </c>
      <c r="B1182" t="s">
        <v>50</v>
      </c>
      <c r="C1182" t="s">
        <v>10</v>
      </c>
      <c r="D1182">
        <v>2</v>
      </c>
      <c r="E1182">
        <v>950</v>
      </c>
      <c r="F1182">
        <v>3000000</v>
      </c>
    </row>
    <row r="1183" spans="1:6" x14ac:dyDescent="0.3">
      <c r="A1183" s="1">
        <v>45078</v>
      </c>
      <c r="B1183" t="s">
        <v>59</v>
      </c>
      <c r="C1183" t="s">
        <v>10</v>
      </c>
      <c r="D1183">
        <v>89</v>
      </c>
      <c r="E1183">
        <v>5873</v>
      </c>
      <c r="F1183">
        <v>133500000</v>
      </c>
    </row>
    <row r="1184" spans="1:6" x14ac:dyDescent="0.3">
      <c r="A1184" s="1">
        <v>45078</v>
      </c>
      <c r="B1184" t="s">
        <v>53</v>
      </c>
      <c r="C1184" t="s">
        <v>10</v>
      </c>
      <c r="D1184">
        <v>8</v>
      </c>
      <c r="E1184">
        <v>910</v>
      </c>
      <c r="F1184">
        <v>12000000</v>
      </c>
    </row>
    <row r="1185" spans="1:6" x14ac:dyDescent="0.3">
      <c r="A1185" s="1">
        <v>45078</v>
      </c>
      <c r="B1185" t="s">
        <v>60</v>
      </c>
      <c r="C1185" t="s">
        <v>10</v>
      </c>
      <c r="D1185">
        <v>76</v>
      </c>
      <c r="E1185">
        <v>10547</v>
      </c>
      <c r="F1185">
        <v>114000000</v>
      </c>
    </row>
    <row r="1186" spans="1:6" x14ac:dyDescent="0.3">
      <c r="A1186" s="1">
        <v>45078</v>
      </c>
      <c r="B1186" t="s">
        <v>71</v>
      </c>
      <c r="C1186" t="s">
        <v>10</v>
      </c>
      <c r="D1186">
        <v>380</v>
      </c>
      <c r="E1186">
        <v>15534</v>
      </c>
      <c r="F1186">
        <v>570000000</v>
      </c>
    </row>
    <row r="1187" spans="1:6" x14ac:dyDescent="0.3">
      <c r="A1187" s="1">
        <v>45078</v>
      </c>
      <c r="B1187" t="s">
        <v>72</v>
      </c>
      <c r="C1187" t="s">
        <v>10</v>
      </c>
      <c r="D1187">
        <v>572</v>
      </c>
      <c r="E1187">
        <v>22976</v>
      </c>
      <c r="F1187">
        <v>858000000</v>
      </c>
    </row>
    <row r="1188" spans="1:6" x14ac:dyDescent="0.3">
      <c r="A1188" s="1">
        <v>45078</v>
      </c>
      <c r="B1188" t="s">
        <v>54</v>
      </c>
      <c r="C1188" t="s">
        <v>10</v>
      </c>
      <c r="D1188">
        <v>2</v>
      </c>
      <c r="E1188">
        <v>375</v>
      </c>
      <c r="F1188">
        <v>3000000</v>
      </c>
    </row>
    <row r="1189" spans="1:6" x14ac:dyDescent="0.3">
      <c r="A1189" s="1">
        <v>45078</v>
      </c>
      <c r="B1189" t="s">
        <v>73</v>
      </c>
      <c r="C1189" t="s">
        <v>10</v>
      </c>
      <c r="D1189">
        <v>393</v>
      </c>
      <c r="E1189">
        <v>30578</v>
      </c>
      <c r="F1189">
        <v>589500000</v>
      </c>
    </row>
    <row r="1190" spans="1:6" x14ac:dyDescent="0.3">
      <c r="A1190" s="1">
        <v>45078</v>
      </c>
      <c r="B1190" t="s">
        <v>61</v>
      </c>
      <c r="C1190" t="s">
        <v>10</v>
      </c>
      <c r="D1190">
        <v>42</v>
      </c>
      <c r="E1190">
        <v>4393</v>
      </c>
      <c r="F1190">
        <v>63000000</v>
      </c>
    </row>
    <row r="1191" spans="1:6" x14ac:dyDescent="0.3">
      <c r="A1191" s="1">
        <v>45078</v>
      </c>
      <c r="B1191" t="s">
        <v>74</v>
      </c>
      <c r="C1191" t="s">
        <v>10</v>
      </c>
      <c r="D1191">
        <v>247</v>
      </c>
      <c r="E1191">
        <v>8471</v>
      </c>
      <c r="F1191">
        <v>370500000</v>
      </c>
    </row>
    <row r="1192" spans="1:6" x14ac:dyDescent="0.3">
      <c r="A1192" s="1">
        <v>45108</v>
      </c>
      <c r="B1192" t="s">
        <v>42</v>
      </c>
      <c r="C1192" t="s">
        <v>10</v>
      </c>
      <c r="D1192">
        <v>3</v>
      </c>
      <c r="E1192">
        <v>163</v>
      </c>
      <c r="F1192">
        <v>4500000</v>
      </c>
    </row>
    <row r="1193" spans="1:6" x14ac:dyDescent="0.3">
      <c r="A1193" s="1">
        <v>45108</v>
      </c>
      <c r="B1193" t="s">
        <v>65</v>
      </c>
      <c r="C1193" t="s">
        <v>10</v>
      </c>
      <c r="D1193">
        <v>157</v>
      </c>
      <c r="E1193">
        <v>6820</v>
      </c>
      <c r="F1193">
        <v>235500000</v>
      </c>
    </row>
    <row r="1194" spans="1:6" x14ac:dyDescent="0.3">
      <c r="A1194" s="1">
        <v>45108</v>
      </c>
      <c r="B1194" t="s">
        <v>43</v>
      </c>
      <c r="C1194" t="s">
        <v>10</v>
      </c>
      <c r="D1194">
        <v>2</v>
      </c>
      <c r="E1194">
        <v>1069</v>
      </c>
      <c r="F1194">
        <v>3000000</v>
      </c>
    </row>
    <row r="1195" spans="1:6" x14ac:dyDescent="0.3">
      <c r="A1195" s="1">
        <v>45108</v>
      </c>
      <c r="B1195" t="s">
        <v>44</v>
      </c>
      <c r="C1195" t="s">
        <v>10</v>
      </c>
      <c r="D1195">
        <v>23</v>
      </c>
      <c r="E1195">
        <v>7381</v>
      </c>
      <c r="F1195">
        <v>34500000</v>
      </c>
    </row>
    <row r="1196" spans="1:6" x14ac:dyDescent="0.3">
      <c r="A1196" s="1">
        <v>45108</v>
      </c>
      <c r="B1196" t="s">
        <v>55</v>
      </c>
      <c r="C1196" t="s">
        <v>10</v>
      </c>
      <c r="D1196">
        <v>58</v>
      </c>
      <c r="E1196">
        <v>5189</v>
      </c>
      <c r="F1196">
        <v>87000000</v>
      </c>
    </row>
    <row r="1197" spans="1:6" x14ac:dyDescent="0.3">
      <c r="A1197" s="1">
        <v>45108</v>
      </c>
      <c r="B1197" t="s">
        <v>56</v>
      </c>
      <c r="C1197" t="s">
        <v>10</v>
      </c>
      <c r="D1197">
        <v>71</v>
      </c>
      <c r="E1197">
        <v>2326</v>
      </c>
      <c r="F1197">
        <v>106500000</v>
      </c>
    </row>
    <row r="1198" spans="1:6" x14ac:dyDescent="0.3">
      <c r="A1198" s="1">
        <v>45108</v>
      </c>
      <c r="B1198" t="s">
        <v>45</v>
      </c>
      <c r="C1198" t="s">
        <v>10</v>
      </c>
      <c r="D1198">
        <v>94</v>
      </c>
      <c r="E1198">
        <v>3346</v>
      </c>
      <c r="F1198">
        <v>141000000</v>
      </c>
    </row>
    <row r="1199" spans="1:6" x14ac:dyDescent="0.3">
      <c r="A1199" s="1">
        <v>45108</v>
      </c>
      <c r="B1199" t="s">
        <v>46</v>
      </c>
      <c r="C1199" t="s">
        <v>10</v>
      </c>
      <c r="D1199">
        <v>4</v>
      </c>
      <c r="E1199">
        <v>391</v>
      </c>
      <c r="F1199">
        <v>6000000</v>
      </c>
    </row>
    <row r="1200" spans="1:6" x14ac:dyDescent="0.3">
      <c r="A1200" s="1">
        <v>45108</v>
      </c>
      <c r="B1200" t="s">
        <v>57</v>
      </c>
      <c r="C1200" t="s">
        <v>10</v>
      </c>
      <c r="D1200">
        <v>831</v>
      </c>
      <c r="E1200">
        <v>15285</v>
      </c>
      <c r="F1200">
        <v>1246500000</v>
      </c>
    </row>
    <row r="1201" spans="1:6" x14ac:dyDescent="0.3">
      <c r="A1201" s="1">
        <v>45108</v>
      </c>
      <c r="B1201" t="s">
        <v>66</v>
      </c>
      <c r="C1201" t="s">
        <v>10</v>
      </c>
      <c r="D1201">
        <v>84</v>
      </c>
      <c r="E1201">
        <v>1739</v>
      </c>
      <c r="F1201">
        <v>126000000</v>
      </c>
    </row>
    <row r="1202" spans="1:6" x14ac:dyDescent="0.3">
      <c r="A1202" s="1">
        <v>45108</v>
      </c>
      <c r="B1202" t="s">
        <v>67</v>
      </c>
      <c r="C1202" t="s">
        <v>10</v>
      </c>
      <c r="D1202">
        <v>692</v>
      </c>
      <c r="E1202">
        <v>27755</v>
      </c>
      <c r="F1202">
        <v>1038000000</v>
      </c>
    </row>
    <row r="1203" spans="1:6" x14ac:dyDescent="0.3">
      <c r="A1203" s="1">
        <v>45108</v>
      </c>
      <c r="B1203" t="s">
        <v>63</v>
      </c>
      <c r="C1203" t="s">
        <v>10</v>
      </c>
      <c r="D1203">
        <v>92</v>
      </c>
      <c r="E1203">
        <v>11915</v>
      </c>
      <c r="F1203">
        <v>138000000</v>
      </c>
    </row>
    <row r="1204" spans="1:6" x14ac:dyDescent="0.3">
      <c r="A1204" s="1">
        <v>45108</v>
      </c>
      <c r="B1204" t="s">
        <v>62</v>
      </c>
      <c r="C1204" t="s">
        <v>10</v>
      </c>
      <c r="D1204">
        <v>12</v>
      </c>
      <c r="E1204">
        <v>3956</v>
      </c>
      <c r="F1204">
        <v>18000000</v>
      </c>
    </row>
    <row r="1205" spans="1:6" x14ac:dyDescent="0.3">
      <c r="A1205" s="1">
        <v>45108</v>
      </c>
      <c r="B1205" t="s">
        <v>47</v>
      </c>
      <c r="C1205" t="s">
        <v>10</v>
      </c>
      <c r="D1205">
        <v>11</v>
      </c>
      <c r="E1205">
        <v>4435</v>
      </c>
      <c r="F1205">
        <v>16500000</v>
      </c>
    </row>
    <row r="1206" spans="1:6" x14ac:dyDescent="0.3">
      <c r="A1206" s="1">
        <v>45108</v>
      </c>
      <c r="B1206" t="s">
        <v>64</v>
      </c>
      <c r="C1206" t="s">
        <v>10</v>
      </c>
      <c r="D1206">
        <v>31</v>
      </c>
      <c r="E1206">
        <v>4010</v>
      </c>
      <c r="F1206">
        <v>46500000</v>
      </c>
    </row>
    <row r="1207" spans="1:6" x14ac:dyDescent="0.3">
      <c r="A1207" s="1">
        <v>45108</v>
      </c>
      <c r="B1207" t="s">
        <v>68</v>
      </c>
      <c r="C1207" t="s">
        <v>10</v>
      </c>
      <c r="D1207">
        <v>1221</v>
      </c>
      <c r="E1207">
        <v>23154</v>
      </c>
      <c r="F1207">
        <v>1831500000</v>
      </c>
    </row>
    <row r="1208" spans="1:6" x14ac:dyDescent="0.3">
      <c r="A1208" s="1">
        <v>45108</v>
      </c>
      <c r="B1208" t="s">
        <v>69</v>
      </c>
      <c r="C1208" t="s">
        <v>10</v>
      </c>
      <c r="D1208">
        <v>871</v>
      </c>
      <c r="E1208">
        <v>14002</v>
      </c>
      <c r="F1208">
        <v>1306500000</v>
      </c>
    </row>
    <row r="1209" spans="1:6" x14ac:dyDescent="0.3">
      <c r="A1209" s="1">
        <v>45108</v>
      </c>
      <c r="B1209" t="s">
        <v>58</v>
      </c>
      <c r="C1209" t="s">
        <v>10</v>
      </c>
      <c r="D1209">
        <v>138</v>
      </c>
      <c r="E1209">
        <v>10811</v>
      </c>
      <c r="F1209">
        <v>207000000</v>
      </c>
    </row>
    <row r="1210" spans="1:6" x14ac:dyDescent="0.3">
      <c r="A1210" s="1">
        <v>45108</v>
      </c>
      <c r="B1210" t="s">
        <v>70</v>
      </c>
      <c r="C1210" t="s">
        <v>10</v>
      </c>
      <c r="D1210">
        <v>1103</v>
      </c>
      <c r="E1210">
        <v>36082</v>
      </c>
      <c r="F1210">
        <v>1654500000</v>
      </c>
    </row>
    <row r="1211" spans="1:6" x14ac:dyDescent="0.3">
      <c r="A1211" s="1">
        <v>45108</v>
      </c>
      <c r="B1211" t="s">
        <v>49</v>
      </c>
      <c r="C1211" t="s">
        <v>10</v>
      </c>
      <c r="D1211">
        <v>6</v>
      </c>
      <c r="E1211">
        <v>427</v>
      </c>
      <c r="F1211">
        <v>9000000</v>
      </c>
    </row>
    <row r="1212" spans="1:6" x14ac:dyDescent="0.3">
      <c r="A1212" s="1">
        <v>45108</v>
      </c>
      <c r="B1212" t="s">
        <v>50</v>
      </c>
      <c r="C1212" t="s">
        <v>10</v>
      </c>
      <c r="D1212">
        <v>3</v>
      </c>
      <c r="E1212">
        <v>1030</v>
      </c>
      <c r="F1212">
        <v>4500000</v>
      </c>
    </row>
    <row r="1213" spans="1:6" x14ac:dyDescent="0.3">
      <c r="A1213" s="1">
        <v>45108</v>
      </c>
      <c r="B1213" t="s">
        <v>59</v>
      </c>
      <c r="C1213" t="s">
        <v>10</v>
      </c>
      <c r="D1213">
        <v>134</v>
      </c>
      <c r="E1213">
        <v>5745</v>
      </c>
      <c r="F1213">
        <v>201000000</v>
      </c>
    </row>
    <row r="1214" spans="1:6" x14ac:dyDescent="0.3">
      <c r="A1214" s="1">
        <v>45108</v>
      </c>
      <c r="B1214" t="s">
        <v>53</v>
      </c>
      <c r="C1214" t="s">
        <v>10</v>
      </c>
      <c r="D1214">
        <v>7</v>
      </c>
      <c r="E1214">
        <v>809</v>
      </c>
      <c r="F1214">
        <v>10500000</v>
      </c>
    </row>
    <row r="1215" spans="1:6" x14ac:dyDescent="0.3">
      <c r="A1215" s="1">
        <v>45108</v>
      </c>
      <c r="B1215" t="s">
        <v>60</v>
      </c>
      <c r="C1215" t="s">
        <v>10</v>
      </c>
      <c r="D1215">
        <v>92</v>
      </c>
      <c r="E1215">
        <v>10766</v>
      </c>
      <c r="F1215">
        <v>138000000</v>
      </c>
    </row>
    <row r="1216" spans="1:6" x14ac:dyDescent="0.3">
      <c r="A1216" s="1">
        <v>45108</v>
      </c>
      <c r="B1216" t="s">
        <v>71</v>
      </c>
      <c r="C1216" t="s">
        <v>10</v>
      </c>
      <c r="D1216">
        <v>405</v>
      </c>
      <c r="E1216">
        <v>14064</v>
      </c>
      <c r="F1216">
        <v>607500000</v>
      </c>
    </row>
    <row r="1217" spans="1:6" x14ac:dyDescent="0.3">
      <c r="A1217" s="1">
        <v>45108</v>
      </c>
      <c r="B1217" t="s">
        <v>72</v>
      </c>
      <c r="C1217" t="s">
        <v>10</v>
      </c>
      <c r="D1217">
        <v>630</v>
      </c>
      <c r="E1217">
        <v>20553</v>
      </c>
      <c r="F1217">
        <v>945000000</v>
      </c>
    </row>
    <row r="1218" spans="1:6" x14ac:dyDescent="0.3">
      <c r="A1218" s="1">
        <v>45108</v>
      </c>
      <c r="B1218" t="s">
        <v>54</v>
      </c>
      <c r="C1218" t="s">
        <v>10</v>
      </c>
      <c r="D1218">
        <v>2</v>
      </c>
      <c r="E1218">
        <v>578</v>
      </c>
      <c r="F1218">
        <v>3000000</v>
      </c>
    </row>
    <row r="1219" spans="1:6" x14ac:dyDescent="0.3">
      <c r="A1219" s="1">
        <v>45108</v>
      </c>
      <c r="B1219" t="s">
        <v>73</v>
      </c>
      <c r="C1219" t="s">
        <v>10</v>
      </c>
      <c r="D1219">
        <v>420</v>
      </c>
      <c r="E1219">
        <v>29214</v>
      </c>
      <c r="F1219">
        <v>630000000</v>
      </c>
    </row>
    <row r="1220" spans="1:6" x14ac:dyDescent="0.3">
      <c r="A1220" s="1">
        <v>45108</v>
      </c>
      <c r="B1220" t="s">
        <v>61</v>
      </c>
      <c r="C1220" t="s">
        <v>10</v>
      </c>
      <c r="D1220">
        <v>53</v>
      </c>
      <c r="E1220">
        <v>4216</v>
      </c>
      <c r="F1220">
        <v>79500000</v>
      </c>
    </row>
    <row r="1221" spans="1:6" x14ac:dyDescent="0.3">
      <c r="A1221" s="1">
        <v>45108</v>
      </c>
      <c r="B1221" t="s">
        <v>74</v>
      </c>
      <c r="C1221" t="s">
        <v>10</v>
      </c>
      <c r="D1221">
        <v>179</v>
      </c>
      <c r="E1221">
        <v>8111</v>
      </c>
      <c r="F1221">
        <v>268500000</v>
      </c>
    </row>
    <row r="1222" spans="1:6" x14ac:dyDescent="0.3">
      <c r="A1222" s="1">
        <v>45139</v>
      </c>
      <c r="B1222" t="s">
        <v>42</v>
      </c>
      <c r="C1222" t="s">
        <v>10</v>
      </c>
      <c r="D1222">
        <v>3</v>
      </c>
      <c r="E1222">
        <v>183</v>
      </c>
      <c r="F1222">
        <v>4500000</v>
      </c>
    </row>
    <row r="1223" spans="1:6" x14ac:dyDescent="0.3">
      <c r="A1223" s="1">
        <v>45139</v>
      </c>
      <c r="B1223" t="s">
        <v>65</v>
      </c>
      <c r="C1223" t="s">
        <v>10</v>
      </c>
      <c r="D1223">
        <v>104</v>
      </c>
      <c r="E1223">
        <v>7397</v>
      </c>
      <c r="F1223">
        <v>156000000</v>
      </c>
    </row>
    <row r="1224" spans="1:6" x14ac:dyDescent="0.3">
      <c r="A1224" s="1">
        <v>45139</v>
      </c>
      <c r="B1224" t="s">
        <v>43</v>
      </c>
      <c r="C1224" t="s">
        <v>10</v>
      </c>
      <c r="D1224">
        <v>4</v>
      </c>
      <c r="E1224">
        <v>1121</v>
      </c>
      <c r="F1224">
        <v>6000000</v>
      </c>
    </row>
    <row r="1225" spans="1:6" x14ac:dyDescent="0.3">
      <c r="A1225" s="1">
        <v>45139</v>
      </c>
      <c r="B1225" t="s">
        <v>44</v>
      </c>
      <c r="C1225" t="s">
        <v>10</v>
      </c>
      <c r="D1225">
        <v>27</v>
      </c>
      <c r="E1225">
        <v>7557</v>
      </c>
      <c r="F1225">
        <v>40500000</v>
      </c>
    </row>
    <row r="1226" spans="1:6" x14ac:dyDescent="0.3">
      <c r="A1226" s="1">
        <v>45139</v>
      </c>
      <c r="B1226" t="s">
        <v>55</v>
      </c>
      <c r="C1226" t="s">
        <v>10</v>
      </c>
      <c r="D1226">
        <v>53</v>
      </c>
      <c r="E1226">
        <v>5334</v>
      </c>
      <c r="F1226">
        <v>79500000</v>
      </c>
    </row>
    <row r="1227" spans="1:6" x14ac:dyDescent="0.3">
      <c r="A1227" s="1">
        <v>45139</v>
      </c>
      <c r="B1227" t="s">
        <v>56</v>
      </c>
      <c r="C1227" t="s">
        <v>10</v>
      </c>
      <c r="D1227">
        <v>80</v>
      </c>
      <c r="E1227">
        <v>1937</v>
      </c>
      <c r="F1227">
        <v>120000000</v>
      </c>
    </row>
    <row r="1228" spans="1:6" x14ac:dyDescent="0.3">
      <c r="A1228" s="1">
        <v>45139</v>
      </c>
      <c r="B1228" t="s">
        <v>45</v>
      </c>
      <c r="C1228" t="s">
        <v>10</v>
      </c>
      <c r="D1228">
        <v>107</v>
      </c>
      <c r="E1228">
        <v>3859</v>
      </c>
      <c r="F1228">
        <v>160500000</v>
      </c>
    </row>
    <row r="1229" spans="1:6" x14ac:dyDescent="0.3">
      <c r="A1229" s="1">
        <v>45139</v>
      </c>
      <c r="B1229" t="s">
        <v>57</v>
      </c>
      <c r="C1229" t="s">
        <v>10</v>
      </c>
      <c r="D1229">
        <v>440</v>
      </c>
      <c r="E1229">
        <v>15852</v>
      </c>
      <c r="F1229">
        <v>660000000</v>
      </c>
    </row>
    <row r="1230" spans="1:6" x14ac:dyDescent="0.3">
      <c r="A1230" s="1">
        <v>45139</v>
      </c>
      <c r="B1230" t="s">
        <v>66</v>
      </c>
      <c r="C1230" t="s">
        <v>10</v>
      </c>
      <c r="D1230">
        <v>98</v>
      </c>
      <c r="E1230">
        <v>2177</v>
      </c>
      <c r="F1230">
        <v>147000000</v>
      </c>
    </row>
    <row r="1231" spans="1:6" x14ac:dyDescent="0.3">
      <c r="A1231" s="1">
        <v>45139</v>
      </c>
      <c r="B1231" t="s">
        <v>67</v>
      </c>
      <c r="C1231" t="s">
        <v>10</v>
      </c>
      <c r="D1231">
        <v>512</v>
      </c>
      <c r="E1231">
        <v>25572</v>
      </c>
      <c r="F1231">
        <v>768000000</v>
      </c>
    </row>
    <row r="1232" spans="1:6" x14ac:dyDescent="0.3">
      <c r="A1232" s="1">
        <v>45139</v>
      </c>
      <c r="B1232" t="s">
        <v>63</v>
      </c>
      <c r="C1232" t="s">
        <v>10</v>
      </c>
      <c r="D1232">
        <v>189</v>
      </c>
      <c r="E1232">
        <v>24414</v>
      </c>
      <c r="F1232">
        <v>283500000</v>
      </c>
    </row>
    <row r="1233" spans="1:6" x14ac:dyDescent="0.3">
      <c r="A1233" s="1">
        <v>45139</v>
      </c>
      <c r="B1233" t="s">
        <v>62</v>
      </c>
      <c r="C1233" t="s">
        <v>10</v>
      </c>
      <c r="D1233">
        <v>11</v>
      </c>
      <c r="E1233">
        <v>3975</v>
      </c>
      <c r="F1233">
        <v>16500000</v>
      </c>
    </row>
    <row r="1234" spans="1:6" x14ac:dyDescent="0.3">
      <c r="A1234" s="1">
        <v>45139</v>
      </c>
      <c r="B1234" t="s">
        <v>47</v>
      </c>
      <c r="C1234" t="s">
        <v>10</v>
      </c>
      <c r="D1234">
        <v>15</v>
      </c>
      <c r="E1234">
        <v>4843</v>
      </c>
      <c r="F1234">
        <v>22500000</v>
      </c>
    </row>
    <row r="1235" spans="1:6" x14ac:dyDescent="0.3">
      <c r="A1235" s="1">
        <v>45139</v>
      </c>
      <c r="B1235" t="s">
        <v>64</v>
      </c>
      <c r="C1235" t="s">
        <v>10</v>
      </c>
      <c r="D1235">
        <v>52</v>
      </c>
      <c r="E1235">
        <v>4040</v>
      </c>
      <c r="F1235">
        <v>78000000</v>
      </c>
    </row>
    <row r="1236" spans="1:6" x14ac:dyDescent="0.3">
      <c r="A1236" s="1">
        <v>45139</v>
      </c>
      <c r="B1236" t="s">
        <v>68</v>
      </c>
      <c r="C1236" t="s">
        <v>10</v>
      </c>
      <c r="D1236">
        <v>1196</v>
      </c>
      <c r="E1236">
        <v>28235</v>
      </c>
      <c r="F1236">
        <v>1794000000</v>
      </c>
    </row>
    <row r="1237" spans="1:6" x14ac:dyDescent="0.3">
      <c r="A1237" s="1">
        <v>45139</v>
      </c>
      <c r="B1237" t="s">
        <v>69</v>
      </c>
      <c r="C1237" t="s">
        <v>10</v>
      </c>
      <c r="D1237">
        <v>736</v>
      </c>
      <c r="E1237">
        <v>18189</v>
      </c>
      <c r="F1237">
        <v>1104000000</v>
      </c>
    </row>
    <row r="1238" spans="1:6" x14ac:dyDescent="0.3">
      <c r="A1238" s="1">
        <v>45139</v>
      </c>
      <c r="B1238" t="s">
        <v>58</v>
      </c>
      <c r="C1238" t="s">
        <v>10</v>
      </c>
      <c r="D1238">
        <v>112</v>
      </c>
      <c r="E1238">
        <v>11479</v>
      </c>
      <c r="F1238">
        <v>168000000</v>
      </c>
    </row>
    <row r="1239" spans="1:6" x14ac:dyDescent="0.3">
      <c r="A1239" s="1">
        <v>45139</v>
      </c>
      <c r="B1239" t="s">
        <v>70</v>
      </c>
      <c r="C1239" t="s">
        <v>10</v>
      </c>
      <c r="D1239">
        <v>1070</v>
      </c>
      <c r="E1239">
        <v>40169</v>
      </c>
      <c r="F1239">
        <v>1605000000</v>
      </c>
    </row>
    <row r="1240" spans="1:6" x14ac:dyDescent="0.3">
      <c r="A1240" s="1">
        <v>45139</v>
      </c>
      <c r="B1240" t="s">
        <v>49</v>
      </c>
      <c r="C1240" t="s">
        <v>10</v>
      </c>
      <c r="D1240">
        <v>6</v>
      </c>
      <c r="E1240">
        <v>458</v>
      </c>
      <c r="F1240">
        <v>9000000</v>
      </c>
    </row>
    <row r="1241" spans="1:6" x14ac:dyDescent="0.3">
      <c r="A1241" s="1">
        <v>45139</v>
      </c>
      <c r="B1241" t="s">
        <v>50</v>
      </c>
      <c r="C1241" t="s">
        <v>10</v>
      </c>
      <c r="D1241">
        <v>3</v>
      </c>
      <c r="E1241">
        <v>1215</v>
      </c>
      <c r="F1241">
        <v>4500000</v>
      </c>
    </row>
    <row r="1242" spans="1:6" x14ac:dyDescent="0.3">
      <c r="A1242" s="1">
        <v>45139</v>
      </c>
      <c r="B1242" t="s">
        <v>59</v>
      </c>
      <c r="C1242" t="s">
        <v>10</v>
      </c>
      <c r="D1242">
        <v>146</v>
      </c>
      <c r="E1242">
        <v>6282</v>
      </c>
      <c r="F1242">
        <v>219000000</v>
      </c>
    </row>
    <row r="1243" spans="1:6" x14ac:dyDescent="0.3">
      <c r="A1243" s="1">
        <v>45139</v>
      </c>
      <c r="B1243" t="s">
        <v>53</v>
      </c>
      <c r="C1243" t="s">
        <v>10</v>
      </c>
      <c r="D1243">
        <v>14</v>
      </c>
      <c r="E1243">
        <v>955</v>
      </c>
      <c r="F1243">
        <v>21000000</v>
      </c>
    </row>
    <row r="1244" spans="1:6" x14ac:dyDescent="0.3">
      <c r="A1244" s="1">
        <v>45139</v>
      </c>
      <c r="B1244" t="s">
        <v>60</v>
      </c>
      <c r="C1244" t="s">
        <v>10</v>
      </c>
      <c r="D1244">
        <v>75</v>
      </c>
      <c r="E1244">
        <v>11493</v>
      </c>
      <c r="F1244">
        <v>112500000</v>
      </c>
    </row>
    <row r="1245" spans="1:6" x14ac:dyDescent="0.3">
      <c r="A1245" s="1">
        <v>45139</v>
      </c>
      <c r="B1245" t="s">
        <v>71</v>
      </c>
      <c r="C1245" t="s">
        <v>10</v>
      </c>
      <c r="D1245">
        <v>396</v>
      </c>
      <c r="E1245">
        <v>14786</v>
      </c>
      <c r="F1245">
        <v>594000000</v>
      </c>
    </row>
    <row r="1246" spans="1:6" x14ac:dyDescent="0.3">
      <c r="A1246" s="1">
        <v>45139</v>
      </c>
      <c r="B1246" t="s">
        <v>72</v>
      </c>
      <c r="C1246" t="s">
        <v>10</v>
      </c>
      <c r="D1246">
        <v>591</v>
      </c>
      <c r="E1246">
        <v>23537</v>
      </c>
      <c r="F1246">
        <v>886500000</v>
      </c>
    </row>
    <row r="1247" spans="1:6" x14ac:dyDescent="0.3">
      <c r="A1247" s="1">
        <v>45139</v>
      </c>
      <c r="B1247" t="s">
        <v>54</v>
      </c>
      <c r="C1247" t="s">
        <v>10</v>
      </c>
      <c r="D1247">
        <v>2</v>
      </c>
      <c r="E1247">
        <v>466</v>
      </c>
      <c r="F1247">
        <v>3000000</v>
      </c>
    </row>
    <row r="1248" spans="1:6" x14ac:dyDescent="0.3">
      <c r="A1248" s="1">
        <v>45139</v>
      </c>
      <c r="B1248" t="s">
        <v>73</v>
      </c>
      <c r="C1248" t="s">
        <v>10</v>
      </c>
      <c r="D1248">
        <v>482</v>
      </c>
      <c r="E1248">
        <v>29829</v>
      </c>
      <c r="F1248">
        <v>723000000</v>
      </c>
    </row>
    <row r="1249" spans="1:6" x14ac:dyDescent="0.3">
      <c r="A1249" s="1">
        <v>45139</v>
      </c>
      <c r="B1249" t="s">
        <v>61</v>
      </c>
      <c r="C1249" t="s">
        <v>10</v>
      </c>
      <c r="D1249">
        <v>50</v>
      </c>
      <c r="E1249">
        <v>4283</v>
      </c>
      <c r="F1249">
        <v>75000000</v>
      </c>
    </row>
    <row r="1250" spans="1:6" x14ac:dyDescent="0.3">
      <c r="A1250" s="1">
        <v>45139</v>
      </c>
      <c r="B1250" t="s">
        <v>74</v>
      </c>
      <c r="C1250" t="s">
        <v>10</v>
      </c>
      <c r="D1250">
        <v>178</v>
      </c>
      <c r="E1250">
        <v>9101</v>
      </c>
      <c r="F1250">
        <v>267000000</v>
      </c>
    </row>
    <row r="1251" spans="1:6" x14ac:dyDescent="0.3">
      <c r="A1251" s="1">
        <v>45170</v>
      </c>
      <c r="B1251" t="s">
        <v>65</v>
      </c>
      <c r="C1251" t="s">
        <v>10</v>
      </c>
      <c r="D1251">
        <v>59</v>
      </c>
      <c r="E1251">
        <v>7044</v>
      </c>
      <c r="F1251">
        <v>88500000</v>
      </c>
    </row>
    <row r="1252" spans="1:6" x14ac:dyDescent="0.3">
      <c r="A1252" s="1">
        <v>45170</v>
      </c>
      <c r="B1252" t="s">
        <v>43</v>
      </c>
      <c r="C1252" t="s">
        <v>10</v>
      </c>
      <c r="D1252">
        <v>4</v>
      </c>
      <c r="E1252">
        <v>1003</v>
      </c>
      <c r="F1252">
        <v>6000000</v>
      </c>
    </row>
    <row r="1253" spans="1:6" x14ac:dyDescent="0.3">
      <c r="A1253" s="1">
        <v>45170</v>
      </c>
      <c r="B1253" t="s">
        <v>44</v>
      </c>
      <c r="C1253" t="s">
        <v>10</v>
      </c>
      <c r="D1253">
        <v>23</v>
      </c>
      <c r="E1253">
        <v>8078</v>
      </c>
      <c r="F1253">
        <v>34500000</v>
      </c>
    </row>
    <row r="1254" spans="1:6" x14ac:dyDescent="0.3">
      <c r="A1254" s="1">
        <v>45170</v>
      </c>
      <c r="B1254" t="s">
        <v>55</v>
      </c>
      <c r="C1254" t="s">
        <v>10</v>
      </c>
      <c r="D1254">
        <v>60</v>
      </c>
      <c r="E1254">
        <v>5210</v>
      </c>
      <c r="F1254">
        <v>90000000</v>
      </c>
    </row>
    <row r="1255" spans="1:6" x14ac:dyDescent="0.3">
      <c r="A1255" s="1">
        <v>45170</v>
      </c>
      <c r="B1255" t="s">
        <v>56</v>
      </c>
      <c r="C1255" t="s">
        <v>10</v>
      </c>
      <c r="D1255">
        <v>54</v>
      </c>
      <c r="E1255">
        <v>1491</v>
      </c>
      <c r="F1255">
        <v>81000000</v>
      </c>
    </row>
    <row r="1256" spans="1:6" x14ac:dyDescent="0.3">
      <c r="A1256" s="1">
        <v>45170</v>
      </c>
      <c r="B1256" t="s">
        <v>45</v>
      </c>
      <c r="C1256" t="s">
        <v>10</v>
      </c>
      <c r="D1256">
        <v>83</v>
      </c>
      <c r="E1256">
        <v>3993</v>
      </c>
      <c r="F1256">
        <v>124500000</v>
      </c>
    </row>
    <row r="1257" spans="1:6" x14ac:dyDescent="0.3">
      <c r="A1257" s="1">
        <v>45170</v>
      </c>
      <c r="B1257" t="s">
        <v>46</v>
      </c>
      <c r="C1257" t="s">
        <v>10</v>
      </c>
      <c r="D1257">
        <v>6</v>
      </c>
      <c r="E1257">
        <v>468</v>
      </c>
      <c r="F1257">
        <v>9000000</v>
      </c>
    </row>
    <row r="1258" spans="1:6" x14ac:dyDescent="0.3">
      <c r="A1258" s="1">
        <v>45170</v>
      </c>
      <c r="B1258" t="s">
        <v>57</v>
      </c>
      <c r="C1258" t="s">
        <v>10</v>
      </c>
      <c r="D1258">
        <v>380</v>
      </c>
      <c r="E1258">
        <v>15776</v>
      </c>
      <c r="F1258">
        <v>570000000</v>
      </c>
    </row>
    <row r="1259" spans="1:6" x14ac:dyDescent="0.3">
      <c r="A1259" s="1">
        <v>45170</v>
      </c>
      <c r="B1259" t="s">
        <v>66</v>
      </c>
      <c r="C1259" t="s">
        <v>10</v>
      </c>
      <c r="D1259">
        <v>69</v>
      </c>
      <c r="E1259">
        <v>2801</v>
      </c>
      <c r="F1259">
        <v>103500000</v>
      </c>
    </row>
    <row r="1260" spans="1:6" x14ac:dyDescent="0.3">
      <c r="A1260" s="1">
        <v>45170</v>
      </c>
      <c r="B1260" t="s">
        <v>67</v>
      </c>
      <c r="C1260" t="s">
        <v>10</v>
      </c>
      <c r="D1260">
        <v>633</v>
      </c>
      <c r="E1260">
        <v>36818</v>
      </c>
      <c r="F1260">
        <v>949500000</v>
      </c>
    </row>
    <row r="1261" spans="1:6" x14ac:dyDescent="0.3">
      <c r="A1261" s="1">
        <v>45170</v>
      </c>
      <c r="B1261" t="s">
        <v>63</v>
      </c>
      <c r="C1261" t="s">
        <v>10</v>
      </c>
      <c r="D1261">
        <v>92</v>
      </c>
      <c r="E1261">
        <v>24045</v>
      </c>
      <c r="F1261">
        <v>138000000</v>
      </c>
    </row>
    <row r="1262" spans="1:6" x14ac:dyDescent="0.3">
      <c r="A1262" s="1">
        <v>45170</v>
      </c>
      <c r="B1262" t="s">
        <v>62</v>
      </c>
      <c r="C1262" t="s">
        <v>10</v>
      </c>
      <c r="D1262">
        <v>9</v>
      </c>
      <c r="E1262">
        <v>3683</v>
      </c>
      <c r="F1262">
        <v>13500000</v>
      </c>
    </row>
    <row r="1263" spans="1:6" x14ac:dyDescent="0.3">
      <c r="A1263" s="1">
        <v>45170</v>
      </c>
      <c r="B1263" t="s">
        <v>47</v>
      </c>
      <c r="C1263" t="s">
        <v>10</v>
      </c>
      <c r="D1263">
        <v>9</v>
      </c>
      <c r="E1263">
        <v>4430</v>
      </c>
      <c r="F1263">
        <v>13500000</v>
      </c>
    </row>
    <row r="1264" spans="1:6" x14ac:dyDescent="0.3">
      <c r="A1264" s="1">
        <v>45170</v>
      </c>
      <c r="B1264" t="s">
        <v>64</v>
      </c>
      <c r="C1264" t="s">
        <v>10</v>
      </c>
      <c r="D1264">
        <v>22</v>
      </c>
      <c r="E1264">
        <v>4600</v>
      </c>
      <c r="F1264">
        <v>33000000</v>
      </c>
    </row>
    <row r="1265" spans="1:6" x14ac:dyDescent="0.3">
      <c r="A1265" s="1">
        <v>45170</v>
      </c>
      <c r="B1265" t="s">
        <v>68</v>
      </c>
      <c r="C1265" t="s">
        <v>10</v>
      </c>
      <c r="D1265">
        <v>942</v>
      </c>
      <c r="E1265">
        <v>24184</v>
      </c>
      <c r="F1265">
        <v>1413000000</v>
      </c>
    </row>
    <row r="1266" spans="1:6" x14ac:dyDescent="0.3">
      <c r="A1266" s="1">
        <v>45170</v>
      </c>
      <c r="B1266" t="s">
        <v>69</v>
      </c>
      <c r="C1266" t="s">
        <v>10</v>
      </c>
      <c r="D1266">
        <v>773</v>
      </c>
      <c r="E1266">
        <v>21467</v>
      </c>
      <c r="F1266">
        <v>1159500000</v>
      </c>
    </row>
    <row r="1267" spans="1:6" x14ac:dyDescent="0.3">
      <c r="A1267" s="1">
        <v>45170</v>
      </c>
      <c r="B1267" t="s">
        <v>58</v>
      </c>
      <c r="C1267" t="s">
        <v>10</v>
      </c>
      <c r="D1267">
        <v>117</v>
      </c>
      <c r="E1267">
        <v>11748</v>
      </c>
      <c r="F1267">
        <v>175500000</v>
      </c>
    </row>
    <row r="1268" spans="1:6" x14ac:dyDescent="0.3">
      <c r="A1268" s="1">
        <v>45170</v>
      </c>
      <c r="B1268" t="s">
        <v>70</v>
      </c>
      <c r="C1268" t="s">
        <v>10</v>
      </c>
      <c r="D1268">
        <v>869</v>
      </c>
      <c r="E1268">
        <v>43063</v>
      </c>
      <c r="F1268">
        <v>1303500000</v>
      </c>
    </row>
    <row r="1269" spans="1:6" x14ac:dyDescent="0.3">
      <c r="A1269" s="1">
        <v>45170</v>
      </c>
      <c r="B1269" t="s">
        <v>50</v>
      </c>
      <c r="C1269" t="s">
        <v>10</v>
      </c>
      <c r="D1269">
        <v>3</v>
      </c>
      <c r="E1269">
        <v>1139</v>
      </c>
      <c r="F1269">
        <v>4500000</v>
      </c>
    </row>
    <row r="1270" spans="1:6" x14ac:dyDescent="0.3">
      <c r="A1270" s="1">
        <v>45170</v>
      </c>
      <c r="B1270" t="s">
        <v>59</v>
      </c>
      <c r="C1270" t="s">
        <v>10</v>
      </c>
      <c r="D1270">
        <v>101</v>
      </c>
      <c r="E1270">
        <v>6354</v>
      </c>
      <c r="F1270">
        <v>151500000</v>
      </c>
    </row>
    <row r="1271" spans="1:6" x14ac:dyDescent="0.3">
      <c r="A1271" s="1">
        <v>45170</v>
      </c>
      <c r="B1271" t="s">
        <v>53</v>
      </c>
      <c r="C1271" t="s">
        <v>10</v>
      </c>
      <c r="D1271">
        <v>10</v>
      </c>
      <c r="E1271">
        <v>912</v>
      </c>
      <c r="F1271">
        <v>15000000</v>
      </c>
    </row>
    <row r="1272" spans="1:6" x14ac:dyDescent="0.3">
      <c r="A1272" s="1">
        <v>45170</v>
      </c>
      <c r="B1272" t="s">
        <v>60</v>
      </c>
      <c r="C1272" t="s">
        <v>10</v>
      </c>
      <c r="D1272">
        <v>83</v>
      </c>
      <c r="E1272">
        <v>12368</v>
      </c>
      <c r="F1272">
        <v>124500000</v>
      </c>
    </row>
    <row r="1273" spans="1:6" x14ac:dyDescent="0.3">
      <c r="A1273" s="1">
        <v>45170</v>
      </c>
      <c r="B1273" t="s">
        <v>71</v>
      </c>
      <c r="C1273" t="s">
        <v>10</v>
      </c>
      <c r="D1273">
        <v>375</v>
      </c>
      <c r="E1273">
        <v>16356</v>
      </c>
      <c r="F1273">
        <v>562500000</v>
      </c>
    </row>
    <row r="1274" spans="1:6" x14ac:dyDescent="0.3">
      <c r="A1274" s="1">
        <v>45170</v>
      </c>
      <c r="B1274" t="s">
        <v>72</v>
      </c>
      <c r="C1274" t="s">
        <v>10</v>
      </c>
      <c r="D1274">
        <v>543</v>
      </c>
      <c r="E1274">
        <v>22461</v>
      </c>
      <c r="F1274">
        <v>814500000</v>
      </c>
    </row>
    <row r="1275" spans="1:6" x14ac:dyDescent="0.3">
      <c r="A1275" s="1">
        <v>45170</v>
      </c>
      <c r="B1275" t="s">
        <v>54</v>
      </c>
      <c r="C1275" t="s">
        <v>10</v>
      </c>
      <c r="D1275">
        <v>3</v>
      </c>
      <c r="E1275">
        <v>470</v>
      </c>
      <c r="F1275">
        <v>4500000</v>
      </c>
    </row>
    <row r="1276" spans="1:6" x14ac:dyDescent="0.3">
      <c r="A1276" s="1">
        <v>45170</v>
      </c>
      <c r="B1276" t="s">
        <v>73</v>
      </c>
      <c r="C1276" t="s">
        <v>10</v>
      </c>
      <c r="D1276">
        <v>476</v>
      </c>
      <c r="E1276">
        <v>29087</v>
      </c>
      <c r="F1276">
        <v>714000000</v>
      </c>
    </row>
    <row r="1277" spans="1:6" x14ac:dyDescent="0.3">
      <c r="A1277" s="1">
        <v>45170</v>
      </c>
      <c r="B1277" t="s">
        <v>61</v>
      </c>
      <c r="C1277" t="s">
        <v>10</v>
      </c>
      <c r="D1277">
        <v>30</v>
      </c>
      <c r="E1277">
        <v>4234</v>
      </c>
      <c r="F1277">
        <v>45000000</v>
      </c>
    </row>
    <row r="1278" spans="1:6" x14ac:dyDescent="0.3">
      <c r="A1278" s="1">
        <v>45170</v>
      </c>
      <c r="B1278" t="s">
        <v>74</v>
      </c>
      <c r="C1278" t="s">
        <v>10</v>
      </c>
      <c r="D1278">
        <v>218</v>
      </c>
      <c r="E1278">
        <v>9011</v>
      </c>
      <c r="F1278">
        <v>327000000</v>
      </c>
    </row>
    <row r="1279" spans="1:6" x14ac:dyDescent="0.3">
      <c r="A1279" s="1">
        <v>45200</v>
      </c>
      <c r="B1279" t="s">
        <v>65</v>
      </c>
      <c r="C1279" t="s">
        <v>10</v>
      </c>
      <c r="D1279">
        <v>68</v>
      </c>
      <c r="E1279">
        <v>7743</v>
      </c>
      <c r="F1279">
        <v>102000000</v>
      </c>
    </row>
    <row r="1280" spans="1:6" x14ac:dyDescent="0.3">
      <c r="A1280" s="1">
        <v>45200</v>
      </c>
      <c r="B1280" t="s">
        <v>43</v>
      </c>
      <c r="C1280" t="s">
        <v>10</v>
      </c>
      <c r="D1280">
        <v>2</v>
      </c>
      <c r="E1280">
        <v>1111</v>
      </c>
      <c r="F1280">
        <v>3000000</v>
      </c>
    </row>
    <row r="1281" spans="1:6" x14ac:dyDescent="0.3">
      <c r="A1281" s="1">
        <v>45200</v>
      </c>
      <c r="B1281" t="s">
        <v>44</v>
      </c>
      <c r="C1281" t="s">
        <v>10</v>
      </c>
      <c r="D1281">
        <v>24</v>
      </c>
      <c r="E1281">
        <v>9481</v>
      </c>
      <c r="F1281">
        <v>36000000</v>
      </c>
    </row>
    <row r="1282" spans="1:6" x14ac:dyDescent="0.3">
      <c r="A1282" s="1">
        <v>45200</v>
      </c>
      <c r="B1282" t="s">
        <v>55</v>
      </c>
      <c r="C1282" t="s">
        <v>10</v>
      </c>
      <c r="D1282">
        <v>57</v>
      </c>
      <c r="E1282">
        <v>6068</v>
      </c>
      <c r="F1282">
        <v>85500000</v>
      </c>
    </row>
    <row r="1283" spans="1:6" x14ac:dyDescent="0.3">
      <c r="A1283" s="1">
        <v>45200</v>
      </c>
      <c r="B1283" t="s">
        <v>56</v>
      </c>
      <c r="C1283" t="s">
        <v>10</v>
      </c>
      <c r="D1283">
        <v>71</v>
      </c>
      <c r="E1283">
        <v>1722</v>
      </c>
      <c r="F1283">
        <v>106500000</v>
      </c>
    </row>
    <row r="1284" spans="1:6" x14ac:dyDescent="0.3">
      <c r="A1284" s="1">
        <v>45200</v>
      </c>
      <c r="B1284" t="s">
        <v>45</v>
      </c>
      <c r="C1284" t="s">
        <v>10</v>
      </c>
      <c r="D1284">
        <v>79</v>
      </c>
      <c r="E1284">
        <v>4920</v>
      </c>
      <c r="F1284">
        <v>118500000</v>
      </c>
    </row>
    <row r="1285" spans="1:6" x14ac:dyDescent="0.3">
      <c r="A1285" s="1">
        <v>45200</v>
      </c>
      <c r="B1285" t="s">
        <v>46</v>
      </c>
      <c r="C1285" t="s">
        <v>10</v>
      </c>
      <c r="D1285">
        <v>12</v>
      </c>
      <c r="E1285">
        <v>620</v>
      </c>
      <c r="F1285">
        <v>18000000</v>
      </c>
    </row>
    <row r="1286" spans="1:6" x14ac:dyDescent="0.3">
      <c r="A1286" s="1">
        <v>45200</v>
      </c>
      <c r="B1286" t="s">
        <v>57</v>
      </c>
      <c r="C1286" t="s">
        <v>10</v>
      </c>
      <c r="D1286">
        <v>519</v>
      </c>
      <c r="E1286">
        <v>16459</v>
      </c>
      <c r="F1286">
        <v>778500000</v>
      </c>
    </row>
    <row r="1287" spans="1:6" x14ac:dyDescent="0.3">
      <c r="A1287" s="1">
        <v>45200</v>
      </c>
      <c r="B1287" t="s">
        <v>66</v>
      </c>
      <c r="C1287" t="s">
        <v>10</v>
      </c>
      <c r="D1287">
        <v>87</v>
      </c>
      <c r="E1287">
        <v>2094</v>
      </c>
      <c r="F1287">
        <v>130500000</v>
      </c>
    </row>
    <row r="1288" spans="1:6" x14ac:dyDescent="0.3">
      <c r="A1288" s="1">
        <v>45200</v>
      </c>
      <c r="B1288" t="s">
        <v>67</v>
      </c>
      <c r="C1288" t="s">
        <v>10</v>
      </c>
      <c r="D1288">
        <v>670</v>
      </c>
      <c r="E1288">
        <v>42365</v>
      </c>
      <c r="F1288">
        <v>1005000000</v>
      </c>
    </row>
    <row r="1289" spans="1:6" x14ac:dyDescent="0.3">
      <c r="A1289" s="1">
        <v>45200</v>
      </c>
      <c r="B1289" t="s">
        <v>63</v>
      </c>
      <c r="C1289" t="s">
        <v>10</v>
      </c>
      <c r="D1289">
        <v>220</v>
      </c>
      <c r="E1289">
        <v>20543</v>
      </c>
      <c r="F1289">
        <v>330000000</v>
      </c>
    </row>
    <row r="1290" spans="1:6" x14ac:dyDescent="0.3">
      <c r="A1290" s="1">
        <v>45200</v>
      </c>
      <c r="B1290" t="s">
        <v>62</v>
      </c>
      <c r="C1290" t="s">
        <v>10</v>
      </c>
      <c r="D1290">
        <v>7</v>
      </c>
      <c r="E1290">
        <v>3066</v>
      </c>
      <c r="F1290">
        <v>10500000</v>
      </c>
    </row>
    <row r="1291" spans="1:6" x14ac:dyDescent="0.3">
      <c r="A1291" s="1">
        <v>45200</v>
      </c>
      <c r="B1291" t="s">
        <v>47</v>
      </c>
      <c r="C1291" t="s">
        <v>10</v>
      </c>
      <c r="D1291">
        <v>10</v>
      </c>
      <c r="E1291">
        <v>4603</v>
      </c>
      <c r="F1291">
        <v>15000000</v>
      </c>
    </row>
    <row r="1292" spans="1:6" x14ac:dyDescent="0.3">
      <c r="A1292" s="1">
        <v>45200</v>
      </c>
      <c r="B1292" t="s">
        <v>64</v>
      </c>
      <c r="C1292" t="s">
        <v>10</v>
      </c>
      <c r="D1292">
        <v>30</v>
      </c>
      <c r="E1292">
        <v>4837</v>
      </c>
      <c r="F1292">
        <v>45000000</v>
      </c>
    </row>
    <row r="1293" spans="1:6" x14ac:dyDescent="0.3">
      <c r="A1293" s="1">
        <v>45200</v>
      </c>
      <c r="B1293" t="s">
        <v>68</v>
      </c>
      <c r="C1293" t="s">
        <v>10</v>
      </c>
      <c r="D1293">
        <v>1154</v>
      </c>
      <c r="E1293">
        <v>25652</v>
      </c>
      <c r="F1293">
        <v>1731000000</v>
      </c>
    </row>
    <row r="1294" spans="1:6" x14ac:dyDescent="0.3">
      <c r="A1294" s="1">
        <v>45200</v>
      </c>
      <c r="B1294" t="s">
        <v>69</v>
      </c>
      <c r="C1294" t="s">
        <v>10</v>
      </c>
      <c r="D1294">
        <v>642</v>
      </c>
      <c r="E1294">
        <v>14522</v>
      </c>
      <c r="F1294">
        <v>963000000</v>
      </c>
    </row>
    <row r="1295" spans="1:6" x14ac:dyDescent="0.3">
      <c r="A1295" s="1">
        <v>45200</v>
      </c>
      <c r="B1295" t="s">
        <v>58</v>
      </c>
      <c r="C1295" t="s">
        <v>10</v>
      </c>
      <c r="D1295">
        <v>112</v>
      </c>
      <c r="E1295">
        <v>13646</v>
      </c>
      <c r="F1295">
        <v>168000000</v>
      </c>
    </row>
    <row r="1296" spans="1:6" x14ac:dyDescent="0.3">
      <c r="A1296" s="1">
        <v>45200</v>
      </c>
      <c r="B1296" t="s">
        <v>70</v>
      </c>
      <c r="C1296" t="s">
        <v>10</v>
      </c>
      <c r="D1296">
        <v>1404</v>
      </c>
      <c r="E1296">
        <v>47126</v>
      </c>
      <c r="F1296">
        <v>2106000000</v>
      </c>
    </row>
    <row r="1297" spans="1:6" x14ac:dyDescent="0.3">
      <c r="A1297" s="1">
        <v>45200</v>
      </c>
      <c r="B1297" t="s">
        <v>49</v>
      </c>
      <c r="C1297" t="s">
        <v>10</v>
      </c>
      <c r="D1297">
        <v>2</v>
      </c>
      <c r="E1297">
        <v>272</v>
      </c>
      <c r="F1297">
        <v>3000000</v>
      </c>
    </row>
    <row r="1298" spans="1:6" x14ac:dyDescent="0.3">
      <c r="A1298" s="1">
        <v>45200</v>
      </c>
      <c r="B1298" t="s">
        <v>59</v>
      </c>
      <c r="C1298" t="s">
        <v>10</v>
      </c>
      <c r="D1298">
        <v>130</v>
      </c>
      <c r="E1298">
        <v>8500</v>
      </c>
      <c r="F1298">
        <v>195000000</v>
      </c>
    </row>
    <row r="1299" spans="1:6" x14ac:dyDescent="0.3">
      <c r="A1299" s="1">
        <v>45200</v>
      </c>
      <c r="B1299" t="s">
        <v>53</v>
      </c>
      <c r="C1299" t="s">
        <v>10</v>
      </c>
      <c r="D1299">
        <v>7</v>
      </c>
      <c r="E1299">
        <v>990</v>
      </c>
      <c r="F1299">
        <v>10500000</v>
      </c>
    </row>
    <row r="1300" spans="1:6" x14ac:dyDescent="0.3">
      <c r="A1300" s="1">
        <v>45200</v>
      </c>
      <c r="B1300" t="s">
        <v>60</v>
      </c>
      <c r="C1300" t="s">
        <v>10</v>
      </c>
      <c r="D1300">
        <v>94</v>
      </c>
      <c r="E1300">
        <v>11396</v>
      </c>
      <c r="F1300">
        <v>141000000</v>
      </c>
    </row>
    <row r="1301" spans="1:6" x14ac:dyDescent="0.3">
      <c r="A1301" s="1">
        <v>45200</v>
      </c>
      <c r="B1301" t="s">
        <v>71</v>
      </c>
      <c r="C1301" t="s">
        <v>10</v>
      </c>
      <c r="D1301">
        <v>464</v>
      </c>
      <c r="E1301">
        <v>18951</v>
      </c>
      <c r="F1301">
        <v>696000000</v>
      </c>
    </row>
    <row r="1302" spans="1:6" x14ac:dyDescent="0.3">
      <c r="A1302" s="1">
        <v>45200</v>
      </c>
      <c r="B1302" t="s">
        <v>72</v>
      </c>
      <c r="C1302" t="s">
        <v>10</v>
      </c>
      <c r="D1302">
        <v>556</v>
      </c>
      <c r="E1302">
        <v>28342</v>
      </c>
      <c r="F1302">
        <v>834000000</v>
      </c>
    </row>
    <row r="1303" spans="1:6" x14ac:dyDescent="0.3">
      <c r="A1303" s="1">
        <v>45200</v>
      </c>
      <c r="B1303" t="s">
        <v>54</v>
      </c>
      <c r="C1303" t="s">
        <v>10</v>
      </c>
      <c r="D1303">
        <v>3</v>
      </c>
      <c r="E1303">
        <v>497</v>
      </c>
      <c r="F1303">
        <v>4500000</v>
      </c>
    </row>
    <row r="1304" spans="1:6" x14ac:dyDescent="0.3">
      <c r="A1304" s="1">
        <v>45200</v>
      </c>
      <c r="B1304" t="s">
        <v>73</v>
      </c>
      <c r="C1304" t="s">
        <v>10</v>
      </c>
      <c r="D1304">
        <v>512</v>
      </c>
      <c r="E1304">
        <v>33774</v>
      </c>
      <c r="F1304">
        <v>768000000</v>
      </c>
    </row>
    <row r="1305" spans="1:6" x14ac:dyDescent="0.3">
      <c r="A1305" s="1">
        <v>45200</v>
      </c>
      <c r="B1305" t="s">
        <v>61</v>
      </c>
      <c r="C1305" t="s">
        <v>10</v>
      </c>
      <c r="D1305">
        <v>34</v>
      </c>
      <c r="E1305">
        <v>4562</v>
      </c>
      <c r="F1305">
        <v>51000000</v>
      </c>
    </row>
    <row r="1306" spans="1:6" x14ac:dyDescent="0.3">
      <c r="A1306" s="1">
        <v>45200</v>
      </c>
      <c r="B1306" t="s">
        <v>74</v>
      </c>
      <c r="C1306" t="s">
        <v>10</v>
      </c>
      <c r="D1306">
        <v>238</v>
      </c>
      <c r="E1306">
        <v>9972</v>
      </c>
      <c r="F1306">
        <v>357000000</v>
      </c>
    </row>
    <row r="1307" spans="1:6" x14ac:dyDescent="0.3">
      <c r="A1307" s="1">
        <v>45231</v>
      </c>
      <c r="B1307" t="s">
        <v>65</v>
      </c>
      <c r="C1307" t="s">
        <v>10</v>
      </c>
      <c r="D1307">
        <v>98</v>
      </c>
      <c r="E1307">
        <v>8220</v>
      </c>
      <c r="F1307">
        <v>147000000</v>
      </c>
    </row>
    <row r="1308" spans="1:6" x14ac:dyDescent="0.3">
      <c r="A1308" s="1">
        <v>45231</v>
      </c>
      <c r="B1308" t="s">
        <v>43</v>
      </c>
      <c r="C1308" t="s">
        <v>10</v>
      </c>
      <c r="D1308">
        <v>3</v>
      </c>
      <c r="E1308">
        <v>1226</v>
      </c>
      <c r="F1308">
        <v>4500000</v>
      </c>
    </row>
    <row r="1309" spans="1:6" x14ac:dyDescent="0.3">
      <c r="A1309" s="1">
        <v>45231</v>
      </c>
      <c r="B1309" t="s">
        <v>44</v>
      </c>
      <c r="C1309" t="s">
        <v>10</v>
      </c>
      <c r="D1309">
        <v>26</v>
      </c>
      <c r="E1309">
        <v>7960</v>
      </c>
      <c r="F1309">
        <v>39000000</v>
      </c>
    </row>
    <row r="1310" spans="1:6" x14ac:dyDescent="0.3">
      <c r="A1310" s="1">
        <v>45231</v>
      </c>
      <c r="B1310" t="s">
        <v>55</v>
      </c>
      <c r="C1310" t="s">
        <v>10</v>
      </c>
      <c r="D1310">
        <v>50</v>
      </c>
      <c r="E1310">
        <v>9075</v>
      </c>
      <c r="F1310">
        <v>75000000</v>
      </c>
    </row>
    <row r="1311" spans="1:6" x14ac:dyDescent="0.3">
      <c r="A1311" s="1">
        <v>45231</v>
      </c>
      <c r="B1311" t="s">
        <v>56</v>
      </c>
      <c r="C1311" t="s">
        <v>10</v>
      </c>
      <c r="D1311">
        <v>88</v>
      </c>
      <c r="E1311">
        <v>1805</v>
      </c>
      <c r="F1311">
        <v>132000000</v>
      </c>
    </row>
    <row r="1312" spans="1:6" x14ac:dyDescent="0.3">
      <c r="A1312" s="1">
        <v>45231</v>
      </c>
      <c r="B1312" t="s">
        <v>45</v>
      </c>
      <c r="C1312" t="s">
        <v>10</v>
      </c>
      <c r="D1312">
        <v>99</v>
      </c>
      <c r="E1312">
        <v>5877</v>
      </c>
      <c r="F1312">
        <v>148500000</v>
      </c>
    </row>
    <row r="1313" spans="1:6" x14ac:dyDescent="0.3">
      <c r="A1313" s="1">
        <v>45231</v>
      </c>
      <c r="B1313" t="s">
        <v>46</v>
      </c>
      <c r="C1313" t="s">
        <v>10</v>
      </c>
      <c r="D1313">
        <v>3</v>
      </c>
      <c r="E1313">
        <v>590</v>
      </c>
      <c r="F1313">
        <v>4500000</v>
      </c>
    </row>
    <row r="1314" spans="1:6" x14ac:dyDescent="0.3">
      <c r="A1314" s="1">
        <v>45231</v>
      </c>
      <c r="B1314" t="s">
        <v>57</v>
      </c>
      <c r="C1314" t="s">
        <v>10</v>
      </c>
      <c r="D1314">
        <v>538</v>
      </c>
      <c r="E1314">
        <v>18675</v>
      </c>
      <c r="F1314">
        <v>807000000</v>
      </c>
    </row>
    <row r="1315" spans="1:6" x14ac:dyDescent="0.3">
      <c r="A1315" s="1">
        <v>45231</v>
      </c>
      <c r="B1315" t="s">
        <v>66</v>
      </c>
      <c r="C1315" t="s">
        <v>10</v>
      </c>
      <c r="D1315">
        <v>97</v>
      </c>
      <c r="E1315">
        <v>2521</v>
      </c>
      <c r="F1315">
        <v>145500000</v>
      </c>
    </row>
    <row r="1316" spans="1:6" x14ac:dyDescent="0.3">
      <c r="A1316" s="1">
        <v>45231</v>
      </c>
      <c r="B1316" t="s">
        <v>67</v>
      </c>
      <c r="C1316" t="s">
        <v>10</v>
      </c>
      <c r="D1316">
        <v>592</v>
      </c>
      <c r="E1316">
        <v>32601</v>
      </c>
      <c r="F1316">
        <v>888000000</v>
      </c>
    </row>
    <row r="1317" spans="1:6" x14ac:dyDescent="0.3">
      <c r="A1317" s="1">
        <v>45231</v>
      </c>
      <c r="B1317" t="s">
        <v>63</v>
      </c>
      <c r="C1317" t="s">
        <v>10</v>
      </c>
      <c r="D1317">
        <v>215</v>
      </c>
      <c r="E1317">
        <v>22002</v>
      </c>
      <c r="F1317">
        <v>322500000</v>
      </c>
    </row>
    <row r="1318" spans="1:6" x14ac:dyDescent="0.3">
      <c r="A1318" s="1">
        <v>45231</v>
      </c>
      <c r="B1318" t="s">
        <v>62</v>
      </c>
      <c r="C1318" t="s">
        <v>10</v>
      </c>
      <c r="D1318">
        <v>15</v>
      </c>
      <c r="E1318">
        <v>4242</v>
      </c>
      <c r="F1318">
        <v>22500000</v>
      </c>
    </row>
    <row r="1319" spans="1:6" x14ac:dyDescent="0.3">
      <c r="A1319" s="1">
        <v>45231</v>
      </c>
      <c r="B1319" t="s">
        <v>47</v>
      </c>
      <c r="C1319" t="s">
        <v>10</v>
      </c>
      <c r="D1319">
        <v>18</v>
      </c>
      <c r="E1319">
        <v>4981</v>
      </c>
      <c r="F1319">
        <v>27000000</v>
      </c>
    </row>
    <row r="1320" spans="1:6" x14ac:dyDescent="0.3">
      <c r="A1320" s="1">
        <v>45231</v>
      </c>
      <c r="B1320" t="s">
        <v>64</v>
      </c>
      <c r="C1320" t="s">
        <v>10</v>
      </c>
      <c r="D1320">
        <v>40</v>
      </c>
      <c r="E1320">
        <v>6684</v>
      </c>
      <c r="F1320">
        <v>60000000</v>
      </c>
    </row>
    <row r="1321" spans="1:6" x14ac:dyDescent="0.3">
      <c r="A1321" s="1">
        <v>45231</v>
      </c>
      <c r="B1321" t="s">
        <v>68</v>
      </c>
      <c r="C1321" t="s">
        <v>10</v>
      </c>
      <c r="D1321">
        <v>822</v>
      </c>
      <c r="E1321">
        <v>26232</v>
      </c>
      <c r="F1321">
        <v>1233000000</v>
      </c>
    </row>
    <row r="1322" spans="1:6" x14ac:dyDescent="0.3">
      <c r="A1322" s="1">
        <v>45231</v>
      </c>
      <c r="B1322" t="s">
        <v>69</v>
      </c>
      <c r="C1322" t="s">
        <v>10</v>
      </c>
      <c r="D1322">
        <v>641</v>
      </c>
      <c r="E1322">
        <v>12551</v>
      </c>
      <c r="F1322">
        <v>961500000</v>
      </c>
    </row>
    <row r="1323" spans="1:6" x14ac:dyDescent="0.3">
      <c r="A1323" s="1">
        <v>45231</v>
      </c>
      <c r="B1323" t="s">
        <v>58</v>
      </c>
      <c r="C1323" t="s">
        <v>10</v>
      </c>
      <c r="D1323">
        <v>137</v>
      </c>
      <c r="E1323">
        <v>17166</v>
      </c>
      <c r="F1323">
        <v>205500000</v>
      </c>
    </row>
    <row r="1324" spans="1:6" x14ac:dyDescent="0.3">
      <c r="A1324" s="1">
        <v>45231</v>
      </c>
      <c r="B1324" t="s">
        <v>70</v>
      </c>
      <c r="C1324" t="s">
        <v>10</v>
      </c>
      <c r="D1324">
        <v>1315</v>
      </c>
      <c r="E1324">
        <v>48131</v>
      </c>
      <c r="F1324">
        <v>1972500000</v>
      </c>
    </row>
    <row r="1325" spans="1:6" x14ac:dyDescent="0.3">
      <c r="A1325" s="1">
        <v>45231</v>
      </c>
      <c r="B1325" t="s">
        <v>49</v>
      </c>
      <c r="C1325" t="s">
        <v>10</v>
      </c>
      <c r="D1325">
        <v>2</v>
      </c>
      <c r="E1325">
        <v>246</v>
      </c>
      <c r="F1325">
        <v>3000000</v>
      </c>
    </row>
    <row r="1326" spans="1:6" x14ac:dyDescent="0.3">
      <c r="A1326" s="1">
        <v>45231</v>
      </c>
      <c r="B1326" t="s">
        <v>50</v>
      </c>
      <c r="C1326" t="s">
        <v>10</v>
      </c>
      <c r="D1326">
        <v>2</v>
      </c>
      <c r="E1326">
        <v>1387</v>
      </c>
      <c r="F1326">
        <v>3000000</v>
      </c>
    </row>
    <row r="1327" spans="1:6" x14ac:dyDescent="0.3">
      <c r="A1327" s="1">
        <v>45231</v>
      </c>
      <c r="B1327" t="s">
        <v>59</v>
      </c>
      <c r="C1327" t="s">
        <v>10</v>
      </c>
      <c r="D1327">
        <v>177</v>
      </c>
      <c r="E1327">
        <v>7105</v>
      </c>
      <c r="F1327">
        <v>265500000</v>
      </c>
    </row>
    <row r="1328" spans="1:6" x14ac:dyDescent="0.3">
      <c r="A1328" s="1">
        <v>45231</v>
      </c>
      <c r="B1328" t="s">
        <v>53</v>
      </c>
      <c r="C1328" t="s">
        <v>10</v>
      </c>
      <c r="D1328">
        <v>11</v>
      </c>
      <c r="E1328">
        <v>990</v>
      </c>
      <c r="F1328">
        <v>16500000</v>
      </c>
    </row>
    <row r="1329" spans="1:6" x14ac:dyDescent="0.3">
      <c r="A1329" s="1">
        <v>45231</v>
      </c>
      <c r="B1329" t="s">
        <v>60</v>
      </c>
      <c r="C1329" t="s">
        <v>10</v>
      </c>
      <c r="D1329">
        <v>128</v>
      </c>
      <c r="E1329">
        <v>12992</v>
      </c>
      <c r="F1329">
        <v>192000000</v>
      </c>
    </row>
    <row r="1330" spans="1:6" x14ac:dyDescent="0.3">
      <c r="A1330" s="1">
        <v>45231</v>
      </c>
      <c r="B1330" t="s">
        <v>71</v>
      </c>
      <c r="C1330" t="s">
        <v>10</v>
      </c>
      <c r="D1330">
        <v>539</v>
      </c>
      <c r="E1330">
        <v>24386</v>
      </c>
      <c r="F1330">
        <v>808500000</v>
      </c>
    </row>
    <row r="1331" spans="1:6" x14ac:dyDescent="0.3">
      <c r="A1331" s="1">
        <v>45231</v>
      </c>
      <c r="B1331" t="s">
        <v>72</v>
      </c>
      <c r="C1331" t="s">
        <v>10</v>
      </c>
      <c r="D1331">
        <v>599</v>
      </c>
      <c r="E1331">
        <v>19015</v>
      </c>
      <c r="F1331">
        <v>898500000</v>
      </c>
    </row>
    <row r="1332" spans="1:6" x14ac:dyDescent="0.3">
      <c r="A1332" s="1">
        <v>45231</v>
      </c>
      <c r="B1332" t="s">
        <v>54</v>
      </c>
      <c r="C1332" t="s">
        <v>10</v>
      </c>
      <c r="D1332">
        <v>2</v>
      </c>
      <c r="E1332">
        <v>657</v>
      </c>
      <c r="F1332">
        <v>3000000</v>
      </c>
    </row>
    <row r="1333" spans="1:6" x14ac:dyDescent="0.3">
      <c r="A1333" s="1">
        <v>45231</v>
      </c>
      <c r="B1333" t="s">
        <v>73</v>
      </c>
      <c r="C1333" t="s">
        <v>10</v>
      </c>
      <c r="D1333">
        <v>446</v>
      </c>
      <c r="E1333">
        <v>42692</v>
      </c>
      <c r="F1333">
        <v>669000000</v>
      </c>
    </row>
    <row r="1334" spans="1:6" x14ac:dyDescent="0.3">
      <c r="A1334" s="1">
        <v>45231</v>
      </c>
      <c r="B1334" t="s">
        <v>61</v>
      </c>
      <c r="C1334" t="s">
        <v>10</v>
      </c>
      <c r="D1334">
        <v>47</v>
      </c>
      <c r="E1334">
        <v>5398</v>
      </c>
      <c r="F1334">
        <v>70500000</v>
      </c>
    </row>
    <row r="1335" spans="1:6" x14ac:dyDescent="0.3">
      <c r="A1335" s="1">
        <v>45231</v>
      </c>
      <c r="B1335" t="s">
        <v>74</v>
      </c>
      <c r="C1335" t="s">
        <v>10</v>
      </c>
      <c r="D1335">
        <v>290</v>
      </c>
      <c r="E1335">
        <v>9743</v>
      </c>
      <c r="F1335">
        <v>435000000</v>
      </c>
    </row>
    <row r="1336" spans="1:6" x14ac:dyDescent="0.3">
      <c r="A1336" s="1">
        <v>45261</v>
      </c>
      <c r="B1336" t="s">
        <v>42</v>
      </c>
      <c r="C1336" t="s">
        <v>10</v>
      </c>
      <c r="D1336">
        <v>2</v>
      </c>
      <c r="E1336">
        <v>175</v>
      </c>
      <c r="F1336">
        <v>3000000</v>
      </c>
    </row>
    <row r="1337" spans="1:6" x14ac:dyDescent="0.3">
      <c r="A1337" s="1">
        <v>45261</v>
      </c>
      <c r="B1337" t="s">
        <v>65</v>
      </c>
      <c r="C1337" t="s">
        <v>10</v>
      </c>
      <c r="D1337">
        <v>130</v>
      </c>
      <c r="E1337">
        <v>7155</v>
      </c>
      <c r="F1337">
        <v>195000000</v>
      </c>
    </row>
    <row r="1338" spans="1:6" x14ac:dyDescent="0.3">
      <c r="A1338" s="1">
        <v>45261</v>
      </c>
      <c r="B1338" t="s">
        <v>43</v>
      </c>
      <c r="C1338" t="s">
        <v>10</v>
      </c>
      <c r="D1338">
        <v>2</v>
      </c>
      <c r="E1338">
        <v>1137</v>
      </c>
      <c r="F1338">
        <v>3000000</v>
      </c>
    </row>
    <row r="1339" spans="1:6" x14ac:dyDescent="0.3">
      <c r="A1339" s="1">
        <v>45261</v>
      </c>
      <c r="B1339" t="s">
        <v>44</v>
      </c>
      <c r="C1339" t="s">
        <v>10</v>
      </c>
      <c r="D1339">
        <v>30</v>
      </c>
      <c r="E1339">
        <v>8111</v>
      </c>
      <c r="F1339">
        <v>45000000</v>
      </c>
    </row>
    <row r="1340" spans="1:6" x14ac:dyDescent="0.3">
      <c r="A1340" s="1">
        <v>45261</v>
      </c>
      <c r="B1340" t="s">
        <v>55</v>
      </c>
      <c r="C1340" t="s">
        <v>10</v>
      </c>
      <c r="D1340">
        <v>59</v>
      </c>
      <c r="E1340">
        <v>4788</v>
      </c>
      <c r="F1340">
        <v>88500000</v>
      </c>
    </row>
    <row r="1341" spans="1:6" x14ac:dyDescent="0.3">
      <c r="A1341" s="1">
        <v>45261</v>
      </c>
      <c r="B1341" t="s">
        <v>56</v>
      </c>
      <c r="C1341" t="s">
        <v>10</v>
      </c>
      <c r="D1341">
        <v>130</v>
      </c>
      <c r="E1341">
        <v>1496</v>
      </c>
      <c r="F1341">
        <v>195000000</v>
      </c>
    </row>
    <row r="1342" spans="1:6" x14ac:dyDescent="0.3">
      <c r="A1342" s="1">
        <v>45261</v>
      </c>
      <c r="B1342" t="s">
        <v>45</v>
      </c>
      <c r="C1342" t="s">
        <v>10</v>
      </c>
      <c r="D1342">
        <v>93</v>
      </c>
      <c r="E1342">
        <v>3575</v>
      </c>
      <c r="F1342">
        <v>139500000</v>
      </c>
    </row>
    <row r="1343" spans="1:6" x14ac:dyDescent="0.3">
      <c r="A1343" s="1">
        <v>45261</v>
      </c>
      <c r="B1343" t="s">
        <v>46</v>
      </c>
      <c r="C1343" t="s">
        <v>10</v>
      </c>
      <c r="D1343">
        <v>5</v>
      </c>
      <c r="E1343">
        <v>488</v>
      </c>
      <c r="F1343">
        <v>7500000</v>
      </c>
    </row>
    <row r="1344" spans="1:6" x14ac:dyDescent="0.3">
      <c r="A1344" s="1">
        <v>45261</v>
      </c>
      <c r="B1344" t="s">
        <v>57</v>
      </c>
      <c r="C1344" t="s">
        <v>10</v>
      </c>
      <c r="D1344">
        <v>811</v>
      </c>
      <c r="E1344">
        <v>16567</v>
      </c>
      <c r="F1344">
        <v>1216500000</v>
      </c>
    </row>
    <row r="1345" spans="1:6" x14ac:dyDescent="0.3">
      <c r="A1345" s="1">
        <v>45261</v>
      </c>
      <c r="B1345" t="s">
        <v>66</v>
      </c>
      <c r="C1345" t="s">
        <v>10</v>
      </c>
      <c r="D1345">
        <v>71</v>
      </c>
      <c r="E1345">
        <v>1859</v>
      </c>
      <c r="F1345">
        <v>106500000</v>
      </c>
    </row>
    <row r="1346" spans="1:6" x14ac:dyDescent="0.3">
      <c r="A1346" s="1">
        <v>45261</v>
      </c>
      <c r="B1346" t="s">
        <v>67</v>
      </c>
      <c r="C1346" t="s">
        <v>10</v>
      </c>
      <c r="D1346">
        <v>548</v>
      </c>
      <c r="E1346">
        <v>26023</v>
      </c>
      <c r="F1346">
        <v>822000000</v>
      </c>
    </row>
    <row r="1347" spans="1:6" x14ac:dyDescent="0.3">
      <c r="A1347" s="1">
        <v>45261</v>
      </c>
      <c r="B1347" t="s">
        <v>63</v>
      </c>
      <c r="C1347" t="s">
        <v>10</v>
      </c>
      <c r="D1347">
        <v>218</v>
      </c>
      <c r="E1347">
        <v>23698</v>
      </c>
      <c r="F1347">
        <v>327000000</v>
      </c>
    </row>
    <row r="1348" spans="1:6" x14ac:dyDescent="0.3">
      <c r="A1348" s="1">
        <v>45261</v>
      </c>
      <c r="B1348" t="s">
        <v>62</v>
      </c>
      <c r="C1348" t="s">
        <v>10</v>
      </c>
      <c r="D1348">
        <v>16</v>
      </c>
      <c r="E1348">
        <v>5710</v>
      </c>
      <c r="F1348">
        <v>24000000</v>
      </c>
    </row>
    <row r="1349" spans="1:6" x14ac:dyDescent="0.3">
      <c r="A1349" s="1">
        <v>45261</v>
      </c>
      <c r="B1349" t="s">
        <v>47</v>
      </c>
      <c r="C1349" t="s">
        <v>10</v>
      </c>
      <c r="D1349">
        <v>15</v>
      </c>
      <c r="E1349">
        <v>4531</v>
      </c>
      <c r="F1349">
        <v>22500000</v>
      </c>
    </row>
    <row r="1350" spans="1:6" x14ac:dyDescent="0.3">
      <c r="A1350" s="1">
        <v>45261</v>
      </c>
      <c r="B1350" t="s">
        <v>64</v>
      </c>
      <c r="C1350" t="s">
        <v>10</v>
      </c>
      <c r="D1350">
        <v>27</v>
      </c>
      <c r="E1350">
        <v>4375</v>
      </c>
      <c r="F1350">
        <v>40500000</v>
      </c>
    </row>
    <row r="1351" spans="1:6" x14ac:dyDescent="0.3">
      <c r="A1351" s="1">
        <v>45261</v>
      </c>
      <c r="B1351" t="s">
        <v>68</v>
      </c>
      <c r="C1351" t="s">
        <v>10</v>
      </c>
      <c r="D1351">
        <v>1155</v>
      </c>
      <c r="E1351">
        <v>22859</v>
      </c>
      <c r="F1351">
        <v>1732500000</v>
      </c>
    </row>
    <row r="1352" spans="1:6" x14ac:dyDescent="0.3">
      <c r="A1352" s="1">
        <v>45261</v>
      </c>
      <c r="B1352" t="s">
        <v>69</v>
      </c>
      <c r="C1352" t="s">
        <v>10</v>
      </c>
      <c r="D1352">
        <v>736</v>
      </c>
      <c r="E1352">
        <v>13811</v>
      </c>
      <c r="F1352">
        <v>1104000000</v>
      </c>
    </row>
    <row r="1353" spans="1:6" x14ac:dyDescent="0.3">
      <c r="A1353" s="1">
        <v>45261</v>
      </c>
      <c r="B1353" t="s">
        <v>58</v>
      </c>
      <c r="C1353" t="s">
        <v>10</v>
      </c>
      <c r="D1353">
        <v>134</v>
      </c>
      <c r="E1353">
        <v>9736</v>
      </c>
      <c r="F1353">
        <v>201000000</v>
      </c>
    </row>
    <row r="1354" spans="1:6" x14ac:dyDescent="0.3">
      <c r="A1354" s="1">
        <v>45261</v>
      </c>
      <c r="B1354" t="s">
        <v>70</v>
      </c>
      <c r="C1354" t="s">
        <v>10</v>
      </c>
      <c r="D1354">
        <v>1125</v>
      </c>
      <c r="E1354">
        <v>32212</v>
      </c>
      <c r="F1354">
        <v>1687500000</v>
      </c>
    </row>
    <row r="1355" spans="1:6" x14ac:dyDescent="0.3">
      <c r="A1355" s="1">
        <v>45261</v>
      </c>
      <c r="B1355" t="s">
        <v>49</v>
      </c>
      <c r="C1355" t="s">
        <v>10</v>
      </c>
      <c r="D1355">
        <v>2</v>
      </c>
      <c r="E1355">
        <v>206</v>
      </c>
      <c r="F1355">
        <v>3000000</v>
      </c>
    </row>
    <row r="1356" spans="1:6" x14ac:dyDescent="0.3">
      <c r="A1356" s="1">
        <v>45261</v>
      </c>
      <c r="B1356" t="s">
        <v>59</v>
      </c>
      <c r="C1356" t="s">
        <v>10</v>
      </c>
      <c r="D1356">
        <v>186</v>
      </c>
      <c r="E1356">
        <v>7280</v>
      </c>
      <c r="F1356">
        <v>279000000</v>
      </c>
    </row>
    <row r="1357" spans="1:6" x14ac:dyDescent="0.3">
      <c r="A1357" s="1">
        <v>45261</v>
      </c>
      <c r="B1357" t="s">
        <v>53</v>
      </c>
      <c r="C1357" t="s">
        <v>10</v>
      </c>
      <c r="D1357">
        <v>12</v>
      </c>
      <c r="E1357">
        <v>860</v>
      </c>
      <c r="F1357">
        <v>18000000</v>
      </c>
    </row>
    <row r="1358" spans="1:6" x14ac:dyDescent="0.3">
      <c r="A1358" s="1">
        <v>45261</v>
      </c>
      <c r="B1358" t="s">
        <v>60</v>
      </c>
      <c r="C1358" t="s">
        <v>10</v>
      </c>
      <c r="D1358">
        <v>116</v>
      </c>
      <c r="E1358">
        <v>13632</v>
      </c>
      <c r="F1358">
        <v>174000000</v>
      </c>
    </row>
    <row r="1359" spans="1:6" x14ac:dyDescent="0.3">
      <c r="A1359" s="1">
        <v>45261</v>
      </c>
      <c r="B1359" t="s">
        <v>71</v>
      </c>
      <c r="C1359" t="s">
        <v>10</v>
      </c>
      <c r="D1359">
        <v>348</v>
      </c>
      <c r="E1359">
        <v>13082</v>
      </c>
      <c r="F1359">
        <v>522000000</v>
      </c>
    </row>
    <row r="1360" spans="1:6" x14ac:dyDescent="0.3">
      <c r="A1360" s="1">
        <v>45261</v>
      </c>
      <c r="B1360" t="s">
        <v>72</v>
      </c>
      <c r="C1360" t="s">
        <v>10</v>
      </c>
      <c r="D1360">
        <v>520</v>
      </c>
      <c r="E1360">
        <v>19246</v>
      </c>
      <c r="F1360">
        <v>780000000</v>
      </c>
    </row>
    <row r="1361" spans="1:6" x14ac:dyDescent="0.3">
      <c r="A1361" s="1">
        <v>45261</v>
      </c>
      <c r="B1361" t="s">
        <v>54</v>
      </c>
      <c r="C1361" t="s">
        <v>10</v>
      </c>
      <c r="D1361">
        <v>4</v>
      </c>
      <c r="E1361">
        <v>489</v>
      </c>
      <c r="F1361">
        <v>6000000</v>
      </c>
    </row>
    <row r="1362" spans="1:6" x14ac:dyDescent="0.3">
      <c r="A1362" s="1">
        <v>45261</v>
      </c>
      <c r="B1362" t="s">
        <v>73</v>
      </c>
      <c r="C1362" t="s">
        <v>10</v>
      </c>
      <c r="D1362">
        <v>498</v>
      </c>
      <c r="E1362">
        <v>29434</v>
      </c>
      <c r="F1362">
        <v>747000000</v>
      </c>
    </row>
    <row r="1363" spans="1:6" x14ac:dyDescent="0.3">
      <c r="A1363" s="1">
        <v>45261</v>
      </c>
      <c r="B1363" t="s">
        <v>61</v>
      </c>
      <c r="C1363" t="s">
        <v>10</v>
      </c>
      <c r="D1363">
        <v>37</v>
      </c>
      <c r="E1363">
        <v>5430</v>
      </c>
      <c r="F1363">
        <v>55500000</v>
      </c>
    </row>
    <row r="1364" spans="1:6" x14ac:dyDescent="0.3">
      <c r="A1364" s="1">
        <v>45261</v>
      </c>
      <c r="B1364" t="s">
        <v>74</v>
      </c>
      <c r="C1364" t="s">
        <v>10</v>
      </c>
      <c r="D1364">
        <v>160</v>
      </c>
      <c r="E1364">
        <v>8435</v>
      </c>
      <c r="F1364">
        <v>240000000</v>
      </c>
    </row>
    <row r="1365" spans="1:6" x14ac:dyDescent="0.3">
      <c r="A1365" s="1">
        <v>45292</v>
      </c>
      <c r="B1365" t="s">
        <v>73</v>
      </c>
      <c r="C1365" t="s">
        <v>10</v>
      </c>
      <c r="D1365">
        <v>399</v>
      </c>
      <c r="E1365">
        <v>44334</v>
      </c>
      <c r="F1365">
        <v>598500000</v>
      </c>
    </row>
    <row r="1366" spans="1:6" x14ac:dyDescent="0.3">
      <c r="A1366" s="1">
        <v>45292</v>
      </c>
      <c r="B1366" t="s">
        <v>70</v>
      </c>
      <c r="C1366" t="s">
        <v>10</v>
      </c>
      <c r="D1366">
        <v>1289</v>
      </c>
      <c r="E1366">
        <v>50156</v>
      </c>
      <c r="F1366">
        <v>1933500000</v>
      </c>
    </row>
    <row r="1367" spans="1:6" x14ac:dyDescent="0.3">
      <c r="A1367" s="1">
        <v>45292</v>
      </c>
      <c r="B1367" t="s">
        <v>68</v>
      </c>
      <c r="C1367" t="s">
        <v>10</v>
      </c>
      <c r="D1367">
        <v>1080</v>
      </c>
      <c r="E1367">
        <v>30770</v>
      </c>
      <c r="F1367">
        <v>1620000000</v>
      </c>
    </row>
    <row r="1368" spans="1:6" x14ac:dyDescent="0.3">
      <c r="A1368" s="1">
        <v>45292</v>
      </c>
      <c r="B1368" t="s">
        <v>72</v>
      </c>
      <c r="C1368" t="s">
        <v>10</v>
      </c>
      <c r="D1368">
        <v>626</v>
      </c>
      <c r="E1368">
        <v>28455</v>
      </c>
      <c r="F1368">
        <v>939000000</v>
      </c>
    </row>
    <row r="1369" spans="1:6" x14ac:dyDescent="0.3">
      <c r="A1369" s="1">
        <v>45292</v>
      </c>
      <c r="B1369" t="s">
        <v>55</v>
      </c>
      <c r="C1369" t="s">
        <v>10</v>
      </c>
      <c r="D1369">
        <v>58</v>
      </c>
      <c r="E1369">
        <v>6824</v>
      </c>
      <c r="F1369">
        <v>87000000</v>
      </c>
    </row>
    <row r="1370" spans="1:6" x14ac:dyDescent="0.3">
      <c r="A1370" s="1">
        <v>45292</v>
      </c>
      <c r="B1370" t="s">
        <v>69</v>
      </c>
      <c r="C1370" t="s">
        <v>10</v>
      </c>
      <c r="D1370">
        <v>734</v>
      </c>
      <c r="E1370">
        <v>164</v>
      </c>
      <c r="F1370">
        <v>1101000000</v>
      </c>
    </row>
    <row r="1371" spans="1:6" x14ac:dyDescent="0.3">
      <c r="A1371" s="1">
        <v>45292</v>
      </c>
      <c r="B1371" t="s">
        <v>71</v>
      </c>
      <c r="C1371" t="s">
        <v>10</v>
      </c>
      <c r="D1371">
        <v>498</v>
      </c>
      <c r="E1371">
        <v>21747</v>
      </c>
      <c r="F1371">
        <v>747000000</v>
      </c>
    </row>
    <row r="1372" spans="1:6" x14ac:dyDescent="0.3">
      <c r="A1372" s="1">
        <v>45292</v>
      </c>
      <c r="B1372" t="s">
        <v>57</v>
      </c>
      <c r="C1372" t="s">
        <v>10</v>
      </c>
      <c r="D1372">
        <v>1345</v>
      </c>
      <c r="E1372">
        <v>21520</v>
      </c>
      <c r="F1372">
        <v>2017500000</v>
      </c>
    </row>
    <row r="1373" spans="1:6" x14ac:dyDescent="0.3">
      <c r="A1373" s="1">
        <v>45292</v>
      </c>
      <c r="B1373" t="s">
        <v>58</v>
      </c>
      <c r="C1373" t="s">
        <v>10</v>
      </c>
      <c r="D1373">
        <v>172</v>
      </c>
      <c r="E1373">
        <v>19326</v>
      </c>
      <c r="F1373">
        <v>258000000</v>
      </c>
    </row>
    <row r="1374" spans="1:6" x14ac:dyDescent="0.3">
      <c r="A1374" s="1">
        <v>45292</v>
      </c>
      <c r="B1374" t="s">
        <v>67</v>
      </c>
      <c r="C1374" t="s">
        <v>10</v>
      </c>
      <c r="D1374">
        <v>494</v>
      </c>
      <c r="E1374">
        <v>33379</v>
      </c>
      <c r="F1374">
        <v>741000000</v>
      </c>
    </row>
    <row r="1375" spans="1:6" x14ac:dyDescent="0.3">
      <c r="A1375" s="1">
        <v>45292</v>
      </c>
      <c r="B1375" t="s">
        <v>59</v>
      </c>
      <c r="C1375" t="s">
        <v>10</v>
      </c>
      <c r="D1375">
        <v>150</v>
      </c>
      <c r="E1375">
        <v>7500</v>
      </c>
      <c r="F1375">
        <v>225000000</v>
      </c>
    </row>
    <row r="1376" spans="1:6" x14ac:dyDescent="0.3">
      <c r="A1376" s="1">
        <v>45292</v>
      </c>
      <c r="B1376" t="s">
        <v>44</v>
      </c>
      <c r="C1376" t="s">
        <v>10</v>
      </c>
      <c r="D1376">
        <v>21</v>
      </c>
      <c r="E1376">
        <v>7242</v>
      </c>
      <c r="F1376">
        <v>31500000</v>
      </c>
    </row>
    <row r="1377" spans="1:6" x14ac:dyDescent="0.3">
      <c r="A1377" s="1">
        <v>45292</v>
      </c>
      <c r="B1377" t="s">
        <v>63</v>
      </c>
      <c r="C1377" t="s">
        <v>10</v>
      </c>
      <c r="D1377">
        <v>282</v>
      </c>
      <c r="E1377">
        <v>28776</v>
      </c>
      <c r="F1377">
        <v>423000000</v>
      </c>
    </row>
    <row r="1378" spans="1:6" x14ac:dyDescent="0.3">
      <c r="A1378" s="1">
        <v>45292</v>
      </c>
      <c r="B1378" t="s">
        <v>45</v>
      </c>
      <c r="C1378" t="s">
        <v>10</v>
      </c>
      <c r="D1378">
        <v>91</v>
      </c>
      <c r="E1378">
        <v>4946</v>
      </c>
      <c r="F1378">
        <v>136500000</v>
      </c>
    </row>
    <row r="1379" spans="1:6" x14ac:dyDescent="0.3">
      <c r="A1379" s="1">
        <v>45292</v>
      </c>
      <c r="B1379" t="s">
        <v>74</v>
      </c>
      <c r="C1379" t="s">
        <v>10</v>
      </c>
      <c r="D1379">
        <v>184</v>
      </c>
      <c r="E1379">
        <v>10223</v>
      </c>
      <c r="F1379">
        <v>276000000</v>
      </c>
    </row>
    <row r="1380" spans="1:6" x14ac:dyDescent="0.3">
      <c r="A1380" s="1">
        <v>45292</v>
      </c>
      <c r="B1380" t="s">
        <v>60</v>
      </c>
      <c r="C1380" t="s">
        <v>10</v>
      </c>
      <c r="D1380">
        <v>105</v>
      </c>
      <c r="E1380">
        <v>15000</v>
      </c>
      <c r="F1380">
        <v>157500000</v>
      </c>
    </row>
    <row r="1381" spans="1:6" x14ac:dyDescent="0.3">
      <c r="A1381" s="1">
        <v>45292</v>
      </c>
      <c r="B1381" t="s">
        <v>65</v>
      </c>
      <c r="C1381" t="s">
        <v>10</v>
      </c>
      <c r="D1381">
        <v>123</v>
      </c>
      <c r="E1381">
        <v>8483</v>
      </c>
      <c r="F1381">
        <v>184500000</v>
      </c>
    </row>
    <row r="1382" spans="1:6" x14ac:dyDescent="0.3">
      <c r="A1382" s="1">
        <v>45292</v>
      </c>
      <c r="B1382" t="s">
        <v>64</v>
      </c>
      <c r="C1382" t="s">
        <v>10</v>
      </c>
      <c r="D1382">
        <v>29</v>
      </c>
      <c r="E1382">
        <v>4678</v>
      </c>
      <c r="F1382">
        <v>43500000</v>
      </c>
    </row>
    <row r="1383" spans="1:6" x14ac:dyDescent="0.3">
      <c r="A1383" s="1">
        <v>45292</v>
      </c>
      <c r="B1383" t="s">
        <v>61</v>
      </c>
      <c r="C1383" t="s">
        <v>10</v>
      </c>
      <c r="D1383">
        <v>49</v>
      </c>
      <c r="E1383">
        <v>5385</v>
      </c>
      <c r="F1383">
        <v>73500000</v>
      </c>
    </row>
    <row r="1384" spans="1:6" x14ac:dyDescent="0.3">
      <c r="A1384" s="1">
        <v>45292</v>
      </c>
      <c r="B1384" t="s">
        <v>47</v>
      </c>
      <c r="C1384" t="s">
        <v>10</v>
      </c>
      <c r="D1384">
        <v>10</v>
      </c>
      <c r="E1384">
        <v>5264</v>
      </c>
      <c r="F1384">
        <v>15000000</v>
      </c>
    </row>
    <row r="1385" spans="1:6" x14ac:dyDescent="0.3">
      <c r="A1385" s="1">
        <v>45292</v>
      </c>
      <c r="B1385" t="s">
        <v>66</v>
      </c>
      <c r="C1385" t="s">
        <v>10</v>
      </c>
      <c r="D1385">
        <v>86</v>
      </c>
      <c r="E1385">
        <v>2331</v>
      </c>
      <c r="F1385">
        <v>129000000</v>
      </c>
    </row>
    <row r="1386" spans="1:6" x14ac:dyDescent="0.3">
      <c r="A1386" s="1">
        <v>45292</v>
      </c>
      <c r="B1386" t="s">
        <v>56</v>
      </c>
      <c r="C1386" t="s">
        <v>10</v>
      </c>
      <c r="D1386">
        <v>101</v>
      </c>
      <c r="E1386">
        <v>1624</v>
      </c>
      <c r="F1386">
        <v>151500000</v>
      </c>
    </row>
    <row r="1387" spans="1:6" x14ac:dyDescent="0.3">
      <c r="A1387" s="1">
        <v>45292</v>
      </c>
      <c r="B1387" t="s">
        <v>54</v>
      </c>
      <c r="C1387" t="s">
        <v>10</v>
      </c>
      <c r="D1387">
        <v>2</v>
      </c>
      <c r="E1387">
        <v>466</v>
      </c>
      <c r="F1387">
        <v>3000000</v>
      </c>
    </row>
    <row r="1388" spans="1:6" x14ac:dyDescent="0.3">
      <c r="A1388" s="1">
        <v>45292</v>
      </c>
      <c r="B1388" t="s">
        <v>53</v>
      </c>
      <c r="C1388" t="s">
        <v>10</v>
      </c>
      <c r="D1388">
        <v>10</v>
      </c>
      <c r="E1388">
        <v>1250</v>
      </c>
      <c r="F1388">
        <v>15000000</v>
      </c>
    </row>
    <row r="1389" spans="1:6" x14ac:dyDescent="0.3">
      <c r="A1389" s="1">
        <v>45292</v>
      </c>
      <c r="B1389" t="s">
        <v>62</v>
      </c>
      <c r="C1389" t="s">
        <v>10</v>
      </c>
      <c r="D1389">
        <v>13</v>
      </c>
      <c r="E1389">
        <v>4815</v>
      </c>
      <c r="F1389">
        <v>19500000</v>
      </c>
    </row>
    <row r="1390" spans="1:6" x14ac:dyDescent="0.3">
      <c r="A1390" s="1">
        <v>45292</v>
      </c>
      <c r="B1390" t="s">
        <v>46</v>
      </c>
      <c r="C1390" t="s">
        <v>10</v>
      </c>
      <c r="D1390">
        <v>3</v>
      </c>
      <c r="E1390">
        <v>527</v>
      </c>
      <c r="F1390">
        <v>4500000</v>
      </c>
    </row>
    <row r="1391" spans="1:6" x14ac:dyDescent="0.3">
      <c r="A1391" s="1">
        <v>45292</v>
      </c>
      <c r="B1391" t="s">
        <v>49</v>
      </c>
      <c r="C1391" t="s">
        <v>10</v>
      </c>
      <c r="D1391">
        <v>7</v>
      </c>
      <c r="E1391">
        <v>433</v>
      </c>
      <c r="F1391">
        <v>10500000</v>
      </c>
    </row>
    <row r="1392" spans="1:6" x14ac:dyDescent="0.3">
      <c r="A1392" s="1">
        <v>45292</v>
      </c>
      <c r="B1392" t="s">
        <v>43</v>
      </c>
      <c r="C1392" t="s">
        <v>10</v>
      </c>
      <c r="D1392">
        <v>5</v>
      </c>
      <c r="E1392">
        <v>1174</v>
      </c>
      <c r="F1392">
        <v>7500000</v>
      </c>
    </row>
    <row r="1393" spans="1:6" x14ac:dyDescent="0.3">
      <c r="A1393" s="1">
        <v>45323</v>
      </c>
      <c r="B1393" t="s">
        <v>73</v>
      </c>
      <c r="C1393" t="s">
        <v>10</v>
      </c>
      <c r="D1393">
        <v>394</v>
      </c>
      <c r="E1393">
        <v>37170</v>
      </c>
      <c r="F1393">
        <v>591000000</v>
      </c>
    </row>
    <row r="1394" spans="1:6" x14ac:dyDescent="0.3">
      <c r="A1394" s="1">
        <v>45323</v>
      </c>
      <c r="B1394" t="s">
        <v>70</v>
      </c>
      <c r="C1394" t="s">
        <v>10</v>
      </c>
      <c r="D1394">
        <v>1227</v>
      </c>
      <c r="E1394">
        <v>36302</v>
      </c>
      <c r="F1394">
        <v>1840500000</v>
      </c>
    </row>
    <row r="1395" spans="1:6" x14ac:dyDescent="0.3">
      <c r="A1395" s="1">
        <v>45323</v>
      </c>
      <c r="B1395" t="s">
        <v>68</v>
      </c>
      <c r="C1395" t="s">
        <v>10</v>
      </c>
      <c r="D1395">
        <v>923</v>
      </c>
      <c r="E1395">
        <v>24812</v>
      </c>
      <c r="F1395">
        <v>1384500000</v>
      </c>
    </row>
    <row r="1396" spans="1:6" x14ac:dyDescent="0.3">
      <c r="A1396" s="1">
        <v>45323</v>
      </c>
      <c r="B1396" t="s">
        <v>72</v>
      </c>
      <c r="C1396" t="s">
        <v>10</v>
      </c>
      <c r="D1396">
        <v>595</v>
      </c>
      <c r="E1396">
        <v>23063</v>
      </c>
      <c r="F1396">
        <v>892500000</v>
      </c>
    </row>
    <row r="1397" spans="1:6" x14ac:dyDescent="0.3">
      <c r="A1397" s="1">
        <v>45323</v>
      </c>
      <c r="B1397" t="s">
        <v>71</v>
      </c>
      <c r="C1397" t="s">
        <v>10</v>
      </c>
      <c r="D1397">
        <v>517</v>
      </c>
      <c r="E1397">
        <v>19149</v>
      </c>
      <c r="F1397">
        <v>775500000</v>
      </c>
    </row>
    <row r="1398" spans="1:6" x14ac:dyDescent="0.3">
      <c r="A1398" s="1">
        <v>45323</v>
      </c>
      <c r="B1398" t="s">
        <v>55</v>
      </c>
      <c r="C1398" t="s">
        <v>10</v>
      </c>
      <c r="D1398">
        <v>71</v>
      </c>
      <c r="E1398">
        <v>6762</v>
      </c>
      <c r="F1398">
        <v>106500000</v>
      </c>
    </row>
    <row r="1399" spans="1:6" x14ac:dyDescent="0.3">
      <c r="A1399" s="1">
        <v>45323</v>
      </c>
      <c r="B1399" t="s">
        <v>58</v>
      </c>
      <c r="C1399" t="s">
        <v>10</v>
      </c>
      <c r="D1399">
        <v>146</v>
      </c>
      <c r="E1399">
        <v>18025</v>
      </c>
      <c r="F1399">
        <v>219000000</v>
      </c>
    </row>
    <row r="1400" spans="1:6" x14ac:dyDescent="0.3">
      <c r="A1400" s="1">
        <v>45323</v>
      </c>
      <c r="B1400" t="s">
        <v>69</v>
      </c>
      <c r="C1400" t="s">
        <v>10</v>
      </c>
      <c r="D1400">
        <v>684</v>
      </c>
      <c r="E1400">
        <v>12281</v>
      </c>
      <c r="F1400">
        <v>1026000000</v>
      </c>
    </row>
    <row r="1401" spans="1:6" x14ac:dyDescent="0.3">
      <c r="A1401" s="1">
        <v>45323</v>
      </c>
      <c r="B1401" t="s">
        <v>67</v>
      </c>
      <c r="C1401" t="s">
        <v>10</v>
      </c>
      <c r="D1401">
        <v>510</v>
      </c>
      <c r="E1401">
        <v>25758</v>
      </c>
      <c r="F1401">
        <v>765000000</v>
      </c>
    </row>
    <row r="1402" spans="1:6" x14ac:dyDescent="0.3">
      <c r="A1402" s="1">
        <v>45323</v>
      </c>
      <c r="B1402" t="s">
        <v>57</v>
      </c>
      <c r="C1402" t="s">
        <v>10</v>
      </c>
      <c r="D1402">
        <v>596</v>
      </c>
      <c r="E1402">
        <v>17898</v>
      </c>
      <c r="F1402">
        <v>894000000</v>
      </c>
    </row>
    <row r="1403" spans="1:6" x14ac:dyDescent="0.3">
      <c r="A1403" s="1">
        <v>45323</v>
      </c>
      <c r="B1403" t="s">
        <v>44</v>
      </c>
      <c r="C1403" t="s">
        <v>10</v>
      </c>
      <c r="D1403">
        <v>24</v>
      </c>
      <c r="E1403">
        <v>6858</v>
      </c>
      <c r="F1403">
        <v>36000000</v>
      </c>
    </row>
    <row r="1404" spans="1:6" x14ac:dyDescent="0.3">
      <c r="A1404" s="1">
        <v>45323</v>
      </c>
      <c r="B1404" t="s">
        <v>59</v>
      </c>
      <c r="C1404" t="s">
        <v>10</v>
      </c>
      <c r="D1404">
        <v>203</v>
      </c>
      <c r="E1404">
        <v>6305</v>
      </c>
      <c r="F1404">
        <v>304500000</v>
      </c>
    </row>
    <row r="1405" spans="1:6" x14ac:dyDescent="0.3">
      <c r="A1405" s="1">
        <v>45323</v>
      </c>
      <c r="B1405" t="s">
        <v>45</v>
      </c>
      <c r="C1405" t="s">
        <v>10</v>
      </c>
      <c r="D1405">
        <v>99</v>
      </c>
      <c r="E1405">
        <v>4125</v>
      </c>
      <c r="F1405">
        <v>148500000</v>
      </c>
    </row>
    <row r="1406" spans="1:6" x14ac:dyDescent="0.3">
      <c r="A1406" s="1">
        <v>45323</v>
      </c>
      <c r="B1406" t="s">
        <v>60</v>
      </c>
      <c r="C1406" t="s">
        <v>10</v>
      </c>
      <c r="D1406">
        <v>111</v>
      </c>
      <c r="E1406">
        <v>14051</v>
      </c>
      <c r="F1406">
        <v>166500000</v>
      </c>
    </row>
    <row r="1407" spans="1:6" x14ac:dyDescent="0.3">
      <c r="A1407" s="1">
        <v>45323</v>
      </c>
      <c r="B1407" t="s">
        <v>65</v>
      </c>
      <c r="C1407" t="s">
        <v>10</v>
      </c>
      <c r="D1407">
        <v>128</v>
      </c>
      <c r="E1407">
        <v>6125</v>
      </c>
      <c r="F1407">
        <v>192000000</v>
      </c>
    </row>
    <row r="1408" spans="1:6" x14ac:dyDescent="0.3">
      <c r="A1408" s="1">
        <v>45323</v>
      </c>
      <c r="B1408" t="s">
        <v>63</v>
      </c>
      <c r="C1408" t="s">
        <v>10</v>
      </c>
      <c r="D1408">
        <v>312</v>
      </c>
      <c r="E1408">
        <v>26000</v>
      </c>
      <c r="F1408">
        <v>468000000</v>
      </c>
    </row>
    <row r="1409" spans="1:6" x14ac:dyDescent="0.3">
      <c r="A1409" s="1">
        <v>45323</v>
      </c>
      <c r="B1409" t="s">
        <v>74</v>
      </c>
      <c r="C1409" t="s">
        <v>10</v>
      </c>
      <c r="D1409">
        <v>185</v>
      </c>
      <c r="E1409">
        <v>8487</v>
      </c>
      <c r="F1409">
        <v>277500000</v>
      </c>
    </row>
    <row r="1410" spans="1:6" x14ac:dyDescent="0.3">
      <c r="A1410" s="1">
        <v>45323</v>
      </c>
      <c r="B1410" t="s">
        <v>64</v>
      </c>
      <c r="C1410" t="s">
        <v>10</v>
      </c>
      <c r="D1410">
        <v>42</v>
      </c>
      <c r="E1410">
        <v>4667</v>
      </c>
      <c r="F1410">
        <v>63000000</v>
      </c>
    </row>
    <row r="1411" spans="1:6" x14ac:dyDescent="0.3">
      <c r="A1411" s="1">
        <v>45323</v>
      </c>
      <c r="B1411" t="s">
        <v>61</v>
      </c>
      <c r="C1411" t="s">
        <v>10</v>
      </c>
      <c r="D1411">
        <v>60</v>
      </c>
      <c r="E1411">
        <v>5826</v>
      </c>
      <c r="F1411">
        <v>90000000</v>
      </c>
    </row>
    <row r="1412" spans="1:6" x14ac:dyDescent="0.3">
      <c r="A1412" s="1">
        <v>45323</v>
      </c>
      <c r="B1412" t="s">
        <v>47</v>
      </c>
      <c r="C1412" t="s">
        <v>10</v>
      </c>
      <c r="D1412">
        <v>24</v>
      </c>
      <c r="E1412">
        <v>4211</v>
      </c>
      <c r="F1412">
        <v>36000000</v>
      </c>
    </row>
    <row r="1413" spans="1:6" x14ac:dyDescent="0.3">
      <c r="A1413" s="1">
        <v>45323</v>
      </c>
      <c r="B1413" t="s">
        <v>66</v>
      </c>
      <c r="C1413" t="s">
        <v>10</v>
      </c>
      <c r="D1413">
        <v>99</v>
      </c>
      <c r="E1413">
        <v>1772</v>
      </c>
      <c r="F1413">
        <v>148500000</v>
      </c>
    </row>
    <row r="1414" spans="1:6" x14ac:dyDescent="0.3">
      <c r="A1414" s="1">
        <v>45323</v>
      </c>
      <c r="B1414" t="s">
        <v>54</v>
      </c>
      <c r="C1414" t="s">
        <v>10</v>
      </c>
      <c r="D1414">
        <v>5</v>
      </c>
      <c r="E1414">
        <v>538</v>
      </c>
      <c r="F1414">
        <v>7500000</v>
      </c>
    </row>
    <row r="1415" spans="1:6" x14ac:dyDescent="0.3">
      <c r="A1415" s="1">
        <v>45323</v>
      </c>
      <c r="B1415" t="s">
        <v>56</v>
      </c>
      <c r="C1415" t="s">
        <v>10</v>
      </c>
      <c r="D1415">
        <v>84</v>
      </c>
      <c r="E1415">
        <v>1321</v>
      </c>
      <c r="F1415">
        <v>126000000</v>
      </c>
    </row>
    <row r="1416" spans="1:6" x14ac:dyDescent="0.3">
      <c r="A1416" s="1">
        <v>45323</v>
      </c>
      <c r="B1416" t="s">
        <v>53</v>
      </c>
      <c r="C1416" t="s">
        <v>10</v>
      </c>
      <c r="D1416">
        <v>16</v>
      </c>
      <c r="E1416">
        <v>1177</v>
      </c>
      <c r="F1416">
        <v>24000000</v>
      </c>
    </row>
    <row r="1417" spans="1:6" x14ac:dyDescent="0.3">
      <c r="A1417" s="1">
        <v>45323</v>
      </c>
      <c r="B1417" t="s">
        <v>62</v>
      </c>
      <c r="C1417" t="s">
        <v>10</v>
      </c>
      <c r="D1417">
        <v>11</v>
      </c>
      <c r="E1417">
        <v>4584</v>
      </c>
      <c r="F1417">
        <v>16500000</v>
      </c>
    </row>
    <row r="1418" spans="1:6" x14ac:dyDescent="0.3">
      <c r="A1418" s="1">
        <v>45323</v>
      </c>
      <c r="B1418" t="s">
        <v>49</v>
      </c>
      <c r="C1418" t="s">
        <v>10</v>
      </c>
      <c r="D1418">
        <v>7</v>
      </c>
      <c r="E1418">
        <v>310</v>
      </c>
      <c r="F1418">
        <v>10500000</v>
      </c>
    </row>
    <row r="1419" spans="1:6" x14ac:dyDescent="0.3">
      <c r="A1419" s="1">
        <v>45323</v>
      </c>
      <c r="B1419" t="s">
        <v>46</v>
      </c>
      <c r="C1419" t="s">
        <v>10</v>
      </c>
      <c r="D1419">
        <v>5</v>
      </c>
      <c r="E1419">
        <v>444</v>
      </c>
      <c r="F1419">
        <v>7500000</v>
      </c>
    </row>
    <row r="1420" spans="1:6" x14ac:dyDescent="0.3">
      <c r="A1420" s="1">
        <v>45323</v>
      </c>
      <c r="B1420" t="s">
        <v>50</v>
      </c>
      <c r="C1420" t="s">
        <v>10</v>
      </c>
      <c r="D1420">
        <v>4</v>
      </c>
      <c r="E1420">
        <v>1261</v>
      </c>
      <c r="F1420">
        <v>6000000</v>
      </c>
    </row>
    <row r="1421" spans="1:6" x14ac:dyDescent="0.3">
      <c r="A1421" s="1">
        <v>45323</v>
      </c>
      <c r="B1421" t="s">
        <v>43</v>
      </c>
      <c r="C1421" t="s">
        <v>10</v>
      </c>
      <c r="D1421">
        <v>4</v>
      </c>
      <c r="E1421">
        <v>1184</v>
      </c>
      <c r="F1421">
        <v>6000000</v>
      </c>
    </row>
    <row r="1422" spans="1:6" x14ac:dyDescent="0.3">
      <c r="A1422" s="1">
        <v>45352</v>
      </c>
      <c r="B1422" t="s">
        <v>70</v>
      </c>
      <c r="C1422" t="s">
        <v>10</v>
      </c>
      <c r="D1422">
        <v>1079</v>
      </c>
      <c r="E1422">
        <v>36826</v>
      </c>
      <c r="F1422">
        <v>1618500000</v>
      </c>
    </row>
    <row r="1423" spans="1:6" x14ac:dyDescent="0.3">
      <c r="A1423" s="1">
        <v>45352</v>
      </c>
      <c r="B1423" t="s">
        <v>73</v>
      </c>
      <c r="C1423" t="s">
        <v>10</v>
      </c>
      <c r="D1423">
        <v>389</v>
      </c>
      <c r="E1423">
        <v>34425</v>
      </c>
      <c r="F1423">
        <v>583500000</v>
      </c>
    </row>
    <row r="1424" spans="1:6" x14ac:dyDescent="0.3">
      <c r="A1424" s="1">
        <v>45352</v>
      </c>
      <c r="B1424" t="s">
        <v>68</v>
      </c>
      <c r="C1424" t="s">
        <v>10</v>
      </c>
      <c r="D1424">
        <v>1482</v>
      </c>
      <c r="E1424">
        <v>26751</v>
      </c>
      <c r="F1424">
        <v>2223000000</v>
      </c>
    </row>
    <row r="1425" spans="1:6" x14ac:dyDescent="0.3">
      <c r="A1425" s="1">
        <v>45352</v>
      </c>
      <c r="B1425" t="s">
        <v>72</v>
      </c>
      <c r="C1425" t="s">
        <v>10</v>
      </c>
      <c r="D1425">
        <v>749</v>
      </c>
      <c r="E1425">
        <v>22095</v>
      </c>
      <c r="F1425">
        <v>1123500000</v>
      </c>
    </row>
    <row r="1426" spans="1:6" x14ac:dyDescent="0.3">
      <c r="A1426" s="1">
        <v>45352</v>
      </c>
      <c r="B1426" t="s">
        <v>71</v>
      </c>
      <c r="C1426" t="s">
        <v>10</v>
      </c>
      <c r="D1426">
        <v>493</v>
      </c>
      <c r="E1426">
        <v>16942</v>
      </c>
      <c r="F1426">
        <v>739500000</v>
      </c>
    </row>
    <row r="1427" spans="1:6" x14ac:dyDescent="0.3">
      <c r="A1427" s="1">
        <v>45352</v>
      </c>
      <c r="B1427" t="s">
        <v>57</v>
      </c>
      <c r="C1427" t="s">
        <v>10</v>
      </c>
      <c r="D1427">
        <v>897</v>
      </c>
      <c r="E1427">
        <v>15905</v>
      </c>
      <c r="F1427">
        <v>1345500000</v>
      </c>
    </row>
    <row r="1428" spans="1:6" x14ac:dyDescent="0.3">
      <c r="A1428" s="1">
        <v>45352</v>
      </c>
      <c r="B1428" t="s">
        <v>69</v>
      </c>
      <c r="C1428" t="s">
        <v>10</v>
      </c>
      <c r="D1428">
        <v>876</v>
      </c>
      <c r="E1428">
        <v>13861</v>
      </c>
      <c r="F1428">
        <v>1314000000</v>
      </c>
    </row>
    <row r="1429" spans="1:6" x14ac:dyDescent="0.3">
      <c r="A1429" s="1">
        <v>45352</v>
      </c>
      <c r="B1429" t="s">
        <v>67</v>
      </c>
      <c r="C1429" t="s">
        <v>10</v>
      </c>
      <c r="D1429">
        <v>661</v>
      </c>
      <c r="E1429">
        <v>25424</v>
      </c>
      <c r="F1429">
        <v>991500000</v>
      </c>
    </row>
    <row r="1430" spans="1:6" x14ac:dyDescent="0.3">
      <c r="A1430" s="1">
        <v>45352</v>
      </c>
      <c r="B1430" t="s">
        <v>55</v>
      </c>
      <c r="C1430" t="s">
        <v>10</v>
      </c>
      <c r="D1430">
        <v>99</v>
      </c>
      <c r="E1430">
        <v>6972</v>
      </c>
      <c r="F1430">
        <v>148500000</v>
      </c>
    </row>
    <row r="1431" spans="1:6" x14ac:dyDescent="0.3">
      <c r="A1431" s="1">
        <v>45352</v>
      </c>
      <c r="B1431" t="s">
        <v>58</v>
      </c>
      <c r="C1431" t="s">
        <v>10</v>
      </c>
      <c r="D1431">
        <v>143</v>
      </c>
      <c r="E1431">
        <v>14743</v>
      </c>
      <c r="F1431">
        <v>214500000</v>
      </c>
    </row>
    <row r="1432" spans="1:6" x14ac:dyDescent="0.3">
      <c r="A1432" s="1">
        <v>45352</v>
      </c>
      <c r="B1432" t="s">
        <v>65</v>
      </c>
      <c r="C1432" t="s">
        <v>10</v>
      </c>
      <c r="D1432">
        <v>366</v>
      </c>
      <c r="E1432">
        <v>7838</v>
      </c>
      <c r="F1432">
        <v>549000000</v>
      </c>
    </row>
    <row r="1433" spans="1:6" x14ac:dyDescent="0.3">
      <c r="A1433" s="1">
        <v>45352</v>
      </c>
      <c r="B1433" t="s">
        <v>44</v>
      </c>
      <c r="C1433" t="s">
        <v>10</v>
      </c>
      <c r="D1433">
        <v>53</v>
      </c>
      <c r="E1433">
        <v>7465</v>
      </c>
      <c r="F1433">
        <v>79500000</v>
      </c>
    </row>
    <row r="1434" spans="1:6" x14ac:dyDescent="0.3">
      <c r="A1434" s="1">
        <v>45352</v>
      </c>
      <c r="B1434" t="s">
        <v>45</v>
      </c>
      <c r="C1434" t="s">
        <v>10</v>
      </c>
      <c r="D1434">
        <v>120</v>
      </c>
      <c r="E1434">
        <v>4348</v>
      </c>
      <c r="F1434">
        <v>180000000</v>
      </c>
    </row>
    <row r="1435" spans="1:6" x14ac:dyDescent="0.3">
      <c r="A1435" s="1">
        <v>45352</v>
      </c>
      <c r="B1435" t="s">
        <v>60</v>
      </c>
      <c r="C1435" t="s">
        <v>10</v>
      </c>
      <c r="D1435">
        <v>132</v>
      </c>
      <c r="E1435">
        <v>14348</v>
      </c>
      <c r="F1435">
        <v>198000000</v>
      </c>
    </row>
    <row r="1436" spans="1:6" x14ac:dyDescent="0.3">
      <c r="A1436" s="1">
        <v>45352</v>
      </c>
      <c r="B1436" t="s">
        <v>74</v>
      </c>
      <c r="C1436" t="s">
        <v>10</v>
      </c>
      <c r="D1436">
        <v>495</v>
      </c>
      <c r="E1436">
        <v>8089</v>
      </c>
      <c r="F1436">
        <v>742500000</v>
      </c>
    </row>
    <row r="1437" spans="1:6" x14ac:dyDescent="0.3">
      <c r="A1437" s="1">
        <v>45352</v>
      </c>
      <c r="B1437" t="s">
        <v>63</v>
      </c>
      <c r="C1437" t="s">
        <v>10</v>
      </c>
      <c r="D1437">
        <v>305</v>
      </c>
      <c r="E1437">
        <v>23644</v>
      </c>
      <c r="F1437">
        <v>457500000</v>
      </c>
    </row>
    <row r="1438" spans="1:6" x14ac:dyDescent="0.3">
      <c r="A1438" s="1">
        <v>45352</v>
      </c>
      <c r="B1438" t="s">
        <v>64</v>
      </c>
      <c r="C1438" t="s">
        <v>10</v>
      </c>
      <c r="D1438">
        <v>52</v>
      </c>
      <c r="E1438">
        <v>4483</v>
      </c>
      <c r="F1438">
        <v>78000000</v>
      </c>
    </row>
    <row r="1439" spans="1:6" x14ac:dyDescent="0.3">
      <c r="A1439" s="1">
        <v>45352</v>
      </c>
      <c r="B1439" t="s">
        <v>66</v>
      </c>
      <c r="C1439" t="s">
        <v>10</v>
      </c>
      <c r="D1439">
        <v>123</v>
      </c>
      <c r="E1439">
        <v>1730</v>
      </c>
      <c r="F1439">
        <v>184500000</v>
      </c>
    </row>
    <row r="1440" spans="1:6" x14ac:dyDescent="0.3">
      <c r="A1440" s="1">
        <v>45352</v>
      </c>
      <c r="B1440" t="s">
        <v>61</v>
      </c>
      <c r="C1440" t="s">
        <v>10</v>
      </c>
      <c r="D1440">
        <v>51</v>
      </c>
      <c r="E1440">
        <v>4812</v>
      </c>
      <c r="F1440">
        <v>76500000</v>
      </c>
    </row>
    <row r="1441" spans="1:6" x14ac:dyDescent="0.3">
      <c r="A1441" s="1">
        <v>45352</v>
      </c>
      <c r="B1441" t="s">
        <v>47</v>
      </c>
      <c r="C1441" t="s">
        <v>10</v>
      </c>
      <c r="D1441">
        <v>18</v>
      </c>
      <c r="E1441">
        <v>4500</v>
      </c>
      <c r="F1441">
        <v>27000000</v>
      </c>
    </row>
    <row r="1442" spans="1:6" x14ac:dyDescent="0.3">
      <c r="A1442" s="1">
        <v>45352</v>
      </c>
      <c r="B1442" t="s">
        <v>54</v>
      </c>
      <c r="C1442" t="s">
        <v>10</v>
      </c>
      <c r="D1442">
        <v>3</v>
      </c>
      <c r="E1442">
        <v>556</v>
      </c>
      <c r="F1442">
        <v>4500000</v>
      </c>
    </row>
    <row r="1443" spans="1:6" x14ac:dyDescent="0.3">
      <c r="A1443" s="1">
        <v>45352</v>
      </c>
      <c r="B1443" t="s">
        <v>56</v>
      </c>
      <c r="C1443" t="s">
        <v>10</v>
      </c>
      <c r="D1443">
        <v>119</v>
      </c>
      <c r="E1443">
        <v>1294</v>
      </c>
      <c r="F1443">
        <v>178500000</v>
      </c>
    </row>
    <row r="1444" spans="1:6" x14ac:dyDescent="0.3">
      <c r="A1444" s="1">
        <v>45352</v>
      </c>
      <c r="B1444" t="s">
        <v>53</v>
      </c>
      <c r="C1444" t="s">
        <v>10</v>
      </c>
      <c r="D1444">
        <v>5</v>
      </c>
      <c r="E1444">
        <v>1042</v>
      </c>
      <c r="F1444">
        <v>7500000</v>
      </c>
    </row>
    <row r="1445" spans="1:6" x14ac:dyDescent="0.3">
      <c r="A1445" s="1">
        <v>45352</v>
      </c>
      <c r="B1445" t="s">
        <v>50</v>
      </c>
      <c r="C1445" t="s">
        <v>10</v>
      </c>
      <c r="D1445">
        <v>3</v>
      </c>
      <c r="E1445">
        <v>1200</v>
      </c>
      <c r="F1445">
        <v>4500000</v>
      </c>
    </row>
    <row r="1446" spans="1:6" x14ac:dyDescent="0.3">
      <c r="A1446" s="1">
        <v>45352</v>
      </c>
      <c r="B1446" t="s">
        <v>62</v>
      </c>
      <c r="C1446" t="s">
        <v>10</v>
      </c>
      <c r="D1446">
        <v>17</v>
      </c>
      <c r="E1446">
        <v>4147</v>
      </c>
      <c r="F1446">
        <v>25500000</v>
      </c>
    </row>
    <row r="1447" spans="1:6" x14ac:dyDescent="0.3">
      <c r="A1447" s="1">
        <v>45352</v>
      </c>
      <c r="B1447" t="s">
        <v>46</v>
      </c>
      <c r="C1447" t="s">
        <v>10</v>
      </c>
      <c r="D1447">
        <v>4</v>
      </c>
      <c r="E1447">
        <v>429</v>
      </c>
      <c r="F1447">
        <v>6000000</v>
      </c>
    </row>
    <row r="1448" spans="1:6" x14ac:dyDescent="0.3">
      <c r="A1448" s="1">
        <v>45352</v>
      </c>
      <c r="B1448" t="s">
        <v>49</v>
      </c>
      <c r="C1448" t="s">
        <v>10</v>
      </c>
      <c r="D1448">
        <v>2</v>
      </c>
      <c r="E1448">
        <v>370</v>
      </c>
      <c r="F1448">
        <v>3000000</v>
      </c>
    </row>
    <row r="1449" spans="1:6" x14ac:dyDescent="0.3">
      <c r="A1449" s="1">
        <v>44287</v>
      </c>
      <c r="B1449" t="s">
        <v>65</v>
      </c>
      <c r="C1449" t="s">
        <v>9</v>
      </c>
      <c r="D1449">
        <v>436</v>
      </c>
      <c r="E1449">
        <v>63444</v>
      </c>
      <c r="F1449">
        <v>37060000</v>
      </c>
    </row>
    <row r="1450" spans="1:6" x14ac:dyDescent="0.3">
      <c r="A1450" s="1">
        <v>44287</v>
      </c>
      <c r="B1450" t="s">
        <v>44</v>
      </c>
      <c r="C1450" t="s">
        <v>9</v>
      </c>
      <c r="D1450">
        <v>7</v>
      </c>
      <c r="E1450">
        <v>30344</v>
      </c>
      <c r="F1450">
        <v>595000</v>
      </c>
    </row>
    <row r="1451" spans="1:6" x14ac:dyDescent="0.3">
      <c r="A1451" s="1">
        <v>44287</v>
      </c>
      <c r="B1451" t="s">
        <v>55</v>
      </c>
      <c r="C1451" t="s">
        <v>9</v>
      </c>
      <c r="D1451">
        <v>47</v>
      </c>
      <c r="E1451">
        <v>81056</v>
      </c>
      <c r="F1451">
        <v>3995000</v>
      </c>
    </row>
    <row r="1452" spans="1:6" x14ac:dyDescent="0.3">
      <c r="A1452" s="1">
        <v>44287</v>
      </c>
      <c r="B1452" t="s">
        <v>56</v>
      </c>
      <c r="C1452" t="s">
        <v>9</v>
      </c>
      <c r="D1452">
        <v>6</v>
      </c>
      <c r="E1452">
        <v>1200</v>
      </c>
      <c r="F1452">
        <v>510000</v>
      </c>
    </row>
    <row r="1453" spans="1:6" x14ac:dyDescent="0.3">
      <c r="A1453" s="1">
        <v>44287</v>
      </c>
      <c r="B1453" t="s">
        <v>45</v>
      </c>
      <c r="C1453" t="s">
        <v>9</v>
      </c>
      <c r="D1453">
        <v>36</v>
      </c>
      <c r="E1453">
        <v>10274</v>
      </c>
      <c r="F1453">
        <v>3060000</v>
      </c>
    </row>
    <row r="1454" spans="1:6" x14ac:dyDescent="0.3">
      <c r="A1454" s="1">
        <v>44287</v>
      </c>
      <c r="B1454" t="s">
        <v>57</v>
      </c>
      <c r="C1454" t="s">
        <v>9</v>
      </c>
      <c r="D1454">
        <v>272</v>
      </c>
      <c r="E1454">
        <v>14233</v>
      </c>
      <c r="F1454">
        <v>23120000</v>
      </c>
    </row>
    <row r="1455" spans="1:6" x14ac:dyDescent="0.3">
      <c r="A1455" s="1">
        <v>44287</v>
      </c>
      <c r="B1455" t="s">
        <v>66</v>
      </c>
      <c r="C1455" t="s">
        <v>9</v>
      </c>
      <c r="D1455">
        <v>36</v>
      </c>
      <c r="E1455">
        <v>3374</v>
      </c>
      <c r="F1455">
        <v>3060000</v>
      </c>
    </row>
    <row r="1456" spans="1:6" x14ac:dyDescent="0.3">
      <c r="A1456" s="1">
        <v>44287</v>
      </c>
      <c r="B1456" t="s">
        <v>67</v>
      </c>
      <c r="C1456" t="s">
        <v>9</v>
      </c>
      <c r="D1456">
        <v>98</v>
      </c>
      <c r="E1456">
        <v>49005</v>
      </c>
      <c r="F1456">
        <v>8330000</v>
      </c>
    </row>
    <row r="1457" spans="1:6" x14ac:dyDescent="0.3">
      <c r="A1457" s="1">
        <v>44287</v>
      </c>
      <c r="B1457" t="s">
        <v>63</v>
      </c>
      <c r="C1457" t="s">
        <v>9</v>
      </c>
      <c r="D1457">
        <v>101</v>
      </c>
      <c r="E1457">
        <v>31078</v>
      </c>
      <c r="F1457">
        <v>8585000</v>
      </c>
    </row>
    <row r="1458" spans="1:6" x14ac:dyDescent="0.3">
      <c r="A1458" s="1">
        <v>44287</v>
      </c>
      <c r="B1458" t="s">
        <v>62</v>
      </c>
      <c r="C1458" t="s">
        <v>9</v>
      </c>
      <c r="D1458">
        <v>9</v>
      </c>
      <c r="E1458">
        <v>4360</v>
      </c>
      <c r="F1458">
        <v>765000</v>
      </c>
    </row>
    <row r="1459" spans="1:6" x14ac:dyDescent="0.3">
      <c r="A1459" s="1">
        <v>44287</v>
      </c>
      <c r="B1459" t="s">
        <v>47</v>
      </c>
      <c r="C1459" t="s">
        <v>9</v>
      </c>
      <c r="D1459">
        <v>22</v>
      </c>
      <c r="E1459">
        <v>6874</v>
      </c>
      <c r="F1459">
        <v>1870000</v>
      </c>
    </row>
    <row r="1460" spans="1:6" x14ac:dyDescent="0.3">
      <c r="A1460" s="1">
        <v>44287</v>
      </c>
      <c r="B1460" t="s">
        <v>64</v>
      </c>
      <c r="C1460" t="s">
        <v>9</v>
      </c>
      <c r="D1460">
        <v>80</v>
      </c>
      <c r="E1460">
        <v>26969</v>
      </c>
      <c r="F1460">
        <v>6800000</v>
      </c>
    </row>
    <row r="1461" spans="1:6" x14ac:dyDescent="0.3">
      <c r="A1461" s="1">
        <v>44287</v>
      </c>
      <c r="B1461" t="s">
        <v>68</v>
      </c>
      <c r="C1461" t="s">
        <v>9</v>
      </c>
      <c r="D1461">
        <v>1549</v>
      </c>
      <c r="E1461">
        <v>59979</v>
      </c>
      <c r="F1461">
        <v>131665000</v>
      </c>
    </row>
    <row r="1462" spans="1:6" x14ac:dyDescent="0.3">
      <c r="A1462" s="1">
        <v>44287</v>
      </c>
      <c r="B1462" t="s">
        <v>69</v>
      </c>
      <c r="C1462" t="s">
        <v>9</v>
      </c>
      <c r="D1462">
        <v>379</v>
      </c>
      <c r="E1462">
        <v>57624</v>
      </c>
      <c r="F1462">
        <v>32215000</v>
      </c>
    </row>
    <row r="1463" spans="1:6" x14ac:dyDescent="0.3">
      <c r="A1463" s="1">
        <v>44287</v>
      </c>
      <c r="B1463" t="s">
        <v>58</v>
      </c>
      <c r="C1463" t="s">
        <v>9</v>
      </c>
      <c r="D1463">
        <v>126</v>
      </c>
      <c r="E1463">
        <v>29491</v>
      </c>
      <c r="F1463">
        <v>10710000</v>
      </c>
    </row>
    <row r="1464" spans="1:6" x14ac:dyDescent="0.3">
      <c r="A1464" s="1">
        <v>44287</v>
      </c>
      <c r="B1464" t="s">
        <v>70</v>
      </c>
      <c r="C1464" t="s">
        <v>9</v>
      </c>
      <c r="D1464">
        <v>428</v>
      </c>
      <c r="E1464">
        <v>45515</v>
      </c>
      <c r="F1464">
        <v>36380000</v>
      </c>
    </row>
    <row r="1465" spans="1:6" x14ac:dyDescent="0.3">
      <c r="A1465" s="1">
        <v>44287</v>
      </c>
      <c r="B1465" t="s">
        <v>49</v>
      </c>
      <c r="C1465" t="s">
        <v>9</v>
      </c>
      <c r="D1465">
        <v>2</v>
      </c>
      <c r="E1465">
        <v>3048</v>
      </c>
      <c r="F1465">
        <v>170000</v>
      </c>
    </row>
    <row r="1466" spans="1:6" x14ac:dyDescent="0.3">
      <c r="A1466" s="1">
        <v>44287</v>
      </c>
      <c r="B1466" t="s">
        <v>59</v>
      </c>
      <c r="C1466" t="s">
        <v>9</v>
      </c>
      <c r="D1466">
        <v>191</v>
      </c>
      <c r="E1466">
        <v>36953</v>
      </c>
      <c r="F1466">
        <v>16235000</v>
      </c>
    </row>
    <row r="1467" spans="1:6" x14ac:dyDescent="0.3">
      <c r="A1467" s="1">
        <v>44287</v>
      </c>
      <c r="B1467" t="s">
        <v>53</v>
      </c>
      <c r="C1467" t="s">
        <v>9</v>
      </c>
      <c r="D1467">
        <v>18</v>
      </c>
      <c r="E1467">
        <v>2581</v>
      </c>
      <c r="F1467">
        <v>1530000</v>
      </c>
    </row>
    <row r="1468" spans="1:6" x14ac:dyDescent="0.3">
      <c r="A1468" s="1">
        <v>44287</v>
      </c>
      <c r="B1468" t="s">
        <v>60</v>
      </c>
      <c r="C1468" t="s">
        <v>9</v>
      </c>
      <c r="D1468">
        <v>9</v>
      </c>
      <c r="E1468">
        <v>24348</v>
      </c>
      <c r="F1468">
        <v>765000</v>
      </c>
    </row>
    <row r="1469" spans="1:6" x14ac:dyDescent="0.3">
      <c r="A1469" s="1">
        <v>44287</v>
      </c>
      <c r="B1469" t="s">
        <v>71</v>
      </c>
      <c r="C1469" t="s">
        <v>9</v>
      </c>
      <c r="D1469">
        <v>325</v>
      </c>
      <c r="E1469">
        <v>48828</v>
      </c>
      <c r="F1469">
        <v>27625000</v>
      </c>
    </row>
    <row r="1470" spans="1:6" x14ac:dyDescent="0.3">
      <c r="A1470" s="1">
        <v>44287</v>
      </c>
      <c r="B1470" t="s">
        <v>72</v>
      </c>
      <c r="C1470" t="s">
        <v>9</v>
      </c>
      <c r="D1470">
        <v>1297</v>
      </c>
      <c r="E1470">
        <v>107658</v>
      </c>
      <c r="F1470">
        <v>110245000</v>
      </c>
    </row>
    <row r="1471" spans="1:6" x14ac:dyDescent="0.3">
      <c r="A1471" s="1">
        <v>44287</v>
      </c>
      <c r="B1471" t="s">
        <v>73</v>
      </c>
      <c r="C1471" t="s">
        <v>9</v>
      </c>
      <c r="D1471">
        <v>171</v>
      </c>
      <c r="E1471">
        <v>137840</v>
      </c>
      <c r="F1471">
        <v>14535000</v>
      </c>
    </row>
    <row r="1472" spans="1:6" x14ac:dyDescent="0.3">
      <c r="A1472" s="1">
        <v>44287</v>
      </c>
      <c r="B1472" t="s">
        <v>61</v>
      </c>
      <c r="C1472" t="s">
        <v>9</v>
      </c>
      <c r="D1472">
        <v>34</v>
      </c>
      <c r="E1472">
        <v>7607</v>
      </c>
      <c r="F1472">
        <v>2890000</v>
      </c>
    </row>
    <row r="1473" spans="1:6" x14ac:dyDescent="0.3">
      <c r="A1473" s="1">
        <v>44287</v>
      </c>
      <c r="B1473" t="s">
        <v>74</v>
      </c>
      <c r="C1473" t="s">
        <v>9</v>
      </c>
      <c r="D1473">
        <v>9</v>
      </c>
      <c r="E1473">
        <v>65885</v>
      </c>
      <c r="F1473">
        <v>765000</v>
      </c>
    </row>
    <row r="1474" spans="1:6" x14ac:dyDescent="0.3">
      <c r="A1474" s="1">
        <v>44317</v>
      </c>
      <c r="B1474" t="s">
        <v>65</v>
      </c>
      <c r="C1474" t="s">
        <v>9</v>
      </c>
      <c r="D1474">
        <v>201</v>
      </c>
      <c r="E1474">
        <v>41370</v>
      </c>
      <c r="F1474">
        <v>17085000</v>
      </c>
    </row>
    <row r="1475" spans="1:6" x14ac:dyDescent="0.3">
      <c r="A1475" s="1">
        <v>44317</v>
      </c>
      <c r="B1475" t="s">
        <v>55</v>
      </c>
      <c r="C1475" t="s">
        <v>9</v>
      </c>
      <c r="D1475">
        <v>8</v>
      </c>
      <c r="E1475">
        <v>55276</v>
      </c>
      <c r="F1475">
        <v>680000</v>
      </c>
    </row>
    <row r="1476" spans="1:6" x14ac:dyDescent="0.3">
      <c r="A1476" s="1">
        <v>44317</v>
      </c>
      <c r="B1476" t="s">
        <v>45</v>
      </c>
      <c r="C1476" t="s">
        <v>9</v>
      </c>
      <c r="D1476">
        <v>6</v>
      </c>
      <c r="E1476">
        <v>5280</v>
      </c>
      <c r="F1476">
        <v>510000</v>
      </c>
    </row>
    <row r="1477" spans="1:6" x14ac:dyDescent="0.3">
      <c r="A1477" s="1">
        <v>44317</v>
      </c>
      <c r="B1477" t="s">
        <v>66</v>
      </c>
      <c r="C1477" t="s">
        <v>9</v>
      </c>
      <c r="D1477">
        <v>27</v>
      </c>
      <c r="E1477">
        <v>379</v>
      </c>
      <c r="F1477">
        <v>2295000</v>
      </c>
    </row>
    <row r="1478" spans="1:6" x14ac:dyDescent="0.3">
      <c r="A1478" s="1">
        <v>44317</v>
      </c>
      <c r="B1478" t="s">
        <v>67</v>
      </c>
      <c r="C1478" t="s">
        <v>9</v>
      </c>
      <c r="D1478">
        <v>106</v>
      </c>
      <c r="E1478">
        <v>33419</v>
      </c>
      <c r="F1478">
        <v>9010000</v>
      </c>
    </row>
    <row r="1479" spans="1:6" x14ac:dyDescent="0.3">
      <c r="A1479" s="1">
        <v>44317</v>
      </c>
      <c r="B1479" t="s">
        <v>63</v>
      </c>
      <c r="C1479" t="s">
        <v>9</v>
      </c>
      <c r="D1479">
        <v>17</v>
      </c>
      <c r="E1479">
        <v>7315</v>
      </c>
      <c r="F1479">
        <v>1445000</v>
      </c>
    </row>
    <row r="1480" spans="1:6" x14ac:dyDescent="0.3">
      <c r="A1480" s="1">
        <v>44317</v>
      </c>
      <c r="B1480" t="s">
        <v>62</v>
      </c>
      <c r="C1480" t="s">
        <v>9</v>
      </c>
      <c r="D1480">
        <v>4</v>
      </c>
      <c r="E1480">
        <v>1721</v>
      </c>
      <c r="F1480">
        <v>340000</v>
      </c>
    </row>
    <row r="1481" spans="1:6" x14ac:dyDescent="0.3">
      <c r="A1481" s="1">
        <v>44317</v>
      </c>
      <c r="B1481" t="s">
        <v>47</v>
      </c>
      <c r="C1481" t="s">
        <v>9</v>
      </c>
      <c r="D1481">
        <v>50</v>
      </c>
      <c r="E1481">
        <v>1916</v>
      </c>
      <c r="F1481">
        <v>4250000</v>
      </c>
    </row>
    <row r="1482" spans="1:6" x14ac:dyDescent="0.3">
      <c r="A1482" s="1">
        <v>44317</v>
      </c>
      <c r="B1482" t="s">
        <v>64</v>
      </c>
      <c r="C1482" t="s">
        <v>9</v>
      </c>
      <c r="D1482">
        <v>39</v>
      </c>
      <c r="E1482">
        <v>21680</v>
      </c>
      <c r="F1482">
        <v>3315000</v>
      </c>
    </row>
    <row r="1483" spans="1:6" x14ac:dyDescent="0.3">
      <c r="A1483" s="1">
        <v>44317</v>
      </c>
      <c r="B1483" t="s">
        <v>68</v>
      </c>
      <c r="C1483" t="s">
        <v>9</v>
      </c>
      <c r="D1483">
        <v>140</v>
      </c>
      <c r="E1483">
        <v>4942</v>
      </c>
      <c r="F1483">
        <v>11900000</v>
      </c>
    </row>
    <row r="1484" spans="1:6" x14ac:dyDescent="0.3">
      <c r="A1484" s="1">
        <v>44317</v>
      </c>
      <c r="B1484" t="s">
        <v>69</v>
      </c>
      <c r="C1484" t="s">
        <v>9</v>
      </c>
      <c r="D1484">
        <v>95</v>
      </c>
      <c r="E1484">
        <v>6675</v>
      </c>
      <c r="F1484">
        <v>8075000</v>
      </c>
    </row>
    <row r="1485" spans="1:6" x14ac:dyDescent="0.3">
      <c r="A1485" s="1">
        <v>44317</v>
      </c>
      <c r="B1485" t="s">
        <v>70</v>
      </c>
      <c r="C1485" t="s">
        <v>9</v>
      </c>
      <c r="D1485">
        <v>189</v>
      </c>
      <c r="E1485">
        <v>16627</v>
      </c>
      <c r="F1485">
        <v>16065000</v>
      </c>
    </row>
    <row r="1486" spans="1:6" x14ac:dyDescent="0.3">
      <c r="A1486" s="1">
        <v>44317</v>
      </c>
      <c r="B1486" t="s">
        <v>59</v>
      </c>
      <c r="C1486" t="s">
        <v>9</v>
      </c>
      <c r="D1486">
        <v>28</v>
      </c>
      <c r="E1486">
        <v>5900</v>
      </c>
      <c r="F1486">
        <v>2380000</v>
      </c>
    </row>
    <row r="1487" spans="1:6" x14ac:dyDescent="0.3">
      <c r="A1487" s="1">
        <v>44317</v>
      </c>
      <c r="B1487" t="s">
        <v>53</v>
      </c>
      <c r="C1487" t="s">
        <v>9</v>
      </c>
      <c r="D1487">
        <v>3</v>
      </c>
      <c r="E1487">
        <v>314</v>
      </c>
      <c r="F1487">
        <v>255000</v>
      </c>
    </row>
    <row r="1488" spans="1:6" x14ac:dyDescent="0.3">
      <c r="A1488" s="1">
        <v>44317</v>
      </c>
      <c r="B1488" t="s">
        <v>60</v>
      </c>
      <c r="C1488" t="s">
        <v>9</v>
      </c>
      <c r="D1488">
        <v>21</v>
      </c>
      <c r="E1488">
        <v>14366</v>
      </c>
      <c r="F1488">
        <v>1785000</v>
      </c>
    </row>
    <row r="1489" spans="1:6" x14ac:dyDescent="0.3">
      <c r="A1489" s="1">
        <v>44317</v>
      </c>
      <c r="B1489" t="s">
        <v>71</v>
      </c>
      <c r="C1489" t="s">
        <v>9</v>
      </c>
      <c r="D1489">
        <v>33</v>
      </c>
      <c r="E1489">
        <v>18802</v>
      </c>
      <c r="F1489">
        <v>2805000</v>
      </c>
    </row>
    <row r="1490" spans="1:6" x14ac:dyDescent="0.3">
      <c r="A1490" s="1">
        <v>44317</v>
      </c>
      <c r="B1490" t="s">
        <v>72</v>
      </c>
      <c r="C1490" t="s">
        <v>9</v>
      </c>
      <c r="D1490">
        <v>237</v>
      </c>
      <c r="E1490">
        <v>17837</v>
      </c>
      <c r="F1490">
        <v>20145000</v>
      </c>
    </row>
    <row r="1491" spans="1:6" x14ac:dyDescent="0.3">
      <c r="A1491" s="1">
        <v>44317</v>
      </c>
      <c r="B1491" t="s">
        <v>73</v>
      </c>
      <c r="C1491" t="s">
        <v>9</v>
      </c>
      <c r="D1491">
        <v>25</v>
      </c>
      <c r="E1491">
        <v>147458</v>
      </c>
      <c r="F1491">
        <v>2125000</v>
      </c>
    </row>
    <row r="1492" spans="1:6" x14ac:dyDescent="0.3">
      <c r="A1492" s="1">
        <v>44317</v>
      </c>
      <c r="B1492" t="s">
        <v>61</v>
      </c>
      <c r="C1492" t="s">
        <v>9</v>
      </c>
      <c r="D1492">
        <v>6</v>
      </c>
      <c r="E1492">
        <v>2957</v>
      </c>
      <c r="F1492">
        <v>510000</v>
      </c>
    </row>
    <row r="1493" spans="1:6" x14ac:dyDescent="0.3">
      <c r="A1493" s="1">
        <v>44317</v>
      </c>
      <c r="B1493" t="s">
        <v>74</v>
      </c>
      <c r="C1493" t="s">
        <v>9</v>
      </c>
      <c r="D1493">
        <v>6</v>
      </c>
      <c r="E1493">
        <v>28906</v>
      </c>
      <c r="F1493">
        <v>510000</v>
      </c>
    </row>
    <row r="1494" spans="1:6" x14ac:dyDescent="0.3">
      <c r="A1494" s="1">
        <v>44348</v>
      </c>
      <c r="B1494" t="s">
        <v>65</v>
      </c>
      <c r="C1494" t="s">
        <v>9</v>
      </c>
      <c r="D1494">
        <v>369</v>
      </c>
      <c r="E1494">
        <v>53867</v>
      </c>
      <c r="F1494">
        <v>31365000</v>
      </c>
    </row>
    <row r="1495" spans="1:6" x14ac:dyDescent="0.3">
      <c r="A1495" s="1">
        <v>44348</v>
      </c>
      <c r="B1495" t="s">
        <v>44</v>
      </c>
      <c r="C1495" t="s">
        <v>9</v>
      </c>
      <c r="D1495">
        <v>6</v>
      </c>
      <c r="E1495">
        <v>22586</v>
      </c>
      <c r="F1495">
        <v>510000</v>
      </c>
    </row>
    <row r="1496" spans="1:6" x14ac:dyDescent="0.3">
      <c r="A1496" s="1">
        <v>44348</v>
      </c>
      <c r="B1496" t="s">
        <v>55</v>
      </c>
      <c r="C1496" t="s">
        <v>9</v>
      </c>
      <c r="D1496">
        <v>67</v>
      </c>
      <c r="E1496">
        <v>100771</v>
      </c>
      <c r="F1496">
        <v>5695000</v>
      </c>
    </row>
    <row r="1497" spans="1:6" x14ac:dyDescent="0.3">
      <c r="A1497" s="1">
        <v>44348</v>
      </c>
      <c r="B1497" t="s">
        <v>56</v>
      </c>
      <c r="C1497" t="s">
        <v>9</v>
      </c>
      <c r="D1497">
        <v>2</v>
      </c>
      <c r="E1497">
        <v>1314</v>
      </c>
      <c r="F1497">
        <v>170000</v>
      </c>
    </row>
    <row r="1498" spans="1:6" x14ac:dyDescent="0.3">
      <c r="A1498" s="1">
        <v>44348</v>
      </c>
      <c r="B1498" t="s">
        <v>45</v>
      </c>
      <c r="C1498" t="s">
        <v>9</v>
      </c>
      <c r="D1498">
        <v>138</v>
      </c>
      <c r="E1498">
        <v>31808</v>
      </c>
      <c r="F1498">
        <v>11730000</v>
      </c>
    </row>
    <row r="1499" spans="1:6" x14ac:dyDescent="0.3">
      <c r="A1499" s="1">
        <v>44348</v>
      </c>
      <c r="B1499" t="s">
        <v>46</v>
      </c>
      <c r="C1499" t="s">
        <v>9</v>
      </c>
      <c r="D1499">
        <v>2</v>
      </c>
      <c r="E1499">
        <v>627</v>
      </c>
      <c r="F1499">
        <v>170000</v>
      </c>
    </row>
    <row r="1500" spans="1:6" x14ac:dyDescent="0.3">
      <c r="A1500" s="1">
        <v>44348</v>
      </c>
      <c r="B1500" t="s">
        <v>57</v>
      </c>
      <c r="C1500" t="s">
        <v>9</v>
      </c>
      <c r="D1500">
        <v>205</v>
      </c>
      <c r="E1500">
        <v>22186</v>
      </c>
      <c r="F1500">
        <v>17425000</v>
      </c>
    </row>
    <row r="1501" spans="1:6" x14ac:dyDescent="0.3">
      <c r="A1501" s="1">
        <v>44348</v>
      </c>
      <c r="B1501" t="s">
        <v>66</v>
      </c>
      <c r="C1501" t="s">
        <v>9</v>
      </c>
      <c r="D1501">
        <v>17</v>
      </c>
      <c r="E1501">
        <v>1533</v>
      </c>
      <c r="F1501">
        <v>1445000</v>
      </c>
    </row>
    <row r="1502" spans="1:6" x14ac:dyDescent="0.3">
      <c r="A1502" s="1">
        <v>44348</v>
      </c>
      <c r="B1502" t="s">
        <v>67</v>
      </c>
      <c r="C1502" t="s">
        <v>9</v>
      </c>
      <c r="D1502">
        <v>207</v>
      </c>
      <c r="E1502">
        <v>59121</v>
      </c>
      <c r="F1502">
        <v>17595000</v>
      </c>
    </row>
    <row r="1503" spans="1:6" x14ac:dyDescent="0.3">
      <c r="A1503" s="1">
        <v>44348</v>
      </c>
      <c r="B1503" t="s">
        <v>63</v>
      </c>
      <c r="C1503" t="s">
        <v>9</v>
      </c>
      <c r="D1503">
        <v>74</v>
      </c>
      <c r="E1503">
        <v>31957</v>
      </c>
      <c r="F1503">
        <v>6290000</v>
      </c>
    </row>
    <row r="1504" spans="1:6" x14ac:dyDescent="0.3">
      <c r="A1504" s="1">
        <v>44348</v>
      </c>
      <c r="B1504" t="s">
        <v>62</v>
      </c>
      <c r="C1504" t="s">
        <v>9</v>
      </c>
      <c r="D1504">
        <v>25</v>
      </c>
      <c r="E1504">
        <v>5098</v>
      </c>
      <c r="F1504">
        <v>2125000</v>
      </c>
    </row>
    <row r="1505" spans="1:6" x14ac:dyDescent="0.3">
      <c r="A1505" s="1">
        <v>44348</v>
      </c>
      <c r="B1505" t="s">
        <v>47</v>
      </c>
      <c r="C1505" t="s">
        <v>9</v>
      </c>
      <c r="D1505">
        <v>87</v>
      </c>
      <c r="E1505">
        <v>8677</v>
      </c>
      <c r="F1505">
        <v>7395000</v>
      </c>
    </row>
    <row r="1506" spans="1:6" x14ac:dyDescent="0.3">
      <c r="A1506" s="1">
        <v>44348</v>
      </c>
      <c r="B1506" t="s">
        <v>64</v>
      </c>
      <c r="C1506" t="s">
        <v>9</v>
      </c>
      <c r="D1506">
        <v>42</v>
      </c>
      <c r="E1506">
        <v>33533</v>
      </c>
      <c r="F1506">
        <v>3570000</v>
      </c>
    </row>
    <row r="1507" spans="1:6" x14ac:dyDescent="0.3">
      <c r="A1507" s="1">
        <v>44348</v>
      </c>
      <c r="B1507" t="s">
        <v>68</v>
      </c>
      <c r="C1507" t="s">
        <v>9</v>
      </c>
      <c r="D1507">
        <v>560</v>
      </c>
      <c r="E1507">
        <v>19402</v>
      </c>
      <c r="F1507">
        <v>47600000</v>
      </c>
    </row>
    <row r="1508" spans="1:6" x14ac:dyDescent="0.3">
      <c r="A1508" s="1">
        <v>44348</v>
      </c>
      <c r="B1508" t="s">
        <v>69</v>
      </c>
      <c r="C1508" t="s">
        <v>9</v>
      </c>
      <c r="D1508">
        <v>184</v>
      </c>
      <c r="E1508">
        <v>17828</v>
      </c>
      <c r="F1508">
        <v>15640000</v>
      </c>
    </row>
    <row r="1509" spans="1:6" x14ac:dyDescent="0.3">
      <c r="A1509" s="1">
        <v>44348</v>
      </c>
      <c r="B1509" t="s">
        <v>58</v>
      </c>
      <c r="C1509" t="s">
        <v>9</v>
      </c>
      <c r="D1509">
        <v>227</v>
      </c>
      <c r="E1509">
        <v>90928</v>
      </c>
      <c r="F1509">
        <v>19295000</v>
      </c>
    </row>
    <row r="1510" spans="1:6" x14ac:dyDescent="0.3">
      <c r="A1510" s="1">
        <v>44348</v>
      </c>
      <c r="B1510" t="s">
        <v>70</v>
      </c>
      <c r="C1510" t="s">
        <v>9</v>
      </c>
      <c r="D1510">
        <v>891</v>
      </c>
      <c r="E1510">
        <v>75098</v>
      </c>
      <c r="F1510">
        <v>75735000</v>
      </c>
    </row>
    <row r="1511" spans="1:6" x14ac:dyDescent="0.3">
      <c r="A1511" s="1">
        <v>44348</v>
      </c>
      <c r="B1511" t="s">
        <v>59</v>
      </c>
      <c r="C1511" t="s">
        <v>9</v>
      </c>
      <c r="D1511">
        <v>147</v>
      </c>
      <c r="E1511">
        <v>23193</v>
      </c>
      <c r="F1511">
        <v>12495000</v>
      </c>
    </row>
    <row r="1512" spans="1:6" x14ac:dyDescent="0.3">
      <c r="A1512" s="1">
        <v>44348</v>
      </c>
      <c r="B1512" t="s">
        <v>53</v>
      </c>
      <c r="C1512" t="s">
        <v>9</v>
      </c>
      <c r="D1512">
        <v>31</v>
      </c>
      <c r="E1512">
        <v>2559</v>
      </c>
      <c r="F1512">
        <v>2635000</v>
      </c>
    </row>
    <row r="1513" spans="1:6" x14ac:dyDescent="0.3">
      <c r="A1513" s="1">
        <v>44348</v>
      </c>
      <c r="B1513" t="s">
        <v>60</v>
      </c>
      <c r="C1513" t="s">
        <v>9</v>
      </c>
      <c r="D1513">
        <v>71</v>
      </c>
      <c r="E1513">
        <v>23393</v>
      </c>
      <c r="F1513">
        <v>6035000</v>
      </c>
    </row>
    <row r="1514" spans="1:6" x14ac:dyDescent="0.3">
      <c r="A1514" s="1">
        <v>44348</v>
      </c>
      <c r="B1514" t="s">
        <v>71</v>
      </c>
      <c r="C1514" t="s">
        <v>9</v>
      </c>
      <c r="D1514">
        <v>515</v>
      </c>
      <c r="E1514">
        <v>59809</v>
      </c>
      <c r="F1514">
        <v>43775000</v>
      </c>
    </row>
    <row r="1515" spans="1:6" x14ac:dyDescent="0.3">
      <c r="A1515" s="1">
        <v>44348</v>
      </c>
      <c r="B1515" t="s">
        <v>72</v>
      </c>
      <c r="C1515" t="s">
        <v>9</v>
      </c>
      <c r="D1515">
        <v>660</v>
      </c>
      <c r="E1515">
        <v>45197</v>
      </c>
      <c r="F1515">
        <v>56100000</v>
      </c>
    </row>
    <row r="1516" spans="1:6" x14ac:dyDescent="0.3">
      <c r="A1516" s="1">
        <v>44348</v>
      </c>
      <c r="B1516" t="s">
        <v>73</v>
      </c>
      <c r="C1516" t="s">
        <v>9</v>
      </c>
      <c r="D1516">
        <v>92</v>
      </c>
      <c r="E1516">
        <v>264409</v>
      </c>
      <c r="F1516">
        <v>7820000</v>
      </c>
    </row>
    <row r="1517" spans="1:6" x14ac:dyDescent="0.3">
      <c r="A1517" s="1">
        <v>44348</v>
      </c>
      <c r="B1517" t="s">
        <v>61</v>
      </c>
      <c r="C1517" t="s">
        <v>9</v>
      </c>
      <c r="D1517">
        <v>37</v>
      </c>
      <c r="E1517">
        <v>9766</v>
      </c>
      <c r="F1517">
        <v>3145000</v>
      </c>
    </row>
    <row r="1518" spans="1:6" x14ac:dyDescent="0.3">
      <c r="A1518" s="1">
        <v>44348</v>
      </c>
      <c r="B1518" t="s">
        <v>74</v>
      </c>
      <c r="C1518" t="s">
        <v>9</v>
      </c>
      <c r="D1518">
        <v>12</v>
      </c>
      <c r="E1518">
        <v>67354</v>
      </c>
      <c r="F1518">
        <v>1020000</v>
      </c>
    </row>
    <row r="1519" spans="1:6" x14ac:dyDescent="0.3">
      <c r="A1519" s="1">
        <v>44378</v>
      </c>
      <c r="B1519" t="s">
        <v>65</v>
      </c>
      <c r="C1519" t="s">
        <v>9</v>
      </c>
      <c r="D1519">
        <v>811</v>
      </c>
      <c r="E1519">
        <v>58165</v>
      </c>
      <c r="F1519">
        <v>68935000</v>
      </c>
    </row>
    <row r="1520" spans="1:6" x14ac:dyDescent="0.3">
      <c r="A1520" s="1">
        <v>44378</v>
      </c>
      <c r="B1520" t="s">
        <v>44</v>
      </c>
      <c r="C1520" t="s">
        <v>9</v>
      </c>
      <c r="D1520">
        <v>22</v>
      </c>
      <c r="E1520">
        <v>22521</v>
      </c>
      <c r="F1520">
        <v>1870000</v>
      </c>
    </row>
    <row r="1521" spans="1:6" x14ac:dyDescent="0.3">
      <c r="A1521" s="1">
        <v>44378</v>
      </c>
      <c r="B1521" t="s">
        <v>55</v>
      </c>
      <c r="C1521" t="s">
        <v>9</v>
      </c>
      <c r="D1521">
        <v>189</v>
      </c>
      <c r="E1521">
        <v>70562</v>
      </c>
      <c r="F1521">
        <v>16065000</v>
      </c>
    </row>
    <row r="1522" spans="1:6" x14ac:dyDescent="0.3">
      <c r="A1522" s="1">
        <v>44378</v>
      </c>
      <c r="B1522" t="s">
        <v>56</v>
      </c>
      <c r="C1522" t="s">
        <v>9</v>
      </c>
      <c r="D1522">
        <v>11</v>
      </c>
      <c r="E1522">
        <v>1286</v>
      </c>
      <c r="F1522">
        <v>935000</v>
      </c>
    </row>
    <row r="1523" spans="1:6" x14ac:dyDescent="0.3">
      <c r="A1523" s="1">
        <v>44378</v>
      </c>
      <c r="B1523" t="s">
        <v>45</v>
      </c>
      <c r="C1523" t="s">
        <v>9</v>
      </c>
      <c r="D1523">
        <v>253</v>
      </c>
      <c r="E1523">
        <v>30642</v>
      </c>
      <c r="F1523">
        <v>21505000</v>
      </c>
    </row>
    <row r="1524" spans="1:6" x14ac:dyDescent="0.3">
      <c r="A1524" s="1">
        <v>44378</v>
      </c>
      <c r="B1524" t="s">
        <v>46</v>
      </c>
      <c r="C1524" t="s">
        <v>9</v>
      </c>
      <c r="D1524">
        <v>3</v>
      </c>
      <c r="E1524">
        <v>704</v>
      </c>
      <c r="F1524">
        <v>255000</v>
      </c>
    </row>
    <row r="1525" spans="1:6" x14ac:dyDescent="0.3">
      <c r="A1525" s="1">
        <v>44378</v>
      </c>
      <c r="B1525" t="s">
        <v>57</v>
      </c>
      <c r="C1525" t="s">
        <v>9</v>
      </c>
      <c r="D1525">
        <v>818</v>
      </c>
      <c r="E1525">
        <v>24955</v>
      </c>
      <c r="F1525">
        <v>69530000</v>
      </c>
    </row>
    <row r="1526" spans="1:6" x14ac:dyDescent="0.3">
      <c r="A1526" s="1">
        <v>44378</v>
      </c>
      <c r="B1526" t="s">
        <v>66</v>
      </c>
      <c r="C1526" t="s">
        <v>9</v>
      </c>
      <c r="D1526">
        <v>64</v>
      </c>
      <c r="E1526">
        <v>1694</v>
      </c>
      <c r="F1526">
        <v>5440000</v>
      </c>
    </row>
    <row r="1527" spans="1:6" x14ac:dyDescent="0.3">
      <c r="A1527" s="1">
        <v>44378</v>
      </c>
      <c r="B1527" t="s">
        <v>67</v>
      </c>
      <c r="C1527" t="s">
        <v>9</v>
      </c>
      <c r="D1527">
        <v>358</v>
      </c>
      <c r="E1527">
        <v>68641</v>
      </c>
      <c r="F1527">
        <v>30430000</v>
      </c>
    </row>
    <row r="1528" spans="1:6" x14ac:dyDescent="0.3">
      <c r="A1528" s="1">
        <v>44378</v>
      </c>
      <c r="B1528" t="s">
        <v>63</v>
      </c>
      <c r="C1528" t="s">
        <v>9</v>
      </c>
      <c r="D1528">
        <v>134</v>
      </c>
      <c r="E1528">
        <v>24476</v>
      </c>
      <c r="F1528">
        <v>11390000</v>
      </c>
    </row>
    <row r="1529" spans="1:6" x14ac:dyDescent="0.3">
      <c r="A1529" s="1">
        <v>44378</v>
      </c>
      <c r="B1529" t="s">
        <v>62</v>
      </c>
      <c r="C1529" t="s">
        <v>9</v>
      </c>
      <c r="D1529">
        <v>18</v>
      </c>
      <c r="E1529">
        <v>6543</v>
      </c>
      <c r="F1529">
        <v>1530000</v>
      </c>
    </row>
    <row r="1530" spans="1:6" x14ac:dyDescent="0.3">
      <c r="A1530" s="1">
        <v>44378</v>
      </c>
      <c r="B1530" t="s">
        <v>47</v>
      </c>
      <c r="C1530" t="s">
        <v>9</v>
      </c>
      <c r="D1530">
        <v>203</v>
      </c>
      <c r="E1530">
        <v>10104</v>
      </c>
      <c r="F1530">
        <v>17255000</v>
      </c>
    </row>
    <row r="1531" spans="1:6" x14ac:dyDescent="0.3">
      <c r="A1531" s="1">
        <v>44378</v>
      </c>
      <c r="B1531" t="s">
        <v>64</v>
      </c>
      <c r="C1531" t="s">
        <v>9</v>
      </c>
      <c r="D1531">
        <v>108</v>
      </c>
      <c r="E1531">
        <v>29512</v>
      </c>
      <c r="F1531">
        <v>9180000</v>
      </c>
    </row>
    <row r="1532" spans="1:6" x14ac:dyDescent="0.3">
      <c r="A1532" s="1">
        <v>44378</v>
      </c>
      <c r="B1532" t="s">
        <v>68</v>
      </c>
      <c r="C1532" t="s">
        <v>9</v>
      </c>
      <c r="D1532">
        <v>3384</v>
      </c>
      <c r="E1532">
        <v>84001</v>
      </c>
      <c r="F1532">
        <v>287640000</v>
      </c>
    </row>
    <row r="1533" spans="1:6" x14ac:dyDescent="0.3">
      <c r="A1533" s="1">
        <v>44378</v>
      </c>
      <c r="B1533" t="s">
        <v>69</v>
      </c>
      <c r="C1533" t="s">
        <v>9</v>
      </c>
      <c r="D1533">
        <v>456</v>
      </c>
      <c r="E1533">
        <v>41455</v>
      </c>
      <c r="F1533">
        <v>38760000</v>
      </c>
    </row>
    <row r="1534" spans="1:6" x14ac:dyDescent="0.3">
      <c r="A1534" s="1">
        <v>44378</v>
      </c>
      <c r="B1534" t="s">
        <v>58</v>
      </c>
      <c r="C1534" t="s">
        <v>9</v>
      </c>
      <c r="D1534">
        <v>469</v>
      </c>
      <c r="E1534">
        <v>99094</v>
      </c>
      <c r="F1534">
        <v>39865000</v>
      </c>
    </row>
    <row r="1535" spans="1:6" x14ac:dyDescent="0.3">
      <c r="A1535" s="1">
        <v>44378</v>
      </c>
      <c r="B1535" t="s">
        <v>70</v>
      </c>
      <c r="C1535" t="s">
        <v>9</v>
      </c>
      <c r="D1535">
        <v>2101</v>
      </c>
      <c r="E1535">
        <v>146083</v>
      </c>
      <c r="F1535">
        <v>178585000</v>
      </c>
    </row>
    <row r="1536" spans="1:6" x14ac:dyDescent="0.3">
      <c r="A1536" s="1">
        <v>44378</v>
      </c>
      <c r="B1536" t="s">
        <v>59</v>
      </c>
      <c r="C1536" t="s">
        <v>9</v>
      </c>
      <c r="D1536">
        <v>324</v>
      </c>
      <c r="E1536">
        <v>38080</v>
      </c>
      <c r="F1536">
        <v>27540000</v>
      </c>
    </row>
    <row r="1537" spans="1:6" x14ac:dyDescent="0.3">
      <c r="A1537" s="1">
        <v>44378</v>
      </c>
      <c r="B1537" t="s">
        <v>53</v>
      </c>
      <c r="C1537" t="s">
        <v>9</v>
      </c>
      <c r="D1537">
        <v>38</v>
      </c>
      <c r="E1537">
        <v>3592</v>
      </c>
      <c r="F1537">
        <v>3230000</v>
      </c>
    </row>
    <row r="1538" spans="1:6" x14ac:dyDescent="0.3">
      <c r="A1538" s="1">
        <v>44378</v>
      </c>
      <c r="B1538" t="s">
        <v>60</v>
      </c>
      <c r="C1538" t="s">
        <v>9</v>
      </c>
      <c r="D1538">
        <v>318</v>
      </c>
      <c r="E1538">
        <v>27261</v>
      </c>
      <c r="F1538">
        <v>27030000</v>
      </c>
    </row>
    <row r="1539" spans="1:6" x14ac:dyDescent="0.3">
      <c r="A1539" s="1">
        <v>44378</v>
      </c>
      <c r="B1539" t="s">
        <v>71</v>
      </c>
      <c r="C1539" t="s">
        <v>9</v>
      </c>
      <c r="D1539">
        <v>1378</v>
      </c>
      <c r="E1539">
        <v>67308</v>
      </c>
      <c r="F1539">
        <v>117130000</v>
      </c>
    </row>
    <row r="1540" spans="1:6" x14ac:dyDescent="0.3">
      <c r="A1540" s="1">
        <v>44378</v>
      </c>
      <c r="B1540" t="s">
        <v>72</v>
      </c>
      <c r="C1540" t="s">
        <v>9</v>
      </c>
      <c r="D1540">
        <v>2801</v>
      </c>
      <c r="E1540">
        <v>122808</v>
      </c>
      <c r="F1540">
        <v>238085000</v>
      </c>
    </row>
    <row r="1541" spans="1:6" x14ac:dyDescent="0.3">
      <c r="A1541" s="1">
        <v>44378</v>
      </c>
      <c r="B1541" t="s">
        <v>73</v>
      </c>
      <c r="C1541" t="s">
        <v>9</v>
      </c>
      <c r="D1541">
        <v>303</v>
      </c>
      <c r="E1541">
        <v>215180</v>
      </c>
      <c r="F1541">
        <v>25755000</v>
      </c>
    </row>
    <row r="1542" spans="1:6" x14ac:dyDescent="0.3">
      <c r="A1542" s="1">
        <v>44378</v>
      </c>
      <c r="B1542" t="s">
        <v>61</v>
      </c>
      <c r="C1542" t="s">
        <v>9</v>
      </c>
      <c r="D1542">
        <v>76</v>
      </c>
      <c r="E1542">
        <v>12268</v>
      </c>
      <c r="F1542">
        <v>6460000</v>
      </c>
    </row>
    <row r="1543" spans="1:6" x14ac:dyDescent="0.3">
      <c r="A1543" s="1">
        <v>44378</v>
      </c>
      <c r="B1543" t="s">
        <v>74</v>
      </c>
      <c r="C1543" t="s">
        <v>9</v>
      </c>
      <c r="D1543">
        <v>36</v>
      </c>
      <c r="E1543">
        <v>76665</v>
      </c>
      <c r="F1543">
        <v>3060000</v>
      </c>
    </row>
    <row r="1544" spans="1:6" x14ac:dyDescent="0.3">
      <c r="A1544" s="1">
        <v>44409</v>
      </c>
      <c r="B1544" t="s">
        <v>65</v>
      </c>
      <c r="C1544" t="s">
        <v>9</v>
      </c>
      <c r="D1544">
        <v>666</v>
      </c>
      <c r="E1544">
        <v>58473</v>
      </c>
      <c r="F1544">
        <v>56610000</v>
      </c>
    </row>
    <row r="1545" spans="1:6" x14ac:dyDescent="0.3">
      <c r="A1545" s="1">
        <v>44409</v>
      </c>
      <c r="B1545" t="s">
        <v>44</v>
      </c>
      <c r="C1545" t="s">
        <v>9</v>
      </c>
      <c r="D1545">
        <v>26</v>
      </c>
      <c r="E1545">
        <v>25097</v>
      </c>
      <c r="F1545">
        <v>2210000</v>
      </c>
    </row>
    <row r="1546" spans="1:6" x14ac:dyDescent="0.3">
      <c r="A1546" s="1">
        <v>44409</v>
      </c>
      <c r="B1546" t="s">
        <v>55</v>
      </c>
      <c r="C1546" t="s">
        <v>9</v>
      </c>
      <c r="D1546">
        <v>191</v>
      </c>
      <c r="E1546">
        <v>54618</v>
      </c>
      <c r="F1546">
        <v>16235000</v>
      </c>
    </row>
    <row r="1547" spans="1:6" x14ac:dyDescent="0.3">
      <c r="A1547" s="1">
        <v>44409</v>
      </c>
      <c r="B1547" t="s">
        <v>56</v>
      </c>
      <c r="C1547" t="s">
        <v>9</v>
      </c>
      <c r="D1547">
        <v>19</v>
      </c>
      <c r="E1547">
        <v>1380</v>
      </c>
      <c r="F1547">
        <v>1615000</v>
      </c>
    </row>
    <row r="1548" spans="1:6" x14ac:dyDescent="0.3">
      <c r="A1548" s="1">
        <v>44409</v>
      </c>
      <c r="B1548" t="s">
        <v>45</v>
      </c>
      <c r="C1548" t="s">
        <v>9</v>
      </c>
      <c r="D1548">
        <v>238</v>
      </c>
      <c r="E1548">
        <v>27491</v>
      </c>
      <c r="F1548">
        <v>20230000</v>
      </c>
    </row>
    <row r="1549" spans="1:6" x14ac:dyDescent="0.3">
      <c r="A1549" s="1">
        <v>44409</v>
      </c>
      <c r="B1549" t="s">
        <v>46</v>
      </c>
      <c r="C1549" t="s">
        <v>9</v>
      </c>
      <c r="D1549">
        <v>2</v>
      </c>
      <c r="E1549">
        <v>584</v>
      </c>
      <c r="F1549">
        <v>170000</v>
      </c>
    </row>
    <row r="1550" spans="1:6" x14ac:dyDescent="0.3">
      <c r="A1550" s="1">
        <v>44409</v>
      </c>
      <c r="B1550" t="s">
        <v>57</v>
      </c>
      <c r="C1550" t="s">
        <v>9</v>
      </c>
      <c r="D1550">
        <v>995</v>
      </c>
      <c r="E1550">
        <v>26069</v>
      </c>
      <c r="F1550">
        <v>84575000</v>
      </c>
    </row>
    <row r="1551" spans="1:6" x14ac:dyDescent="0.3">
      <c r="A1551" s="1">
        <v>44409</v>
      </c>
      <c r="B1551" t="s">
        <v>66</v>
      </c>
      <c r="C1551" t="s">
        <v>9</v>
      </c>
      <c r="D1551">
        <v>22</v>
      </c>
      <c r="E1551">
        <v>2316</v>
      </c>
      <c r="F1551">
        <v>1870000</v>
      </c>
    </row>
    <row r="1552" spans="1:6" x14ac:dyDescent="0.3">
      <c r="A1552" s="1">
        <v>44409</v>
      </c>
      <c r="B1552" t="s">
        <v>67</v>
      </c>
      <c r="C1552" t="s">
        <v>9</v>
      </c>
      <c r="D1552">
        <v>584</v>
      </c>
      <c r="E1552">
        <v>54721</v>
      </c>
      <c r="F1552">
        <v>49640000</v>
      </c>
    </row>
    <row r="1553" spans="1:6" x14ac:dyDescent="0.3">
      <c r="A1553" s="1">
        <v>44409</v>
      </c>
      <c r="B1553" t="s">
        <v>63</v>
      </c>
      <c r="C1553" t="s">
        <v>9</v>
      </c>
      <c r="D1553">
        <v>441</v>
      </c>
      <c r="E1553">
        <v>30342</v>
      </c>
      <c r="F1553">
        <v>37485000</v>
      </c>
    </row>
    <row r="1554" spans="1:6" x14ac:dyDescent="0.3">
      <c r="A1554" s="1">
        <v>44409</v>
      </c>
      <c r="B1554" t="s">
        <v>62</v>
      </c>
      <c r="C1554" t="s">
        <v>9</v>
      </c>
      <c r="D1554">
        <v>32</v>
      </c>
      <c r="E1554">
        <v>5430</v>
      </c>
      <c r="F1554">
        <v>2720000</v>
      </c>
    </row>
    <row r="1555" spans="1:6" x14ac:dyDescent="0.3">
      <c r="A1555" s="1">
        <v>44409</v>
      </c>
      <c r="B1555" t="s">
        <v>47</v>
      </c>
      <c r="C1555" t="s">
        <v>9</v>
      </c>
      <c r="D1555">
        <v>122</v>
      </c>
      <c r="E1555">
        <v>9978</v>
      </c>
      <c r="F1555">
        <v>10370000</v>
      </c>
    </row>
    <row r="1556" spans="1:6" x14ac:dyDescent="0.3">
      <c r="A1556" s="1">
        <v>44409</v>
      </c>
      <c r="B1556" t="s">
        <v>64</v>
      </c>
      <c r="C1556" t="s">
        <v>9</v>
      </c>
      <c r="D1556">
        <v>137</v>
      </c>
      <c r="E1556">
        <v>26589</v>
      </c>
      <c r="F1556">
        <v>11645000</v>
      </c>
    </row>
    <row r="1557" spans="1:6" x14ac:dyDescent="0.3">
      <c r="A1557" s="1">
        <v>44409</v>
      </c>
      <c r="B1557" t="s">
        <v>68</v>
      </c>
      <c r="C1557" t="s">
        <v>9</v>
      </c>
      <c r="D1557">
        <v>3319</v>
      </c>
      <c r="E1557">
        <v>79751</v>
      </c>
      <c r="F1557">
        <v>282115000</v>
      </c>
    </row>
    <row r="1558" spans="1:6" x14ac:dyDescent="0.3">
      <c r="A1558" s="1">
        <v>44409</v>
      </c>
      <c r="B1558" t="s">
        <v>69</v>
      </c>
      <c r="C1558" t="s">
        <v>9</v>
      </c>
      <c r="D1558">
        <v>598</v>
      </c>
      <c r="E1558">
        <v>52507</v>
      </c>
      <c r="F1558">
        <v>50830000</v>
      </c>
    </row>
    <row r="1559" spans="1:6" x14ac:dyDescent="0.3">
      <c r="A1559" s="1">
        <v>44409</v>
      </c>
      <c r="B1559" t="s">
        <v>58</v>
      </c>
      <c r="C1559" t="s">
        <v>9</v>
      </c>
      <c r="D1559">
        <v>457</v>
      </c>
      <c r="E1559">
        <v>67859</v>
      </c>
      <c r="F1559">
        <v>38845000</v>
      </c>
    </row>
    <row r="1560" spans="1:6" x14ac:dyDescent="0.3">
      <c r="A1560" s="1">
        <v>44409</v>
      </c>
      <c r="B1560" t="s">
        <v>70</v>
      </c>
      <c r="C1560" t="s">
        <v>9</v>
      </c>
      <c r="D1560">
        <v>2419</v>
      </c>
      <c r="E1560">
        <v>119076</v>
      </c>
      <c r="F1560">
        <v>205615000</v>
      </c>
    </row>
    <row r="1561" spans="1:6" x14ac:dyDescent="0.3">
      <c r="A1561" s="1">
        <v>44409</v>
      </c>
      <c r="B1561" t="s">
        <v>59</v>
      </c>
      <c r="C1561" t="s">
        <v>9</v>
      </c>
      <c r="D1561">
        <v>485</v>
      </c>
      <c r="E1561">
        <v>33821</v>
      </c>
      <c r="F1561">
        <v>41225000</v>
      </c>
    </row>
    <row r="1562" spans="1:6" x14ac:dyDescent="0.3">
      <c r="A1562" s="1">
        <v>44409</v>
      </c>
      <c r="B1562" t="s">
        <v>53</v>
      </c>
      <c r="C1562" t="s">
        <v>9</v>
      </c>
      <c r="D1562">
        <v>34</v>
      </c>
      <c r="E1562">
        <v>3496</v>
      </c>
      <c r="F1562">
        <v>2890000</v>
      </c>
    </row>
    <row r="1563" spans="1:6" x14ac:dyDescent="0.3">
      <c r="A1563" s="1">
        <v>44409</v>
      </c>
      <c r="B1563" t="s">
        <v>60</v>
      </c>
      <c r="C1563" t="s">
        <v>9</v>
      </c>
      <c r="D1563">
        <v>342</v>
      </c>
      <c r="E1563">
        <v>27376</v>
      </c>
      <c r="F1563">
        <v>29070000</v>
      </c>
    </row>
    <row r="1564" spans="1:6" x14ac:dyDescent="0.3">
      <c r="A1564" s="1">
        <v>44409</v>
      </c>
      <c r="B1564" t="s">
        <v>71</v>
      </c>
      <c r="C1564" t="s">
        <v>9</v>
      </c>
      <c r="D1564">
        <v>1451</v>
      </c>
      <c r="E1564">
        <v>57021</v>
      </c>
      <c r="F1564">
        <v>123335000</v>
      </c>
    </row>
    <row r="1565" spans="1:6" x14ac:dyDescent="0.3">
      <c r="A1565" s="1">
        <v>44409</v>
      </c>
      <c r="B1565" t="s">
        <v>72</v>
      </c>
      <c r="C1565" t="s">
        <v>9</v>
      </c>
      <c r="D1565">
        <v>2745</v>
      </c>
      <c r="E1565">
        <v>109440</v>
      </c>
      <c r="F1565">
        <v>233325000</v>
      </c>
    </row>
    <row r="1566" spans="1:6" x14ac:dyDescent="0.3">
      <c r="A1566" s="1">
        <v>44409</v>
      </c>
      <c r="B1566" t="s">
        <v>73</v>
      </c>
      <c r="C1566" t="s">
        <v>9</v>
      </c>
      <c r="D1566">
        <v>531</v>
      </c>
      <c r="E1566">
        <v>146734</v>
      </c>
      <c r="F1566">
        <v>45135000</v>
      </c>
    </row>
    <row r="1567" spans="1:6" x14ac:dyDescent="0.3">
      <c r="A1567" s="1">
        <v>44409</v>
      </c>
      <c r="B1567" t="s">
        <v>61</v>
      </c>
      <c r="C1567" t="s">
        <v>9</v>
      </c>
      <c r="D1567">
        <v>114</v>
      </c>
      <c r="E1567">
        <v>11192</v>
      </c>
      <c r="F1567">
        <v>9690000</v>
      </c>
    </row>
    <row r="1568" spans="1:6" x14ac:dyDescent="0.3">
      <c r="A1568" s="1">
        <v>44409</v>
      </c>
      <c r="B1568" t="s">
        <v>74</v>
      </c>
      <c r="C1568" t="s">
        <v>9</v>
      </c>
      <c r="D1568">
        <v>80</v>
      </c>
      <c r="E1568">
        <v>63613</v>
      </c>
      <c r="F1568">
        <v>6800000</v>
      </c>
    </row>
    <row r="1569" spans="1:6" x14ac:dyDescent="0.3">
      <c r="A1569" s="1">
        <v>44440</v>
      </c>
      <c r="B1569" t="s">
        <v>65</v>
      </c>
      <c r="C1569" t="s">
        <v>9</v>
      </c>
      <c r="D1569">
        <v>766</v>
      </c>
      <c r="E1569">
        <v>51764</v>
      </c>
      <c r="F1569">
        <v>65110000</v>
      </c>
    </row>
    <row r="1570" spans="1:6" x14ac:dyDescent="0.3">
      <c r="A1570" s="1">
        <v>44440</v>
      </c>
      <c r="B1570" t="s">
        <v>44</v>
      </c>
      <c r="C1570" t="s">
        <v>9</v>
      </c>
      <c r="D1570">
        <v>38</v>
      </c>
      <c r="E1570">
        <v>24438</v>
      </c>
      <c r="F1570">
        <v>3230000</v>
      </c>
    </row>
    <row r="1571" spans="1:6" x14ac:dyDescent="0.3">
      <c r="A1571" s="1">
        <v>44440</v>
      </c>
      <c r="B1571" t="s">
        <v>55</v>
      </c>
      <c r="C1571" t="s">
        <v>9</v>
      </c>
      <c r="D1571">
        <v>475</v>
      </c>
      <c r="E1571">
        <v>48021</v>
      </c>
      <c r="F1571">
        <v>40375000</v>
      </c>
    </row>
    <row r="1572" spans="1:6" x14ac:dyDescent="0.3">
      <c r="A1572" s="1">
        <v>44440</v>
      </c>
      <c r="B1572" t="s">
        <v>56</v>
      </c>
      <c r="C1572" t="s">
        <v>9</v>
      </c>
      <c r="D1572">
        <v>25</v>
      </c>
      <c r="E1572">
        <v>1162</v>
      </c>
      <c r="F1572">
        <v>2125000</v>
      </c>
    </row>
    <row r="1573" spans="1:6" x14ac:dyDescent="0.3">
      <c r="A1573" s="1">
        <v>44440</v>
      </c>
      <c r="B1573" t="s">
        <v>45</v>
      </c>
      <c r="C1573" t="s">
        <v>9</v>
      </c>
      <c r="D1573">
        <v>244</v>
      </c>
      <c r="E1573">
        <v>24790</v>
      </c>
      <c r="F1573">
        <v>20740000</v>
      </c>
    </row>
    <row r="1574" spans="1:6" x14ac:dyDescent="0.3">
      <c r="A1574" s="1">
        <v>44440</v>
      </c>
      <c r="B1574" t="s">
        <v>57</v>
      </c>
      <c r="C1574" t="s">
        <v>9</v>
      </c>
      <c r="D1574">
        <v>809</v>
      </c>
      <c r="E1574">
        <v>17347</v>
      </c>
      <c r="F1574">
        <v>68765000</v>
      </c>
    </row>
    <row r="1575" spans="1:6" x14ac:dyDescent="0.3">
      <c r="A1575" s="1">
        <v>44440</v>
      </c>
      <c r="B1575" t="s">
        <v>66</v>
      </c>
      <c r="C1575" t="s">
        <v>9</v>
      </c>
      <c r="D1575">
        <v>87</v>
      </c>
      <c r="E1575">
        <v>3081</v>
      </c>
      <c r="F1575">
        <v>7395000</v>
      </c>
    </row>
    <row r="1576" spans="1:6" x14ac:dyDescent="0.3">
      <c r="A1576" s="1">
        <v>44440</v>
      </c>
      <c r="B1576" t="s">
        <v>67</v>
      </c>
      <c r="C1576" t="s">
        <v>9</v>
      </c>
      <c r="D1576">
        <v>959</v>
      </c>
      <c r="E1576">
        <v>71820</v>
      </c>
      <c r="F1576">
        <v>81515000</v>
      </c>
    </row>
    <row r="1577" spans="1:6" x14ac:dyDescent="0.3">
      <c r="A1577" s="1">
        <v>44440</v>
      </c>
      <c r="B1577" t="s">
        <v>63</v>
      </c>
      <c r="C1577" t="s">
        <v>9</v>
      </c>
      <c r="D1577">
        <v>691</v>
      </c>
      <c r="E1577">
        <v>32590</v>
      </c>
      <c r="F1577">
        <v>58735000</v>
      </c>
    </row>
    <row r="1578" spans="1:6" x14ac:dyDescent="0.3">
      <c r="A1578" s="1">
        <v>44440</v>
      </c>
      <c r="B1578" t="s">
        <v>62</v>
      </c>
      <c r="C1578" t="s">
        <v>9</v>
      </c>
      <c r="D1578">
        <v>33</v>
      </c>
      <c r="E1578">
        <v>4975</v>
      </c>
      <c r="F1578">
        <v>2805000</v>
      </c>
    </row>
    <row r="1579" spans="1:6" x14ac:dyDescent="0.3">
      <c r="A1579" s="1">
        <v>44440</v>
      </c>
      <c r="B1579" t="s">
        <v>47</v>
      </c>
      <c r="C1579" t="s">
        <v>9</v>
      </c>
      <c r="D1579">
        <v>157</v>
      </c>
      <c r="E1579">
        <v>7354</v>
      </c>
      <c r="F1579">
        <v>13345000</v>
      </c>
    </row>
    <row r="1580" spans="1:6" x14ac:dyDescent="0.3">
      <c r="A1580" s="1">
        <v>44440</v>
      </c>
      <c r="B1580" t="s">
        <v>64</v>
      </c>
      <c r="C1580" t="s">
        <v>9</v>
      </c>
      <c r="D1580">
        <v>149</v>
      </c>
      <c r="E1580">
        <v>24528</v>
      </c>
      <c r="F1580">
        <v>12665000</v>
      </c>
    </row>
    <row r="1581" spans="1:6" x14ac:dyDescent="0.3">
      <c r="A1581" s="1">
        <v>44440</v>
      </c>
      <c r="B1581" t="s">
        <v>68</v>
      </c>
      <c r="C1581" t="s">
        <v>9</v>
      </c>
      <c r="D1581">
        <v>3539</v>
      </c>
      <c r="E1581">
        <v>80292</v>
      </c>
      <c r="F1581">
        <v>300815000</v>
      </c>
    </row>
    <row r="1582" spans="1:6" x14ac:dyDescent="0.3">
      <c r="A1582" s="1">
        <v>44440</v>
      </c>
      <c r="B1582" t="s">
        <v>69</v>
      </c>
      <c r="C1582" t="s">
        <v>9</v>
      </c>
      <c r="D1582">
        <v>789</v>
      </c>
      <c r="E1582">
        <v>48245</v>
      </c>
      <c r="F1582">
        <v>67065000</v>
      </c>
    </row>
    <row r="1583" spans="1:6" x14ac:dyDescent="0.3">
      <c r="A1583" s="1">
        <v>44440</v>
      </c>
      <c r="B1583" t="s">
        <v>58</v>
      </c>
      <c r="C1583" t="s">
        <v>9</v>
      </c>
      <c r="D1583">
        <v>590</v>
      </c>
      <c r="E1583">
        <v>65166</v>
      </c>
      <c r="F1583">
        <v>50150000</v>
      </c>
    </row>
    <row r="1584" spans="1:6" x14ac:dyDescent="0.3">
      <c r="A1584" s="1">
        <v>44440</v>
      </c>
      <c r="B1584" t="s">
        <v>70</v>
      </c>
      <c r="C1584" t="s">
        <v>9</v>
      </c>
      <c r="D1584">
        <v>2166</v>
      </c>
      <c r="E1584">
        <v>92351</v>
      </c>
      <c r="F1584">
        <v>184110000</v>
      </c>
    </row>
    <row r="1585" spans="1:6" x14ac:dyDescent="0.3">
      <c r="A1585" s="1">
        <v>44440</v>
      </c>
      <c r="B1585" t="s">
        <v>59</v>
      </c>
      <c r="C1585" t="s">
        <v>9</v>
      </c>
      <c r="D1585">
        <v>490</v>
      </c>
      <c r="E1585">
        <v>28355</v>
      </c>
      <c r="F1585">
        <v>41650000</v>
      </c>
    </row>
    <row r="1586" spans="1:6" x14ac:dyDescent="0.3">
      <c r="A1586" s="1">
        <v>44440</v>
      </c>
      <c r="B1586" t="s">
        <v>53</v>
      </c>
      <c r="C1586" t="s">
        <v>9</v>
      </c>
      <c r="D1586">
        <v>48</v>
      </c>
      <c r="E1586">
        <v>3211</v>
      </c>
      <c r="F1586">
        <v>4080000</v>
      </c>
    </row>
    <row r="1587" spans="1:6" x14ac:dyDescent="0.3">
      <c r="A1587" s="1">
        <v>44440</v>
      </c>
      <c r="B1587" t="s">
        <v>60</v>
      </c>
      <c r="C1587" t="s">
        <v>9</v>
      </c>
      <c r="D1587">
        <v>487</v>
      </c>
      <c r="E1587">
        <v>24819</v>
      </c>
      <c r="F1587">
        <v>41395000</v>
      </c>
    </row>
    <row r="1588" spans="1:6" x14ac:dyDescent="0.3">
      <c r="A1588" s="1">
        <v>44440</v>
      </c>
      <c r="B1588" t="s">
        <v>71</v>
      </c>
      <c r="C1588" t="s">
        <v>9</v>
      </c>
      <c r="D1588">
        <v>1625</v>
      </c>
      <c r="E1588">
        <v>48502</v>
      </c>
      <c r="F1588">
        <v>138125000</v>
      </c>
    </row>
    <row r="1589" spans="1:6" x14ac:dyDescent="0.3">
      <c r="A1589" s="1">
        <v>44440</v>
      </c>
      <c r="B1589" t="s">
        <v>72</v>
      </c>
      <c r="C1589" t="s">
        <v>9</v>
      </c>
      <c r="D1589">
        <v>2880</v>
      </c>
      <c r="E1589">
        <v>108477</v>
      </c>
      <c r="F1589">
        <v>244800000</v>
      </c>
    </row>
    <row r="1590" spans="1:6" x14ac:dyDescent="0.3">
      <c r="A1590" s="1">
        <v>44440</v>
      </c>
      <c r="B1590" t="s">
        <v>73</v>
      </c>
      <c r="C1590" t="s">
        <v>9</v>
      </c>
      <c r="D1590">
        <v>730</v>
      </c>
      <c r="E1590">
        <v>132962</v>
      </c>
      <c r="F1590">
        <v>62050000</v>
      </c>
    </row>
    <row r="1591" spans="1:6" x14ac:dyDescent="0.3">
      <c r="A1591" s="1">
        <v>44440</v>
      </c>
      <c r="B1591" t="s">
        <v>61</v>
      </c>
      <c r="C1591" t="s">
        <v>9</v>
      </c>
      <c r="D1591">
        <v>169</v>
      </c>
      <c r="E1591">
        <v>9926</v>
      </c>
      <c r="F1591">
        <v>14365000</v>
      </c>
    </row>
    <row r="1592" spans="1:6" x14ac:dyDescent="0.3">
      <c r="A1592" s="1">
        <v>44440</v>
      </c>
      <c r="B1592" t="s">
        <v>74</v>
      </c>
      <c r="C1592" t="s">
        <v>9</v>
      </c>
      <c r="D1592">
        <v>84</v>
      </c>
      <c r="E1592">
        <v>65430</v>
      </c>
      <c r="F1592">
        <v>7140000</v>
      </c>
    </row>
    <row r="1593" spans="1:6" x14ac:dyDescent="0.3">
      <c r="A1593" s="1">
        <v>44470</v>
      </c>
      <c r="B1593" t="s">
        <v>65</v>
      </c>
      <c r="C1593" t="s">
        <v>9</v>
      </c>
      <c r="D1593">
        <v>993</v>
      </c>
      <c r="E1593">
        <v>88110</v>
      </c>
      <c r="F1593">
        <v>84405000</v>
      </c>
    </row>
    <row r="1594" spans="1:6" x14ac:dyDescent="0.3">
      <c r="A1594" s="1">
        <v>44470</v>
      </c>
      <c r="B1594" t="s">
        <v>44</v>
      </c>
      <c r="C1594" t="s">
        <v>9</v>
      </c>
      <c r="D1594">
        <v>28</v>
      </c>
      <c r="E1594">
        <v>32155</v>
      </c>
      <c r="F1594">
        <v>2380000</v>
      </c>
    </row>
    <row r="1595" spans="1:6" x14ac:dyDescent="0.3">
      <c r="A1595" s="1">
        <v>44470</v>
      </c>
      <c r="B1595" t="s">
        <v>55</v>
      </c>
      <c r="C1595" t="s">
        <v>9</v>
      </c>
      <c r="D1595">
        <v>470</v>
      </c>
      <c r="E1595">
        <v>50679</v>
      </c>
      <c r="F1595">
        <v>39950000</v>
      </c>
    </row>
    <row r="1596" spans="1:6" x14ac:dyDescent="0.3">
      <c r="A1596" s="1">
        <v>44470</v>
      </c>
      <c r="B1596" t="s">
        <v>56</v>
      </c>
      <c r="C1596" t="s">
        <v>9</v>
      </c>
      <c r="D1596">
        <v>18</v>
      </c>
      <c r="E1596">
        <v>1792</v>
      </c>
      <c r="F1596">
        <v>1530000</v>
      </c>
    </row>
    <row r="1597" spans="1:6" x14ac:dyDescent="0.3">
      <c r="A1597" s="1">
        <v>44470</v>
      </c>
      <c r="B1597" t="s">
        <v>45</v>
      </c>
      <c r="C1597" t="s">
        <v>9</v>
      </c>
      <c r="D1597">
        <v>301</v>
      </c>
      <c r="E1597">
        <v>33464</v>
      </c>
      <c r="F1597">
        <v>25585000</v>
      </c>
    </row>
    <row r="1598" spans="1:6" x14ac:dyDescent="0.3">
      <c r="A1598" s="1">
        <v>44470</v>
      </c>
      <c r="B1598" t="s">
        <v>57</v>
      </c>
      <c r="C1598" t="s">
        <v>9</v>
      </c>
      <c r="D1598">
        <v>995</v>
      </c>
      <c r="E1598">
        <v>26087</v>
      </c>
      <c r="F1598">
        <v>84575000</v>
      </c>
    </row>
    <row r="1599" spans="1:6" x14ac:dyDescent="0.3">
      <c r="A1599" s="1">
        <v>44470</v>
      </c>
      <c r="B1599" t="s">
        <v>66</v>
      </c>
      <c r="C1599" t="s">
        <v>9</v>
      </c>
      <c r="D1599">
        <v>163</v>
      </c>
      <c r="E1599">
        <v>3914</v>
      </c>
      <c r="F1599">
        <v>13855000</v>
      </c>
    </row>
    <row r="1600" spans="1:6" x14ac:dyDescent="0.3">
      <c r="A1600" s="1">
        <v>44470</v>
      </c>
      <c r="B1600" t="s">
        <v>67</v>
      </c>
      <c r="C1600" t="s">
        <v>9</v>
      </c>
      <c r="D1600">
        <v>1460</v>
      </c>
      <c r="E1600">
        <v>84700</v>
      </c>
      <c r="F1600">
        <v>124100000</v>
      </c>
    </row>
    <row r="1601" spans="1:6" x14ac:dyDescent="0.3">
      <c r="A1601" s="1">
        <v>44470</v>
      </c>
      <c r="B1601" t="s">
        <v>63</v>
      </c>
      <c r="C1601" t="s">
        <v>9</v>
      </c>
      <c r="D1601">
        <v>505</v>
      </c>
      <c r="E1601">
        <v>26891</v>
      </c>
      <c r="F1601">
        <v>42925000</v>
      </c>
    </row>
    <row r="1602" spans="1:6" x14ac:dyDescent="0.3">
      <c r="A1602" s="1">
        <v>44470</v>
      </c>
      <c r="B1602" t="s">
        <v>62</v>
      </c>
      <c r="C1602" t="s">
        <v>9</v>
      </c>
      <c r="D1602">
        <v>29</v>
      </c>
      <c r="E1602">
        <v>4651</v>
      </c>
      <c r="F1602">
        <v>2465000</v>
      </c>
    </row>
    <row r="1603" spans="1:6" x14ac:dyDescent="0.3">
      <c r="A1603" s="1">
        <v>44470</v>
      </c>
      <c r="B1603" t="s">
        <v>47</v>
      </c>
      <c r="C1603" t="s">
        <v>9</v>
      </c>
      <c r="D1603">
        <v>199</v>
      </c>
      <c r="E1603">
        <v>8601</v>
      </c>
      <c r="F1603">
        <v>16915000</v>
      </c>
    </row>
    <row r="1604" spans="1:6" x14ac:dyDescent="0.3">
      <c r="A1604" s="1">
        <v>44470</v>
      </c>
      <c r="B1604" t="s">
        <v>64</v>
      </c>
      <c r="C1604" t="s">
        <v>9</v>
      </c>
      <c r="D1604">
        <v>253</v>
      </c>
      <c r="E1604">
        <v>28877</v>
      </c>
      <c r="F1604">
        <v>21505000</v>
      </c>
    </row>
    <row r="1605" spans="1:6" x14ac:dyDescent="0.3">
      <c r="A1605" s="1">
        <v>44470</v>
      </c>
      <c r="B1605" t="s">
        <v>68</v>
      </c>
      <c r="C1605" t="s">
        <v>9</v>
      </c>
      <c r="D1605">
        <v>3709</v>
      </c>
      <c r="E1605">
        <v>76401</v>
      </c>
      <c r="F1605">
        <v>315265000</v>
      </c>
    </row>
    <row r="1606" spans="1:6" x14ac:dyDescent="0.3">
      <c r="A1606" s="1">
        <v>44470</v>
      </c>
      <c r="B1606" t="s">
        <v>69</v>
      </c>
      <c r="C1606" t="s">
        <v>9</v>
      </c>
      <c r="D1606">
        <v>833</v>
      </c>
      <c r="E1606">
        <v>42377</v>
      </c>
      <c r="F1606">
        <v>70805000</v>
      </c>
    </row>
    <row r="1607" spans="1:6" x14ac:dyDescent="0.3">
      <c r="A1607" s="1">
        <v>44470</v>
      </c>
      <c r="B1607" t="s">
        <v>48</v>
      </c>
      <c r="C1607" t="s">
        <v>9</v>
      </c>
      <c r="D1607">
        <v>6</v>
      </c>
      <c r="E1607">
        <v>18</v>
      </c>
      <c r="F1607">
        <v>510000</v>
      </c>
    </row>
    <row r="1608" spans="1:6" x14ac:dyDescent="0.3">
      <c r="A1608" s="1">
        <v>44470</v>
      </c>
      <c r="B1608" t="s">
        <v>58</v>
      </c>
      <c r="C1608" t="s">
        <v>9</v>
      </c>
      <c r="D1608">
        <v>545</v>
      </c>
      <c r="E1608">
        <v>52075</v>
      </c>
      <c r="F1608">
        <v>46325000</v>
      </c>
    </row>
    <row r="1609" spans="1:6" x14ac:dyDescent="0.3">
      <c r="A1609" s="1">
        <v>44470</v>
      </c>
      <c r="B1609" t="s">
        <v>70</v>
      </c>
      <c r="C1609" t="s">
        <v>9</v>
      </c>
      <c r="D1609">
        <v>3554</v>
      </c>
      <c r="E1609">
        <v>131332</v>
      </c>
      <c r="F1609">
        <v>302090000</v>
      </c>
    </row>
    <row r="1610" spans="1:6" x14ac:dyDescent="0.3">
      <c r="A1610" s="1">
        <v>44470</v>
      </c>
      <c r="B1610" t="s">
        <v>49</v>
      </c>
      <c r="C1610" t="s">
        <v>9</v>
      </c>
      <c r="D1610">
        <v>6</v>
      </c>
      <c r="E1610">
        <v>2098</v>
      </c>
      <c r="F1610">
        <v>510000</v>
      </c>
    </row>
    <row r="1611" spans="1:6" x14ac:dyDescent="0.3">
      <c r="A1611" s="1">
        <v>44470</v>
      </c>
      <c r="B1611" t="s">
        <v>59</v>
      </c>
      <c r="C1611" t="s">
        <v>9</v>
      </c>
      <c r="D1611">
        <v>948</v>
      </c>
      <c r="E1611">
        <v>52708</v>
      </c>
      <c r="F1611">
        <v>80580000</v>
      </c>
    </row>
    <row r="1612" spans="1:6" x14ac:dyDescent="0.3">
      <c r="A1612" s="1">
        <v>44470</v>
      </c>
      <c r="B1612" t="s">
        <v>53</v>
      </c>
      <c r="C1612" t="s">
        <v>9</v>
      </c>
      <c r="D1612">
        <v>31</v>
      </c>
      <c r="E1612">
        <v>2839</v>
      </c>
      <c r="F1612">
        <v>2635000</v>
      </c>
    </row>
    <row r="1613" spans="1:6" x14ac:dyDescent="0.3">
      <c r="A1613" s="1">
        <v>44470</v>
      </c>
      <c r="B1613" t="s">
        <v>60</v>
      </c>
      <c r="C1613" t="s">
        <v>9</v>
      </c>
      <c r="D1613">
        <v>416</v>
      </c>
      <c r="E1613">
        <v>29940</v>
      </c>
      <c r="F1613">
        <v>35360000</v>
      </c>
    </row>
    <row r="1614" spans="1:6" x14ac:dyDescent="0.3">
      <c r="A1614" s="1">
        <v>44470</v>
      </c>
      <c r="B1614" t="s">
        <v>71</v>
      </c>
      <c r="C1614" t="s">
        <v>9</v>
      </c>
      <c r="D1614">
        <v>1602</v>
      </c>
      <c r="E1614">
        <v>65626</v>
      </c>
      <c r="F1614">
        <v>136170000</v>
      </c>
    </row>
    <row r="1615" spans="1:6" x14ac:dyDescent="0.3">
      <c r="A1615" s="1">
        <v>44470</v>
      </c>
      <c r="B1615" t="s">
        <v>72</v>
      </c>
      <c r="C1615" t="s">
        <v>9</v>
      </c>
      <c r="D1615">
        <v>2530</v>
      </c>
      <c r="E1615">
        <v>85674</v>
      </c>
      <c r="F1615">
        <v>215050000</v>
      </c>
    </row>
    <row r="1616" spans="1:6" x14ac:dyDescent="0.3">
      <c r="A1616" s="1">
        <v>44470</v>
      </c>
      <c r="B1616" t="s">
        <v>73</v>
      </c>
      <c r="C1616" t="s">
        <v>9</v>
      </c>
      <c r="D1616">
        <v>1022</v>
      </c>
      <c r="E1616">
        <v>129924</v>
      </c>
      <c r="F1616">
        <v>86870000</v>
      </c>
    </row>
    <row r="1617" spans="1:6" x14ac:dyDescent="0.3">
      <c r="A1617" s="1">
        <v>44470</v>
      </c>
      <c r="B1617" t="s">
        <v>61</v>
      </c>
      <c r="C1617" t="s">
        <v>9</v>
      </c>
      <c r="D1617">
        <v>129</v>
      </c>
      <c r="E1617">
        <v>12826</v>
      </c>
      <c r="F1617">
        <v>10965000</v>
      </c>
    </row>
    <row r="1618" spans="1:6" x14ac:dyDescent="0.3">
      <c r="A1618" s="1">
        <v>44470</v>
      </c>
      <c r="B1618" t="s">
        <v>74</v>
      </c>
      <c r="C1618" t="s">
        <v>9</v>
      </c>
      <c r="D1618">
        <v>67</v>
      </c>
      <c r="E1618">
        <v>53475</v>
      </c>
      <c r="F1618">
        <v>5695000</v>
      </c>
    </row>
    <row r="1619" spans="1:6" x14ac:dyDescent="0.3">
      <c r="A1619" s="1">
        <v>44501</v>
      </c>
      <c r="B1619" t="s">
        <v>65</v>
      </c>
      <c r="C1619" t="s">
        <v>9</v>
      </c>
      <c r="D1619">
        <v>1114</v>
      </c>
      <c r="E1619">
        <v>64835</v>
      </c>
      <c r="F1619">
        <v>94690000</v>
      </c>
    </row>
    <row r="1620" spans="1:6" x14ac:dyDescent="0.3">
      <c r="A1620" s="1">
        <v>44501</v>
      </c>
      <c r="B1620" t="s">
        <v>44</v>
      </c>
      <c r="C1620" t="s">
        <v>9</v>
      </c>
      <c r="D1620">
        <v>120</v>
      </c>
      <c r="E1620">
        <v>29586</v>
      </c>
      <c r="F1620">
        <v>10200000</v>
      </c>
    </row>
    <row r="1621" spans="1:6" x14ac:dyDescent="0.3">
      <c r="A1621" s="1">
        <v>44501</v>
      </c>
      <c r="B1621" t="s">
        <v>55</v>
      </c>
      <c r="C1621" t="s">
        <v>9</v>
      </c>
      <c r="D1621">
        <v>604</v>
      </c>
      <c r="E1621">
        <v>107209</v>
      </c>
      <c r="F1621">
        <v>51340000</v>
      </c>
    </row>
    <row r="1622" spans="1:6" x14ac:dyDescent="0.3">
      <c r="A1622" s="1">
        <v>44501</v>
      </c>
      <c r="B1622" t="s">
        <v>56</v>
      </c>
      <c r="C1622" t="s">
        <v>9</v>
      </c>
      <c r="D1622">
        <v>79</v>
      </c>
      <c r="E1622">
        <v>2083</v>
      </c>
      <c r="F1622">
        <v>6715000</v>
      </c>
    </row>
    <row r="1623" spans="1:6" x14ac:dyDescent="0.3">
      <c r="A1623" s="1">
        <v>44501</v>
      </c>
      <c r="B1623" t="s">
        <v>45</v>
      </c>
      <c r="C1623" t="s">
        <v>9</v>
      </c>
      <c r="D1623">
        <v>509</v>
      </c>
      <c r="E1623">
        <v>63099</v>
      </c>
      <c r="F1623">
        <v>43265000</v>
      </c>
    </row>
    <row r="1624" spans="1:6" x14ac:dyDescent="0.3">
      <c r="A1624" s="1">
        <v>44501</v>
      </c>
      <c r="B1624" t="s">
        <v>57</v>
      </c>
      <c r="C1624" t="s">
        <v>9</v>
      </c>
      <c r="D1624">
        <v>1269</v>
      </c>
      <c r="E1624">
        <v>37710</v>
      </c>
      <c r="F1624">
        <v>107865000</v>
      </c>
    </row>
    <row r="1625" spans="1:6" x14ac:dyDescent="0.3">
      <c r="A1625" s="1">
        <v>44501</v>
      </c>
      <c r="B1625" t="s">
        <v>66</v>
      </c>
      <c r="C1625" t="s">
        <v>9</v>
      </c>
      <c r="D1625">
        <v>178</v>
      </c>
      <c r="E1625">
        <v>4104</v>
      </c>
      <c r="F1625">
        <v>15130000</v>
      </c>
    </row>
    <row r="1626" spans="1:6" x14ac:dyDescent="0.3">
      <c r="A1626" s="1">
        <v>44501</v>
      </c>
      <c r="B1626" t="s">
        <v>67</v>
      </c>
      <c r="C1626" t="s">
        <v>9</v>
      </c>
      <c r="D1626">
        <v>1569</v>
      </c>
      <c r="E1626">
        <v>110759</v>
      </c>
      <c r="F1626">
        <v>133365000</v>
      </c>
    </row>
    <row r="1627" spans="1:6" x14ac:dyDescent="0.3">
      <c r="A1627" s="1">
        <v>44501</v>
      </c>
      <c r="B1627" t="s">
        <v>63</v>
      </c>
      <c r="C1627" t="s">
        <v>9</v>
      </c>
      <c r="D1627">
        <v>871</v>
      </c>
      <c r="E1627">
        <v>43957</v>
      </c>
      <c r="F1627">
        <v>74035000</v>
      </c>
    </row>
    <row r="1628" spans="1:6" x14ac:dyDescent="0.3">
      <c r="A1628" s="1">
        <v>44501</v>
      </c>
      <c r="B1628" t="s">
        <v>62</v>
      </c>
      <c r="C1628" t="s">
        <v>9</v>
      </c>
      <c r="D1628">
        <v>61</v>
      </c>
      <c r="E1628">
        <v>7398</v>
      </c>
      <c r="F1628">
        <v>5185000</v>
      </c>
    </row>
    <row r="1629" spans="1:6" x14ac:dyDescent="0.3">
      <c r="A1629" s="1">
        <v>44501</v>
      </c>
      <c r="B1629" t="s">
        <v>47</v>
      </c>
      <c r="C1629" t="s">
        <v>9</v>
      </c>
      <c r="D1629">
        <v>64</v>
      </c>
      <c r="E1629">
        <v>8083</v>
      </c>
      <c r="F1629">
        <v>5440000</v>
      </c>
    </row>
    <row r="1630" spans="1:6" x14ac:dyDescent="0.3">
      <c r="A1630" s="1">
        <v>44501</v>
      </c>
      <c r="B1630" t="s">
        <v>64</v>
      </c>
      <c r="C1630" t="s">
        <v>9</v>
      </c>
      <c r="D1630">
        <v>370</v>
      </c>
      <c r="E1630">
        <v>51355</v>
      </c>
      <c r="F1630">
        <v>31450000</v>
      </c>
    </row>
    <row r="1631" spans="1:6" x14ac:dyDescent="0.3">
      <c r="A1631" s="1">
        <v>44501</v>
      </c>
      <c r="B1631" t="s">
        <v>68</v>
      </c>
      <c r="C1631" t="s">
        <v>9</v>
      </c>
      <c r="D1631">
        <v>3430</v>
      </c>
      <c r="E1631">
        <v>74444</v>
      </c>
      <c r="F1631">
        <v>291550000</v>
      </c>
    </row>
    <row r="1632" spans="1:6" x14ac:dyDescent="0.3">
      <c r="A1632" s="1">
        <v>44501</v>
      </c>
      <c r="B1632" t="s">
        <v>69</v>
      </c>
      <c r="C1632" t="s">
        <v>9</v>
      </c>
      <c r="D1632">
        <v>948</v>
      </c>
      <c r="E1632">
        <v>43718</v>
      </c>
      <c r="F1632">
        <v>80580000</v>
      </c>
    </row>
    <row r="1633" spans="1:6" x14ac:dyDescent="0.3">
      <c r="A1633" s="1">
        <v>44501</v>
      </c>
      <c r="B1633" t="s">
        <v>58</v>
      </c>
      <c r="C1633" t="s">
        <v>9</v>
      </c>
      <c r="D1633">
        <v>940</v>
      </c>
      <c r="E1633">
        <v>99568</v>
      </c>
      <c r="F1633">
        <v>79900000</v>
      </c>
    </row>
    <row r="1634" spans="1:6" x14ac:dyDescent="0.3">
      <c r="A1634" s="1">
        <v>44501</v>
      </c>
      <c r="B1634" t="s">
        <v>70</v>
      </c>
      <c r="C1634" t="s">
        <v>9</v>
      </c>
      <c r="D1634">
        <v>3684</v>
      </c>
      <c r="E1634">
        <v>168326</v>
      </c>
      <c r="F1634">
        <v>313140000</v>
      </c>
    </row>
    <row r="1635" spans="1:6" x14ac:dyDescent="0.3">
      <c r="A1635" s="1">
        <v>44501</v>
      </c>
      <c r="B1635" t="s">
        <v>49</v>
      </c>
      <c r="C1635" t="s">
        <v>9</v>
      </c>
      <c r="D1635">
        <v>3</v>
      </c>
      <c r="E1635">
        <v>2490</v>
      </c>
      <c r="F1635">
        <v>255000</v>
      </c>
    </row>
    <row r="1636" spans="1:6" x14ac:dyDescent="0.3">
      <c r="A1636" s="1">
        <v>44501</v>
      </c>
      <c r="B1636" t="s">
        <v>59</v>
      </c>
      <c r="C1636" t="s">
        <v>9</v>
      </c>
      <c r="D1636">
        <v>843</v>
      </c>
      <c r="E1636">
        <v>41128</v>
      </c>
      <c r="F1636">
        <v>71655000</v>
      </c>
    </row>
    <row r="1637" spans="1:6" x14ac:dyDescent="0.3">
      <c r="A1637" s="1">
        <v>44501</v>
      </c>
      <c r="B1637" t="s">
        <v>53</v>
      </c>
      <c r="C1637" t="s">
        <v>9</v>
      </c>
      <c r="D1637">
        <v>47</v>
      </c>
      <c r="E1637">
        <v>2889</v>
      </c>
      <c r="F1637">
        <v>3995000</v>
      </c>
    </row>
    <row r="1638" spans="1:6" x14ac:dyDescent="0.3">
      <c r="A1638" s="1">
        <v>44501</v>
      </c>
      <c r="B1638" t="s">
        <v>60</v>
      </c>
      <c r="C1638" t="s">
        <v>9</v>
      </c>
      <c r="D1638">
        <v>803</v>
      </c>
      <c r="E1638">
        <v>46549</v>
      </c>
      <c r="F1638">
        <v>68255000</v>
      </c>
    </row>
    <row r="1639" spans="1:6" x14ac:dyDescent="0.3">
      <c r="A1639" s="1">
        <v>44501</v>
      </c>
      <c r="B1639" t="s">
        <v>71</v>
      </c>
      <c r="C1639" t="s">
        <v>9</v>
      </c>
      <c r="D1639">
        <v>2265</v>
      </c>
      <c r="E1639">
        <v>141368</v>
      </c>
      <c r="F1639">
        <v>192525000</v>
      </c>
    </row>
    <row r="1640" spans="1:6" x14ac:dyDescent="0.3">
      <c r="A1640" s="1">
        <v>44501</v>
      </c>
      <c r="B1640" t="s">
        <v>72</v>
      </c>
      <c r="C1640" t="s">
        <v>9</v>
      </c>
      <c r="D1640">
        <v>2844</v>
      </c>
      <c r="E1640">
        <v>111203</v>
      </c>
      <c r="F1640">
        <v>241740000</v>
      </c>
    </row>
    <row r="1641" spans="1:6" x14ac:dyDescent="0.3">
      <c r="A1641" s="1">
        <v>44501</v>
      </c>
      <c r="B1641" t="s">
        <v>73</v>
      </c>
      <c r="C1641" t="s">
        <v>9</v>
      </c>
      <c r="D1641">
        <v>1347</v>
      </c>
      <c r="E1641">
        <v>225370</v>
      </c>
      <c r="F1641">
        <v>114495000</v>
      </c>
    </row>
    <row r="1642" spans="1:6" x14ac:dyDescent="0.3">
      <c r="A1642" s="1">
        <v>44501</v>
      </c>
      <c r="B1642" t="s">
        <v>61</v>
      </c>
      <c r="C1642" t="s">
        <v>9</v>
      </c>
      <c r="D1642">
        <v>262</v>
      </c>
      <c r="E1642">
        <v>20977</v>
      </c>
      <c r="F1642">
        <v>22270000</v>
      </c>
    </row>
    <row r="1643" spans="1:6" x14ac:dyDescent="0.3">
      <c r="A1643" s="1">
        <v>44501</v>
      </c>
      <c r="B1643" t="s">
        <v>74</v>
      </c>
      <c r="C1643" t="s">
        <v>9</v>
      </c>
      <c r="D1643">
        <v>309</v>
      </c>
      <c r="E1643">
        <v>79819</v>
      </c>
      <c r="F1643">
        <v>26265000</v>
      </c>
    </row>
    <row r="1644" spans="1:6" x14ac:dyDescent="0.3">
      <c r="A1644" s="1">
        <v>44531</v>
      </c>
      <c r="B1644" t="s">
        <v>65</v>
      </c>
      <c r="C1644" t="s">
        <v>9</v>
      </c>
      <c r="D1644">
        <v>985</v>
      </c>
      <c r="E1644">
        <v>42446</v>
      </c>
      <c r="F1644">
        <v>83725000</v>
      </c>
    </row>
    <row r="1645" spans="1:6" x14ac:dyDescent="0.3">
      <c r="A1645" s="1">
        <v>44531</v>
      </c>
      <c r="B1645" t="s">
        <v>44</v>
      </c>
      <c r="C1645" t="s">
        <v>9</v>
      </c>
      <c r="D1645">
        <v>93</v>
      </c>
      <c r="E1645">
        <v>28392</v>
      </c>
      <c r="F1645">
        <v>7905000</v>
      </c>
    </row>
    <row r="1646" spans="1:6" x14ac:dyDescent="0.3">
      <c r="A1646" s="1">
        <v>44531</v>
      </c>
      <c r="B1646" t="s">
        <v>55</v>
      </c>
      <c r="C1646" t="s">
        <v>9</v>
      </c>
      <c r="D1646">
        <v>467</v>
      </c>
      <c r="E1646">
        <v>63454</v>
      </c>
      <c r="F1646">
        <v>39695000</v>
      </c>
    </row>
    <row r="1647" spans="1:6" x14ac:dyDescent="0.3">
      <c r="A1647" s="1">
        <v>44531</v>
      </c>
      <c r="B1647" t="s">
        <v>56</v>
      </c>
      <c r="C1647" t="s">
        <v>9</v>
      </c>
      <c r="D1647">
        <v>30</v>
      </c>
      <c r="E1647">
        <v>1252</v>
      </c>
      <c r="F1647">
        <v>2550000</v>
      </c>
    </row>
    <row r="1648" spans="1:6" x14ac:dyDescent="0.3">
      <c r="A1648" s="1">
        <v>44531</v>
      </c>
      <c r="B1648" t="s">
        <v>45</v>
      </c>
      <c r="C1648" t="s">
        <v>9</v>
      </c>
      <c r="D1648">
        <v>500</v>
      </c>
      <c r="E1648">
        <v>24772</v>
      </c>
      <c r="F1648">
        <v>42500000</v>
      </c>
    </row>
    <row r="1649" spans="1:6" x14ac:dyDescent="0.3">
      <c r="A1649" s="1">
        <v>44531</v>
      </c>
      <c r="B1649" t="s">
        <v>46</v>
      </c>
      <c r="C1649" t="s">
        <v>9</v>
      </c>
      <c r="D1649">
        <v>4</v>
      </c>
      <c r="E1649">
        <v>1100</v>
      </c>
      <c r="F1649">
        <v>340000</v>
      </c>
    </row>
    <row r="1650" spans="1:6" x14ac:dyDescent="0.3">
      <c r="A1650" s="1">
        <v>44531</v>
      </c>
      <c r="B1650" t="s">
        <v>57</v>
      </c>
      <c r="C1650" t="s">
        <v>9</v>
      </c>
      <c r="D1650">
        <v>1258</v>
      </c>
      <c r="E1650">
        <v>18687</v>
      </c>
      <c r="F1650">
        <v>106930000</v>
      </c>
    </row>
    <row r="1651" spans="1:6" x14ac:dyDescent="0.3">
      <c r="A1651" s="1">
        <v>44531</v>
      </c>
      <c r="B1651" t="s">
        <v>66</v>
      </c>
      <c r="C1651" t="s">
        <v>9</v>
      </c>
      <c r="D1651">
        <v>153</v>
      </c>
      <c r="E1651">
        <v>3468</v>
      </c>
      <c r="F1651">
        <v>13005000</v>
      </c>
    </row>
    <row r="1652" spans="1:6" x14ac:dyDescent="0.3">
      <c r="A1652" s="1">
        <v>44531</v>
      </c>
      <c r="B1652" t="s">
        <v>67</v>
      </c>
      <c r="C1652" t="s">
        <v>9</v>
      </c>
      <c r="D1652">
        <v>2111</v>
      </c>
      <c r="E1652">
        <v>92992</v>
      </c>
      <c r="F1652">
        <v>179435000</v>
      </c>
    </row>
    <row r="1653" spans="1:6" x14ac:dyDescent="0.3">
      <c r="A1653" s="1">
        <v>44531</v>
      </c>
      <c r="B1653" t="s">
        <v>63</v>
      </c>
      <c r="C1653" t="s">
        <v>9</v>
      </c>
      <c r="D1653">
        <v>670</v>
      </c>
      <c r="E1653">
        <v>40694</v>
      </c>
      <c r="F1653">
        <v>56950000</v>
      </c>
    </row>
    <row r="1654" spans="1:6" x14ac:dyDescent="0.3">
      <c r="A1654" s="1">
        <v>44531</v>
      </c>
      <c r="B1654" t="s">
        <v>62</v>
      </c>
      <c r="C1654" t="s">
        <v>9</v>
      </c>
      <c r="D1654">
        <v>73</v>
      </c>
      <c r="E1654">
        <v>6044</v>
      </c>
      <c r="F1654">
        <v>6205000</v>
      </c>
    </row>
    <row r="1655" spans="1:6" x14ac:dyDescent="0.3">
      <c r="A1655" s="1">
        <v>44531</v>
      </c>
      <c r="B1655" t="s">
        <v>47</v>
      </c>
      <c r="C1655" t="s">
        <v>9</v>
      </c>
      <c r="D1655">
        <v>110</v>
      </c>
      <c r="E1655">
        <v>4076</v>
      </c>
      <c r="F1655">
        <v>9350000</v>
      </c>
    </row>
    <row r="1656" spans="1:6" x14ac:dyDescent="0.3">
      <c r="A1656" s="1">
        <v>44531</v>
      </c>
      <c r="B1656" t="s">
        <v>64</v>
      </c>
      <c r="C1656" t="s">
        <v>9</v>
      </c>
      <c r="D1656">
        <v>293</v>
      </c>
      <c r="E1656">
        <v>26077</v>
      </c>
      <c r="F1656">
        <v>24905000</v>
      </c>
    </row>
    <row r="1657" spans="1:6" x14ac:dyDescent="0.3">
      <c r="A1657" s="1">
        <v>44531</v>
      </c>
      <c r="B1657" t="s">
        <v>68</v>
      </c>
      <c r="C1657" t="s">
        <v>9</v>
      </c>
      <c r="D1657">
        <v>4381</v>
      </c>
      <c r="E1657">
        <v>83147</v>
      </c>
      <c r="F1657">
        <v>372385000</v>
      </c>
    </row>
    <row r="1658" spans="1:6" x14ac:dyDescent="0.3">
      <c r="A1658" s="1">
        <v>44531</v>
      </c>
      <c r="B1658" t="s">
        <v>69</v>
      </c>
      <c r="C1658" t="s">
        <v>9</v>
      </c>
      <c r="D1658">
        <v>1107</v>
      </c>
      <c r="E1658">
        <v>43996</v>
      </c>
      <c r="F1658">
        <v>94095000</v>
      </c>
    </row>
    <row r="1659" spans="1:6" x14ac:dyDescent="0.3">
      <c r="A1659" s="1">
        <v>44531</v>
      </c>
      <c r="B1659" t="s">
        <v>58</v>
      </c>
      <c r="C1659" t="s">
        <v>9</v>
      </c>
      <c r="D1659">
        <v>901</v>
      </c>
      <c r="E1659">
        <v>110877</v>
      </c>
      <c r="F1659">
        <v>76585000</v>
      </c>
    </row>
    <row r="1660" spans="1:6" x14ac:dyDescent="0.3">
      <c r="A1660" s="1">
        <v>44531</v>
      </c>
      <c r="B1660" t="s">
        <v>70</v>
      </c>
      <c r="C1660" t="s">
        <v>9</v>
      </c>
      <c r="D1660">
        <v>4775</v>
      </c>
      <c r="E1660">
        <v>134502</v>
      </c>
      <c r="F1660">
        <v>405875000</v>
      </c>
    </row>
    <row r="1661" spans="1:6" x14ac:dyDescent="0.3">
      <c r="A1661" s="1">
        <v>44531</v>
      </c>
      <c r="B1661" t="s">
        <v>49</v>
      </c>
      <c r="C1661" t="s">
        <v>9</v>
      </c>
      <c r="D1661">
        <v>4</v>
      </c>
      <c r="E1661">
        <v>3649</v>
      </c>
      <c r="F1661">
        <v>340000</v>
      </c>
    </row>
    <row r="1662" spans="1:6" x14ac:dyDescent="0.3">
      <c r="A1662" s="1">
        <v>44531</v>
      </c>
      <c r="B1662" t="s">
        <v>59</v>
      </c>
      <c r="C1662" t="s">
        <v>9</v>
      </c>
      <c r="D1662">
        <v>939</v>
      </c>
      <c r="E1662">
        <v>26693</v>
      </c>
      <c r="F1662">
        <v>79815000</v>
      </c>
    </row>
    <row r="1663" spans="1:6" x14ac:dyDescent="0.3">
      <c r="A1663" s="1">
        <v>44531</v>
      </c>
      <c r="B1663" t="s">
        <v>53</v>
      </c>
      <c r="C1663" t="s">
        <v>9</v>
      </c>
      <c r="D1663">
        <v>81</v>
      </c>
      <c r="E1663">
        <v>2589</v>
      </c>
      <c r="F1663">
        <v>6885000</v>
      </c>
    </row>
    <row r="1664" spans="1:6" x14ac:dyDescent="0.3">
      <c r="A1664" s="1">
        <v>44531</v>
      </c>
      <c r="B1664" t="s">
        <v>60</v>
      </c>
      <c r="C1664" t="s">
        <v>9</v>
      </c>
      <c r="D1664">
        <v>450</v>
      </c>
      <c r="E1664">
        <v>35287</v>
      </c>
      <c r="F1664">
        <v>38250000</v>
      </c>
    </row>
    <row r="1665" spans="1:6" x14ac:dyDescent="0.3">
      <c r="A1665" s="1">
        <v>44531</v>
      </c>
      <c r="B1665" t="s">
        <v>71</v>
      </c>
      <c r="C1665" t="s">
        <v>9</v>
      </c>
      <c r="D1665">
        <v>2119</v>
      </c>
      <c r="E1665">
        <v>61061</v>
      </c>
      <c r="F1665">
        <v>180115000</v>
      </c>
    </row>
    <row r="1666" spans="1:6" x14ac:dyDescent="0.3">
      <c r="A1666" s="1">
        <v>44531</v>
      </c>
      <c r="B1666" t="s">
        <v>72</v>
      </c>
      <c r="C1666" t="s">
        <v>9</v>
      </c>
      <c r="D1666">
        <v>3236</v>
      </c>
      <c r="E1666">
        <v>83485</v>
      </c>
      <c r="F1666">
        <v>275060000</v>
      </c>
    </row>
    <row r="1667" spans="1:6" x14ac:dyDescent="0.3">
      <c r="A1667" s="1">
        <v>44531</v>
      </c>
      <c r="B1667" t="s">
        <v>73</v>
      </c>
      <c r="C1667" t="s">
        <v>9</v>
      </c>
      <c r="D1667">
        <v>1371</v>
      </c>
      <c r="E1667">
        <v>268713</v>
      </c>
      <c r="F1667">
        <v>116535000</v>
      </c>
    </row>
    <row r="1668" spans="1:6" x14ac:dyDescent="0.3">
      <c r="A1668" s="1">
        <v>44531</v>
      </c>
      <c r="B1668" t="s">
        <v>61</v>
      </c>
      <c r="C1668" t="s">
        <v>9</v>
      </c>
      <c r="D1668">
        <v>229</v>
      </c>
      <c r="E1668">
        <v>12632</v>
      </c>
      <c r="F1668">
        <v>19465000</v>
      </c>
    </row>
    <row r="1669" spans="1:6" x14ac:dyDescent="0.3">
      <c r="A1669" s="1">
        <v>44531</v>
      </c>
      <c r="B1669" t="s">
        <v>74</v>
      </c>
      <c r="C1669" t="s">
        <v>9</v>
      </c>
      <c r="D1669">
        <v>285</v>
      </c>
      <c r="E1669">
        <v>73989</v>
      </c>
      <c r="F1669">
        <v>24225000</v>
      </c>
    </row>
    <row r="1670" spans="1:6" x14ac:dyDescent="0.3">
      <c r="A1670" s="1">
        <v>44562</v>
      </c>
      <c r="B1670" t="s">
        <v>65</v>
      </c>
      <c r="C1670" t="s">
        <v>9</v>
      </c>
      <c r="D1670">
        <v>1671</v>
      </c>
      <c r="E1670">
        <v>59712</v>
      </c>
      <c r="F1670">
        <v>142035000</v>
      </c>
    </row>
    <row r="1671" spans="1:6" x14ac:dyDescent="0.3">
      <c r="A1671" s="1">
        <v>44562</v>
      </c>
      <c r="B1671" t="s">
        <v>44</v>
      </c>
      <c r="C1671" t="s">
        <v>9</v>
      </c>
      <c r="D1671">
        <v>92</v>
      </c>
      <c r="E1671">
        <v>26097</v>
      </c>
      <c r="F1671">
        <v>7820000</v>
      </c>
    </row>
    <row r="1672" spans="1:6" x14ac:dyDescent="0.3">
      <c r="A1672" s="1">
        <v>44562</v>
      </c>
      <c r="B1672" t="s">
        <v>55</v>
      </c>
      <c r="C1672" t="s">
        <v>9</v>
      </c>
      <c r="D1672">
        <v>409</v>
      </c>
      <c r="E1672">
        <v>51380</v>
      </c>
      <c r="F1672">
        <v>34765000</v>
      </c>
    </row>
    <row r="1673" spans="1:6" x14ac:dyDescent="0.3">
      <c r="A1673" s="1">
        <v>44562</v>
      </c>
      <c r="B1673" t="s">
        <v>56</v>
      </c>
      <c r="C1673" t="s">
        <v>9</v>
      </c>
      <c r="D1673">
        <v>19</v>
      </c>
      <c r="E1673">
        <v>1291</v>
      </c>
      <c r="F1673">
        <v>1615000</v>
      </c>
    </row>
    <row r="1674" spans="1:6" x14ac:dyDescent="0.3">
      <c r="A1674" s="1">
        <v>44562</v>
      </c>
      <c r="B1674" t="s">
        <v>45</v>
      </c>
      <c r="C1674" t="s">
        <v>9</v>
      </c>
      <c r="D1674">
        <v>595</v>
      </c>
      <c r="E1674">
        <v>31989</v>
      </c>
      <c r="F1674">
        <v>50575000</v>
      </c>
    </row>
    <row r="1675" spans="1:6" x14ac:dyDescent="0.3">
      <c r="A1675" s="1">
        <v>44562</v>
      </c>
      <c r="B1675" t="s">
        <v>46</v>
      </c>
      <c r="C1675" t="s">
        <v>9</v>
      </c>
      <c r="D1675">
        <v>6</v>
      </c>
      <c r="E1675">
        <v>758</v>
      </c>
      <c r="F1675">
        <v>510000</v>
      </c>
    </row>
    <row r="1676" spans="1:6" x14ac:dyDescent="0.3">
      <c r="A1676" s="1">
        <v>44562</v>
      </c>
      <c r="B1676" t="s">
        <v>57</v>
      </c>
      <c r="C1676" t="s">
        <v>9</v>
      </c>
      <c r="D1676">
        <v>1762</v>
      </c>
      <c r="E1676">
        <v>24615</v>
      </c>
      <c r="F1676">
        <v>149770000</v>
      </c>
    </row>
    <row r="1677" spans="1:6" x14ac:dyDescent="0.3">
      <c r="A1677" s="1">
        <v>44562</v>
      </c>
      <c r="B1677" t="s">
        <v>66</v>
      </c>
      <c r="C1677" t="s">
        <v>9</v>
      </c>
      <c r="D1677">
        <v>194</v>
      </c>
      <c r="E1677">
        <v>3015</v>
      </c>
      <c r="F1677">
        <v>16490000</v>
      </c>
    </row>
    <row r="1678" spans="1:6" x14ac:dyDescent="0.3">
      <c r="A1678" s="1">
        <v>44562</v>
      </c>
      <c r="B1678" t="s">
        <v>67</v>
      </c>
      <c r="C1678" t="s">
        <v>9</v>
      </c>
      <c r="D1678">
        <v>2191</v>
      </c>
      <c r="E1678">
        <v>58107</v>
      </c>
      <c r="F1678">
        <v>186235000</v>
      </c>
    </row>
    <row r="1679" spans="1:6" x14ac:dyDescent="0.3">
      <c r="A1679" s="1">
        <v>44562</v>
      </c>
      <c r="B1679" t="s">
        <v>63</v>
      </c>
      <c r="C1679" t="s">
        <v>9</v>
      </c>
      <c r="D1679">
        <v>597</v>
      </c>
      <c r="E1679">
        <v>28339</v>
      </c>
      <c r="F1679">
        <v>50745000</v>
      </c>
    </row>
    <row r="1680" spans="1:6" x14ac:dyDescent="0.3">
      <c r="A1680" s="1">
        <v>44562</v>
      </c>
      <c r="B1680" t="s">
        <v>62</v>
      </c>
      <c r="C1680" t="s">
        <v>9</v>
      </c>
      <c r="D1680">
        <v>22</v>
      </c>
      <c r="E1680">
        <v>3490</v>
      </c>
      <c r="F1680">
        <v>1870000</v>
      </c>
    </row>
    <row r="1681" spans="1:6" x14ac:dyDescent="0.3">
      <c r="A1681" s="1">
        <v>44562</v>
      </c>
      <c r="B1681" t="s">
        <v>47</v>
      </c>
      <c r="C1681" t="s">
        <v>9</v>
      </c>
      <c r="D1681">
        <v>76</v>
      </c>
      <c r="E1681">
        <v>3561</v>
      </c>
      <c r="F1681">
        <v>6460000</v>
      </c>
    </row>
    <row r="1682" spans="1:6" x14ac:dyDescent="0.3">
      <c r="A1682" s="1">
        <v>44562</v>
      </c>
      <c r="B1682" t="s">
        <v>64</v>
      </c>
      <c r="C1682" t="s">
        <v>9</v>
      </c>
      <c r="D1682">
        <v>240</v>
      </c>
      <c r="E1682">
        <v>24613</v>
      </c>
      <c r="F1682">
        <v>20400000</v>
      </c>
    </row>
    <row r="1683" spans="1:6" x14ac:dyDescent="0.3">
      <c r="A1683" s="1">
        <v>44562</v>
      </c>
      <c r="B1683" t="s">
        <v>68</v>
      </c>
      <c r="C1683" t="s">
        <v>9</v>
      </c>
      <c r="D1683">
        <v>4386</v>
      </c>
      <c r="E1683">
        <v>74134</v>
      </c>
      <c r="F1683">
        <v>372810000</v>
      </c>
    </row>
    <row r="1684" spans="1:6" x14ac:dyDescent="0.3">
      <c r="A1684" s="1">
        <v>44562</v>
      </c>
      <c r="B1684" t="s">
        <v>69</v>
      </c>
      <c r="C1684" t="s">
        <v>9</v>
      </c>
      <c r="D1684">
        <v>1399</v>
      </c>
      <c r="E1684">
        <v>45699</v>
      </c>
      <c r="F1684">
        <v>118915000</v>
      </c>
    </row>
    <row r="1685" spans="1:6" x14ac:dyDescent="0.3">
      <c r="A1685" s="1">
        <v>44562</v>
      </c>
      <c r="B1685" t="s">
        <v>48</v>
      </c>
      <c r="C1685" t="s">
        <v>9</v>
      </c>
      <c r="D1685">
        <v>6</v>
      </c>
      <c r="E1685">
        <v>20</v>
      </c>
      <c r="F1685">
        <v>510000</v>
      </c>
    </row>
    <row r="1686" spans="1:6" x14ac:dyDescent="0.3">
      <c r="A1686" s="1">
        <v>44562</v>
      </c>
      <c r="B1686" t="s">
        <v>58</v>
      </c>
      <c r="C1686" t="s">
        <v>9</v>
      </c>
      <c r="D1686">
        <v>862</v>
      </c>
      <c r="E1686">
        <v>75043</v>
      </c>
      <c r="F1686">
        <v>73270000</v>
      </c>
    </row>
    <row r="1687" spans="1:6" x14ac:dyDescent="0.3">
      <c r="A1687" s="1">
        <v>44562</v>
      </c>
      <c r="B1687" t="s">
        <v>70</v>
      </c>
      <c r="C1687" t="s">
        <v>9</v>
      </c>
      <c r="D1687">
        <v>5138</v>
      </c>
      <c r="E1687">
        <v>136937</v>
      </c>
      <c r="F1687">
        <v>436730000</v>
      </c>
    </row>
    <row r="1688" spans="1:6" x14ac:dyDescent="0.3">
      <c r="A1688" s="1">
        <v>44562</v>
      </c>
      <c r="B1688" t="s">
        <v>49</v>
      </c>
      <c r="C1688" t="s">
        <v>9</v>
      </c>
      <c r="D1688">
        <v>5</v>
      </c>
      <c r="E1688">
        <v>3660</v>
      </c>
      <c r="F1688">
        <v>425000</v>
      </c>
    </row>
    <row r="1689" spans="1:6" x14ac:dyDescent="0.3">
      <c r="A1689" s="1">
        <v>44562</v>
      </c>
      <c r="B1689" t="s">
        <v>59</v>
      </c>
      <c r="C1689" t="s">
        <v>9</v>
      </c>
      <c r="D1689">
        <v>1333</v>
      </c>
      <c r="E1689">
        <v>45749</v>
      </c>
      <c r="F1689">
        <v>113305000</v>
      </c>
    </row>
    <row r="1690" spans="1:6" x14ac:dyDescent="0.3">
      <c r="A1690" s="1">
        <v>44562</v>
      </c>
      <c r="B1690" t="s">
        <v>53</v>
      </c>
      <c r="C1690" t="s">
        <v>9</v>
      </c>
      <c r="D1690">
        <v>94</v>
      </c>
      <c r="E1690">
        <v>4044</v>
      </c>
      <c r="F1690">
        <v>7990000</v>
      </c>
    </row>
    <row r="1691" spans="1:6" x14ac:dyDescent="0.3">
      <c r="A1691" s="1">
        <v>44562</v>
      </c>
      <c r="B1691" t="s">
        <v>60</v>
      </c>
      <c r="C1691" t="s">
        <v>9</v>
      </c>
      <c r="D1691">
        <v>552</v>
      </c>
      <c r="E1691">
        <v>28295</v>
      </c>
      <c r="F1691">
        <v>46920000</v>
      </c>
    </row>
    <row r="1692" spans="1:6" x14ac:dyDescent="0.3">
      <c r="A1692" s="1">
        <v>44562</v>
      </c>
      <c r="B1692" t="s">
        <v>71</v>
      </c>
      <c r="C1692" t="s">
        <v>9</v>
      </c>
      <c r="D1692">
        <v>2359</v>
      </c>
      <c r="E1692">
        <v>50153</v>
      </c>
      <c r="F1692">
        <v>200515000</v>
      </c>
    </row>
    <row r="1693" spans="1:6" x14ac:dyDescent="0.3">
      <c r="A1693" s="1">
        <v>44562</v>
      </c>
      <c r="B1693" t="s">
        <v>72</v>
      </c>
      <c r="C1693" t="s">
        <v>9</v>
      </c>
      <c r="D1693">
        <v>4233</v>
      </c>
      <c r="E1693">
        <v>124399</v>
      </c>
      <c r="F1693">
        <v>359805000</v>
      </c>
    </row>
    <row r="1694" spans="1:6" x14ac:dyDescent="0.3">
      <c r="A1694" s="1">
        <v>44562</v>
      </c>
      <c r="B1694" t="s">
        <v>54</v>
      </c>
      <c r="C1694" t="s">
        <v>9</v>
      </c>
      <c r="D1694">
        <v>5</v>
      </c>
      <c r="E1694">
        <v>3043</v>
      </c>
      <c r="F1694">
        <v>425000</v>
      </c>
    </row>
    <row r="1695" spans="1:6" x14ac:dyDescent="0.3">
      <c r="A1695" s="1">
        <v>44562</v>
      </c>
      <c r="B1695" t="s">
        <v>73</v>
      </c>
      <c r="C1695" t="s">
        <v>9</v>
      </c>
      <c r="D1695">
        <v>1322</v>
      </c>
      <c r="E1695">
        <v>168934</v>
      </c>
      <c r="F1695">
        <v>112370000</v>
      </c>
    </row>
    <row r="1696" spans="1:6" x14ac:dyDescent="0.3">
      <c r="A1696" s="1">
        <v>44562</v>
      </c>
      <c r="B1696" t="s">
        <v>61</v>
      </c>
      <c r="C1696" t="s">
        <v>9</v>
      </c>
      <c r="D1696">
        <v>184</v>
      </c>
      <c r="E1696">
        <v>10413</v>
      </c>
      <c r="F1696">
        <v>15640000</v>
      </c>
    </row>
    <row r="1697" spans="1:6" x14ac:dyDescent="0.3">
      <c r="A1697" s="1">
        <v>44562</v>
      </c>
      <c r="B1697" t="s">
        <v>74</v>
      </c>
      <c r="C1697" t="s">
        <v>9</v>
      </c>
      <c r="D1697">
        <v>370</v>
      </c>
      <c r="E1697">
        <v>61071</v>
      </c>
      <c r="F1697">
        <v>31450000</v>
      </c>
    </row>
    <row r="1698" spans="1:6" x14ac:dyDescent="0.3">
      <c r="A1698" s="1">
        <v>44593</v>
      </c>
      <c r="B1698" t="s">
        <v>65</v>
      </c>
      <c r="C1698" t="s">
        <v>9</v>
      </c>
      <c r="D1698">
        <v>2284</v>
      </c>
      <c r="E1698">
        <v>52013</v>
      </c>
      <c r="F1698">
        <v>194140000</v>
      </c>
    </row>
    <row r="1699" spans="1:6" x14ac:dyDescent="0.3">
      <c r="A1699" s="1">
        <v>44593</v>
      </c>
      <c r="B1699" t="s">
        <v>44</v>
      </c>
      <c r="C1699" t="s">
        <v>9</v>
      </c>
      <c r="D1699">
        <v>108</v>
      </c>
      <c r="E1699">
        <v>25414</v>
      </c>
      <c r="F1699">
        <v>9180000</v>
      </c>
    </row>
    <row r="1700" spans="1:6" x14ac:dyDescent="0.3">
      <c r="A1700" s="1">
        <v>44593</v>
      </c>
      <c r="B1700" t="s">
        <v>55</v>
      </c>
      <c r="C1700" t="s">
        <v>9</v>
      </c>
      <c r="D1700">
        <v>495</v>
      </c>
      <c r="E1700">
        <v>59758</v>
      </c>
      <c r="F1700">
        <v>42075000</v>
      </c>
    </row>
    <row r="1701" spans="1:6" x14ac:dyDescent="0.3">
      <c r="A1701" s="1">
        <v>44593</v>
      </c>
      <c r="B1701" t="s">
        <v>56</v>
      </c>
      <c r="C1701" t="s">
        <v>9</v>
      </c>
      <c r="D1701">
        <v>22</v>
      </c>
      <c r="E1701">
        <v>1184</v>
      </c>
      <c r="F1701">
        <v>1870000</v>
      </c>
    </row>
    <row r="1702" spans="1:6" x14ac:dyDescent="0.3">
      <c r="A1702" s="1">
        <v>44593</v>
      </c>
      <c r="B1702" t="s">
        <v>45</v>
      </c>
      <c r="C1702" t="s">
        <v>9</v>
      </c>
      <c r="D1702">
        <v>635</v>
      </c>
      <c r="E1702">
        <v>28508</v>
      </c>
      <c r="F1702">
        <v>53975000</v>
      </c>
    </row>
    <row r="1703" spans="1:6" x14ac:dyDescent="0.3">
      <c r="A1703" s="1">
        <v>44593</v>
      </c>
      <c r="B1703" t="s">
        <v>46</v>
      </c>
      <c r="C1703" t="s">
        <v>9</v>
      </c>
      <c r="D1703">
        <v>4</v>
      </c>
      <c r="E1703">
        <v>817</v>
      </c>
      <c r="F1703">
        <v>340000</v>
      </c>
    </row>
    <row r="1704" spans="1:6" x14ac:dyDescent="0.3">
      <c r="A1704" s="1">
        <v>44593</v>
      </c>
      <c r="B1704" t="s">
        <v>57</v>
      </c>
      <c r="C1704" t="s">
        <v>9</v>
      </c>
      <c r="D1704">
        <v>2384</v>
      </c>
      <c r="E1704">
        <v>25413</v>
      </c>
      <c r="F1704">
        <v>202640000</v>
      </c>
    </row>
    <row r="1705" spans="1:6" x14ac:dyDescent="0.3">
      <c r="A1705" s="1">
        <v>44593</v>
      </c>
      <c r="B1705" t="s">
        <v>66</v>
      </c>
      <c r="C1705" t="s">
        <v>9</v>
      </c>
      <c r="D1705">
        <v>267</v>
      </c>
      <c r="E1705">
        <v>3248</v>
      </c>
      <c r="F1705">
        <v>22695000</v>
      </c>
    </row>
    <row r="1706" spans="1:6" x14ac:dyDescent="0.3">
      <c r="A1706" s="1">
        <v>44593</v>
      </c>
      <c r="B1706" t="s">
        <v>67</v>
      </c>
      <c r="C1706" t="s">
        <v>9</v>
      </c>
      <c r="D1706">
        <v>2613</v>
      </c>
      <c r="E1706">
        <v>68658</v>
      </c>
      <c r="F1706">
        <v>222105000</v>
      </c>
    </row>
    <row r="1707" spans="1:6" x14ac:dyDescent="0.3">
      <c r="A1707" s="1">
        <v>44593</v>
      </c>
      <c r="B1707" t="s">
        <v>63</v>
      </c>
      <c r="C1707" t="s">
        <v>9</v>
      </c>
      <c r="D1707">
        <v>677</v>
      </c>
      <c r="E1707">
        <v>25667</v>
      </c>
      <c r="F1707">
        <v>57545000</v>
      </c>
    </row>
    <row r="1708" spans="1:6" x14ac:dyDescent="0.3">
      <c r="A1708" s="1">
        <v>44593</v>
      </c>
      <c r="B1708" t="s">
        <v>62</v>
      </c>
      <c r="C1708" t="s">
        <v>9</v>
      </c>
      <c r="D1708">
        <v>57</v>
      </c>
      <c r="E1708">
        <v>4041</v>
      </c>
      <c r="F1708">
        <v>4845000</v>
      </c>
    </row>
    <row r="1709" spans="1:6" x14ac:dyDescent="0.3">
      <c r="A1709" s="1">
        <v>44593</v>
      </c>
      <c r="B1709" t="s">
        <v>47</v>
      </c>
      <c r="C1709" t="s">
        <v>9</v>
      </c>
      <c r="D1709">
        <v>101</v>
      </c>
      <c r="E1709">
        <v>4836</v>
      </c>
      <c r="F1709">
        <v>8585000</v>
      </c>
    </row>
    <row r="1710" spans="1:6" x14ac:dyDescent="0.3">
      <c r="A1710" s="1">
        <v>44593</v>
      </c>
      <c r="B1710" t="s">
        <v>64</v>
      </c>
      <c r="C1710" t="s">
        <v>9</v>
      </c>
      <c r="D1710">
        <v>338</v>
      </c>
      <c r="E1710">
        <v>27174</v>
      </c>
      <c r="F1710">
        <v>28730000</v>
      </c>
    </row>
    <row r="1711" spans="1:6" x14ac:dyDescent="0.3">
      <c r="A1711" s="1">
        <v>44593</v>
      </c>
      <c r="B1711" t="s">
        <v>68</v>
      </c>
      <c r="C1711" t="s">
        <v>9</v>
      </c>
      <c r="D1711">
        <v>5593</v>
      </c>
      <c r="E1711">
        <v>75612</v>
      </c>
      <c r="F1711">
        <v>475405000</v>
      </c>
    </row>
    <row r="1712" spans="1:6" x14ac:dyDescent="0.3">
      <c r="A1712" s="1">
        <v>44593</v>
      </c>
      <c r="B1712" t="s">
        <v>69</v>
      </c>
      <c r="C1712" t="s">
        <v>9</v>
      </c>
      <c r="D1712">
        <v>1737</v>
      </c>
      <c r="E1712">
        <v>41273</v>
      </c>
      <c r="F1712">
        <v>147645000</v>
      </c>
    </row>
    <row r="1713" spans="1:6" x14ac:dyDescent="0.3">
      <c r="A1713" s="1">
        <v>44593</v>
      </c>
      <c r="B1713" t="s">
        <v>58</v>
      </c>
      <c r="C1713" t="s">
        <v>9</v>
      </c>
      <c r="D1713">
        <v>974</v>
      </c>
      <c r="E1713">
        <v>69322</v>
      </c>
      <c r="F1713">
        <v>82790000</v>
      </c>
    </row>
    <row r="1714" spans="1:6" x14ac:dyDescent="0.3">
      <c r="A1714" s="1">
        <v>44593</v>
      </c>
      <c r="B1714" t="s">
        <v>70</v>
      </c>
      <c r="C1714" t="s">
        <v>9</v>
      </c>
      <c r="D1714">
        <v>6871</v>
      </c>
      <c r="E1714">
        <v>116043</v>
      </c>
      <c r="F1714">
        <v>584035000</v>
      </c>
    </row>
    <row r="1715" spans="1:6" x14ac:dyDescent="0.3">
      <c r="A1715" s="1">
        <v>44593</v>
      </c>
      <c r="B1715" t="s">
        <v>49</v>
      </c>
      <c r="C1715" t="s">
        <v>9</v>
      </c>
      <c r="D1715">
        <v>3</v>
      </c>
      <c r="E1715">
        <v>4773</v>
      </c>
      <c r="F1715">
        <v>255000</v>
      </c>
    </row>
    <row r="1716" spans="1:6" x14ac:dyDescent="0.3">
      <c r="A1716" s="1">
        <v>44593</v>
      </c>
      <c r="B1716" t="s">
        <v>59</v>
      </c>
      <c r="C1716" t="s">
        <v>9</v>
      </c>
      <c r="D1716">
        <v>1266</v>
      </c>
      <c r="E1716">
        <v>41856</v>
      </c>
      <c r="F1716">
        <v>107610000</v>
      </c>
    </row>
    <row r="1717" spans="1:6" x14ac:dyDescent="0.3">
      <c r="A1717" s="1">
        <v>44593</v>
      </c>
      <c r="B1717" t="s">
        <v>53</v>
      </c>
      <c r="C1717" t="s">
        <v>9</v>
      </c>
      <c r="D1717">
        <v>117</v>
      </c>
      <c r="E1717">
        <v>3410</v>
      </c>
      <c r="F1717">
        <v>9945000</v>
      </c>
    </row>
    <row r="1718" spans="1:6" x14ac:dyDescent="0.3">
      <c r="A1718" s="1">
        <v>44593</v>
      </c>
      <c r="B1718" t="s">
        <v>60</v>
      </c>
      <c r="C1718" t="s">
        <v>9</v>
      </c>
      <c r="D1718">
        <v>296</v>
      </c>
      <c r="E1718">
        <v>24506</v>
      </c>
      <c r="F1718">
        <v>25160000</v>
      </c>
    </row>
    <row r="1719" spans="1:6" x14ac:dyDescent="0.3">
      <c r="A1719" s="1">
        <v>44593</v>
      </c>
      <c r="B1719" t="s">
        <v>71</v>
      </c>
      <c r="C1719" t="s">
        <v>9</v>
      </c>
      <c r="D1719">
        <v>2563</v>
      </c>
      <c r="E1719">
        <v>56168</v>
      </c>
      <c r="F1719">
        <v>217855000</v>
      </c>
    </row>
    <row r="1720" spans="1:6" x14ac:dyDescent="0.3">
      <c r="A1720" s="1">
        <v>44593</v>
      </c>
      <c r="B1720" t="s">
        <v>72</v>
      </c>
      <c r="C1720" t="s">
        <v>9</v>
      </c>
      <c r="D1720">
        <v>4506</v>
      </c>
      <c r="E1720">
        <v>108851</v>
      </c>
      <c r="F1720">
        <v>383010000</v>
      </c>
    </row>
    <row r="1721" spans="1:6" x14ac:dyDescent="0.3">
      <c r="A1721" s="1">
        <v>44593</v>
      </c>
      <c r="B1721" t="s">
        <v>54</v>
      </c>
      <c r="C1721" t="s">
        <v>9</v>
      </c>
      <c r="D1721">
        <v>3</v>
      </c>
      <c r="E1721">
        <v>2705</v>
      </c>
      <c r="F1721">
        <v>255000</v>
      </c>
    </row>
    <row r="1722" spans="1:6" x14ac:dyDescent="0.3">
      <c r="A1722" s="1">
        <v>44593</v>
      </c>
      <c r="B1722" t="s">
        <v>73</v>
      </c>
      <c r="C1722" t="s">
        <v>9</v>
      </c>
      <c r="D1722">
        <v>1202</v>
      </c>
      <c r="E1722">
        <v>163699</v>
      </c>
      <c r="F1722">
        <v>102170000</v>
      </c>
    </row>
    <row r="1723" spans="1:6" x14ac:dyDescent="0.3">
      <c r="A1723" s="1">
        <v>44593</v>
      </c>
      <c r="B1723" t="s">
        <v>61</v>
      </c>
      <c r="C1723" t="s">
        <v>9</v>
      </c>
      <c r="D1723">
        <v>223</v>
      </c>
      <c r="E1723">
        <v>9283</v>
      </c>
      <c r="F1723">
        <v>18955000</v>
      </c>
    </row>
    <row r="1724" spans="1:6" x14ac:dyDescent="0.3">
      <c r="A1724" s="1">
        <v>44593</v>
      </c>
      <c r="B1724" t="s">
        <v>74</v>
      </c>
      <c r="C1724" t="s">
        <v>9</v>
      </c>
      <c r="D1724">
        <v>383</v>
      </c>
      <c r="E1724">
        <v>56937</v>
      </c>
      <c r="F1724">
        <v>32555000</v>
      </c>
    </row>
    <row r="1725" spans="1:6" x14ac:dyDescent="0.3">
      <c r="A1725" s="1">
        <v>44621</v>
      </c>
      <c r="B1725" t="s">
        <v>65</v>
      </c>
      <c r="C1725" t="s">
        <v>9</v>
      </c>
      <c r="D1725">
        <v>3169</v>
      </c>
      <c r="E1725">
        <v>51588</v>
      </c>
      <c r="F1725">
        <v>269365000</v>
      </c>
    </row>
    <row r="1726" spans="1:6" x14ac:dyDescent="0.3">
      <c r="A1726" s="1">
        <v>44621</v>
      </c>
      <c r="B1726" t="s">
        <v>44</v>
      </c>
      <c r="C1726" t="s">
        <v>9</v>
      </c>
      <c r="D1726">
        <v>179</v>
      </c>
      <c r="E1726">
        <v>29698</v>
      </c>
      <c r="F1726">
        <v>15215000</v>
      </c>
    </row>
    <row r="1727" spans="1:6" x14ac:dyDescent="0.3">
      <c r="A1727" s="1">
        <v>44621</v>
      </c>
      <c r="B1727" t="s">
        <v>55</v>
      </c>
      <c r="C1727" t="s">
        <v>9</v>
      </c>
      <c r="D1727">
        <v>1328</v>
      </c>
      <c r="E1727">
        <v>85165</v>
      </c>
      <c r="F1727">
        <v>112880000</v>
      </c>
    </row>
    <row r="1728" spans="1:6" x14ac:dyDescent="0.3">
      <c r="A1728" s="1">
        <v>44621</v>
      </c>
      <c r="B1728" t="s">
        <v>56</v>
      </c>
      <c r="C1728" t="s">
        <v>9</v>
      </c>
      <c r="D1728">
        <v>55</v>
      </c>
      <c r="E1728">
        <v>1883</v>
      </c>
      <c r="F1728">
        <v>4675000</v>
      </c>
    </row>
    <row r="1729" spans="1:6" x14ac:dyDescent="0.3">
      <c r="A1729" s="1">
        <v>44621</v>
      </c>
      <c r="B1729" t="s">
        <v>45</v>
      </c>
      <c r="C1729" t="s">
        <v>9</v>
      </c>
      <c r="D1729">
        <v>959</v>
      </c>
      <c r="E1729">
        <v>31244</v>
      </c>
      <c r="F1729">
        <v>81515000</v>
      </c>
    </row>
    <row r="1730" spans="1:6" x14ac:dyDescent="0.3">
      <c r="A1730" s="1">
        <v>44621</v>
      </c>
      <c r="B1730" t="s">
        <v>46</v>
      </c>
      <c r="C1730" t="s">
        <v>9</v>
      </c>
      <c r="D1730">
        <v>5</v>
      </c>
      <c r="E1730">
        <v>757</v>
      </c>
      <c r="F1730">
        <v>425000</v>
      </c>
    </row>
    <row r="1731" spans="1:6" x14ac:dyDescent="0.3">
      <c r="A1731" s="1">
        <v>44621</v>
      </c>
      <c r="B1731" t="s">
        <v>57</v>
      </c>
      <c r="C1731" t="s">
        <v>9</v>
      </c>
      <c r="D1731">
        <v>3491</v>
      </c>
      <c r="E1731">
        <v>28871</v>
      </c>
      <c r="F1731">
        <v>296735000</v>
      </c>
    </row>
    <row r="1732" spans="1:6" x14ac:dyDescent="0.3">
      <c r="A1732" s="1">
        <v>44621</v>
      </c>
      <c r="B1732" t="s">
        <v>66</v>
      </c>
      <c r="C1732" t="s">
        <v>9</v>
      </c>
      <c r="D1732">
        <v>235</v>
      </c>
      <c r="E1732">
        <v>4381</v>
      </c>
      <c r="F1732">
        <v>19975000</v>
      </c>
    </row>
    <row r="1733" spans="1:6" x14ac:dyDescent="0.3">
      <c r="A1733" s="1">
        <v>44621</v>
      </c>
      <c r="B1733" t="s">
        <v>67</v>
      </c>
      <c r="C1733" t="s">
        <v>9</v>
      </c>
      <c r="D1733">
        <v>4507</v>
      </c>
      <c r="E1733">
        <v>79333</v>
      </c>
      <c r="F1733">
        <v>383095000</v>
      </c>
    </row>
    <row r="1734" spans="1:6" x14ac:dyDescent="0.3">
      <c r="A1734" s="1">
        <v>44621</v>
      </c>
      <c r="B1734" t="s">
        <v>63</v>
      </c>
      <c r="C1734" t="s">
        <v>9</v>
      </c>
      <c r="D1734">
        <v>1025</v>
      </c>
      <c r="E1734">
        <v>30295</v>
      </c>
      <c r="F1734">
        <v>87125000</v>
      </c>
    </row>
    <row r="1735" spans="1:6" x14ac:dyDescent="0.3">
      <c r="A1735" s="1">
        <v>44621</v>
      </c>
      <c r="B1735" t="s">
        <v>62</v>
      </c>
      <c r="C1735" t="s">
        <v>9</v>
      </c>
      <c r="D1735">
        <v>61</v>
      </c>
      <c r="E1735">
        <v>3565</v>
      </c>
      <c r="F1735">
        <v>5185000</v>
      </c>
    </row>
    <row r="1736" spans="1:6" x14ac:dyDescent="0.3">
      <c r="A1736" s="1">
        <v>44621</v>
      </c>
      <c r="B1736" t="s">
        <v>47</v>
      </c>
      <c r="C1736" t="s">
        <v>9</v>
      </c>
      <c r="D1736">
        <v>227</v>
      </c>
      <c r="E1736">
        <v>5680</v>
      </c>
      <c r="F1736">
        <v>19295000</v>
      </c>
    </row>
    <row r="1737" spans="1:6" x14ac:dyDescent="0.3">
      <c r="A1737" s="1">
        <v>44621</v>
      </c>
      <c r="B1737" t="s">
        <v>64</v>
      </c>
      <c r="C1737" t="s">
        <v>9</v>
      </c>
      <c r="D1737">
        <v>607</v>
      </c>
      <c r="E1737">
        <v>38435</v>
      </c>
      <c r="F1737">
        <v>51595000</v>
      </c>
    </row>
    <row r="1738" spans="1:6" x14ac:dyDescent="0.3">
      <c r="A1738" s="1">
        <v>44621</v>
      </c>
      <c r="B1738" t="s">
        <v>68</v>
      </c>
      <c r="C1738" t="s">
        <v>9</v>
      </c>
      <c r="D1738">
        <v>7288</v>
      </c>
      <c r="E1738">
        <v>91537</v>
      </c>
      <c r="F1738">
        <v>619480000</v>
      </c>
    </row>
    <row r="1739" spans="1:6" x14ac:dyDescent="0.3">
      <c r="A1739" s="1">
        <v>44621</v>
      </c>
      <c r="B1739" t="s">
        <v>69</v>
      </c>
      <c r="C1739" t="s">
        <v>9</v>
      </c>
      <c r="D1739">
        <v>2880</v>
      </c>
      <c r="E1739">
        <v>50610</v>
      </c>
      <c r="F1739">
        <v>244800000</v>
      </c>
    </row>
    <row r="1740" spans="1:6" x14ac:dyDescent="0.3">
      <c r="A1740" s="1">
        <v>44621</v>
      </c>
      <c r="B1740" t="s">
        <v>58</v>
      </c>
      <c r="C1740" t="s">
        <v>9</v>
      </c>
      <c r="D1740">
        <v>1580</v>
      </c>
      <c r="E1740">
        <v>76256</v>
      </c>
      <c r="F1740">
        <v>134300000</v>
      </c>
    </row>
    <row r="1741" spans="1:6" x14ac:dyDescent="0.3">
      <c r="A1741" s="1">
        <v>44621</v>
      </c>
      <c r="B1741" t="s">
        <v>70</v>
      </c>
      <c r="C1741" t="s">
        <v>9</v>
      </c>
      <c r="D1741">
        <v>9687</v>
      </c>
      <c r="E1741">
        <v>130070</v>
      </c>
      <c r="F1741">
        <v>823395000</v>
      </c>
    </row>
    <row r="1742" spans="1:6" x14ac:dyDescent="0.3">
      <c r="A1742" s="1">
        <v>44621</v>
      </c>
      <c r="B1742" t="s">
        <v>49</v>
      </c>
      <c r="C1742" t="s">
        <v>9</v>
      </c>
      <c r="D1742">
        <v>2</v>
      </c>
      <c r="E1742">
        <v>3508</v>
      </c>
      <c r="F1742">
        <v>170000</v>
      </c>
    </row>
    <row r="1743" spans="1:6" x14ac:dyDescent="0.3">
      <c r="A1743" s="1">
        <v>44621</v>
      </c>
      <c r="B1743" t="s">
        <v>59</v>
      </c>
      <c r="C1743" t="s">
        <v>9</v>
      </c>
      <c r="D1743">
        <v>2363</v>
      </c>
      <c r="E1743">
        <v>47801</v>
      </c>
      <c r="F1743">
        <v>200855000</v>
      </c>
    </row>
    <row r="1744" spans="1:6" x14ac:dyDescent="0.3">
      <c r="A1744" s="1">
        <v>44621</v>
      </c>
      <c r="B1744" t="s">
        <v>53</v>
      </c>
      <c r="C1744" t="s">
        <v>9</v>
      </c>
      <c r="D1744">
        <v>181</v>
      </c>
      <c r="E1744">
        <v>3913</v>
      </c>
      <c r="F1744">
        <v>15385000</v>
      </c>
    </row>
    <row r="1745" spans="1:6" x14ac:dyDescent="0.3">
      <c r="A1745" s="1">
        <v>44621</v>
      </c>
      <c r="B1745" t="s">
        <v>60</v>
      </c>
      <c r="C1745" t="s">
        <v>9</v>
      </c>
      <c r="D1745">
        <v>716</v>
      </c>
      <c r="E1745">
        <v>31497</v>
      </c>
      <c r="F1745">
        <v>60860000</v>
      </c>
    </row>
    <row r="1746" spans="1:6" x14ac:dyDescent="0.3">
      <c r="A1746" s="1">
        <v>44621</v>
      </c>
      <c r="B1746" t="s">
        <v>71</v>
      </c>
      <c r="C1746" t="s">
        <v>9</v>
      </c>
      <c r="D1746">
        <v>3080</v>
      </c>
      <c r="E1746">
        <v>60106</v>
      </c>
      <c r="F1746">
        <v>261800000</v>
      </c>
    </row>
    <row r="1747" spans="1:6" x14ac:dyDescent="0.3">
      <c r="A1747" s="1">
        <v>44621</v>
      </c>
      <c r="B1747" t="s">
        <v>72</v>
      </c>
      <c r="C1747" t="s">
        <v>9</v>
      </c>
      <c r="D1747">
        <v>7708</v>
      </c>
      <c r="E1747">
        <v>124272</v>
      </c>
      <c r="F1747">
        <v>655180000</v>
      </c>
    </row>
    <row r="1748" spans="1:6" x14ac:dyDescent="0.3">
      <c r="A1748" s="1">
        <v>44621</v>
      </c>
      <c r="B1748" t="s">
        <v>54</v>
      </c>
      <c r="C1748" t="s">
        <v>9</v>
      </c>
      <c r="D1748">
        <v>18</v>
      </c>
      <c r="E1748">
        <v>3504</v>
      </c>
      <c r="F1748">
        <v>1530000</v>
      </c>
    </row>
    <row r="1749" spans="1:6" x14ac:dyDescent="0.3">
      <c r="A1749" s="1">
        <v>44621</v>
      </c>
      <c r="B1749" t="s">
        <v>73</v>
      </c>
      <c r="C1749" t="s">
        <v>9</v>
      </c>
      <c r="D1749">
        <v>1986</v>
      </c>
      <c r="E1749">
        <v>180927</v>
      </c>
      <c r="F1749">
        <v>168810000</v>
      </c>
    </row>
    <row r="1750" spans="1:6" x14ac:dyDescent="0.3">
      <c r="A1750" s="1">
        <v>44621</v>
      </c>
      <c r="B1750" t="s">
        <v>61</v>
      </c>
      <c r="C1750" t="s">
        <v>9</v>
      </c>
      <c r="D1750">
        <v>435</v>
      </c>
      <c r="E1750">
        <v>11692</v>
      </c>
      <c r="F1750">
        <v>36975000</v>
      </c>
    </row>
    <row r="1751" spans="1:6" x14ac:dyDescent="0.3">
      <c r="A1751" s="1">
        <v>44621</v>
      </c>
      <c r="B1751" t="s">
        <v>74</v>
      </c>
      <c r="C1751" t="s">
        <v>9</v>
      </c>
      <c r="D1751">
        <v>626</v>
      </c>
      <c r="E1751">
        <v>73783</v>
      </c>
      <c r="F1751">
        <v>53210000</v>
      </c>
    </row>
    <row r="1752" spans="1:6" x14ac:dyDescent="0.3">
      <c r="A1752" s="1">
        <v>44652</v>
      </c>
      <c r="B1752" t="s">
        <v>65</v>
      </c>
      <c r="C1752" t="s">
        <v>9</v>
      </c>
      <c r="D1752">
        <v>2745</v>
      </c>
      <c r="E1752">
        <v>56529</v>
      </c>
      <c r="F1752">
        <v>233325000</v>
      </c>
    </row>
    <row r="1753" spans="1:6" x14ac:dyDescent="0.3">
      <c r="A1753" s="1">
        <v>44652</v>
      </c>
      <c r="B1753" t="s">
        <v>44</v>
      </c>
      <c r="C1753" t="s">
        <v>9</v>
      </c>
      <c r="D1753">
        <v>168</v>
      </c>
      <c r="E1753">
        <v>26813</v>
      </c>
      <c r="F1753">
        <v>14280000</v>
      </c>
    </row>
    <row r="1754" spans="1:6" x14ac:dyDescent="0.3">
      <c r="A1754" s="1">
        <v>44652</v>
      </c>
      <c r="B1754" t="s">
        <v>55</v>
      </c>
      <c r="C1754" t="s">
        <v>9</v>
      </c>
      <c r="D1754">
        <v>475</v>
      </c>
      <c r="E1754">
        <v>82418</v>
      </c>
      <c r="F1754">
        <v>40375000</v>
      </c>
    </row>
    <row r="1755" spans="1:6" x14ac:dyDescent="0.3">
      <c r="A1755" s="1">
        <v>44652</v>
      </c>
      <c r="B1755" t="s">
        <v>56</v>
      </c>
      <c r="C1755" t="s">
        <v>9</v>
      </c>
      <c r="D1755">
        <v>63</v>
      </c>
      <c r="E1755">
        <v>1881</v>
      </c>
      <c r="F1755">
        <v>5355000</v>
      </c>
    </row>
    <row r="1756" spans="1:6" x14ac:dyDescent="0.3">
      <c r="A1756" s="1">
        <v>44652</v>
      </c>
      <c r="B1756" t="s">
        <v>45</v>
      </c>
      <c r="C1756" t="s">
        <v>9</v>
      </c>
      <c r="D1756">
        <v>1397</v>
      </c>
      <c r="E1756">
        <v>30843</v>
      </c>
      <c r="F1756">
        <v>118745000</v>
      </c>
    </row>
    <row r="1757" spans="1:6" x14ac:dyDescent="0.3">
      <c r="A1757" s="1">
        <v>44652</v>
      </c>
      <c r="B1757" t="s">
        <v>46</v>
      </c>
      <c r="C1757" t="s">
        <v>9</v>
      </c>
      <c r="D1757">
        <v>4</v>
      </c>
      <c r="E1757">
        <v>804</v>
      </c>
      <c r="F1757">
        <v>340000</v>
      </c>
    </row>
    <row r="1758" spans="1:6" x14ac:dyDescent="0.3">
      <c r="A1758" s="1">
        <v>44652</v>
      </c>
      <c r="B1758" t="s">
        <v>57</v>
      </c>
      <c r="C1758" t="s">
        <v>9</v>
      </c>
      <c r="D1758">
        <v>2832</v>
      </c>
      <c r="E1758">
        <v>32226</v>
      </c>
      <c r="F1758">
        <v>240720000</v>
      </c>
    </row>
    <row r="1759" spans="1:6" x14ac:dyDescent="0.3">
      <c r="A1759" s="1">
        <v>44652</v>
      </c>
      <c r="B1759" t="s">
        <v>66</v>
      </c>
      <c r="C1759" t="s">
        <v>9</v>
      </c>
      <c r="D1759">
        <v>377</v>
      </c>
      <c r="E1759">
        <v>3817</v>
      </c>
      <c r="F1759">
        <v>32045000</v>
      </c>
    </row>
    <row r="1760" spans="1:6" x14ac:dyDescent="0.3">
      <c r="A1760" s="1">
        <v>44652</v>
      </c>
      <c r="B1760" t="s">
        <v>67</v>
      </c>
      <c r="C1760" t="s">
        <v>9</v>
      </c>
      <c r="D1760">
        <v>6695</v>
      </c>
      <c r="E1760">
        <v>88648</v>
      </c>
      <c r="F1760">
        <v>569075000</v>
      </c>
    </row>
    <row r="1761" spans="1:6" x14ac:dyDescent="0.3">
      <c r="A1761" s="1">
        <v>44652</v>
      </c>
      <c r="B1761" t="s">
        <v>63</v>
      </c>
      <c r="C1761" t="s">
        <v>9</v>
      </c>
      <c r="D1761">
        <v>1215</v>
      </c>
      <c r="E1761">
        <v>30558</v>
      </c>
      <c r="F1761">
        <v>103275000</v>
      </c>
    </row>
    <row r="1762" spans="1:6" x14ac:dyDescent="0.3">
      <c r="A1762" s="1">
        <v>44652</v>
      </c>
      <c r="B1762" t="s">
        <v>62</v>
      </c>
      <c r="C1762" t="s">
        <v>9</v>
      </c>
      <c r="D1762">
        <v>97</v>
      </c>
      <c r="E1762">
        <v>4637</v>
      </c>
      <c r="F1762">
        <v>8245000</v>
      </c>
    </row>
    <row r="1763" spans="1:6" x14ac:dyDescent="0.3">
      <c r="A1763" s="1">
        <v>44652</v>
      </c>
      <c r="B1763" t="s">
        <v>47</v>
      </c>
      <c r="C1763" t="s">
        <v>9</v>
      </c>
      <c r="D1763">
        <v>125</v>
      </c>
      <c r="E1763">
        <v>8306</v>
      </c>
      <c r="F1763">
        <v>10625000</v>
      </c>
    </row>
    <row r="1764" spans="1:6" x14ac:dyDescent="0.3">
      <c r="A1764" s="1">
        <v>44652</v>
      </c>
      <c r="B1764" t="s">
        <v>64</v>
      </c>
      <c r="C1764" t="s">
        <v>9</v>
      </c>
      <c r="D1764">
        <v>450</v>
      </c>
      <c r="E1764">
        <v>35590</v>
      </c>
      <c r="F1764">
        <v>38250000</v>
      </c>
    </row>
    <row r="1765" spans="1:6" x14ac:dyDescent="0.3">
      <c r="A1765" s="1">
        <v>44652</v>
      </c>
      <c r="B1765" t="s">
        <v>68</v>
      </c>
      <c r="C1765" t="s">
        <v>9</v>
      </c>
      <c r="D1765">
        <v>8814</v>
      </c>
      <c r="E1765">
        <v>100400</v>
      </c>
      <c r="F1765">
        <v>749190000</v>
      </c>
    </row>
    <row r="1766" spans="1:6" x14ac:dyDescent="0.3">
      <c r="A1766" s="1">
        <v>44652</v>
      </c>
      <c r="B1766" t="s">
        <v>69</v>
      </c>
      <c r="C1766" t="s">
        <v>9</v>
      </c>
      <c r="D1766">
        <v>2908</v>
      </c>
      <c r="E1766">
        <v>41859</v>
      </c>
      <c r="F1766">
        <v>247180000</v>
      </c>
    </row>
    <row r="1767" spans="1:6" x14ac:dyDescent="0.3">
      <c r="A1767" s="1">
        <v>44652</v>
      </c>
      <c r="B1767" t="s">
        <v>58</v>
      </c>
      <c r="C1767" t="s">
        <v>9</v>
      </c>
      <c r="D1767">
        <v>1337</v>
      </c>
      <c r="E1767">
        <v>75144</v>
      </c>
      <c r="F1767">
        <v>113645000</v>
      </c>
    </row>
    <row r="1768" spans="1:6" x14ac:dyDescent="0.3">
      <c r="A1768" s="1">
        <v>44652</v>
      </c>
      <c r="B1768" t="s">
        <v>70</v>
      </c>
      <c r="C1768" t="s">
        <v>9</v>
      </c>
      <c r="D1768">
        <v>7375</v>
      </c>
      <c r="E1768">
        <v>135969</v>
      </c>
      <c r="F1768">
        <v>626875000</v>
      </c>
    </row>
    <row r="1769" spans="1:6" x14ac:dyDescent="0.3">
      <c r="A1769" s="1">
        <v>44652</v>
      </c>
      <c r="B1769" t="s">
        <v>50</v>
      </c>
      <c r="C1769" t="s">
        <v>9</v>
      </c>
      <c r="D1769">
        <v>5</v>
      </c>
      <c r="E1769">
        <v>1472</v>
      </c>
      <c r="F1769">
        <v>425000</v>
      </c>
    </row>
    <row r="1770" spans="1:6" x14ac:dyDescent="0.3">
      <c r="A1770" s="1">
        <v>44652</v>
      </c>
      <c r="B1770" t="s">
        <v>52</v>
      </c>
      <c r="C1770" t="s">
        <v>9</v>
      </c>
      <c r="D1770">
        <v>2</v>
      </c>
      <c r="E1770">
        <v>444</v>
      </c>
      <c r="F1770">
        <v>170000</v>
      </c>
    </row>
    <row r="1771" spans="1:6" x14ac:dyDescent="0.3">
      <c r="A1771" s="1">
        <v>44652</v>
      </c>
      <c r="B1771" t="s">
        <v>59</v>
      </c>
      <c r="C1771" t="s">
        <v>9</v>
      </c>
      <c r="D1771">
        <v>2261</v>
      </c>
      <c r="E1771">
        <v>44330</v>
      </c>
      <c r="F1771">
        <v>192185000</v>
      </c>
    </row>
    <row r="1772" spans="1:6" x14ac:dyDescent="0.3">
      <c r="A1772" s="1">
        <v>44652</v>
      </c>
      <c r="B1772" t="s">
        <v>53</v>
      </c>
      <c r="C1772" t="s">
        <v>9</v>
      </c>
      <c r="D1772">
        <v>82</v>
      </c>
      <c r="E1772">
        <v>3044</v>
      </c>
      <c r="F1772">
        <v>6970000</v>
      </c>
    </row>
    <row r="1773" spans="1:6" x14ac:dyDescent="0.3">
      <c r="A1773" s="1">
        <v>44652</v>
      </c>
      <c r="B1773" t="s">
        <v>60</v>
      </c>
      <c r="C1773" t="s">
        <v>9</v>
      </c>
      <c r="D1773">
        <v>817</v>
      </c>
      <c r="E1773">
        <v>29934</v>
      </c>
      <c r="F1773">
        <v>69445000</v>
      </c>
    </row>
    <row r="1774" spans="1:6" x14ac:dyDescent="0.3">
      <c r="A1774" s="1">
        <v>44652</v>
      </c>
      <c r="B1774" t="s">
        <v>71</v>
      </c>
      <c r="C1774" t="s">
        <v>9</v>
      </c>
      <c r="D1774">
        <v>3771</v>
      </c>
      <c r="E1774">
        <v>70039</v>
      </c>
      <c r="F1774">
        <v>320535000</v>
      </c>
    </row>
    <row r="1775" spans="1:6" x14ac:dyDescent="0.3">
      <c r="A1775" s="1">
        <v>44652</v>
      </c>
      <c r="B1775" t="s">
        <v>72</v>
      </c>
      <c r="C1775" t="s">
        <v>9</v>
      </c>
      <c r="D1775">
        <v>5425</v>
      </c>
      <c r="E1775">
        <v>106643</v>
      </c>
      <c r="F1775">
        <v>461125000</v>
      </c>
    </row>
    <row r="1776" spans="1:6" x14ac:dyDescent="0.3">
      <c r="A1776" s="1">
        <v>44652</v>
      </c>
      <c r="B1776" t="s">
        <v>54</v>
      </c>
      <c r="C1776" t="s">
        <v>9</v>
      </c>
      <c r="D1776">
        <v>20</v>
      </c>
      <c r="E1776">
        <v>2797</v>
      </c>
      <c r="F1776">
        <v>1700000</v>
      </c>
    </row>
    <row r="1777" spans="1:6" x14ac:dyDescent="0.3">
      <c r="A1777" s="1">
        <v>44652</v>
      </c>
      <c r="B1777" t="s">
        <v>73</v>
      </c>
      <c r="C1777" t="s">
        <v>9</v>
      </c>
      <c r="D1777">
        <v>2397</v>
      </c>
      <c r="E1777">
        <v>225079</v>
      </c>
      <c r="F1777">
        <v>203745000</v>
      </c>
    </row>
    <row r="1778" spans="1:6" x14ac:dyDescent="0.3">
      <c r="A1778" s="1">
        <v>44652</v>
      </c>
      <c r="B1778" t="s">
        <v>61</v>
      </c>
      <c r="C1778" t="s">
        <v>9</v>
      </c>
      <c r="D1778">
        <v>602</v>
      </c>
      <c r="E1778">
        <v>12989</v>
      </c>
      <c r="F1778">
        <v>51170000</v>
      </c>
    </row>
    <row r="1779" spans="1:6" x14ac:dyDescent="0.3">
      <c r="A1779" s="1">
        <v>44652</v>
      </c>
      <c r="B1779" t="s">
        <v>74</v>
      </c>
      <c r="C1779" t="s">
        <v>9</v>
      </c>
      <c r="D1779">
        <v>815</v>
      </c>
      <c r="E1779">
        <v>68909</v>
      </c>
      <c r="F1779">
        <v>69275000</v>
      </c>
    </row>
    <row r="1780" spans="1:6" x14ac:dyDescent="0.3">
      <c r="A1780" s="1">
        <v>44682</v>
      </c>
      <c r="B1780" t="s">
        <v>65</v>
      </c>
      <c r="C1780" t="s">
        <v>9</v>
      </c>
      <c r="D1780">
        <v>1615</v>
      </c>
      <c r="E1780">
        <v>48041</v>
      </c>
      <c r="F1780">
        <v>137275000</v>
      </c>
    </row>
    <row r="1781" spans="1:6" x14ac:dyDescent="0.3">
      <c r="A1781" s="1">
        <v>44682</v>
      </c>
      <c r="B1781" t="s">
        <v>44</v>
      </c>
      <c r="C1781" t="s">
        <v>9</v>
      </c>
      <c r="D1781">
        <v>112</v>
      </c>
      <c r="E1781">
        <v>28739</v>
      </c>
      <c r="F1781">
        <v>9520000</v>
      </c>
    </row>
    <row r="1782" spans="1:6" x14ac:dyDescent="0.3">
      <c r="A1782" s="1">
        <v>44682</v>
      </c>
      <c r="B1782" t="s">
        <v>55</v>
      </c>
      <c r="C1782" t="s">
        <v>9</v>
      </c>
      <c r="D1782">
        <v>458</v>
      </c>
      <c r="E1782">
        <v>113034</v>
      </c>
      <c r="F1782">
        <v>38930000</v>
      </c>
    </row>
    <row r="1783" spans="1:6" x14ac:dyDescent="0.3">
      <c r="A1783" s="1">
        <v>44682</v>
      </c>
      <c r="B1783" t="s">
        <v>56</v>
      </c>
      <c r="C1783" t="s">
        <v>9</v>
      </c>
      <c r="D1783">
        <v>44</v>
      </c>
      <c r="E1783">
        <v>1797</v>
      </c>
      <c r="F1783">
        <v>3740000</v>
      </c>
    </row>
    <row r="1784" spans="1:6" x14ac:dyDescent="0.3">
      <c r="A1784" s="1">
        <v>44682</v>
      </c>
      <c r="B1784" t="s">
        <v>45</v>
      </c>
      <c r="C1784" t="s">
        <v>9</v>
      </c>
      <c r="D1784">
        <v>834</v>
      </c>
      <c r="E1784">
        <v>28821</v>
      </c>
      <c r="F1784">
        <v>70890000</v>
      </c>
    </row>
    <row r="1785" spans="1:6" x14ac:dyDescent="0.3">
      <c r="A1785" s="1">
        <v>44682</v>
      </c>
      <c r="B1785" t="s">
        <v>46</v>
      </c>
      <c r="C1785" t="s">
        <v>9</v>
      </c>
      <c r="D1785">
        <v>6</v>
      </c>
      <c r="E1785">
        <v>790</v>
      </c>
      <c r="F1785">
        <v>510000</v>
      </c>
    </row>
    <row r="1786" spans="1:6" x14ac:dyDescent="0.3">
      <c r="A1786" s="1">
        <v>44682</v>
      </c>
      <c r="B1786" t="s">
        <v>57</v>
      </c>
      <c r="C1786" t="s">
        <v>9</v>
      </c>
      <c r="D1786">
        <v>1760</v>
      </c>
      <c r="E1786">
        <v>28897</v>
      </c>
      <c r="F1786">
        <v>149600000</v>
      </c>
    </row>
    <row r="1787" spans="1:6" x14ac:dyDescent="0.3">
      <c r="A1787" s="1">
        <v>44682</v>
      </c>
      <c r="B1787" t="s">
        <v>66</v>
      </c>
      <c r="C1787" t="s">
        <v>9</v>
      </c>
      <c r="D1787">
        <v>453</v>
      </c>
      <c r="E1787">
        <v>3338</v>
      </c>
      <c r="F1787">
        <v>38505000</v>
      </c>
    </row>
    <row r="1788" spans="1:6" x14ac:dyDescent="0.3">
      <c r="A1788" s="1">
        <v>44682</v>
      </c>
      <c r="B1788" t="s">
        <v>67</v>
      </c>
      <c r="C1788" t="s">
        <v>9</v>
      </c>
      <c r="D1788">
        <v>4408</v>
      </c>
      <c r="E1788">
        <v>68621</v>
      </c>
      <c r="F1788">
        <v>374680000</v>
      </c>
    </row>
    <row r="1789" spans="1:6" x14ac:dyDescent="0.3">
      <c r="A1789" s="1">
        <v>44682</v>
      </c>
      <c r="B1789" t="s">
        <v>63</v>
      </c>
      <c r="C1789" t="s">
        <v>9</v>
      </c>
      <c r="D1789">
        <v>1178</v>
      </c>
      <c r="E1789">
        <v>32009</v>
      </c>
      <c r="F1789">
        <v>100130000</v>
      </c>
    </row>
    <row r="1790" spans="1:6" x14ac:dyDescent="0.3">
      <c r="A1790" s="1">
        <v>44682</v>
      </c>
      <c r="B1790" t="s">
        <v>62</v>
      </c>
      <c r="C1790" t="s">
        <v>9</v>
      </c>
      <c r="D1790">
        <v>73</v>
      </c>
      <c r="E1790">
        <v>5131</v>
      </c>
      <c r="F1790">
        <v>6205000</v>
      </c>
    </row>
    <row r="1791" spans="1:6" x14ac:dyDescent="0.3">
      <c r="A1791" s="1">
        <v>44682</v>
      </c>
      <c r="B1791" t="s">
        <v>47</v>
      </c>
      <c r="C1791" t="s">
        <v>9</v>
      </c>
      <c r="D1791">
        <v>124</v>
      </c>
      <c r="E1791">
        <v>9505</v>
      </c>
      <c r="F1791">
        <v>10540000</v>
      </c>
    </row>
    <row r="1792" spans="1:6" x14ac:dyDescent="0.3">
      <c r="A1792" s="1">
        <v>44682</v>
      </c>
      <c r="B1792" t="s">
        <v>64</v>
      </c>
      <c r="C1792" t="s">
        <v>9</v>
      </c>
      <c r="D1792">
        <v>431</v>
      </c>
      <c r="E1792">
        <v>39317</v>
      </c>
      <c r="F1792">
        <v>36635000</v>
      </c>
    </row>
    <row r="1793" spans="1:6" x14ac:dyDescent="0.3">
      <c r="A1793" s="1">
        <v>44682</v>
      </c>
      <c r="B1793" t="s">
        <v>68</v>
      </c>
      <c r="C1793" t="s">
        <v>9</v>
      </c>
      <c r="D1793">
        <v>5947</v>
      </c>
      <c r="E1793">
        <v>84301</v>
      </c>
      <c r="F1793">
        <v>505495000</v>
      </c>
    </row>
    <row r="1794" spans="1:6" x14ac:dyDescent="0.3">
      <c r="A1794" s="1">
        <v>44682</v>
      </c>
      <c r="B1794" t="s">
        <v>69</v>
      </c>
      <c r="C1794" t="s">
        <v>9</v>
      </c>
      <c r="D1794">
        <v>2373</v>
      </c>
      <c r="E1794">
        <v>40514</v>
      </c>
      <c r="F1794">
        <v>201705000</v>
      </c>
    </row>
    <row r="1795" spans="1:6" x14ac:dyDescent="0.3">
      <c r="A1795" s="1">
        <v>44682</v>
      </c>
      <c r="B1795" t="s">
        <v>58</v>
      </c>
      <c r="C1795" t="s">
        <v>9</v>
      </c>
      <c r="D1795">
        <v>1310</v>
      </c>
      <c r="E1795">
        <v>94602</v>
      </c>
      <c r="F1795">
        <v>111350000</v>
      </c>
    </row>
    <row r="1796" spans="1:6" x14ac:dyDescent="0.3">
      <c r="A1796" s="1">
        <v>44682</v>
      </c>
      <c r="B1796" t="s">
        <v>70</v>
      </c>
      <c r="C1796" t="s">
        <v>9</v>
      </c>
      <c r="D1796">
        <v>8914</v>
      </c>
      <c r="E1796">
        <v>123203</v>
      </c>
      <c r="F1796">
        <v>757690000</v>
      </c>
    </row>
    <row r="1797" spans="1:6" x14ac:dyDescent="0.3">
      <c r="A1797" s="1">
        <v>44682</v>
      </c>
      <c r="B1797" t="s">
        <v>49</v>
      </c>
      <c r="C1797" t="s">
        <v>9</v>
      </c>
      <c r="D1797">
        <v>2</v>
      </c>
      <c r="E1797">
        <v>2443</v>
      </c>
      <c r="F1797">
        <v>170000</v>
      </c>
    </row>
    <row r="1798" spans="1:6" x14ac:dyDescent="0.3">
      <c r="A1798" s="1">
        <v>44682</v>
      </c>
      <c r="B1798" t="s">
        <v>59</v>
      </c>
      <c r="C1798" t="s">
        <v>9</v>
      </c>
      <c r="D1798">
        <v>1714</v>
      </c>
      <c r="E1798">
        <v>38324</v>
      </c>
      <c r="F1798">
        <v>145690000</v>
      </c>
    </row>
    <row r="1799" spans="1:6" x14ac:dyDescent="0.3">
      <c r="A1799" s="1">
        <v>44682</v>
      </c>
      <c r="B1799" t="s">
        <v>53</v>
      </c>
      <c r="C1799" t="s">
        <v>9</v>
      </c>
      <c r="D1799">
        <v>65</v>
      </c>
      <c r="E1799">
        <v>3122</v>
      </c>
      <c r="F1799">
        <v>5525000</v>
      </c>
    </row>
    <row r="1800" spans="1:6" x14ac:dyDescent="0.3">
      <c r="A1800" s="1">
        <v>44682</v>
      </c>
      <c r="B1800" t="s">
        <v>60</v>
      </c>
      <c r="C1800" t="s">
        <v>9</v>
      </c>
      <c r="D1800">
        <v>493</v>
      </c>
      <c r="E1800">
        <v>30377</v>
      </c>
      <c r="F1800">
        <v>41905000</v>
      </c>
    </row>
    <row r="1801" spans="1:6" x14ac:dyDescent="0.3">
      <c r="A1801" s="1">
        <v>44682</v>
      </c>
      <c r="B1801" t="s">
        <v>71</v>
      </c>
      <c r="C1801" t="s">
        <v>9</v>
      </c>
      <c r="D1801">
        <v>3701</v>
      </c>
      <c r="E1801">
        <v>73803</v>
      </c>
      <c r="F1801">
        <v>314585000</v>
      </c>
    </row>
    <row r="1802" spans="1:6" x14ac:dyDescent="0.3">
      <c r="A1802" s="1">
        <v>44682</v>
      </c>
      <c r="B1802" t="s">
        <v>72</v>
      </c>
      <c r="C1802" t="s">
        <v>9</v>
      </c>
      <c r="D1802">
        <v>3628</v>
      </c>
      <c r="E1802">
        <v>102565</v>
      </c>
      <c r="F1802">
        <v>308380000</v>
      </c>
    </row>
    <row r="1803" spans="1:6" x14ac:dyDescent="0.3">
      <c r="A1803" s="1">
        <v>44682</v>
      </c>
      <c r="B1803" t="s">
        <v>54</v>
      </c>
      <c r="C1803" t="s">
        <v>9</v>
      </c>
      <c r="D1803">
        <v>14</v>
      </c>
      <c r="E1803">
        <v>2768</v>
      </c>
      <c r="F1803">
        <v>1190000</v>
      </c>
    </row>
    <row r="1804" spans="1:6" x14ac:dyDescent="0.3">
      <c r="A1804" s="1">
        <v>44682</v>
      </c>
      <c r="B1804" t="s">
        <v>73</v>
      </c>
      <c r="C1804" t="s">
        <v>9</v>
      </c>
      <c r="D1804">
        <v>1695</v>
      </c>
      <c r="E1804">
        <v>273962</v>
      </c>
      <c r="F1804">
        <v>144075000</v>
      </c>
    </row>
    <row r="1805" spans="1:6" x14ac:dyDescent="0.3">
      <c r="A1805" s="1">
        <v>44682</v>
      </c>
      <c r="B1805" t="s">
        <v>61</v>
      </c>
      <c r="C1805" t="s">
        <v>9</v>
      </c>
      <c r="D1805">
        <v>377</v>
      </c>
      <c r="E1805">
        <v>12930</v>
      </c>
      <c r="F1805">
        <v>32045000</v>
      </c>
    </row>
    <row r="1806" spans="1:6" x14ac:dyDescent="0.3">
      <c r="A1806" s="1">
        <v>44682</v>
      </c>
      <c r="B1806" t="s">
        <v>74</v>
      </c>
      <c r="C1806" t="s">
        <v>9</v>
      </c>
      <c r="D1806">
        <v>683</v>
      </c>
      <c r="E1806">
        <v>68721</v>
      </c>
      <c r="F1806">
        <v>58055000</v>
      </c>
    </row>
    <row r="1807" spans="1:6" x14ac:dyDescent="0.3">
      <c r="A1807" s="1">
        <v>44713</v>
      </c>
      <c r="B1807" t="s">
        <v>65</v>
      </c>
      <c r="C1807" t="s">
        <v>9</v>
      </c>
      <c r="D1807">
        <v>1733</v>
      </c>
      <c r="E1807">
        <v>37538</v>
      </c>
      <c r="F1807">
        <v>147305000</v>
      </c>
    </row>
    <row r="1808" spans="1:6" x14ac:dyDescent="0.3">
      <c r="A1808" s="1">
        <v>44713</v>
      </c>
      <c r="B1808" t="s">
        <v>44</v>
      </c>
      <c r="C1808" t="s">
        <v>9</v>
      </c>
      <c r="D1808">
        <v>101</v>
      </c>
      <c r="E1808">
        <v>21695</v>
      </c>
      <c r="F1808">
        <v>8585000</v>
      </c>
    </row>
    <row r="1809" spans="1:6" x14ac:dyDescent="0.3">
      <c r="A1809" s="1">
        <v>44713</v>
      </c>
      <c r="B1809" t="s">
        <v>55</v>
      </c>
      <c r="C1809" t="s">
        <v>9</v>
      </c>
      <c r="D1809">
        <v>716</v>
      </c>
      <c r="E1809">
        <v>79768</v>
      </c>
      <c r="F1809">
        <v>60860000</v>
      </c>
    </row>
    <row r="1810" spans="1:6" x14ac:dyDescent="0.3">
      <c r="A1810" s="1">
        <v>44713</v>
      </c>
      <c r="B1810" t="s">
        <v>56</v>
      </c>
      <c r="C1810" t="s">
        <v>9</v>
      </c>
      <c r="D1810">
        <v>63</v>
      </c>
      <c r="E1810">
        <v>1808</v>
      </c>
      <c r="F1810">
        <v>5355000</v>
      </c>
    </row>
    <row r="1811" spans="1:6" x14ac:dyDescent="0.3">
      <c r="A1811" s="1">
        <v>44713</v>
      </c>
      <c r="B1811" t="s">
        <v>45</v>
      </c>
      <c r="C1811" t="s">
        <v>9</v>
      </c>
      <c r="D1811">
        <v>1038</v>
      </c>
      <c r="E1811">
        <v>28027</v>
      </c>
      <c r="F1811">
        <v>88230000</v>
      </c>
    </row>
    <row r="1812" spans="1:6" x14ac:dyDescent="0.3">
      <c r="A1812" s="1">
        <v>44713</v>
      </c>
      <c r="B1812" t="s">
        <v>57</v>
      </c>
      <c r="C1812" t="s">
        <v>9</v>
      </c>
      <c r="D1812">
        <v>2755</v>
      </c>
      <c r="E1812">
        <v>27696</v>
      </c>
      <c r="F1812">
        <v>234175000</v>
      </c>
    </row>
    <row r="1813" spans="1:6" x14ac:dyDescent="0.3">
      <c r="A1813" s="1">
        <v>44713</v>
      </c>
      <c r="B1813" t="s">
        <v>66</v>
      </c>
      <c r="C1813" t="s">
        <v>9</v>
      </c>
      <c r="D1813">
        <v>365</v>
      </c>
      <c r="E1813">
        <v>3042</v>
      </c>
      <c r="F1813">
        <v>31025000</v>
      </c>
    </row>
    <row r="1814" spans="1:6" x14ac:dyDescent="0.3">
      <c r="A1814" s="1">
        <v>44713</v>
      </c>
      <c r="B1814" t="s">
        <v>67</v>
      </c>
      <c r="C1814" t="s">
        <v>9</v>
      </c>
      <c r="D1814">
        <v>5322</v>
      </c>
      <c r="E1814">
        <v>83549</v>
      </c>
      <c r="F1814">
        <v>452370000</v>
      </c>
    </row>
    <row r="1815" spans="1:6" x14ac:dyDescent="0.3">
      <c r="A1815" s="1">
        <v>44713</v>
      </c>
      <c r="B1815" t="s">
        <v>63</v>
      </c>
      <c r="C1815" t="s">
        <v>9</v>
      </c>
      <c r="D1815">
        <v>966</v>
      </c>
      <c r="E1815">
        <v>30435</v>
      </c>
      <c r="F1815">
        <v>82110000</v>
      </c>
    </row>
    <row r="1816" spans="1:6" x14ac:dyDescent="0.3">
      <c r="A1816" s="1">
        <v>44713</v>
      </c>
      <c r="B1816" t="s">
        <v>62</v>
      </c>
      <c r="C1816" t="s">
        <v>9</v>
      </c>
      <c r="D1816">
        <v>104</v>
      </c>
      <c r="E1816">
        <v>5610</v>
      </c>
      <c r="F1816">
        <v>8840000</v>
      </c>
    </row>
    <row r="1817" spans="1:6" x14ac:dyDescent="0.3">
      <c r="A1817" s="1">
        <v>44713</v>
      </c>
      <c r="B1817" t="s">
        <v>47</v>
      </c>
      <c r="C1817" t="s">
        <v>9</v>
      </c>
      <c r="D1817">
        <v>159</v>
      </c>
      <c r="E1817">
        <v>8064</v>
      </c>
      <c r="F1817">
        <v>13515000</v>
      </c>
    </row>
    <row r="1818" spans="1:6" x14ac:dyDescent="0.3">
      <c r="A1818" s="1">
        <v>44713</v>
      </c>
      <c r="B1818" t="s">
        <v>64</v>
      </c>
      <c r="C1818" t="s">
        <v>9</v>
      </c>
      <c r="D1818">
        <v>461</v>
      </c>
      <c r="E1818">
        <v>32650</v>
      </c>
      <c r="F1818">
        <v>39185000</v>
      </c>
    </row>
    <row r="1819" spans="1:6" x14ac:dyDescent="0.3">
      <c r="A1819" s="1">
        <v>44713</v>
      </c>
      <c r="B1819" t="s">
        <v>68</v>
      </c>
      <c r="C1819" t="s">
        <v>9</v>
      </c>
      <c r="D1819">
        <v>6800</v>
      </c>
      <c r="E1819">
        <v>91707</v>
      </c>
      <c r="F1819">
        <v>578000000</v>
      </c>
    </row>
    <row r="1820" spans="1:6" x14ac:dyDescent="0.3">
      <c r="A1820" s="1">
        <v>44713</v>
      </c>
      <c r="B1820" t="s">
        <v>69</v>
      </c>
      <c r="C1820" t="s">
        <v>9</v>
      </c>
      <c r="D1820">
        <v>2568</v>
      </c>
      <c r="E1820">
        <v>44015</v>
      </c>
      <c r="F1820">
        <v>218280000</v>
      </c>
    </row>
    <row r="1821" spans="1:6" x14ac:dyDescent="0.3">
      <c r="A1821" s="1">
        <v>44713</v>
      </c>
      <c r="B1821" t="s">
        <v>48</v>
      </c>
      <c r="C1821" t="s">
        <v>9</v>
      </c>
      <c r="D1821">
        <v>14</v>
      </c>
      <c r="E1821">
        <v>590</v>
      </c>
      <c r="F1821">
        <v>1190000</v>
      </c>
    </row>
    <row r="1822" spans="1:6" x14ac:dyDescent="0.3">
      <c r="A1822" s="1">
        <v>44713</v>
      </c>
      <c r="B1822" t="s">
        <v>58</v>
      </c>
      <c r="C1822" t="s">
        <v>9</v>
      </c>
      <c r="D1822">
        <v>1434</v>
      </c>
      <c r="E1822">
        <v>83413</v>
      </c>
      <c r="F1822">
        <v>121890000</v>
      </c>
    </row>
    <row r="1823" spans="1:6" x14ac:dyDescent="0.3">
      <c r="A1823" s="1">
        <v>44713</v>
      </c>
      <c r="B1823" t="s">
        <v>70</v>
      </c>
      <c r="C1823" t="s">
        <v>9</v>
      </c>
      <c r="D1823">
        <v>7880</v>
      </c>
      <c r="E1823">
        <v>115725</v>
      </c>
      <c r="F1823">
        <v>669800000</v>
      </c>
    </row>
    <row r="1824" spans="1:6" x14ac:dyDescent="0.3">
      <c r="A1824" s="1">
        <v>44713</v>
      </c>
      <c r="B1824" t="s">
        <v>49</v>
      </c>
      <c r="C1824" t="s">
        <v>9</v>
      </c>
      <c r="D1824">
        <v>13</v>
      </c>
      <c r="E1824">
        <v>3391</v>
      </c>
      <c r="F1824">
        <v>1105000</v>
      </c>
    </row>
    <row r="1825" spans="1:6" x14ac:dyDescent="0.3">
      <c r="A1825" s="1">
        <v>44713</v>
      </c>
      <c r="B1825" t="s">
        <v>50</v>
      </c>
      <c r="C1825" t="s">
        <v>9</v>
      </c>
      <c r="D1825">
        <v>2</v>
      </c>
      <c r="E1825">
        <v>1291</v>
      </c>
      <c r="F1825">
        <v>170000</v>
      </c>
    </row>
    <row r="1826" spans="1:6" x14ac:dyDescent="0.3">
      <c r="A1826" s="1">
        <v>44713</v>
      </c>
      <c r="B1826" t="s">
        <v>51</v>
      </c>
      <c r="C1826" t="s">
        <v>9</v>
      </c>
      <c r="D1826">
        <v>2</v>
      </c>
      <c r="E1826">
        <v>1750</v>
      </c>
      <c r="F1826">
        <v>170000</v>
      </c>
    </row>
    <row r="1827" spans="1:6" x14ac:dyDescent="0.3">
      <c r="A1827" s="1">
        <v>44713</v>
      </c>
      <c r="B1827" t="s">
        <v>59</v>
      </c>
      <c r="C1827" t="s">
        <v>9</v>
      </c>
      <c r="D1827">
        <v>1693</v>
      </c>
      <c r="E1827">
        <v>39143</v>
      </c>
      <c r="F1827">
        <v>143905000</v>
      </c>
    </row>
    <row r="1828" spans="1:6" x14ac:dyDescent="0.3">
      <c r="A1828" s="1">
        <v>44713</v>
      </c>
      <c r="B1828" t="s">
        <v>53</v>
      </c>
      <c r="C1828" t="s">
        <v>9</v>
      </c>
      <c r="D1828">
        <v>85</v>
      </c>
      <c r="E1828">
        <v>3331</v>
      </c>
      <c r="F1828">
        <v>7225000</v>
      </c>
    </row>
    <row r="1829" spans="1:6" x14ac:dyDescent="0.3">
      <c r="A1829" s="1">
        <v>44713</v>
      </c>
      <c r="B1829" t="s">
        <v>60</v>
      </c>
      <c r="C1829" t="s">
        <v>9</v>
      </c>
      <c r="D1829">
        <v>514</v>
      </c>
      <c r="E1829">
        <v>28256</v>
      </c>
      <c r="F1829">
        <v>43690000</v>
      </c>
    </row>
    <row r="1830" spans="1:6" x14ac:dyDescent="0.3">
      <c r="A1830" s="1">
        <v>44713</v>
      </c>
      <c r="B1830" t="s">
        <v>71</v>
      </c>
      <c r="C1830" t="s">
        <v>9</v>
      </c>
      <c r="D1830">
        <v>3427</v>
      </c>
      <c r="E1830">
        <v>58281</v>
      </c>
      <c r="F1830">
        <v>291295000</v>
      </c>
    </row>
    <row r="1831" spans="1:6" x14ac:dyDescent="0.3">
      <c r="A1831" s="1">
        <v>44713</v>
      </c>
      <c r="B1831" t="s">
        <v>72</v>
      </c>
      <c r="C1831" t="s">
        <v>9</v>
      </c>
      <c r="D1831">
        <v>3749</v>
      </c>
      <c r="E1831">
        <v>110740</v>
      </c>
      <c r="F1831">
        <v>318665000</v>
      </c>
    </row>
    <row r="1832" spans="1:6" x14ac:dyDescent="0.3">
      <c r="A1832" s="1">
        <v>44713</v>
      </c>
      <c r="B1832" t="s">
        <v>54</v>
      </c>
      <c r="C1832" t="s">
        <v>9</v>
      </c>
      <c r="D1832">
        <v>21</v>
      </c>
      <c r="E1832">
        <v>2761</v>
      </c>
      <c r="F1832">
        <v>1785000</v>
      </c>
    </row>
    <row r="1833" spans="1:6" x14ac:dyDescent="0.3">
      <c r="A1833" s="1">
        <v>44713</v>
      </c>
      <c r="B1833" t="s">
        <v>73</v>
      </c>
      <c r="C1833" t="s">
        <v>9</v>
      </c>
      <c r="D1833">
        <v>1361</v>
      </c>
      <c r="E1833">
        <v>198411</v>
      </c>
      <c r="F1833">
        <v>115685000</v>
      </c>
    </row>
    <row r="1834" spans="1:6" x14ac:dyDescent="0.3">
      <c r="A1834" s="1">
        <v>44713</v>
      </c>
      <c r="B1834" t="s">
        <v>61</v>
      </c>
      <c r="C1834" t="s">
        <v>9</v>
      </c>
      <c r="D1834">
        <v>374</v>
      </c>
      <c r="E1834">
        <v>13121</v>
      </c>
      <c r="F1834">
        <v>31790000</v>
      </c>
    </row>
    <row r="1835" spans="1:6" x14ac:dyDescent="0.3">
      <c r="A1835" s="1">
        <v>44713</v>
      </c>
      <c r="B1835" t="s">
        <v>74</v>
      </c>
      <c r="C1835" t="s">
        <v>9</v>
      </c>
      <c r="D1835">
        <v>660</v>
      </c>
      <c r="E1835">
        <v>67878</v>
      </c>
      <c r="F1835">
        <v>56100000</v>
      </c>
    </row>
    <row r="1836" spans="1:6" x14ac:dyDescent="0.3">
      <c r="A1836" s="1">
        <v>44743</v>
      </c>
      <c r="B1836" t="s">
        <v>65</v>
      </c>
      <c r="C1836" t="s">
        <v>9</v>
      </c>
      <c r="D1836">
        <v>1921</v>
      </c>
      <c r="E1836">
        <v>42632</v>
      </c>
      <c r="F1836">
        <v>163285000</v>
      </c>
    </row>
    <row r="1837" spans="1:6" x14ac:dyDescent="0.3">
      <c r="A1837" s="1">
        <v>44743</v>
      </c>
      <c r="B1837" t="s">
        <v>44</v>
      </c>
      <c r="C1837" t="s">
        <v>9</v>
      </c>
      <c r="D1837">
        <v>120</v>
      </c>
      <c r="E1837">
        <v>26803</v>
      </c>
      <c r="F1837">
        <v>10200000</v>
      </c>
    </row>
    <row r="1838" spans="1:6" x14ac:dyDescent="0.3">
      <c r="A1838" s="1">
        <v>44743</v>
      </c>
      <c r="B1838" t="s">
        <v>55</v>
      </c>
      <c r="C1838" t="s">
        <v>9</v>
      </c>
      <c r="D1838">
        <v>638</v>
      </c>
      <c r="E1838">
        <v>62773</v>
      </c>
      <c r="F1838">
        <v>54230000</v>
      </c>
    </row>
    <row r="1839" spans="1:6" x14ac:dyDescent="0.3">
      <c r="A1839" s="1">
        <v>44743</v>
      </c>
      <c r="B1839" t="s">
        <v>56</v>
      </c>
      <c r="C1839" t="s">
        <v>9</v>
      </c>
      <c r="D1839">
        <v>58</v>
      </c>
      <c r="E1839">
        <v>2086</v>
      </c>
      <c r="F1839">
        <v>4930000</v>
      </c>
    </row>
    <row r="1840" spans="1:6" x14ac:dyDescent="0.3">
      <c r="A1840" s="1">
        <v>44743</v>
      </c>
      <c r="B1840" t="s">
        <v>45</v>
      </c>
      <c r="C1840" t="s">
        <v>9</v>
      </c>
      <c r="D1840">
        <v>1309</v>
      </c>
      <c r="E1840">
        <v>26466</v>
      </c>
      <c r="F1840">
        <v>111265000</v>
      </c>
    </row>
    <row r="1841" spans="1:6" x14ac:dyDescent="0.3">
      <c r="A1841" s="1">
        <v>44743</v>
      </c>
      <c r="B1841" t="s">
        <v>46</v>
      </c>
      <c r="C1841" t="s">
        <v>9</v>
      </c>
      <c r="D1841">
        <v>9</v>
      </c>
      <c r="E1841">
        <v>735</v>
      </c>
      <c r="F1841">
        <v>765000</v>
      </c>
    </row>
    <row r="1842" spans="1:6" x14ac:dyDescent="0.3">
      <c r="A1842" s="1">
        <v>44743</v>
      </c>
      <c r="B1842" t="s">
        <v>57</v>
      </c>
      <c r="C1842" t="s">
        <v>9</v>
      </c>
      <c r="D1842">
        <v>2658</v>
      </c>
      <c r="E1842">
        <v>30654</v>
      </c>
      <c r="F1842">
        <v>225930000</v>
      </c>
    </row>
    <row r="1843" spans="1:6" x14ac:dyDescent="0.3">
      <c r="A1843" s="1">
        <v>44743</v>
      </c>
      <c r="B1843" t="s">
        <v>66</v>
      </c>
      <c r="C1843" t="s">
        <v>9</v>
      </c>
      <c r="D1843">
        <v>579</v>
      </c>
      <c r="E1843">
        <v>2801</v>
      </c>
      <c r="F1843">
        <v>49215000</v>
      </c>
    </row>
    <row r="1844" spans="1:6" x14ac:dyDescent="0.3">
      <c r="A1844" s="1">
        <v>44743</v>
      </c>
      <c r="B1844" t="s">
        <v>67</v>
      </c>
      <c r="C1844" t="s">
        <v>9</v>
      </c>
      <c r="D1844">
        <v>5592</v>
      </c>
      <c r="E1844">
        <v>83341</v>
      </c>
      <c r="F1844">
        <v>475320000</v>
      </c>
    </row>
    <row r="1845" spans="1:6" x14ac:dyDescent="0.3">
      <c r="A1845" s="1">
        <v>44743</v>
      </c>
      <c r="B1845" t="s">
        <v>63</v>
      </c>
      <c r="C1845" t="s">
        <v>9</v>
      </c>
      <c r="D1845">
        <v>710</v>
      </c>
      <c r="E1845">
        <v>30657</v>
      </c>
      <c r="F1845">
        <v>60350000</v>
      </c>
    </row>
    <row r="1846" spans="1:6" x14ac:dyDescent="0.3">
      <c r="A1846" s="1">
        <v>44743</v>
      </c>
      <c r="B1846" t="s">
        <v>62</v>
      </c>
      <c r="C1846" t="s">
        <v>9</v>
      </c>
      <c r="D1846">
        <v>92</v>
      </c>
      <c r="E1846">
        <v>5377</v>
      </c>
      <c r="F1846">
        <v>7820000</v>
      </c>
    </row>
    <row r="1847" spans="1:6" x14ac:dyDescent="0.3">
      <c r="A1847" s="1">
        <v>44743</v>
      </c>
      <c r="B1847" t="s">
        <v>47</v>
      </c>
      <c r="C1847" t="s">
        <v>9</v>
      </c>
      <c r="D1847">
        <v>316</v>
      </c>
      <c r="E1847">
        <v>8717</v>
      </c>
      <c r="F1847">
        <v>26860000</v>
      </c>
    </row>
    <row r="1848" spans="1:6" x14ac:dyDescent="0.3">
      <c r="A1848" s="1">
        <v>44743</v>
      </c>
      <c r="B1848" t="s">
        <v>64</v>
      </c>
      <c r="C1848" t="s">
        <v>9</v>
      </c>
      <c r="D1848">
        <v>589</v>
      </c>
      <c r="E1848">
        <v>32122</v>
      </c>
      <c r="F1848">
        <v>50065000</v>
      </c>
    </row>
    <row r="1849" spans="1:6" x14ac:dyDescent="0.3">
      <c r="A1849" s="1">
        <v>44743</v>
      </c>
      <c r="B1849" t="s">
        <v>68</v>
      </c>
      <c r="C1849" t="s">
        <v>9</v>
      </c>
      <c r="D1849">
        <v>5689</v>
      </c>
      <c r="E1849">
        <v>77333</v>
      </c>
      <c r="F1849">
        <v>483565000</v>
      </c>
    </row>
    <row r="1850" spans="1:6" x14ac:dyDescent="0.3">
      <c r="A1850" s="1">
        <v>44743</v>
      </c>
      <c r="B1850" t="s">
        <v>69</v>
      </c>
      <c r="C1850" t="s">
        <v>9</v>
      </c>
      <c r="D1850">
        <v>1964</v>
      </c>
      <c r="E1850">
        <v>37691</v>
      </c>
      <c r="F1850">
        <v>166940000</v>
      </c>
    </row>
    <row r="1851" spans="1:6" x14ac:dyDescent="0.3">
      <c r="A1851" s="1">
        <v>44743</v>
      </c>
      <c r="B1851" t="s">
        <v>58</v>
      </c>
      <c r="C1851" t="s">
        <v>9</v>
      </c>
      <c r="D1851">
        <v>1722</v>
      </c>
      <c r="E1851">
        <v>81579</v>
      </c>
      <c r="F1851">
        <v>146370000</v>
      </c>
    </row>
    <row r="1852" spans="1:6" x14ac:dyDescent="0.3">
      <c r="A1852" s="1">
        <v>44743</v>
      </c>
      <c r="B1852" t="s">
        <v>70</v>
      </c>
      <c r="C1852" t="s">
        <v>9</v>
      </c>
      <c r="D1852">
        <v>8446</v>
      </c>
      <c r="E1852">
        <v>111895</v>
      </c>
      <c r="F1852">
        <v>717910000</v>
      </c>
    </row>
    <row r="1853" spans="1:6" x14ac:dyDescent="0.3">
      <c r="A1853" s="1">
        <v>44743</v>
      </c>
      <c r="B1853" t="s">
        <v>49</v>
      </c>
      <c r="C1853" t="s">
        <v>9</v>
      </c>
      <c r="D1853">
        <v>21</v>
      </c>
      <c r="E1853">
        <v>4103</v>
      </c>
      <c r="F1853">
        <v>1785000</v>
      </c>
    </row>
    <row r="1854" spans="1:6" x14ac:dyDescent="0.3">
      <c r="A1854" s="1">
        <v>44743</v>
      </c>
      <c r="B1854" t="s">
        <v>50</v>
      </c>
      <c r="C1854" t="s">
        <v>9</v>
      </c>
      <c r="D1854">
        <v>3</v>
      </c>
      <c r="E1854">
        <v>1363</v>
      </c>
      <c r="F1854">
        <v>255000</v>
      </c>
    </row>
    <row r="1855" spans="1:6" x14ac:dyDescent="0.3">
      <c r="A1855" s="1">
        <v>44743</v>
      </c>
      <c r="B1855" t="s">
        <v>59</v>
      </c>
      <c r="C1855" t="s">
        <v>9</v>
      </c>
      <c r="D1855">
        <v>1816</v>
      </c>
      <c r="E1855">
        <v>32549</v>
      </c>
      <c r="F1855">
        <v>154360000</v>
      </c>
    </row>
    <row r="1856" spans="1:6" x14ac:dyDescent="0.3">
      <c r="A1856" s="1">
        <v>44743</v>
      </c>
      <c r="B1856" t="s">
        <v>53</v>
      </c>
      <c r="C1856" t="s">
        <v>9</v>
      </c>
      <c r="D1856">
        <v>71</v>
      </c>
      <c r="E1856">
        <v>3298</v>
      </c>
      <c r="F1856">
        <v>6035000</v>
      </c>
    </row>
    <row r="1857" spans="1:6" x14ac:dyDescent="0.3">
      <c r="A1857" s="1">
        <v>44743</v>
      </c>
      <c r="B1857" t="s">
        <v>60</v>
      </c>
      <c r="C1857" t="s">
        <v>9</v>
      </c>
      <c r="D1857">
        <v>603</v>
      </c>
      <c r="E1857">
        <v>27082</v>
      </c>
      <c r="F1857">
        <v>51255000</v>
      </c>
    </row>
    <row r="1858" spans="1:6" x14ac:dyDescent="0.3">
      <c r="A1858" s="1">
        <v>44743</v>
      </c>
      <c r="B1858" t="s">
        <v>71</v>
      </c>
      <c r="C1858" t="s">
        <v>9</v>
      </c>
      <c r="D1858">
        <v>4574</v>
      </c>
      <c r="E1858">
        <v>63752</v>
      </c>
      <c r="F1858">
        <v>388790000</v>
      </c>
    </row>
    <row r="1859" spans="1:6" x14ac:dyDescent="0.3">
      <c r="A1859" s="1">
        <v>44743</v>
      </c>
      <c r="B1859" t="s">
        <v>72</v>
      </c>
      <c r="C1859" t="s">
        <v>9</v>
      </c>
      <c r="D1859">
        <v>4180</v>
      </c>
      <c r="E1859">
        <v>103800</v>
      </c>
      <c r="F1859">
        <v>355300000</v>
      </c>
    </row>
    <row r="1860" spans="1:6" x14ac:dyDescent="0.3">
      <c r="A1860" s="1">
        <v>44743</v>
      </c>
      <c r="B1860" t="s">
        <v>54</v>
      </c>
      <c r="C1860" t="s">
        <v>9</v>
      </c>
      <c r="D1860">
        <v>2</v>
      </c>
      <c r="E1860">
        <v>2632</v>
      </c>
      <c r="F1860">
        <v>170000</v>
      </c>
    </row>
    <row r="1861" spans="1:6" x14ac:dyDescent="0.3">
      <c r="A1861" s="1">
        <v>44743</v>
      </c>
      <c r="B1861" t="s">
        <v>73</v>
      </c>
      <c r="C1861" t="s">
        <v>9</v>
      </c>
      <c r="D1861">
        <v>1828</v>
      </c>
      <c r="E1861">
        <v>153826</v>
      </c>
      <c r="F1861">
        <v>155380000</v>
      </c>
    </row>
    <row r="1862" spans="1:6" x14ac:dyDescent="0.3">
      <c r="A1862" s="1">
        <v>44743</v>
      </c>
      <c r="B1862" t="s">
        <v>61</v>
      </c>
      <c r="C1862" t="s">
        <v>9</v>
      </c>
      <c r="D1862">
        <v>404</v>
      </c>
      <c r="E1862">
        <v>12603</v>
      </c>
      <c r="F1862">
        <v>34340000</v>
      </c>
    </row>
    <row r="1863" spans="1:6" x14ac:dyDescent="0.3">
      <c r="A1863" s="1">
        <v>44743</v>
      </c>
      <c r="B1863" t="s">
        <v>74</v>
      </c>
      <c r="C1863" t="s">
        <v>9</v>
      </c>
      <c r="D1863">
        <v>689</v>
      </c>
      <c r="E1863">
        <v>62610</v>
      </c>
      <c r="F1863">
        <v>58565000</v>
      </c>
    </row>
    <row r="1864" spans="1:6" x14ac:dyDescent="0.3">
      <c r="A1864" s="1">
        <v>44774</v>
      </c>
      <c r="B1864" t="s">
        <v>65</v>
      </c>
      <c r="C1864" t="s">
        <v>9</v>
      </c>
      <c r="D1864">
        <v>1898</v>
      </c>
      <c r="E1864">
        <v>54365</v>
      </c>
      <c r="F1864">
        <v>161330000</v>
      </c>
    </row>
    <row r="1865" spans="1:6" x14ac:dyDescent="0.3">
      <c r="A1865" s="1">
        <v>44774</v>
      </c>
      <c r="B1865" t="s">
        <v>44</v>
      </c>
      <c r="C1865" t="s">
        <v>9</v>
      </c>
      <c r="D1865">
        <v>202</v>
      </c>
      <c r="E1865">
        <v>27466</v>
      </c>
      <c r="F1865">
        <v>17170000</v>
      </c>
    </row>
    <row r="1866" spans="1:6" x14ac:dyDescent="0.3">
      <c r="A1866" s="1">
        <v>44774</v>
      </c>
      <c r="B1866" t="s">
        <v>55</v>
      </c>
      <c r="C1866" t="s">
        <v>9</v>
      </c>
      <c r="D1866">
        <v>849</v>
      </c>
      <c r="E1866">
        <v>64565</v>
      </c>
      <c r="F1866">
        <v>72165000</v>
      </c>
    </row>
    <row r="1867" spans="1:6" x14ac:dyDescent="0.3">
      <c r="A1867" s="1">
        <v>44774</v>
      </c>
      <c r="B1867" t="s">
        <v>56</v>
      </c>
      <c r="C1867" t="s">
        <v>9</v>
      </c>
      <c r="D1867">
        <v>59</v>
      </c>
      <c r="E1867">
        <v>1896</v>
      </c>
      <c r="F1867">
        <v>5015000</v>
      </c>
    </row>
    <row r="1868" spans="1:6" x14ac:dyDescent="0.3">
      <c r="A1868" s="1">
        <v>44774</v>
      </c>
      <c r="B1868" t="s">
        <v>45</v>
      </c>
      <c r="C1868" t="s">
        <v>9</v>
      </c>
      <c r="D1868">
        <v>1360</v>
      </c>
      <c r="E1868">
        <v>23146</v>
      </c>
      <c r="F1868">
        <v>115600000</v>
      </c>
    </row>
    <row r="1869" spans="1:6" x14ac:dyDescent="0.3">
      <c r="A1869" s="1">
        <v>44774</v>
      </c>
      <c r="B1869" t="s">
        <v>46</v>
      </c>
      <c r="C1869" t="s">
        <v>9</v>
      </c>
      <c r="D1869">
        <v>6</v>
      </c>
      <c r="E1869">
        <v>742</v>
      </c>
      <c r="F1869">
        <v>510000</v>
      </c>
    </row>
    <row r="1870" spans="1:6" x14ac:dyDescent="0.3">
      <c r="A1870" s="1">
        <v>44774</v>
      </c>
      <c r="B1870" t="s">
        <v>57</v>
      </c>
      <c r="C1870" t="s">
        <v>9</v>
      </c>
      <c r="D1870">
        <v>3259</v>
      </c>
      <c r="E1870">
        <v>31869</v>
      </c>
      <c r="F1870">
        <v>277015000</v>
      </c>
    </row>
    <row r="1871" spans="1:6" x14ac:dyDescent="0.3">
      <c r="A1871" s="1">
        <v>44774</v>
      </c>
      <c r="B1871" t="s">
        <v>66</v>
      </c>
      <c r="C1871" t="s">
        <v>9</v>
      </c>
      <c r="D1871">
        <v>303</v>
      </c>
      <c r="E1871">
        <v>4503</v>
      </c>
      <c r="F1871">
        <v>25755000</v>
      </c>
    </row>
    <row r="1872" spans="1:6" x14ac:dyDescent="0.3">
      <c r="A1872" s="1">
        <v>44774</v>
      </c>
      <c r="B1872" t="s">
        <v>67</v>
      </c>
      <c r="C1872" t="s">
        <v>9</v>
      </c>
      <c r="D1872">
        <v>5059</v>
      </c>
      <c r="E1872">
        <v>74982</v>
      </c>
      <c r="F1872">
        <v>430015000</v>
      </c>
    </row>
    <row r="1873" spans="1:6" x14ac:dyDescent="0.3">
      <c r="A1873" s="1">
        <v>44774</v>
      </c>
      <c r="B1873" t="s">
        <v>63</v>
      </c>
      <c r="C1873" t="s">
        <v>9</v>
      </c>
      <c r="D1873">
        <v>915</v>
      </c>
      <c r="E1873">
        <v>33336</v>
      </c>
      <c r="F1873">
        <v>77775000</v>
      </c>
    </row>
    <row r="1874" spans="1:6" x14ac:dyDescent="0.3">
      <c r="A1874" s="1">
        <v>44774</v>
      </c>
      <c r="B1874" t="s">
        <v>62</v>
      </c>
      <c r="C1874" t="s">
        <v>9</v>
      </c>
      <c r="D1874">
        <v>59</v>
      </c>
      <c r="E1874">
        <v>5281</v>
      </c>
      <c r="F1874">
        <v>5015000</v>
      </c>
    </row>
    <row r="1875" spans="1:6" x14ac:dyDescent="0.3">
      <c r="A1875" s="1">
        <v>44774</v>
      </c>
      <c r="B1875" t="s">
        <v>47</v>
      </c>
      <c r="C1875" t="s">
        <v>9</v>
      </c>
      <c r="D1875">
        <v>182</v>
      </c>
      <c r="E1875">
        <v>9131</v>
      </c>
      <c r="F1875">
        <v>15470000</v>
      </c>
    </row>
    <row r="1876" spans="1:6" x14ac:dyDescent="0.3">
      <c r="A1876" s="1">
        <v>44774</v>
      </c>
      <c r="B1876" t="s">
        <v>64</v>
      </c>
      <c r="C1876" t="s">
        <v>9</v>
      </c>
      <c r="D1876">
        <v>561</v>
      </c>
      <c r="E1876">
        <v>25332</v>
      </c>
      <c r="F1876">
        <v>47685000</v>
      </c>
    </row>
    <row r="1877" spans="1:6" x14ac:dyDescent="0.3">
      <c r="A1877" s="1">
        <v>44774</v>
      </c>
      <c r="B1877" t="s">
        <v>68</v>
      </c>
      <c r="C1877" t="s">
        <v>9</v>
      </c>
      <c r="D1877">
        <v>7476</v>
      </c>
      <c r="E1877">
        <v>88611</v>
      </c>
      <c r="F1877">
        <v>635460000</v>
      </c>
    </row>
    <row r="1878" spans="1:6" x14ac:dyDescent="0.3">
      <c r="A1878" s="1">
        <v>44774</v>
      </c>
      <c r="B1878" t="s">
        <v>69</v>
      </c>
      <c r="C1878" t="s">
        <v>9</v>
      </c>
      <c r="D1878">
        <v>3069</v>
      </c>
      <c r="E1878">
        <v>50954</v>
      </c>
      <c r="F1878">
        <v>260865000</v>
      </c>
    </row>
    <row r="1879" spans="1:6" x14ac:dyDescent="0.3">
      <c r="A1879" s="1">
        <v>44774</v>
      </c>
      <c r="B1879" t="s">
        <v>58</v>
      </c>
      <c r="C1879" t="s">
        <v>9</v>
      </c>
      <c r="D1879">
        <v>1931</v>
      </c>
      <c r="E1879">
        <v>98165</v>
      </c>
      <c r="F1879">
        <v>164135000</v>
      </c>
    </row>
    <row r="1880" spans="1:6" x14ac:dyDescent="0.3">
      <c r="A1880" s="1">
        <v>44774</v>
      </c>
      <c r="B1880" t="s">
        <v>70</v>
      </c>
      <c r="C1880" t="s">
        <v>9</v>
      </c>
      <c r="D1880">
        <v>9723</v>
      </c>
      <c r="E1880">
        <v>118886</v>
      </c>
      <c r="F1880">
        <v>826455000</v>
      </c>
    </row>
    <row r="1881" spans="1:6" x14ac:dyDescent="0.3">
      <c r="A1881" s="1">
        <v>44774</v>
      </c>
      <c r="B1881" t="s">
        <v>49</v>
      </c>
      <c r="C1881" t="s">
        <v>9</v>
      </c>
      <c r="D1881">
        <v>8</v>
      </c>
      <c r="E1881">
        <v>3647</v>
      </c>
      <c r="F1881">
        <v>680000</v>
      </c>
    </row>
    <row r="1882" spans="1:6" x14ac:dyDescent="0.3">
      <c r="A1882" s="1">
        <v>44774</v>
      </c>
      <c r="B1882" t="s">
        <v>50</v>
      </c>
      <c r="C1882" t="s">
        <v>9</v>
      </c>
      <c r="D1882">
        <v>2</v>
      </c>
      <c r="E1882">
        <v>1734</v>
      </c>
      <c r="F1882">
        <v>170000</v>
      </c>
    </row>
    <row r="1883" spans="1:6" x14ac:dyDescent="0.3">
      <c r="A1883" s="1">
        <v>44774</v>
      </c>
      <c r="B1883" t="s">
        <v>51</v>
      </c>
      <c r="C1883" t="s">
        <v>9</v>
      </c>
      <c r="D1883">
        <v>6</v>
      </c>
      <c r="E1883">
        <v>2062</v>
      </c>
      <c r="F1883">
        <v>510000</v>
      </c>
    </row>
    <row r="1884" spans="1:6" x14ac:dyDescent="0.3">
      <c r="A1884" s="1">
        <v>44774</v>
      </c>
      <c r="B1884" t="s">
        <v>59</v>
      </c>
      <c r="C1884" t="s">
        <v>9</v>
      </c>
      <c r="D1884">
        <v>2007</v>
      </c>
      <c r="E1884">
        <v>30540</v>
      </c>
      <c r="F1884">
        <v>170595000</v>
      </c>
    </row>
    <row r="1885" spans="1:6" x14ac:dyDescent="0.3">
      <c r="A1885" s="1">
        <v>44774</v>
      </c>
      <c r="B1885" t="s">
        <v>53</v>
      </c>
      <c r="C1885" t="s">
        <v>9</v>
      </c>
      <c r="D1885">
        <v>91</v>
      </c>
      <c r="E1885">
        <v>3810</v>
      </c>
      <c r="F1885">
        <v>7735000</v>
      </c>
    </row>
    <row r="1886" spans="1:6" x14ac:dyDescent="0.3">
      <c r="A1886" s="1">
        <v>44774</v>
      </c>
      <c r="B1886" t="s">
        <v>60</v>
      </c>
      <c r="C1886" t="s">
        <v>9</v>
      </c>
      <c r="D1886">
        <v>645</v>
      </c>
      <c r="E1886">
        <v>32591</v>
      </c>
      <c r="F1886">
        <v>54825000</v>
      </c>
    </row>
    <row r="1887" spans="1:6" x14ac:dyDescent="0.3">
      <c r="A1887" s="1">
        <v>44774</v>
      </c>
      <c r="B1887" t="s">
        <v>71</v>
      </c>
      <c r="C1887" t="s">
        <v>9</v>
      </c>
      <c r="D1887">
        <v>4159</v>
      </c>
      <c r="E1887">
        <v>60191</v>
      </c>
      <c r="F1887">
        <v>353515000</v>
      </c>
    </row>
    <row r="1888" spans="1:6" x14ac:dyDescent="0.3">
      <c r="A1888" s="1">
        <v>44774</v>
      </c>
      <c r="B1888" t="s">
        <v>72</v>
      </c>
      <c r="C1888" t="s">
        <v>9</v>
      </c>
      <c r="D1888">
        <v>5306</v>
      </c>
      <c r="E1888">
        <v>120312</v>
      </c>
      <c r="F1888">
        <v>451010000</v>
      </c>
    </row>
    <row r="1889" spans="1:6" x14ac:dyDescent="0.3">
      <c r="A1889" s="1">
        <v>44774</v>
      </c>
      <c r="B1889" t="s">
        <v>54</v>
      </c>
      <c r="C1889" t="s">
        <v>9</v>
      </c>
      <c r="D1889">
        <v>14</v>
      </c>
      <c r="E1889">
        <v>2643</v>
      </c>
      <c r="F1889">
        <v>1190000</v>
      </c>
    </row>
    <row r="1890" spans="1:6" x14ac:dyDescent="0.3">
      <c r="A1890" s="1">
        <v>44774</v>
      </c>
      <c r="B1890" t="s">
        <v>73</v>
      </c>
      <c r="C1890" t="s">
        <v>9</v>
      </c>
      <c r="D1890">
        <v>1920</v>
      </c>
      <c r="E1890">
        <v>131703</v>
      </c>
      <c r="F1890">
        <v>163200000</v>
      </c>
    </row>
    <row r="1891" spans="1:6" x14ac:dyDescent="0.3">
      <c r="A1891" s="1">
        <v>44774</v>
      </c>
      <c r="B1891" t="s">
        <v>61</v>
      </c>
      <c r="C1891" t="s">
        <v>9</v>
      </c>
      <c r="D1891">
        <v>494</v>
      </c>
      <c r="E1891">
        <v>12711</v>
      </c>
      <c r="F1891">
        <v>41990000</v>
      </c>
    </row>
    <row r="1892" spans="1:6" x14ac:dyDescent="0.3">
      <c r="A1892" s="1">
        <v>44774</v>
      </c>
      <c r="B1892" t="s">
        <v>74</v>
      </c>
      <c r="C1892" t="s">
        <v>9</v>
      </c>
      <c r="D1892">
        <v>663</v>
      </c>
      <c r="E1892">
        <v>62200</v>
      </c>
      <c r="F1892">
        <v>56355000</v>
      </c>
    </row>
    <row r="1893" spans="1:6" x14ac:dyDescent="0.3">
      <c r="A1893" s="1">
        <v>44805</v>
      </c>
      <c r="B1893" t="s">
        <v>65</v>
      </c>
      <c r="C1893" t="s">
        <v>9</v>
      </c>
      <c r="D1893">
        <v>2239</v>
      </c>
      <c r="E1893">
        <v>52804</v>
      </c>
      <c r="F1893">
        <v>190315000</v>
      </c>
    </row>
    <row r="1894" spans="1:6" x14ac:dyDescent="0.3">
      <c r="A1894" s="1">
        <v>44805</v>
      </c>
      <c r="B1894" t="s">
        <v>44</v>
      </c>
      <c r="C1894" t="s">
        <v>9</v>
      </c>
      <c r="D1894">
        <v>200</v>
      </c>
      <c r="E1894">
        <v>31729</v>
      </c>
      <c r="F1894">
        <v>17000000</v>
      </c>
    </row>
    <row r="1895" spans="1:6" x14ac:dyDescent="0.3">
      <c r="A1895" s="1">
        <v>44805</v>
      </c>
      <c r="B1895" t="s">
        <v>55</v>
      </c>
      <c r="C1895" t="s">
        <v>9</v>
      </c>
      <c r="D1895">
        <v>951</v>
      </c>
      <c r="E1895">
        <v>54364</v>
      </c>
      <c r="F1895">
        <v>80835000</v>
      </c>
    </row>
    <row r="1896" spans="1:6" x14ac:dyDescent="0.3">
      <c r="A1896" s="1">
        <v>44805</v>
      </c>
      <c r="B1896" t="s">
        <v>56</v>
      </c>
      <c r="C1896" t="s">
        <v>9</v>
      </c>
      <c r="D1896">
        <v>70</v>
      </c>
      <c r="E1896">
        <v>1929</v>
      </c>
      <c r="F1896">
        <v>5950000</v>
      </c>
    </row>
    <row r="1897" spans="1:6" x14ac:dyDescent="0.3">
      <c r="A1897" s="1">
        <v>44805</v>
      </c>
      <c r="B1897" t="s">
        <v>45</v>
      </c>
      <c r="C1897" t="s">
        <v>9</v>
      </c>
      <c r="D1897">
        <v>1190</v>
      </c>
      <c r="E1897">
        <v>23465</v>
      </c>
      <c r="F1897">
        <v>101150000</v>
      </c>
    </row>
    <row r="1898" spans="1:6" x14ac:dyDescent="0.3">
      <c r="A1898" s="1">
        <v>44805</v>
      </c>
      <c r="B1898" t="s">
        <v>46</v>
      </c>
      <c r="C1898" t="s">
        <v>9</v>
      </c>
      <c r="D1898">
        <v>8</v>
      </c>
      <c r="E1898">
        <v>629</v>
      </c>
      <c r="F1898">
        <v>680000</v>
      </c>
    </row>
    <row r="1899" spans="1:6" x14ac:dyDescent="0.3">
      <c r="A1899" s="1">
        <v>44805</v>
      </c>
      <c r="B1899" t="s">
        <v>57</v>
      </c>
      <c r="C1899" t="s">
        <v>9</v>
      </c>
      <c r="D1899">
        <v>2301</v>
      </c>
      <c r="E1899">
        <v>25409</v>
      </c>
      <c r="F1899">
        <v>195585000</v>
      </c>
    </row>
    <row r="1900" spans="1:6" x14ac:dyDescent="0.3">
      <c r="A1900" s="1">
        <v>44805</v>
      </c>
      <c r="B1900" t="s">
        <v>66</v>
      </c>
      <c r="C1900" t="s">
        <v>9</v>
      </c>
      <c r="D1900">
        <v>400</v>
      </c>
      <c r="E1900">
        <v>4078</v>
      </c>
      <c r="F1900">
        <v>34000000</v>
      </c>
    </row>
    <row r="1901" spans="1:6" x14ac:dyDescent="0.3">
      <c r="A1901" s="1">
        <v>44805</v>
      </c>
      <c r="B1901" t="s">
        <v>67</v>
      </c>
      <c r="C1901" t="s">
        <v>9</v>
      </c>
      <c r="D1901">
        <v>5333</v>
      </c>
      <c r="E1901">
        <v>77920</v>
      </c>
      <c r="F1901">
        <v>453305000</v>
      </c>
    </row>
    <row r="1902" spans="1:6" x14ac:dyDescent="0.3">
      <c r="A1902" s="1">
        <v>44805</v>
      </c>
      <c r="B1902" t="s">
        <v>63</v>
      </c>
      <c r="C1902" t="s">
        <v>9</v>
      </c>
      <c r="D1902">
        <v>848</v>
      </c>
      <c r="E1902">
        <v>25832</v>
      </c>
      <c r="F1902">
        <v>72080000</v>
      </c>
    </row>
    <row r="1903" spans="1:6" x14ac:dyDescent="0.3">
      <c r="A1903" s="1">
        <v>44805</v>
      </c>
      <c r="B1903" t="s">
        <v>62</v>
      </c>
      <c r="C1903" t="s">
        <v>9</v>
      </c>
      <c r="D1903">
        <v>67</v>
      </c>
      <c r="E1903">
        <v>4101</v>
      </c>
      <c r="F1903">
        <v>5695000</v>
      </c>
    </row>
    <row r="1904" spans="1:6" x14ac:dyDescent="0.3">
      <c r="A1904" s="1">
        <v>44805</v>
      </c>
      <c r="B1904" t="s">
        <v>47</v>
      </c>
      <c r="C1904" t="s">
        <v>9</v>
      </c>
      <c r="D1904">
        <v>220</v>
      </c>
      <c r="E1904">
        <v>8320</v>
      </c>
      <c r="F1904">
        <v>18700000</v>
      </c>
    </row>
    <row r="1905" spans="1:6" x14ac:dyDescent="0.3">
      <c r="A1905" s="1">
        <v>44805</v>
      </c>
      <c r="B1905" t="s">
        <v>64</v>
      </c>
      <c r="C1905" t="s">
        <v>9</v>
      </c>
      <c r="D1905">
        <v>498</v>
      </c>
      <c r="E1905">
        <v>23758</v>
      </c>
      <c r="F1905">
        <v>42330000</v>
      </c>
    </row>
    <row r="1906" spans="1:6" x14ac:dyDescent="0.3">
      <c r="A1906" s="1">
        <v>44805</v>
      </c>
      <c r="B1906" t="s">
        <v>68</v>
      </c>
      <c r="C1906" t="s">
        <v>9</v>
      </c>
      <c r="D1906">
        <v>7616</v>
      </c>
      <c r="E1906">
        <v>87981</v>
      </c>
      <c r="F1906">
        <v>647360000</v>
      </c>
    </row>
    <row r="1907" spans="1:6" x14ac:dyDescent="0.3">
      <c r="A1907" s="1">
        <v>44805</v>
      </c>
      <c r="B1907" t="s">
        <v>69</v>
      </c>
      <c r="C1907" t="s">
        <v>9</v>
      </c>
      <c r="D1907">
        <v>3100</v>
      </c>
      <c r="E1907">
        <v>53877</v>
      </c>
      <c r="F1907">
        <v>263500000</v>
      </c>
    </row>
    <row r="1908" spans="1:6" x14ac:dyDescent="0.3">
      <c r="A1908" s="1">
        <v>44805</v>
      </c>
      <c r="B1908" t="s">
        <v>58</v>
      </c>
      <c r="C1908" t="s">
        <v>9</v>
      </c>
      <c r="D1908">
        <v>1898</v>
      </c>
      <c r="E1908">
        <v>53245</v>
      </c>
      <c r="F1908">
        <v>161330000</v>
      </c>
    </row>
    <row r="1909" spans="1:6" x14ac:dyDescent="0.3">
      <c r="A1909" s="1">
        <v>44805</v>
      </c>
      <c r="B1909" t="s">
        <v>70</v>
      </c>
      <c r="C1909" t="s">
        <v>9</v>
      </c>
      <c r="D1909">
        <v>10730</v>
      </c>
      <c r="E1909">
        <v>122642</v>
      </c>
      <c r="F1909">
        <v>912050000</v>
      </c>
    </row>
    <row r="1910" spans="1:6" x14ac:dyDescent="0.3">
      <c r="A1910" s="1">
        <v>44805</v>
      </c>
      <c r="B1910" t="s">
        <v>51</v>
      </c>
      <c r="C1910" t="s">
        <v>9</v>
      </c>
      <c r="D1910">
        <v>4</v>
      </c>
      <c r="E1910">
        <v>1568</v>
      </c>
      <c r="F1910">
        <v>340000</v>
      </c>
    </row>
    <row r="1911" spans="1:6" x14ac:dyDescent="0.3">
      <c r="A1911" s="1">
        <v>44805</v>
      </c>
      <c r="B1911" t="s">
        <v>59</v>
      </c>
      <c r="C1911" t="s">
        <v>9</v>
      </c>
      <c r="D1911">
        <v>2197</v>
      </c>
      <c r="E1911">
        <v>36139</v>
      </c>
      <c r="F1911">
        <v>186745000</v>
      </c>
    </row>
    <row r="1912" spans="1:6" x14ac:dyDescent="0.3">
      <c r="A1912" s="1">
        <v>44805</v>
      </c>
      <c r="B1912" t="s">
        <v>53</v>
      </c>
      <c r="C1912" t="s">
        <v>9</v>
      </c>
      <c r="D1912">
        <v>114</v>
      </c>
      <c r="E1912">
        <v>3772</v>
      </c>
      <c r="F1912">
        <v>9690000</v>
      </c>
    </row>
    <row r="1913" spans="1:6" x14ac:dyDescent="0.3">
      <c r="A1913" s="1">
        <v>44805</v>
      </c>
      <c r="B1913" t="s">
        <v>60</v>
      </c>
      <c r="C1913" t="s">
        <v>9</v>
      </c>
      <c r="D1913">
        <v>590</v>
      </c>
      <c r="E1913">
        <v>27407</v>
      </c>
      <c r="F1913">
        <v>50150000</v>
      </c>
    </row>
    <row r="1914" spans="1:6" x14ac:dyDescent="0.3">
      <c r="A1914" s="1">
        <v>44805</v>
      </c>
      <c r="B1914" t="s">
        <v>71</v>
      </c>
      <c r="C1914" t="s">
        <v>9</v>
      </c>
      <c r="D1914">
        <v>4677</v>
      </c>
      <c r="E1914">
        <v>53951</v>
      </c>
      <c r="F1914">
        <v>397545000</v>
      </c>
    </row>
    <row r="1915" spans="1:6" x14ac:dyDescent="0.3">
      <c r="A1915" s="1">
        <v>44805</v>
      </c>
      <c r="B1915" t="s">
        <v>72</v>
      </c>
      <c r="C1915" t="s">
        <v>9</v>
      </c>
      <c r="D1915">
        <v>5112</v>
      </c>
      <c r="E1915">
        <v>121791</v>
      </c>
      <c r="F1915">
        <v>434520000</v>
      </c>
    </row>
    <row r="1916" spans="1:6" x14ac:dyDescent="0.3">
      <c r="A1916" s="1">
        <v>44805</v>
      </c>
      <c r="B1916" t="s">
        <v>54</v>
      </c>
      <c r="C1916" t="s">
        <v>9</v>
      </c>
      <c r="D1916">
        <v>17</v>
      </c>
      <c r="E1916">
        <v>3842</v>
      </c>
      <c r="F1916">
        <v>1445000</v>
      </c>
    </row>
    <row r="1917" spans="1:6" x14ac:dyDescent="0.3">
      <c r="A1917" s="1">
        <v>44805</v>
      </c>
      <c r="B1917" t="s">
        <v>73</v>
      </c>
      <c r="C1917" t="s">
        <v>9</v>
      </c>
      <c r="D1917">
        <v>1787</v>
      </c>
      <c r="E1917">
        <v>97293</v>
      </c>
      <c r="F1917">
        <v>151895000</v>
      </c>
    </row>
    <row r="1918" spans="1:6" x14ac:dyDescent="0.3">
      <c r="A1918" s="1">
        <v>44805</v>
      </c>
      <c r="B1918" t="s">
        <v>61</v>
      </c>
      <c r="C1918" t="s">
        <v>9</v>
      </c>
      <c r="D1918">
        <v>386</v>
      </c>
      <c r="E1918">
        <v>9325</v>
      </c>
      <c r="F1918">
        <v>32810000</v>
      </c>
    </row>
    <row r="1919" spans="1:6" x14ac:dyDescent="0.3">
      <c r="A1919" s="1">
        <v>44805</v>
      </c>
      <c r="B1919" t="s">
        <v>74</v>
      </c>
      <c r="C1919" t="s">
        <v>9</v>
      </c>
      <c r="D1919">
        <v>727</v>
      </c>
      <c r="E1919">
        <v>64255</v>
      </c>
      <c r="F1919">
        <v>61795000</v>
      </c>
    </row>
    <row r="1920" spans="1:6" x14ac:dyDescent="0.3">
      <c r="A1920" s="1">
        <v>44835</v>
      </c>
      <c r="B1920" t="s">
        <v>65</v>
      </c>
      <c r="C1920" t="s">
        <v>9</v>
      </c>
      <c r="D1920">
        <v>2568</v>
      </c>
      <c r="E1920">
        <v>74374</v>
      </c>
      <c r="F1920">
        <v>218280000</v>
      </c>
    </row>
    <row r="1921" spans="1:6" x14ac:dyDescent="0.3">
      <c r="A1921" s="1">
        <v>44835</v>
      </c>
      <c r="B1921" t="s">
        <v>44</v>
      </c>
      <c r="C1921" t="s">
        <v>9</v>
      </c>
      <c r="D1921">
        <v>194</v>
      </c>
      <c r="E1921">
        <v>38033</v>
      </c>
      <c r="F1921">
        <v>16490000</v>
      </c>
    </row>
    <row r="1922" spans="1:6" x14ac:dyDescent="0.3">
      <c r="A1922" s="1">
        <v>44835</v>
      </c>
      <c r="B1922" t="s">
        <v>55</v>
      </c>
      <c r="C1922" t="s">
        <v>9</v>
      </c>
      <c r="D1922">
        <v>1377</v>
      </c>
      <c r="E1922">
        <v>88895</v>
      </c>
      <c r="F1922">
        <v>117045000</v>
      </c>
    </row>
    <row r="1923" spans="1:6" x14ac:dyDescent="0.3">
      <c r="A1923" s="1">
        <v>44835</v>
      </c>
      <c r="B1923" t="s">
        <v>56</v>
      </c>
      <c r="C1923" t="s">
        <v>9</v>
      </c>
      <c r="D1923">
        <v>118</v>
      </c>
      <c r="E1923">
        <v>3103</v>
      </c>
      <c r="F1923">
        <v>10030000</v>
      </c>
    </row>
    <row r="1924" spans="1:6" x14ac:dyDescent="0.3">
      <c r="A1924" s="1">
        <v>44835</v>
      </c>
      <c r="B1924" t="s">
        <v>45</v>
      </c>
      <c r="C1924" t="s">
        <v>9</v>
      </c>
      <c r="D1924">
        <v>2471</v>
      </c>
      <c r="E1924">
        <v>57951</v>
      </c>
      <c r="F1924">
        <v>210035000</v>
      </c>
    </row>
    <row r="1925" spans="1:6" x14ac:dyDescent="0.3">
      <c r="A1925" s="1">
        <v>44835</v>
      </c>
      <c r="B1925" t="s">
        <v>46</v>
      </c>
      <c r="C1925" t="s">
        <v>9</v>
      </c>
      <c r="D1925">
        <v>5</v>
      </c>
      <c r="E1925">
        <v>619</v>
      </c>
      <c r="F1925">
        <v>425000</v>
      </c>
    </row>
    <row r="1926" spans="1:6" x14ac:dyDescent="0.3">
      <c r="A1926" s="1">
        <v>44835</v>
      </c>
      <c r="B1926" t="s">
        <v>57</v>
      </c>
      <c r="C1926" t="s">
        <v>9</v>
      </c>
      <c r="D1926">
        <v>3699</v>
      </c>
      <c r="E1926">
        <v>50702</v>
      </c>
      <c r="F1926">
        <v>314415000</v>
      </c>
    </row>
    <row r="1927" spans="1:6" x14ac:dyDescent="0.3">
      <c r="A1927" s="1">
        <v>44835</v>
      </c>
      <c r="B1927" t="s">
        <v>66</v>
      </c>
      <c r="C1927" t="s">
        <v>9</v>
      </c>
      <c r="D1927">
        <v>704</v>
      </c>
      <c r="E1927">
        <v>6241</v>
      </c>
      <c r="F1927">
        <v>59840000</v>
      </c>
    </row>
    <row r="1928" spans="1:6" x14ac:dyDescent="0.3">
      <c r="A1928" s="1">
        <v>44835</v>
      </c>
      <c r="B1928" t="s">
        <v>67</v>
      </c>
      <c r="C1928" t="s">
        <v>9</v>
      </c>
      <c r="D1928">
        <v>6635</v>
      </c>
      <c r="E1928">
        <v>115540</v>
      </c>
      <c r="F1928">
        <v>563975000</v>
      </c>
    </row>
    <row r="1929" spans="1:6" x14ac:dyDescent="0.3">
      <c r="A1929" s="1">
        <v>44835</v>
      </c>
      <c r="B1929" t="s">
        <v>63</v>
      </c>
      <c r="C1929" t="s">
        <v>9</v>
      </c>
      <c r="D1929">
        <v>1313</v>
      </c>
      <c r="E1929">
        <v>38921</v>
      </c>
      <c r="F1929">
        <v>111605000</v>
      </c>
    </row>
    <row r="1930" spans="1:6" x14ac:dyDescent="0.3">
      <c r="A1930" s="1">
        <v>44835</v>
      </c>
      <c r="B1930" t="s">
        <v>62</v>
      </c>
      <c r="C1930" t="s">
        <v>9</v>
      </c>
      <c r="D1930">
        <v>79</v>
      </c>
      <c r="E1930">
        <v>5548</v>
      </c>
      <c r="F1930">
        <v>6715000</v>
      </c>
    </row>
    <row r="1931" spans="1:6" x14ac:dyDescent="0.3">
      <c r="A1931" s="1">
        <v>44835</v>
      </c>
      <c r="B1931" t="s">
        <v>47</v>
      </c>
      <c r="C1931" t="s">
        <v>9</v>
      </c>
      <c r="D1931">
        <v>258</v>
      </c>
      <c r="E1931">
        <v>9184</v>
      </c>
      <c r="F1931">
        <v>21930000</v>
      </c>
    </row>
    <row r="1932" spans="1:6" x14ac:dyDescent="0.3">
      <c r="A1932" s="1">
        <v>44835</v>
      </c>
      <c r="B1932" t="s">
        <v>64</v>
      </c>
      <c r="C1932" t="s">
        <v>9</v>
      </c>
      <c r="D1932">
        <v>949</v>
      </c>
      <c r="E1932">
        <v>50073</v>
      </c>
      <c r="F1932">
        <v>80665000</v>
      </c>
    </row>
    <row r="1933" spans="1:6" x14ac:dyDescent="0.3">
      <c r="A1933" s="1">
        <v>44835</v>
      </c>
      <c r="B1933" t="s">
        <v>68</v>
      </c>
      <c r="C1933" t="s">
        <v>9</v>
      </c>
      <c r="D1933">
        <v>9706</v>
      </c>
      <c r="E1933">
        <v>117015</v>
      </c>
      <c r="F1933">
        <v>825010000</v>
      </c>
    </row>
    <row r="1934" spans="1:6" x14ac:dyDescent="0.3">
      <c r="A1934" s="1">
        <v>44835</v>
      </c>
      <c r="B1934" t="s">
        <v>69</v>
      </c>
      <c r="C1934" t="s">
        <v>9</v>
      </c>
      <c r="D1934">
        <v>3629</v>
      </c>
      <c r="E1934">
        <v>44021</v>
      </c>
      <c r="F1934">
        <v>308465000</v>
      </c>
    </row>
    <row r="1935" spans="1:6" x14ac:dyDescent="0.3">
      <c r="A1935" s="1">
        <v>44835</v>
      </c>
      <c r="B1935" t="s">
        <v>58</v>
      </c>
      <c r="C1935" t="s">
        <v>9</v>
      </c>
      <c r="D1935">
        <v>3616</v>
      </c>
      <c r="E1935">
        <v>137210</v>
      </c>
      <c r="F1935">
        <v>307360000</v>
      </c>
    </row>
    <row r="1936" spans="1:6" x14ac:dyDescent="0.3">
      <c r="A1936" s="1">
        <v>44835</v>
      </c>
      <c r="B1936" t="s">
        <v>70</v>
      </c>
      <c r="C1936" t="s">
        <v>9</v>
      </c>
      <c r="D1936">
        <v>15999</v>
      </c>
      <c r="E1936">
        <v>189870</v>
      </c>
      <c r="F1936">
        <v>1359915000</v>
      </c>
    </row>
    <row r="1937" spans="1:6" x14ac:dyDescent="0.3">
      <c r="A1937" s="1">
        <v>44835</v>
      </c>
      <c r="B1937" t="s">
        <v>49</v>
      </c>
      <c r="C1937" t="s">
        <v>9</v>
      </c>
      <c r="D1937">
        <v>4</v>
      </c>
      <c r="E1937">
        <v>2532</v>
      </c>
      <c r="F1937">
        <v>340000</v>
      </c>
    </row>
    <row r="1938" spans="1:6" x14ac:dyDescent="0.3">
      <c r="A1938" s="1">
        <v>44835</v>
      </c>
      <c r="B1938" t="s">
        <v>50</v>
      </c>
      <c r="C1938" t="s">
        <v>9</v>
      </c>
      <c r="D1938">
        <v>5</v>
      </c>
      <c r="E1938">
        <v>1558</v>
      </c>
      <c r="F1938">
        <v>425000</v>
      </c>
    </row>
    <row r="1939" spans="1:6" x14ac:dyDescent="0.3">
      <c r="A1939" s="1">
        <v>44835</v>
      </c>
      <c r="B1939" t="s">
        <v>51</v>
      </c>
      <c r="C1939" t="s">
        <v>9</v>
      </c>
      <c r="D1939">
        <v>3</v>
      </c>
      <c r="E1939">
        <v>1638</v>
      </c>
      <c r="F1939">
        <v>255000</v>
      </c>
    </row>
    <row r="1940" spans="1:6" x14ac:dyDescent="0.3">
      <c r="A1940" s="1">
        <v>44835</v>
      </c>
      <c r="B1940" t="s">
        <v>59</v>
      </c>
      <c r="C1940" t="s">
        <v>9</v>
      </c>
      <c r="D1940">
        <v>3695</v>
      </c>
      <c r="E1940">
        <v>72161</v>
      </c>
      <c r="F1940">
        <v>314075000</v>
      </c>
    </row>
    <row r="1941" spans="1:6" x14ac:dyDescent="0.3">
      <c r="A1941" s="1">
        <v>44835</v>
      </c>
      <c r="B1941" t="s">
        <v>53</v>
      </c>
      <c r="C1941" t="s">
        <v>9</v>
      </c>
      <c r="D1941">
        <v>180</v>
      </c>
      <c r="E1941">
        <v>3564</v>
      </c>
      <c r="F1941">
        <v>15300000</v>
      </c>
    </row>
    <row r="1942" spans="1:6" x14ac:dyDescent="0.3">
      <c r="A1942" s="1">
        <v>44835</v>
      </c>
      <c r="B1942" t="s">
        <v>60</v>
      </c>
      <c r="C1942" t="s">
        <v>9</v>
      </c>
      <c r="D1942">
        <v>707</v>
      </c>
      <c r="E1942">
        <v>37265</v>
      </c>
      <c r="F1942">
        <v>60095000</v>
      </c>
    </row>
    <row r="1943" spans="1:6" x14ac:dyDescent="0.3">
      <c r="A1943" s="1">
        <v>44835</v>
      </c>
      <c r="B1943" t="s">
        <v>71</v>
      </c>
      <c r="C1943" t="s">
        <v>9</v>
      </c>
      <c r="D1943">
        <v>9455</v>
      </c>
      <c r="E1943">
        <v>133585</v>
      </c>
      <c r="F1943">
        <v>803675000</v>
      </c>
    </row>
    <row r="1944" spans="1:6" x14ac:dyDescent="0.3">
      <c r="A1944" s="1">
        <v>44835</v>
      </c>
      <c r="B1944" t="s">
        <v>72</v>
      </c>
      <c r="C1944" t="s">
        <v>9</v>
      </c>
      <c r="D1944">
        <v>5530</v>
      </c>
      <c r="E1944">
        <v>111507</v>
      </c>
      <c r="F1944">
        <v>470050000</v>
      </c>
    </row>
    <row r="1945" spans="1:6" x14ac:dyDescent="0.3">
      <c r="A1945" s="1">
        <v>44835</v>
      </c>
      <c r="B1945" t="s">
        <v>54</v>
      </c>
      <c r="C1945" t="s">
        <v>9</v>
      </c>
      <c r="D1945">
        <v>13</v>
      </c>
      <c r="E1945">
        <v>3431</v>
      </c>
      <c r="F1945">
        <v>1105000</v>
      </c>
    </row>
    <row r="1946" spans="1:6" x14ac:dyDescent="0.3">
      <c r="A1946" s="1">
        <v>44835</v>
      </c>
      <c r="B1946" t="s">
        <v>73</v>
      </c>
      <c r="C1946" t="s">
        <v>9</v>
      </c>
      <c r="D1946">
        <v>3003</v>
      </c>
      <c r="E1946">
        <v>258110</v>
      </c>
      <c r="F1946">
        <v>255255000</v>
      </c>
    </row>
    <row r="1947" spans="1:6" x14ac:dyDescent="0.3">
      <c r="A1947" s="1">
        <v>44835</v>
      </c>
      <c r="B1947" t="s">
        <v>61</v>
      </c>
      <c r="C1947" t="s">
        <v>9</v>
      </c>
      <c r="D1947">
        <v>797</v>
      </c>
      <c r="E1947">
        <v>19532</v>
      </c>
      <c r="F1947">
        <v>67745000</v>
      </c>
    </row>
    <row r="1948" spans="1:6" x14ac:dyDescent="0.3">
      <c r="A1948" s="1">
        <v>44835</v>
      </c>
      <c r="B1948" t="s">
        <v>74</v>
      </c>
      <c r="C1948" t="s">
        <v>9</v>
      </c>
      <c r="D1948">
        <v>538</v>
      </c>
      <c r="E1948">
        <v>50676</v>
      </c>
      <c r="F1948">
        <v>45730000</v>
      </c>
    </row>
    <row r="1949" spans="1:6" x14ac:dyDescent="0.3">
      <c r="A1949" s="1">
        <v>44866</v>
      </c>
      <c r="B1949" t="s">
        <v>42</v>
      </c>
      <c r="C1949" t="s">
        <v>9</v>
      </c>
      <c r="D1949">
        <v>6</v>
      </c>
      <c r="E1949">
        <v>405</v>
      </c>
      <c r="F1949">
        <v>510000</v>
      </c>
    </row>
    <row r="1950" spans="1:6" x14ac:dyDescent="0.3">
      <c r="A1950" s="1">
        <v>44866</v>
      </c>
      <c r="B1950" t="s">
        <v>65</v>
      </c>
      <c r="C1950" t="s">
        <v>9</v>
      </c>
      <c r="D1950">
        <v>2742</v>
      </c>
      <c r="E1950">
        <v>69695</v>
      </c>
      <c r="F1950">
        <v>233070000</v>
      </c>
    </row>
    <row r="1951" spans="1:6" x14ac:dyDescent="0.3">
      <c r="A1951" s="1">
        <v>44866</v>
      </c>
      <c r="B1951" t="s">
        <v>44</v>
      </c>
      <c r="C1951" t="s">
        <v>9</v>
      </c>
      <c r="D1951">
        <v>176</v>
      </c>
      <c r="E1951">
        <v>32542</v>
      </c>
      <c r="F1951">
        <v>14960000</v>
      </c>
    </row>
    <row r="1952" spans="1:6" x14ac:dyDescent="0.3">
      <c r="A1952" s="1">
        <v>44866</v>
      </c>
      <c r="B1952" t="s">
        <v>55</v>
      </c>
      <c r="C1952" t="s">
        <v>9</v>
      </c>
      <c r="D1952">
        <v>1253</v>
      </c>
      <c r="E1952">
        <v>110759</v>
      </c>
      <c r="F1952">
        <v>106505000</v>
      </c>
    </row>
    <row r="1953" spans="1:6" x14ac:dyDescent="0.3">
      <c r="A1953" s="1">
        <v>44866</v>
      </c>
      <c r="B1953" t="s">
        <v>56</v>
      </c>
      <c r="C1953" t="s">
        <v>9</v>
      </c>
      <c r="D1953">
        <v>163</v>
      </c>
      <c r="E1953">
        <v>1727</v>
      </c>
      <c r="F1953">
        <v>13855000</v>
      </c>
    </row>
    <row r="1954" spans="1:6" x14ac:dyDescent="0.3">
      <c r="A1954" s="1">
        <v>44866</v>
      </c>
      <c r="B1954" t="s">
        <v>45</v>
      </c>
      <c r="C1954" t="s">
        <v>9</v>
      </c>
      <c r="D1954">
        <v>2725</v>
      </c>
      <c r="E1954">
        <v>42575</v>
      </c>
      <c r="F1954">
        <v>231625000</v>
      </c>
    </row>
    <row r="1955" spans="1:6" x14ac:dyDescent="0.3">
      <c r="A1955" s="1">
        <v>44866</v>
      </c>
      <c r="B1955" t="s">
        <v>46</v>
      </c>
      <c r="C1955" t="s">
        <v>9</v>
      </c>
      <c r="D1955">
        <v>14</v>
      </c>
      <c r="E1955">
        <v>1290</v>
      </c>
      <c r="F1955">
        <v>1190000</v>
      </c>
    </row>
    <row r="1956" spans="1:6" x14ac:dyDescent="0.3">
      <c r="A1956" s="1">
        <v>44866</v>
      </c>
      <c r="B1956" t="s">
        <v>57</v>
      </c>
      <c r="C1956" t="s">
        <v>9</v>
      </c>
      <c r="D1956">
        <v>3869</v>
      </c>
      <c r="E1956">
        <v>41689</v>
      </c>
      <c r="F1956">
        <v>328865000</v>
      </c>
    </row>
    <row r="1957" spans="1:6" x14ac:dyDescent="0.3">
      <c r="A1957" s="1">
        <v>44866</v>
      </c>
      <c r="B1957" t="s">
        <v>66</v>
      </c>
      <c r="C1957" t="s">
        <v>9</v>
      </c>
      <c r="D1957">
        <v>587</v>
      </c>
      <c r="E1957">
        <v>5285</v>
      </c>
      <c r="F1957">
        <v>49895000</v>
      </c>
    </row>
    <row r="1958" spans="1:6" x14ac:dyDescent="0.3">
      <c r="A1958" s="1">
        <v>44866</v>
      </c>
      <c r="B1958" t="s">
        <v>67</v>
      </c>
      <c r="C1958" t="s">
        <v>9</v>
      </c>
      <c r="D1958">
        <v>8322</v>
      </c>
      <c r="E1958">
        <v>165828</v>
      </c>
      <c r="F1958">
        <v>707370000</v>
      </c>
    </row>
    <row r="1959" spans="1:6" x14ac:dyDescent="0.3">
      <c r="A1959" s="1">
        <v>44866</v>
      </c>
      <c r="B1959" t="s">
        <v>63</v>
      </c>
      <c r="C1959" t="s">
        <v>9</v>
      </c>
      <c r="D1959">
        <v>1369</v>
      </c>
      <c r="E1959">
        <v>58469</v>
      </c>
      <c r="F1959">
        <v>116365000</v>
      </c>
    </row>
    <row r="1960" spans="1:6" x14ac:dyDescent="0.3">
      <c r="A1960" s="1">
        <v>44866</v>
      </c>
      <c r="B1960" t="s">
        <v>62</v>
      </c>
      <c r="C1960" t="s">
        <v>9</v>
      </c>
      <c r="D1960">
        <v>134</v>
      </c>
      <c r="E1960">
        <v>9181</v>
      </c>
      <c r="F1960">
        <v>11390000</v>
      </c>
    </row>
    <row r="1961" spans="1:6" x14ac:dyDescent="0.3">
      <c r="A1961" s="1">
        <v>44866</v>
      </c>
      <c r="B1961" t="s">
        <v>47</v>
      </c>
      <c r="C1961" t="s">
        <v>9</v>
      </c>
      <c r="D1961">
        <v>194</v>
      </c>
      <c r="E1961">
        <v>4656</v>
      </c>
      <c r="F1961">
        <v>16490000</v>
      </c>
    </row>
    <row r="1962" spans="1:6" x14ac:dyDescent="0.3">
      <c r="A1962" s="1">
        <v>44866</v>
      </c>
      <c r="B1962" t="s">
        <v>64</v>
      </c>
      <c r="C1962" t="s">
        <v>9</v>
      </c>
      <c r="D1962">
        <v>953</v>
      </c>
      <c r="E1962">
        <v>40248</v>
      </c>
      <c r="F1962">
        <v>81005000</v>
      </c>
    </row>
    <row r="1963" spans="1:6" x14ac:dyDescent="0.3">
      <c r="A1963" s="1">
        <v>44866</v>
      </c>
      <c r="B1963" t="s">
        <v>68</v>
      </c>
      <c r="C1963" t="s">
        <v>9</v>
      </c>
      <c r="D1963">
        <v>9851</v>
      </c>
      <c r="E1963">
        <v>109695</v>
      </c>
      <c r="F1963">
        <v>837335000</v>
      </c>
    </row>
    <row r="1964" spans="1:6" x14ac:dyDescent="0.3">
      <c r="A1964" s="1">
        <v>44866</v>
      </c>
      <c r="B1964" t="s">
        <v>69</v>
      </c>
      <c r="C1964" t="s">
        <v>9</v>
      </c>
      <c r="D1964">
        <v>3698</v>
      </c>
      <c r="E1964">
        <v>40561</v>
      </c>
      <c r="F1964">
        <v>314330000</v>
      </c>
    </row>
    <row r="1965" spans="1:6" x14ac:dyDescent="0.3">
      <c r="A1965" s="1">
        <v>44866</v>
      </c>
      <c r="B1965" t="s">
        <v>58</v>
      </c>
      <c r="C1965" t="s">
        <v>9</v>
      </c>
      <c r="D1965">
        <v>3426</v>
      </c>
      <c r="E1965">
        <v>130285</v>
      </c>
      <c r="F1965">
        <v>291210000</v>
      </c>
    </row>
    <row r="1966" spans="1:6" x14ac:dyDescent="0.3">
      <c r="A1966" s="1">
        <v>44866</v>
      </c>
      <c r="B1966" t="s">
        <v>70</v>
      </c>
      <c r="C1966" t="s">
        <v>9</v>
      </c>
      <c r="D1966">
        <v>13718</v>
      </c>
      <c r="E1966">
        <v>204988</v>
      </c>
      <c r="F1966">
        <v>1166030000</v>
      </c>
    </row>
    <row r="1967" spans="1:6" x14ac:dyDescent="0.3">
      <c r="A1967" s="1">
        <v>44866</v>
      </c>
      <c r="B1967" t="s">
        <v>49</v>
      </c>
      <c r="C1967" t="s">
        <v>9</v>
      </c>
      <c r="D1967">
        <v>2</v>
      </c>
      <c r="E1967">
        <v>5529</v>
      </c>
      <c r="F1967">
        <v>170000</v>
      </c>
    </row>
    <row r="1968" spans="1:6" x14ac:dyDescent="0.3">
      <c r="A1968" s="1">
        <v>44866</v>
      </c>
      <c r="B1968" t="s">
        <v>50</v>
      </c>
      <c r="C1968" t="s">
        <v>9</v>
      </c>
      <c r="D1968">
        <v>3</v>
      </c>
      <c r="E1968">
        <v>1438</v>
      </c>
      <c r="F1968">
        <v>255000</v>
      </c>
    </row>
    <row r="1969" spans="1:6" x14ac:dyDescent="0.3">
      <c r="A1969" s="1">
        <v>44866</v>
      </c>
      <c r="B1969" t="s">
        <v>51</v>
      </c>
      <c r="C1969" t="s">
        <v>9</v>
      </c>
      <c r="D1969">
        <v>8</v>
      </c>
      <c r="E1969">
        <v>1542</v>
      </c>
      <c r="F1969">
        <v>680000</v>
      </c>
    </row>
    <row r="1970" spans="1:6" x14ac:dyDescent="0.3">
      <c r="A1970" s="1">
        <v>44866</v>
      </c>
      <c r="B1970" t="s">
        <v>59</v>
      </c>
      <c r="C1970" t="s">
        <v>9</v>
      </c>
      <c r="D1970">
        <v>2997</v>
      </c>
      <c r="E1970">
        <v>38593</v>
      </c>
      <c r="F1970">
        <v>254745000</v>
      </c>
    </row>
    <row r="1971" spans="1:6" x14ac:dyDescent="0.3">
      <c r="A1971" s="1">
        <v>44866</v>
      </c>
      <c r="B1971" t="s">
        <v>53</v>
      </c>
      <c r="C1971" t="s">
        <v>9</v>
      </c>
      <c r="D1971">
        <v>153</v>
      </c>
      <c r="E1971">
        <v>3002</v>
      </c>
      <c r="F1971">
        <v>13005000</v>
      </c>
    </row>
    <row r="1972" spans="1:6" x14ac:dyDescent="0.3">
      <c r="A1972" s="1">
        <v>44866</v>
      </c>
      <c r="B1972" t="s">
        <v>60</v>
      </c>
      <c r="C1972" t="s">
        <v>9</v>
      </c>
      <c r="D1972">
        <v>1042</v>
      </c>
      <c r="E1972">
        <v>46873</v>
      </c>
      <c r="F1972">
        <v>88570000</v>
      </c>
    </row>
    <row r="1973" spans="1:6" x14ac:dyDescent="0.3">
      <c r="A1973" s="1">
        <v>44866</v>
      </c>
      <c r="B1973" t="s">
        <v>71</v>
      </c>
      <c r="C1973" t="s">
        <v>9</v>
      </c>
      <c r="D1973">
        <v>7306</v>
      </c>
      <c r="E1973">
        <v>158463</v>
      </c>
      <c r="F1973">
        <v>621010000</v>
      </c>
    </row>
    <row r="1974" spans="1:6" x14ac:dyDescent="0.3">
      <c r="A1974" s="1">
        <v>44866</v>
      </c>
      <c r="B1974" t="s">
        <v>72</v>
      </c>
      <c r="C1974" t="s">
        <v>9</v>
      </c>
      <c r="D1974">
        <v>7258</v>
      </c>
      <c r="E1974">
        <v>120109</v>
      </c>
      <c r="F1974">
        <v>616930000</v>
      </c>
    </row>
    <row r="1975" spans="1:6" x14ac:dyDescent="0.3">
      <c r="A1975" s="1">
        <v>44866</v>
      </c>
      <c r="B1975" t="s">
        <v>54</v>
      </c>
      <c r="C1975" t="s">
        <v>9</v>
      </c>
      <c r="D1975">
        <v>12</v>
      </c>
      <c r="E1975">
        <v>3427</v>
      </c>
      <c r="F1975">
        <v>1020000</v>
      </c>
    </row>
    <row r="1976" spans="1:6" x14ac:dyDescent="0.3">
      <c r="A1976" s="1">
        <v>44866</v>
      </c>
      <c r="B1976" t="s">
        <v>73</v>
      </c>
      <c r="C1976" t="s">
        <v>9</v>
      </c>
      <c r="D1976">
        <v>2746</v>
      </c>
      <c r="E1976">
        <v>279169</v>
      </c>
      <c r="F1976">
        <v>233410000</v>
      </c>
    </row>
    <row r="1977" spans="1:6" x14ac:dyDescent="0.3">
      <c r="A1977" s="1">
        <v>44866</v>
      </c>
      <c r="B1977" t="s">
        <v>61</v>
      </c>
      <c r="C1977" t="s">
        <v>9</v>
      </c>
      <c r="D1977">
        <v>839</v>
      </c>
      <c r="E1977">
        <v>25037</v>
      </c>
      <c r="F1977">
        <v>71315000</v>
      </c>
    </row>
    <row r="1978" spans="1:6" x14ac:dyDescent="0.3">
      <c r="A1978" s="1">
        <v>44866</v>
      </c>
      <c r="B1978" t="s">
        <v>74</v>
      </c>
      <c r="C1978" t="s">
        <v>9</v>
      </c>
      <c r="D1978">
        <v>1209</v>
      </c>
      <c r="E1978">
        <v>100516</v>
      </c>
      <c r="F1978">
        <v>102765000</v>
      </c>
    </row>
    <row r="1979" spans="1:6" x14ac:dyDescent="0.3">
      <c r="A1979" s="1">
        <v>44896</v>
      </c>
      <c r="B1979" t="s">
        <v>42</v>
      </c>
      <c r="C1979" t="s">
        <v>9</v>
      </c>
      <c r="D1979">
        <v>10</v>
      </c>
      <c r="E1979">
        <v>397</v>
      </c>
      <c r="F1979">
        <v>850000</v>
      </c>
    </row>
    <row r="1980" spans="1:6" x14ac:dyDescent="0.3">
      <c r="A1980" s="1">
        <v>44896</v>
      </c>
      <c r="B1980" t="s">
        <v>65</v>
      </c>
      <c r="C1980" t="s">
        <v>9</v>
      </c>
      <c r="D1980">
        <v>2718</v>
      </c>
      <c r="E1980">
        <v>47327</v>
      </c>
      <c r="F1980">
        <v>231030000</v>
      </c>
    </row>
    <row r="1981" spans="1:6" x14ac:dyDescent="0.3">
      <c r="A1981" s="1">
        <v>44896</v>
      </c>
      <c r="B1981" t="s">
        <v>44</v>
      </c>
      <c r="C1981" t="s">
        <v>9</v>
      </c>
      <c r="D1981">
        <v>250</v>
      </c>
      <c r="E1981">
        <v>34737</v>
      </c>
      <c r="F1981">
        <v>21250000</v>
      </c>
    </row>
    <row r="1982" spans="1:6" x14ac:dyDescent="0.3">
      <c r="A1982" s="1">
        <v>44896</v>
      </c>
      <c r="B1982" t="s">
        <v>55</v>
      </c>
      <c r="C1982" t="s">
        <v>9</v>
      </c>
      <c r="D1982">
        <v>987</v>
      </c>
      <c r="E1982">
        <v>60432</v>
      </c>
      <c r="F1982">
        <v>83895000</v>
      </c>
    </row>
    <row r="1983" spans="1:6" x14ac:dyDescent="0.3">
      <c r="A1983" s="1">
        <v>44896</v>
      </c>
      <c r="B1983" t="s">
        <v>56</v>
      </c>
      <c r="C1983" t="s">
        <v>9</v>
      </c>
      <c r="D1983">
        <v>123</v>
      </c>
      <c r="E1983">
        <v>1454</v>
      </c>
      <c r="F1983">
        <v>10455000</v>
      </c>
    </row>
    <row r="1984" spans="1:6" x14ac:dyDescent="0.3">
      <c r="A1984" s="1">
        <v>44896</v>
      </c>
      <c r="B1984" t="s">
        <v>45</v>
      </c>
      <c r="C1984" t="s">
        <v>9</v>
      </c>
      <c r="D1984">
        <v>1883</v>
      </c>
      <c r="E1984">
        <v>26359</v>
      </c>
      <c r="F1984">
        <v>160055000</v>
      </c>
    </row>
    <row r="1985" spans="1:6" x14ac:dyDescent="0.3">
      <c r="A1985" s="1">
        <v>44896</v>
      </c>
      <c r="B1985" t="s">
        <v>46</v>
      </c>
      <c r="C1985" t="s">
        <v>9</v>
      </c>
      <c r="D1985">
        <v>19</v>
      </c>
      <c r="E1985">
        <v>1112</v>
      </c>
      <c r="F1985">
        <v>1615000</v>
      </c>
    </row>
    <row r="1986" spans="1:6" x14ac:dyDescent="0.3">
      <c r="A1986" s="1">
        <v>44896</v>
      </c>
      <c r="B1986" t="s">
        <v>57</v>
      </c>
      <c r="C1986" t="s">
        <v>9</v>
      </c>
      <c r="D1986">
        <v>3826</v>
      </c>
      <c r="E1986">
        <v>21773</v>
      </c>
      <c r="F1986">
        <v>325210000</v>
      </c>
    </row>
    <row r="1987" spans="1:6" x14ac:dyDescent="0.3">
      <c r="A1987" s="1">
        <v>44896</v>
      </c>
      <c r="B1987" t="s">
        <v>66</v>
      </c>
      <c r="C1987" t="s">
        <v>9</v>
      </c>
      <c r="D1987">
        <v>528</v>
      </c>
      <c r="E1987">
        <v>4983</v>
      </c>
      <c r="F1987">
        <v>44880000</v>
      </c>
    </row>
    <row r="1988" spans="1:6" x14ac:dyDescent="0.3">
      <c r="A1988" s="1">
        <v>44896</v>
      </c>
      <c r="B1988" t="s">
        <v>67</v>
      </c>
      <c r="C1988" t="s">
        <v>9</v>
      </c>
      <c r="D1988">
        <v>7906</v>
      </c>
      <c r="E1988">
        <v>107138</v>
      </c>
      <c r="F1988">
        <v>672010000</v>
      </c>
    </row>
    <row r="1989" spans="1:6" x14ac:dyDescent="0.3">
      <c r="A1989" s="1">
        <v>44896</v>
      </c>
      <c r="B1989" t="s">
        <v>63</v>
      </c>
      <c r="C1989" t="s">
        <v>9</v>
      </c>
      <c r="D1989">
        <v>885</v>
      </c>
      <c r="E1989">
        <v>37571</v>
      </c>
      <c r="F1989">
        <v>75225000</v>
      </c>
    </row>
    <row r="1990" spans="1:6" x14ac:dyDescent="0.3">
      <c r="A1990" s="1">
        <v>44896</v>
      </c>
      <c r="B1990" t="s">
        <v>62</v>
      </c>
      <c r="C1990" t="s">
        <v>9</v>
      </c>
      <c r="D1990">
        <v>100</v>
      </c>
      <c r="E1990">
        <v>6751</v>
      </c>
      <c r="F1990">
        <v>8500000</v>
      </c>
    </row>
    <row r="1991" spans="1:6" x14ac:dyDescent="0.3">
      <c r="A1991" s="1">
        <v>44896</v>
      </c>
      <c r="B1991" t="s">
        <v>47</v>
      </c>
      <c r="C1991" t="s">
        <v>9</v>
      </c>
      <c r="D1991">
        <v>150</v>
      </c>
      <c r="E1991">
        <v>3943</v>
      </c>
      <c r="F1991">
        <v>12750000</v>
      </c>
    </row>
    <row r="1992" spans="1:6" x14ac:dyDescent="0.3">
      <c r="A1992" s="1">
        <v>44896</v>
      </c>
      <c r="B1992" t="s">
        <v>64</v>
      </c>
      <c r="C1992" t="s">
        <v>9</v>
      </c>
      <c r="D1992">
        <v>653</v>
      </c>
      <c r="E1992">
        <v>27130</v>
      </c>
      <c r="F1992">
        <v>55505000</v>
      </c>
    </row>
    <row r="1993" spans="1:6" x14ac:dyDescent="0.3">
      <c r="A1993" s="1">
        <v>44896</v>
      </c>
      <c r="B1993" t="s">
        <v>68</v>
      </c>
      <c r="C1993" t="s">
        <v>9</v>
      </c>
      <c r="D1993">
        <v>7750</v>
      </c>
      <c r="E1993">
        <v>75110</v>
      </c>
      <c r="F1993">
        <v>658750000</v>
      </c>
    </row>
    <row r="1994" spans="1:6" x14ac:dyDescent="0.3">
      <c r="A1994" s="1">
        <v>44896</v>
      </c>
      <c r="B1994" t="s">
        <v>69</v>
      </c>
      <c r="C1994" t="s">
        <v>9</v>
      </c>
      <c r="D1994">
        <v>4112</v>
      </c>
      <c r="E1994">
        <v>40445</v>
      </c>
      <c r="F1994">
        <v>349520000</v>
      </c>
    </row>
    <row r="1995" spans="1:6" x14ac:dyDescent="0.3">
      <c r="A1995" s="1">
        <v>44896</v>
      </c>
      <c r="B1995" t="s">
        <v>58</v>
      </c>
      <c r="C1995" t="s">
        <v>9</v>
      </c>
      <c r="D1995">
        <v>2328</v>
      </c>
      <c r="E1995">
        <v>64980</v>
      </c>
      <c r="F1995">
        <v>197880000</v>
      </c>
    </row>
    <row r="1996" spans="1:6" x14ac:dyDescent="0.3">
      <c r="A1996" s="1">
        <v>44896</v>
      </c>
      <c r="B1996" t="s">
        <v>70</v>
      </c>
      <c r="C1996" t="s">
        <v>9</v>
      </c>
      <c r="D1996">
        <v>13076</v>
      </c>
      <c r="E1996">
        <v>136534</v>
      </c>
      <c r="F1996">
        <v>1111460000</v>
      </c>
    </row>
    <row r="1997" spans="1:6" x14ac:dyDescent="0.3">
      <c r="A1997" s="1">
        <v>44896</v>
      </c>
      <c r="B1997" t="s">
        <v>49</v>
      </c>
      <c r="C1997" t="s">
        <v>9</v>
      </c>
      <c r="D1997">
        <v>63</v>
      </c>
      <c r="E1997">
        <v>4150</v>
      </c>
      <c r="F1997">
        <v>5355000</v>
      </c>
    </row>
    <row r="1998" spans="1:6" x14ac:dyDescent="0.3">
      <c r="A1998" s="1">
        <v>44896</v>
      </c>
      <c r="B1998" t="s">
        <v>51</v>
      </c>
      <c r="C1998" t="s">
        <v>9</v>
      </c>
      <c r="D1998">
        <v>11</v>
      </c>
      <c r="E1998">
        <v>1792</v>
      </c>
      <c r="F1998">
        <v>935000</v>
      </c>
    </row>
    <row r="1999" spans="1:6" x14ac:dyDescent="0.3">
      <c r="A1999" s="1">
        <v>44896</v>
      </c>
      <c r="B1999" t="s">
        <v>59</v>
      </c>
      <c r="C1999" t="s">
        <v>9</v>
      </c>
      <c r="D1999">
        <v>2379</v>
      </c>
      <c r="E1999">
        <v>38217</v>
      </c>
      <c r="F1999">
        <v>202215000</v>
      </c>
    </row>
    <row r="2000" spans="1:6" x14ac:dyDescent="0.3">
      <c r="A2000" s="1">
        <v>44896</v>
      </c>
      <c r="B2000" t="s">
        <v>53</v>
      </c>
      <c r="C2000" t="s">
        <v>9</v>
      </c>
      <c r="D2000">
        <v>177</v>
      </c>
      <c r="E2000">
        <v>2396</v>
      </c>
      <c r="F2000">
        <v>15045000</v>
      </c>
    </row>
    <row r="2001" spans="1:6" x14ac:dyDescent="0.3">
      <c r="A2001" s="1">
        <v>44896</v>
      </c>
      <c r="B2001" t="s">
        <v>60</v>
      </c>
      <c r="C2001" t="s">
        <v>9</v>
      </c>
      <c r="D2001">
        <v>635</v>
      </c>
      <c r="E2001">
        <v>35992</v>
      </c>
      <c r="F2001">
        <v>53975000</v>
      </c>
    </row>
    <row r="2002" spans="1:6" x14ac:dyDescent="0.3">
      <c r="A2002" s="1">
        <v>44896</v>
      </c>
      <c r="B2002" t="s">
        <v>71</v>
      </c>
      <c r="C2002" t="s">
        <v>9</v>
      </c>
      <c r="D2002">
        <v>5060</v>
      </c>
      <c r="E2002">
        <v>57108</v>
      </c>
      <c r="F2002">
        <v>430100000</v>
      </c>
    </row>
    <row r="2003" spans="1:6" x14ac:dyDescent="0.3">
      <c r="A2003" s="1">
        <v>44896</v>
      </c>
      <c r="B2003" t="s">
        <v>72</v>
      </c>
      <c r="C2003" t="s">
        <v>9</v>
      </c>
      <c r="D2003">
        <v>4991</v>
      </c>
      <c r="E2003">
        <v>77848</v>
      </c>
      <c r="F2003">
        <v>424235000</v>
      </c>
    </row>
    <row r="2004" spans="1:6" x14ac:dyDescent="0.3">
      <c r="A2004" s="1">
        <v>44896</v>
      </c>
      <c r="B2004" t="s">
        <v>54</v>
      </c>
      <c r="C2004" t="s">
        <v>9</v>
      </c>
      <c r="D2004">
        <v>57</v>
      </c>
      <c r="E2004">
        <v>3393</v>
      </c>
      <c r="F2004">
        <v>4845000</v>
      </c>
    </row>
    <row r="2005" spans="1:6" x14ac:dyDescent="0.3">
      <c r="A2005" s="1">
        <v>44896</v>
      </c>
      <c r="B2005" t="s">
        <v>73</v>
      </c>
      <c r="C2005" t="s">
        <v>9</v>
      </c>
      <c r="D2005">
        <v>2334</v>
      </c>
      <c r="E2005">
        <v>134747</v>
      </c>
      <c r="F2005">
        <v>198390000</v>
      </c>
    </row>
    <row r="2006" spans="1:6" x14ac:dyDescent="0.3">
      <c r="A2006" s="1">
        <v>44896</v>
      </c>
      <c r="B2006" t="s">
        <v>61</v>
      </c>
      <c r="C2006" t="s">
        <v>9</v>
      </c>
      <c r="D2006">
        <v>581</v>
      </c>
      <c r="E2006">
        <v>10627</v>
      </c>
      <c r="F2006">
        <v>49385000</v>
      </c>
    </row>
    <row r="2007" spans="1:6" x14ac:dyDescent="0.3">
      <c r="A2007" s="1">
        <v>44896</v>
      </c>
      <c r="B2007" t="s">
        <v>74</v>
      </c>
      <c r="C2007" t="s">
        <v>9</v>
      </c>
      <c r="D2007">
        <v>1047</v>
      </c>
      <c r="E2007">
        <v>69018</v>
      </c>
      <c r="F2007">
        <v>88995000</v>
      </c>
    </row>
    <row r="2008" spans="1:6" x14ac:dyDescent="0.3">
      <c r="A2008" s="1">
        <v>44927</v>
      </c>
      <c r="B2008" t="s">
        <v>65</v>
      </c>
      <c r="C2008" t="s">
        <v>9</v>
      </c>
      <c r="D2008">
        <v>2680</v>
      </c>
      <c r="E2008">
        <v>49537</v>
      </c>
      <c r="F2008">
        <v>227800000</v>
      </c>
    </row>
    <row r="2009" spans="1:6" x14ac:dyDescent="0.3">
      <c r="A2009" s="1">
        <v>44927</v>
      </c>
      <c r="B2009" t="s">
        <v>44</v>
      </c>
      <c r="C2009" t="s">
        <v>9</v>
      </c>
      <c r="D2009">
        <v>142</v>
      </c>
      <c r="E2009">
        <v>41897</v>
      </c>
      <c r="F2009">
        <v>12070000</v>
      </c>
    </row>
    <row r="2010" spans="1:6" x14ac:dyDescent="0.3">
      <c r="A2010" s="1">
        <v>44927</v>
      </c>
      <c r="B2010" t="s">
        <v>55</v>
      </c>
      <c r="C2010" t="s">
        <v>9</v>
      </c>
      <c r="D2010">
        <v>987</v>
      </c>
      <c r="E2010">
        <v>63994</v>
      </c>
      <c r="F2010">
        <v>83895000</v>
      </c>
    </row>
    <row r="2011" spans="1:6" x14ac:dyDescent="0.3">
      <c r="A2011" s="1">
        <v>44927</v>
      </c>
      <c r="B2011" t="s">
        <v>56</v>
      </c>
      <c r="C2011" t="s">
        <v>9</v>
      </c>
      <c r="D2011">
        <v>172</v>
      </c>
      <c r="E2011">
        <v>1977</v>
      </c>
      <c r="F2011">
        <v>14620000</v>
      </c>
    </row>
    <row r="2012" spans="1:6" x14ac:dyDescent="0.3">
      <c r="A2012" s="1">
        <v>44927</v>
      </c>
      <c r="B2012" t="s">
        <v>45</v>
      </c>
      <c r="C2012" t="s">
        <v>9</v>
      </c>
      <c r="D2012">
        <v>1923</v>
      </c>
      <c r="E2012">
        <v>35000</v>
      </c>
      <c r="F2012">
        <v>163455000</v>
      </c>
    </row>
    <row r="2013" spans="1:6" x14ac:dyDescent="0.3">
      <c r="A2013" s="1">
        <v>44927</v>
      </c>
      <c r="B2013" t="s">
        <v>46</v>
      </c>
      <c r="C2013" t="s">
        <v>9</v>
      </c>
      <c r="D2013">
        <v>9</v>
      </c>
      <c r="E2013">
        <v>698</v>
      </c>
      <c r="F2013">
        <v>765000</v>
      </c>
    </row>
    <row r="2014" spans="1:6" x14ac:dyDescent="0.3">
      <c r="A2014" s="1">
        <v>44927</v>
      </c>
      <c r="B2014" t="s">
        <v>57</v>
      </c>
      <c r="C2014" t="s">
        <v>9</v>
      </c>
      <c r="D2014">
        <v>3285</v>
      </c>
      <c r="E2014">
        <v>35973</v>
      </c>
      <c r="F2014">
        <v>279225000</v>
      </c>
    </row>
    <row r="2015" spans="1:6" x14ac:dyDescent="0.3">
      <c r="A2015" s="1">
        <v>44927</v>
      </c>
      <c r="B2015" t="s">
        <v>66</v>
      </c>
      <c r="C2015" t="s">
        <v>9</v>
      </c>
      <c r="D2015">
        <v>662</v>
      </c>
      <c r="E2015">
        <v>4457</v>
      </c>
      <c r="F2015">
        <v>56270000</v>
      </c>
    </row>
    <row r="2016" spans="1:6" x14ac:dyDescent="0.3">
      <c r="A2016" s="1">
        <v>44927</v>
      </c>
      <c r="B2016" t="s">
        <v>67</v>
      </c>
      <c r="C2016" t="s">
        <v>9</v>
      </c>
      <c r="D2016">
        <v>5873</v>
      </c>
      <c r="E2016">
        <v>70897</v>
      </c>
      <c r="F2016">
        <v>499205000</v>
      </c>
    </row>
    <row r="2017" spans="1:6" x14ac:dyDescent="0.3">
      <c r="A2017" s="1">
        <v>44927</v>
      </c>
      <c r="B2017" t="s">
        <v>63</v>
      </c>
      <c r="C2017" t="s">
        <v>9</v>
      </c>
      <c r="D2017">
        <v>706</v>
      </c>
      <c r="E2017">
        <v>29990</v>
      </c>
      <c r="F2017">
        <v>60010000</v>
      </c>
    </row>
    <row r="2018" spans="1:6" x14ac:dyDescent="0.3">
      <c r="A2018" s="1">
        <v>44927</v>
      </c>
      <c r="B2018" t="s">
        <v>62</v>
      </c>
      <c r="C2018" t="s">
        <v>9</v>
      </c>
      <c r="D2018">
        <v>78</v>
      </c>
      <c r="E2018">
        <v>4421</v>
      </c>
      <c r="F2018">
        <v>6630000</v>
      </c>
    </row>
    <row r="2019" spans="1:6" x14ac:dyDescent="0.3">
      <c r="A2019" s="1">
        <v>44927</v>
      </c>
      <c r="B2019" t="s">
        <v>47</v>
      </c>
      <c r="C2019" t="s">
        <v>9</v>
      </c>
      <c r="D2019">
        <v>115</v>
      </c>
      <c r="E2019">
        <v>3934</v>
      </c>
      <c r="F2019">
        <v>9775000</v>
      </c>
    </row>
    <row r="2020" spans="1:6" x14ac:dyDescent="0.3">
      <c r="A2020" s="1">
        <v>44927</v>
      </c>
      <c r="B2020" t="s">
        <v>64</v>
      </c>
      <c r="C2020" t="s">
        <v>9</v>
      </c>
      <c r="D2020">
        <v>655</v>
      </c>
      <c r="E2020">
        <v>27267</v>
      </c>
      <c r="F2020">
        <v>55675000</v>
      </c>
    </row>
    <row r="2021" spans="1:6" x14ac:dyDescent="0.3">
      <c r="A2021" s="1">
        <v>44927</v>
      </c>
      <c r="B2021" t="s">
        <v>68</v>
      </c>
      <c r="C2021" t="s">
        <v>9</v>
      </c>
      <c r="D2021">
        <v>9969</v>
      </c>
      <c r="E2021">
        <v>94898</v>
      </c>
      <c r="F2021">
        <v>847365000</v>
      </c>
    </row>
    <row r="2022" spans="1:6" x14ac:dyDescent="0.3">
      <c r="A2022" s="1">
        <v>44927</v>
      </c>
      <c r="B2022" t="s">
        <v>69</v>
      </c>
      <c r="C2022" t="s">
        <v>9</v>
      </c>
      <c r="D2022">
        <v>4667</v>
      </c>
      <c r="E2022">
        <v>43110</v>
      </c>
      <c r="F2022">
        <v>396695000</v>
      </c>
    </row>
    <row r="2023" spans="1:6" x14ac:dyDescent="0.3">
      <c r="A2023" s="1">
        <v>44927</v>
      </c>
      <c r="B2023" t="s">
        <v>58</v>
      </c>
      <c r="C2023" t="s">
        <v>9</v>
      </c>
      <c r="D2023">
        <v>2443</v>
      </c>
      <c r="E2023">
        <v>80312</v>
      </c>
      <c r="F2023">
        <v>207655000</v>
      </c>
    </row>
    <row r="2024" spans="1:6" x14ac:dyDescent="0.3">
      <c r="A2024" s="1">
        <v>44927</v>
      </c>
      <c r="B2024" t="s">
        <v>70</v>
      </c>
      <c r="C2024" t="s">
        <v>9</v>
      </c>
      <c r="D2024">
        <v>13802</v>
      </c>
      <c r="E2024">
        <v>148279</v>
      </c>
      <c r="F2024">
        <v>1173170000</v>
      </c>
    </row>
    <row r="2025" spans="1:6" x14ac:dyDescent="0.3">
      <c r="A2025" s="1">
        <v>44927</v>
      </c>
      <c r="B2025" t="s">
        <v>49</v>
      </c>
      <c r="C2025" t="s">
        <v>9</v>
      </c>
      <c r="D2025">
        <v>7</v>
      </c>
      <c r="E2025">
        <v>3158</v>
      </c>
      <c r="F2025">
        <v>595000</v>
      </c>
    </row>
    <row r="2026" spans="1:6" x14ac:dyDescent="0.3">
      <c r="A2026" s="1">
        <v>44927</v>
      </c>
      <c r="B2026" t="s">
        <v>50</v>
      </c>
      <c r="C2026" t="s">
        <v>9</v>
      </c>
      <c r="D2026">
        <v>4</v>
      </c>
      <c r="E2026">
        <v>1372</v>
      </c>
      <c r="F2026">
        <v>340000</v>
      </c>
    </row>
    <row r="2027" spans="1:6" x14ac:dyDescent="0.3">
      <c r="A2027" s="1">
        <v>44927</v>
      </c>
      <c r="B2027" t="s">
        <v>51</v>
      </c>
      <c r="C2027" t="s">
        <v>9</v>
      </c>
      <c r="D2027">
        <v>10</v>
      </c>
      <c r="E2027">
        <v>1599</v>
      </c>
      <c r="F2027">
        <v>850000</v>
      </c>
    </row>
    <row r="2028" spans="1:6" x14ac:dyDescent="0.3">
      <c r="A2028" s="1">
        <v>44927</v>
      </c>
      <c r="B2028" t="s">
        <v>59</v>
      </c>
      <c r="C2028" t="s">
        <v>9</v>
      </c>
      <c r="D2028">
        <v>2533</v>
      </c>
      <c r="E2028">
        <v>47973</v>
      </c>
      <c r="F2028">
        <v>215305000</v>
      </c>
    </row>
    <row r="2029" spans="1:6" x14ac:dyDescent="0.3">
      <c r="A2029" s="1">
        <v>44927</v>
      </c>
      <c r="B2029" t="s">
        <v>53</v>
      </c>
      <c r="C2029" t="s">
        <v>9</v>
      </c>
      <c r="D2029">
        <v>197</v>
      </c>
      <c r="E2029">
        <v>4395</v>
      </c>
      <c r="F2029">
        <v>16745000</v>
      </c>
    </row>
    <row r="2030" spans="1:6" x14ac:dyDescent="0.3">
      <c r="A2030" s="1">
        <v>44927</v>
      </c>
      <c r="B2030" t="s">
        <v>60</v>
      </c>
      <c r="C2030" t="s">
        <v>9</v>
      </c>
      <c r="D2030">
        <v>590</v>
      </c>
      <c r="E2030">
        <v>33117</v>
      </c>
      <c r="F2030">
        <v>50150000</v>
      </c>
    </row>
    <row r="2031" spans="1:6" x14ac:dyDescent="0.3">
      <c r="A2031" s="1">
        <v>44927</v>
      </c>
      <c r="B2031" t="s">
        <v>71</v>
      </c>
      <c r="C2031" t="s">
        <v>9</v>
      </c>
      <c r="D2031">
        <v>4624</v>
      </c>
      <c r="E2031">
        <v>62966</v>
      </c>
      <c r="F2031">
        <v>393040000</v>
      </c>
    </row>
    <row r="2032" spans="1:6" x14ac:dyDescent="0.3">
      <c r="A2032" s="1">
        <v>44927</v>
      </c>
      <c r="B2032" t="s">
        <v>72</v>
      </c>
      <c r="C2032" t="s">
        <v>9</v>
      </c>
      <c r="D2032">
        <v>5505</v>
      </c>
      <c r="E2032">
        <v>135769</v>
      </c>
      <c r="F2032">
        <v>467925000</v>
      </c>
    </row>
    <row r="2033" spans="1:6" x14ac:dyDescent="0.3">
      <c r="A2033" s="1">
        <v>44927</v>
      </c>
      <c r="B2033" t="s">
        <v>54</v>
      </c>
      <c r="C2033" t="s">
        <v>9</v>
      </c>
      <c r="D2033">
        <v>8</v>
      </c>
      <c r="E2033">
        <v>2766</v>
      </c>
      <c r="F2033">
        <v>680000</v>
      </c>
    </row>
    <row r="2034" spans="1:6" x14ac:dyDescent="0.3">
      <c r="A2034" s="1">
        <v>44927</v>
      </c>
      <c r="B2034" t="s">
        <v>73</v>
      </c>
      <c r="C2034" t="s">
        <v>9</v>
      </c>
      <c r="D2034">
        <v>1952</v>
      </c>
      <c r="E2034">
        <v>171721</v>
      </c>
      <c r="F2034">
        <v>165920000</v>
      </c>
    </row>
    <row r="2035" spans="1:6" x14ac:dyDescent="0.3">
      <c r="A2035" s="1">
        <v>44927</v>
      </c>
      <c r="B2035" t="s">
        <v>61</v>
      </c>
      <c r="C2035" t="s">
        <v>9</v>
      </c>
      <c r="D2035">
        <v>447</v>
      </c>
      <c r="E2035">
        <v>12862</v>
      </c>
      <c r="F2035">
        <v>37995000</v>
      </c>
    </row>
    <row r="2036" spans="1:6" x14ac:dyDescent="0.3">
      <c r="A2036" s="1">
        <v>44927</v>
      </c>
      <c r="B2036" t="s">
        <v>74</v>
      </c>
      <c r="C2036" t="s">
        <v>9</v>
      </c>
      <c r="D2036">
        <v>632</v>
      </c>
      <c r="E2036">
        <v>52431</v>
      </c>
      <c r="F2036">
        <v>53720000</v>
      </c>
    </row>
    <row r="2037" spans="1:6" x14ac:dyDescent="0.3">
      <c r="A2037" s="1">
        <v>44958</v>
      </c>
      <c r="B2037" t="s">
        <v>65</v>
      </c>
      <c r="C2037" t="s">
        <v>9</v>
      </c>
      <c r="D2037">
        <v>2907</v>
      </c>
      <c r="E2037">
        <v>51810</v>
      </c>
      <c r="F2037">
        <v>247095000</v>
      </c>
    </row>
    <row r="2038" spans="1:6" x14ac:dyDescent="0.3">
      <c r="A2038" s="1">
        <v>44958</v>
      </c>
      <c r="B2038" t="s">
        <v>44</v>
      </c>
      <c r="C2038" t="s">
        <v>9</v>
      </c>
      <c r="D2038">
        <v>190</v>
      </c>
      <c r="E2038">
        <v>36795</v>
      </c>
      <c r="F2038">
        <v>16150000</v>
      </c>
    </row>
    <row r="2039" spans="1:6" x14ac:dyDescent="0.3">
      <c r="A2039" s="1">
        <v>44958</v>
      </c>
      <c r="B2039" t="s">
        <v>55</v>
      </c>
      <c r="C2039" t="s">
        <v>9</v>
      </c>
      <c r="D2039">
        <v>911</v>
      </c>
      <c r="E2039">
        <v>77926</v>
      </c>
      <c r="F2039">
        <v>77435000</v>
      </c>
    </row>
    <row r="2040" spans="1:6" x14ac:dyDescent="0.3">
      <c r="A2040" s="1">
        <v>44958</v>
      </c>
      <c r="B2040" t="s">
        <v>56</v>
      </c>
      <c r="C2040" t="s">
        <v>9</v>
      </c>
      <c r="D2040">
        <v>216</v>
      </c>
      <c r="E2040">
        <v>955</v>
      </c>
      <c r="F2040">
        <v>18360000</v>
      </c>
    </row>
    <row r="2041" spans="1:6" x14ac:dyDescent="0.3">
      <c r="A2041" s="1">
        <v>44958</v>
      </c>
      <c r="B2041" t="s">
        <v>45</v>
      </c>
      <c r="C2041" t="s">
        <v>9</v>
      </c>
      <c r="D2041">
        <v>1874</v>
      </c>
      <c r="E2041">
        <v>30804</v>
      </c>
      <c r="F2041">
        <v>159290000</v>
      </c>
    </row>
    <row r="2042" spans="1:6" x14ac:dyDescent="0.3">
      <c r="A2042" s="1">
        <v>44958</v>
      </c>
      <c r="B2042" t="s">
        <v>46</v>
      </c>
      <c r="C2042" t="s">
        <v>9</v>
      </c>
      <c r="D2042">
        <v>16</v>
      </c>
      <c r="E2042">
        <v>777</v>
      </c>
      <c r="F2042">
        <v>1360000</v>
      </c>
    </row>
    <row r="2043" spans="1:6" x14ac:dyDescent="0.3">
      <c r="A2043" s="1">
        <v>44958</v>
      </c>
      <c r="B2043" t="s">
        <v>57</v>
      </c>
      <c r="C2043" t="s">
        <v>9</v>
      </c>
      <c r="D2043">
        <v>2800</v>
      </c>
      <c r="E2043">
        <v>29396</v>
      </c>
      <c r="F2043">
        <v>238000000</v>
      </c>
    </row>
    <row r="2044" spans="1:6" x14ac:dyDescent="0.3">
      <c r="A2044" s="1">
        <v>44958</v>
      </c>
      <c r="B2044" t="s">
        <v>66</v>
      </c>
      <c r="C2044" t="s">
        <v>9</v>
      </c>
      <c r="D2044">
        <v>628</v>
      </c>
      <c r="E2044">
        <v>3919</v>
      </c>
      <c r="F2044">
        <v>53380000</v>
      </c>
    </row>
    <row r="2045" spans="1:6" x14ac:dyDescent="0.3">
      <c r="A2045" s="1">
        <v>44958</v>
      </c>
      <c r="B2045" t="s">
        <v>67</v>
      </c>
      <c r="C2045" t="s">
        <v>9</v>
      </c>
      <c r="D2045">
        <v>6757</v>
      </c>
      <c r="E2045">
        <v>85424</v>
      </c>
      <c r="F2045">
        <v>574345000</v>
      </c>
    </row>
    <row r="2046" spans="1:6" x14ac:dyDescent="0.3">
      <c r="A2046" s="1">
        <v>44958</v>
      </c>
      <c r="B2046" t="s">
        <v>63</v>
      </c>
      <c r="C2046" t="s">
        <v>9</v>
      </c>
      <c r="D2046">
        <v>702</v>
      </c>
      <c r="E2046">
        <v>31279</v>
      </c>
      <c r="F2046">
        <v>59670000</v>
      </c>
    </row>
    <row r="2047" spans="1:6" x14ac:dyDescent="0.3">
      <c r="A2047" s="1">
        <v>44958</v>
      </c>
      <c r="B2047" t="s">
        <v>62</v>
      </c>
      <c r="C2047" t="s">
        <v>9</v>
      </c>
      <c r="D2047">
        <v>65</v>
      </c>
      <c r="E2047">
        <v>4784</v>
      </c>
      <c r="F2047">
        <v>5525000</v>
      </c>
    </row>
    <row r="2048" spans="1:6" x14ac:dyDescent="0.3">
      <c r="A2048" s="1">
        <v>44958</v>
      </c>
      <c r="B2048" t="s">
        <v>47</v>
      </c>
      <c r="C2048" t="s">
        <v>9</v>
      </c>
      <c r="D2048">
        <v>147</v>
      </c>
      <c r="E2048">
        <v>4868</v>
      </c>
      <c r="F2048">
        <v>12495000</v>
      </c>
    </row>
    <row r="2049" spans="1:6" x14ac:dyDescent="0.3">
      <c r="A2049" s="1">
        <v>44958</v>
      </c>
      <c r="B2049" t="s">
        <v>64</v>
      </c>
      <c r="C2049" t="s">
        <v>9</v>
      </c>
      <c r="D2049">
        <v>652</v>
      </c>
      <c r="E2049">
        <v>31633</v>
      </c>
      <c r="F2049">
        <v>55420000</v>
      </c>
    </row>
    <row r="2050" spans="1:6" x14ac:dyDescent="0.3">
      <c r="A2050" s="1">
        <v>44958</v>
      </c>
      <c r="B2050" t="s">
        <v>68</v>
      </c>
      <c r="C2050" t="s">
        <v>9</v>
      </c>
      <c r="D2050">
        <v>10266</v>
      </c>
      <c r="E2050">
        <v>88323</v>
      </c>
      <c r="F2050">
        <v>872610000</v>
      </c>
    </row>
    <row r="2051" spans="1:6" x14ac:dyDescent="0.3">
      <c r="A2051" s="1">
        <v>44958</v>
      </c>
      <c r="B2051" t="s">
        <v>69</v>
      </c>
      <c r="C2051" t="s">
        <v>9</v>
      </c>
      <c r="D2051">
        <v>5558</v>
      </c>
      <c r="E2051">
        <v>39985</v>
      </c>
      <c r="F2051">
        <v>472430000</v>
      </c>
    </row>
    <row r="2052" spans="1:6" x14ac:dyDescent="0.3">
      <c r="A2052" s="1">
        <v>44958</v>
      </c>
      <c r="B2052" t="s">
        <v>58</v>
      </c>
      <c r="C2052" t="s">
        <v>9</v>
      </c>
      <c r="D2052">
        <v>2358</v>
      </c>
      <c r="E2052">
        <v>75150</v>
      </c>
      <c r="F2052">
        <v>200430000</v>
      </c>
    </row>
    <row r="2053" spans="1:6" x14ac:dyDescent="0.3">
      <c r="A2053" s="1">
        <v>44958</v>
      </c>
      <c r="B2053" t="s">
        <v>70</v>
      </c>
      <c r="C2053" t="s">
        <v>9</v>
      </c>
      <c r="D2053">
        <v>12070</v>
      </c>
      <c r="E2053">
        <v>129508</v>
      </c>
      <c r="F2053">
        <v>1025950000</v>
      </c>
    </row>
    <row r="2054" spans="1:6" x14ac:dyDescent="0.3">
      <c r="A2054" s="1">
        <v>44958</v>
      </c>
      <c r="B2054" t="s">
        <v>49</v>
      </c>
      <c r="C2054" t="s">
        <v>9</v>
      </c>
      <c r="D2054">
        <v>14</v>
      </c>
      <c r="E2054">
        <v>2990</v>
      </c>
      <c r="F2054">
        <v>1190000</v>
      </c>
    </row>
    <row r="2055" spans="1:6" x14ac:dyDescent="0.3">
      <c r="A2055" s="1">
        <v>44958</v>
      </c>
      <c r="B2055" t="s">
        <v>50</v>
      </c>
      <c r="C2055" t="s">
        <v>9</v>
      </c>
      <c r="D2055">
        <v>2</v>
      </c>
      <c r="E2055">
        <v>1192</v>
      </c>
      <c r="F2055">
        <v>170000</v>
      </c>
    </row>
    <row r="2056" spans="1:6" x14ac:dyDescent="0.3">
      <c r="A2056" s="1">
        <v>44958</v>
      </c>
      <c r="B2056" t="s">
        <v>51</v>
      </c>
      <c r="C2056" t="s">
        <v>9</v>
      </c>
      <c r="D2056">
        <v>9</v>
      </c>
      <c r="E2056">
        <v>1655</v>
      </c>
      <c r="F2056">
        <v>765000</v>
      </c>
    </row>
    <row r="2057" spans="1:6" x14ac:dyDescent="0.3">
      <c r="A2057" s="1">
        <v>44958</v>
      </c>
      <c r="B2057" t="s">
        <v>59</v>
      </c>
      <c r="C2057" t="s">
        <v>9</v>
      </c>
      <c r="D2057">
        <v>2552</v>
      </c>
      <c r="E2057">
        <v>49375</v>
      </c>
      <c r="F2057">
        <v>216920000</v>
      </c>
    </row>
    <row r="2058" spans="1:6" x14ac:dyDescent="0.3">
      <c r="A2058" s="1">
        <v>44958</v>
      </c>
      <c r="B2058" t="s">
        <v>53</v>
      </c>
      <c r="C2058" t="s">
        <v>9</v>
      </c>
      <c r="D2058">
        <v>177</v>
      </c>
      <c r="E2058">
        <v>3354</v>
      </c>
      <c r="F2058">
        <v>15045000</v>
      </c>
    </row>
    <row r="2059" spans="1:6" x14ac:dyDescent="0.3">
      <c r="A2059" s="1">
        <v>44958</v>
      </c>
      <c r="B2059" t="s">
        <v>60</v>
      </c>
      <c r="C2059" t="s">
        <v>9</v>
      </c>
      <c r="D2059">
        <v>609</v>
      </c>
      <c r="E2059">
        <v>34555</v>
      </c>
      <c r="F2059">
        <v>51765000</v>
      </c>
    </row>
    <row r="2060" spans="1:6" x14ac:dyDescent="0.3">
      <c r="A2060" s="1">
        <v>44958</v>
      </c>
      <c r="B2060" t="s">
        <v>71</v>
      </c>
      <c r="C2060" t="s">
        <v>9</v>
      </c>
      <c r="D2060">
        <v>4662</v>
      </c>
      <c r="E2060">
        <v>62207</v>
      </c>
      <c r="F2060">
        <v>396270000</v>
      </c>
    </row>
    <row r="2061" spans="1:6" x14ac:dyDescent="0.3">
      <c r="A2061" s="1">
        <v>44958</v>
      </c>
      <c r="B2061" t="s">
        <v>72</v>
      </c>
      <c r="C2061" t="s">
        <v>9</v>
      </c>
      <c r="D2061">
        <v>6701</v>
      </c>
      <c r="E2061">
        <v>118355</v>
      </c>
      <c r="F2061">
        <v>569585000</v>
      </c>
    </row>
    <row r="2062" spans="1:6" x14ac:dyDescent="0.3">
      <c r="A2062" s="1">
        <v>44958</v>
      </c>
      <c r="B2062" t="s">
        <v>54</v>
      </c>
      <c r="C2062" t="s">
        <v>9</v>
      </c>
      <c r="D2062">
        <v>20</v>
      </c>
      <c r="E2062">
        <v>2860</v>
      </c>
      <c r="F2062">
        <v>1700000</v>
      </c>
    </row>
    <row r="2063" spans="1:6" x14ac:dyDescent="0.3">
      <c r="A2063" s="1">
        <v>44958</v>
      </c>
      <c r="B2063" t="s">
        <v>73</v>
      </c>
      <c r="C2063" t="s">
        <v>9</v>
      </c>
      <c r="D2063">
        <v>1968</v>
      </c>
      <c r="E2063">
        <v>190812</v>
      </c>
      <c r="F2063">
        <v>167280000</v>
      </c>
    </row>
    <row r="2064" spans="1:6" x14ac:dyDescent="0.3">
      <c r="A2064" s="1">
        <v>44958</v>
      </c>
      <c r="B2064" t="s">
        <v>61</v>
      </c>
      <c r="C2064" t="s">
        <v>9</v>
      </c>
      <c r="D2064">
        <v>426</v>
      </c>
      <c r="E2064">
        <v>11079</v>
      </c>
      <c r="F2064">
        <v>36210000</v>
      </c>
    </row>
    <row r="2065" spans="1:6" x14ac:dyDescent="0.3">
      <c r="A2065" s="1">
        <v>44958</v>
      </c>
      <c r="B2065" t="s">
        <v>74</v>
      </c>
      <c r="C2065" t="s">
        <v>9</v>
      </c>
      <c r="D2065">
        <v>814</v>
      </c>
      <c r="E2065">
        <v>67188</v>
      </c>
      <c r="F2065">
        <v>69190000</v>
      </c>
    </row>
    <row r="2066" spans="1:6" x14ac:dyDescent="0.3">
      <c r="A2066" s="1">
        <v>44986</v>
      </c>
      <c r="B2066" t="s">
        <v>65</v>
      </c>
      <c r="C2066" t="s">
        <v>9</v>
      </c>
      <c r="D2066">
        <v>3515</v>
      </c>
      <c r="E2066">
        <v>54298</v>
      </c>
      <c r="F2066">
        <v>298775000</v>
      </c>
    </row>
    <row r="2067" spans="1:6" x14ac:dyDescent="0.3">
      <c r="A2067" s="1">
        <v>44986</v>
      </c>
      <c r="B2067" t="s">
        <v>44</v>
      </c>
      <c r="C2067" t="s">
        <v>9</v>
      </c>
      <c r="D2067">
        <v>221</v>
      </c>
      <c r="E2067">
        <v>41575</v>
      </c>
      <c r="F2067">
        <v>18785000</v>
      </c>
    </row>
    <row r="2068" spans="1:6" x14ac:dyDescent="0.3">
      <c r="A2068" s="1">
        <v>44986</v>
      </c>
      <c r="B2068" t="s">
        <v>55</v>
      </c>
      <c r="C2068" t="s">
        <v>9</v>
      </c>
      <c r="D2068">
        <v>1302</v>
      </c>
      <c r="E2068">
        <v>92334</v>
      </c>
      <c r="F2068">
        <v>110670000</v>
      </c>
    </row>
    <row r="2069" spans="1:6" x14ac:dyDescent="0.3">
      <c r="A2069" s="1">
        <v>44986</v>
      </c>
      <c r="B2069" t="s">
        <v>56</v>
      </c>
      <c r="C2069" t="s">
        <v>9</v>
      </c>
      <c r="D2069">
        <v>362</v>
      </c>
      <c r="E2069">
        <v>663</v>
      </c>
      <c r="F2069">
        <v>30770000</v>
      </c>
    </row>
    <row r="2070" spans="1:6" x14ac:dyDescent="0.3">
      <c r="A2070" s="1">
        <v>44986</v>
      </c>
      <c r="B2070" t="s">
        <v>45</v>
      </c>
      <c r="C2070" t="s">
        <v>9</v>
      </c>
      <c r="D2070">
        <v>2188</v>
      </c>
      <c r="E2070">
        <v>33362</v>
      </c>
      <c r="F2070">
        <v>185980000</v>
      </c>
    </row>
    <row r="2071" spans="1:6" x14ac:dyDescent="0.3">
      <c r="A2071" s="1">
        <v>44986</v>
      </c>
      <c r="B2071" t="s">
        <v>46</v>
      </c>
      <c r="C2071" t="s">
        <v>9</v>
      </c>
      <c r="D2071">
        <v>5</v>
      </c>
      <c r="E2071">
        <v>902</v>
      </c>
      <c r="F2071">
        <v>425000</v>
      </c>
    </row>
    <row r="2072" spans="1:6" x14ac:dyDescent="0.3">
      <c r="A2072" s="1">
        <v>44986</v>
      </c>
      <c r="B2072" t="s">
        <v>57</v>
      </c>
      <c r="C2072" t="s">
        <v>9</v>
      </c>
      <c r="D2072">
        <v>3782</v>
      </c>
      <c r="E2072">
        <v>30396</v>
      </c>
      <c r="F2072">
        <v>321470000</v>
      </c>
    </row>
    <row r="2073" spans="1:6" x14ac:dyDescent="0.3">
      <c r="A2073" s="1">
        <v>44986</v>
      </c>
      <c r="B2073" t="s">
        <v>66</v>
      </c>
      <c r="C2073" t="s">
        <v>9</v>
      </c>
      <c r="D2073">
        <v>837</v>
      </c>
      <c r="E2073">
        <v>5064</v>
      </c>
      <c r="F2073">
        <v>71145000</v>
      </c>
    </row>
    <row r="2074" spans="1:6" x14ac:dyDescent="0.3">
      <c r="A2074" s="1">
        <v>44986</v>
      </c>
      <c r="B2074" t="s">
        <v>67</v>
      </c>
      <c r="C2074" t="s">
        <v>9</v>
      </c>
      <c r="D2074">
        <v>7790</v>
      </c>
      <c r="E2074">
        <v>92417</v>
      </c>
      <c r="F2074">
        <v>662150000</v>
      </c>
    </row>
    <row r="2075" spans="1:6" x14ac:dyDescent="0.3">
      <c r="A2075" s="1">
        <v>44986</v>
      </c>
      <c r="B2075" t="s">
        <v>63</v>
      </c>
      <c r="C2075" t="s">
        <v>9</v>
      </c>
      <c r="D2075">
        <v>714</v>
      </c>
      <c r="E2075">
        <v>33171</v>
      </c>
      <c r="F2075">
        <v>60690000</v>
      </c>
    </row>
    <row r="2076" spans="1:6" x14ac:dyDescent="0.3">
      <c r="A2076" s="1">
        <v>44986</v>
      </c>
      <c r="B2076" t="s">
        <v>62</v>
      </c>
      <c r="C2076" t="s">
        <v>9</v>
      </c>
      <c r="D2076">
        <v>91</v>
      </c>
      <c r="E2076">
        <v>4543</v>
      </c>
      <c r="F2076">
        <v>7735000</v>
      </c>
    </row>
    <row r="2077" spans="1:6" x14ac:dyDescent="0.3">
      <c r="A2077" s="1">
        <v>44986</v>
      </c>
      <c r="B2077" t="s">
        <v>47</v>
      </c>
      <c r="C2077" t="s">
        <v>9</v>
      </c>
      <c r="D2077">
        <v>198</v>
      </c>
      <c r="E2077">
        <v>7789</v>
      </c>
      <c r="F2077">
        <v>16830000</v>
      </c>
    </row>
    <row r="2078" spans="1:6" x14ac:dyDescent="0.3">
      <c r="A2078" s="1">
        <v>44986</v>
      </c>
      <c r="B2078" t="s">
        <v>64</v>
      </c>
      <c r="C2078" t="s">
        <v>9</v>
      </c>
      <c r="D2078">
        <v>797</v>
      </c>
      <c r="E2078">
        <v>39001</v>
      </c>
      <c r="F2078">
        <v>67745000</v>
      </c>
    </row>
    <row r="2079" spans="1:6" x14ac:dyDescent="0.3">
      <c r="A2079" s="1">
        <v>44986</v>
      </c>
      <c r="B2079" t="s">
        <v>68</v>
      </c>
      <c r="C2079" t="s">
        <v>9</v>
      </c>
      <c r="D2079">
        <v>13056</v>
      </c>
      <c r="E2079">
        <v>104953</v>
      </c>
      <c r="F2079">
        <v>1109760000</v>
      </c>
    </row>
    <row r="2080" spans="1:6" x14ac:dyDescent="0.3">
      <c r="A2080" s="1">
        <v>44986</v>
      </c>
      <c r="B2080" t="s">
        <v>69</v>
      </c>
      <c r="C2080" t="s">
        <v>9</v>
      </c>
      <c r="D2080">
        <v>6773</v>
      </c>
      <c r="E2080">
        <v>50705</v>
      </c>
      <c r="F2080">
        <v>575705000</v>
      </c>
    </row>
    <row r="2081" spans="1:6" x14ac:dyDescent="0.3">
      <c r="A2081" s="1">
        <v>44986</v>
      </c>
      <c r="B2081" t="s">
        <v>58</v>
      </c>
      <c r="C2081" t="s">
        <v>9</v>
      </c>
      <c r="D2081">
        <v>3213</v>
      </c>
      <c r="E2081">
        <v>100653</v>
      </c>
      <c r="F2081">
        <v>273105000</v>
      </c>
    </row>
    <row r="2082" spans="1:6" x14ac:dyDescent="0.3">
      <c r="A2082" s="1">
        <v>44986</v>
      </c>
      <c r="B2082" t="s">
        <v>70</v>
      </c>
      <c r="C2082" t="s">
        <v>9</v>
      </c>
      <c r="D2082">
        <v>17077</v>
      </c>
      <c r="E2082">
        <v>154632</v>
      </c>
      <c r="F2082">
        <v>1451545000</v>
      </c>
    </row>
    <row r="2083" spans="1:6" x14ac:dyDescent="0.3">
      <c r="A2083" s="1">
        <v>44986</v>
      </c>
      <c r="B2083" t="s">
        <v>49</v>
      </c>
      <c r="C2083" t="s">
        <v>9</v>
      </c>
      <c r="D2083">
        <v>3</v>
      </c>
      <c r="E2083">
        <v>3985</v>
      </c>
      <c r="F2083">
        <v>255000</v>
      </c>
    </row>
    <row r="2084" spans="1:6" x14ac:dyDescent="0.3">
      <c r="A2084" s="1">
        <v>44986</v>
      </c>
      <c r="B2084" t="s">
        <v>51</v>
      </c>
      <c r="C2084" t="s">
        <v>9</v>
      </c>
      <c r="D2084">
        <v>10</v>
      </c>
      <c r="E2084">
        <v>1615</v>
      </c>
      <c r="F2084">
        <v>850000</v>
      </c>
    </row>
    <row r="2085" spans="1:6" x14ac:dyDescent="0.3">
      <c r="A2085" s="1">
        <v>44986</v>
      </c>
      <c r="B2085" t="s">
        <v>59</v>
      </c>
      <c r="C2085" t="s">
        <v>9</v>
      </c>
      <c r="D2085">
        <v>3269</v>
      </c>
      <c r="E2085">
        <v>52642</v>
      </c>
      <c r="F2085">
        <v>277865000</v>
      </c>
    </row>
    <row r="2086" spans="1:6" x14ac:dyDescent="0.3">
      <c r="A2086" s="1">
        <v>44986</v>
      </c>
      <c r="B2086" t="s">
        <v>53</v>
      </c>
      <c r="C2086" t="s">
        <v>9</v>
      </c>
      <c r="D2086">
        <v>261</v>
      </c>
      <c r="E2086">
        <v>3608</v>
      </c>
      <c r="F2086">
        <v>22185000</v>
      </c>
    </row>
    <row r="2087" spans="1:6" x14ac:dyDescent="0.3">
      <c r="A2087" s="1">
        <v>44986</v>
      </c>
      <c r="B2087" t="s">
        <v>60</v>
      </c>
      <c r="C2087" t="s">
        <v>9</v>
      </c>
      <c r="D2087">
        <v>805</v>
      </c>
      <c r="E2087">
        <v>36806</v>
      </c>
      <c r="F2087">
        <v>68425000</v>
      </c>
    </row>
    <row r="2088" spans="1:6" x14ac:dyDescent="0.3">
      <c r="A2088" s="1">
        <v>44986</v>
      </c>
      <c r="B2088" t="s">
        <v>71</v>
      </c>
      <c r="C2088" t="s">
        <v>9</v>
      </c>
      <c r="D2088">
        <v>6375</v>
      </c>
      <c r="E2088">
        <v>85324</v>
      </c>
      <c r="F2088">
        <v>541875000</v>
      </c>
    </row>
    <row r="2089" spans="1:6" x14ac:dyDescent="0.3">
      <c r="A2089" s="1">
        <v>44986</v>
      </c>
      <c r="B2089" t="s">
        <v>72</v>
      </c>
      <c r="C2089" t="s">
        <v>9</v>
      </c>
      <c r="D2089">
        <v>8388</v>
      </c>
      <c r="E2089">
        <v>119376</v>
      </c>
      <c r="F2089">
        <v>712980000</v>
      </c>
    </row>
    <row r="2090" spans="1:6" x14ac:dyDescent="0.3">
      <c r="A2090" s="1">
        <v>44986</v>
      </c>
      <c r="B2090" t="s">
        <v>54</v>
      </c>
      <c r="C2090" t="s">
        <v>9</v>
      </c>
      <c r="D2090">
        <v>23</v>
      </c>
      <c r="E2090">
        <v>3016</v>
      </c>
      <c r="F2090">
        <v>1955000</v>
      </c>
    </row>
    <row r="2091" spans="1:6" x14ac:dyDescent="0.3">
      <c r="A2091" s="1">
        <v>44986</v>
      </c>
      <c r="B2091" t="s">
        <v>73</v>
      </c>
      <c r="C2091" t="s">
        <v>9</v>
      </c>
      <c r="D2091">
        <v>3559</v>
      </c>
      <c r="E2091">
        <v>206315</v>
      </c>
      <c r="F2091">
        <v>302515000</v>
      </c>
    </row>
    <row r="2092" spans="1:6" x14ac:dyDescent="0.3">
      <c r="A2092" s="1">
        <v>44986</v>
      </c>
      <c r="B2092" t="s">
        <v>61</v>
      </c>
      <c r="C2092" t="s">
        <v>9</v>
      </c>
      <c r="D2092">
        <v>587</v>
      </c>
      <c r="E2092">
        <v>13077</v>
      </c>
      <c r="F2092">
        <v>49895000</v>
      </c>
    </row>
    <row r="2093" spans="1:6" x14ac:dyDescent="0.3">
      <c r="A2093" s="1">
        <v>44986</v>
      </c>
      <c r="B2093" t="s">
        <v>74</v>
      </c>
      <c r="C2093" t="s">
        <v>9</v>
      </c>
      <c r="D2093">
        <v>1103</v>
      </c>
      <c r="E2093">
        <v>73690</v>
      </c>
      <c r="F2093">
        <v>93755000</v>
      </c>
    </row>
    <row r="2094" spans="1:6" x14ac:dyDescent="0.3">
      <c r="A2094" s="1">
        <v>45017</v>
      </c>
      <c r="B2094" t="s">
        <v>65</v>
      </c>
      <c r="C2094" t="s">
        <v>9</v>
      </c>
      <c r="D2094">
        <v>3515</v>
      </c>
      <c r="E2094">
        <v>48046</v>
      </c>
      <c r="F2094">
        <v>298775000</v>
      </c>
    </row>
    <row r="2095" spans="1:6" x14ac:dyDescent="0.3">
      <c r="A2095" s="1">
        <v>45017</v>
      </c>
      <c r="B2095" t="s">
        <v>44</v>
      </c>
      <c r="C2095" t="s">
        <v>9</v>
      </c>
      <c r="D2095">
        <v>178</v>
      </c>
      <c r="E2095">
        <v>35047</v>
      </c>
      <c r="F2095">
        <v>15130000</v>
      </c>
    </row>
    <row r="2096" spans="1:6" x14ac:dyDescent="0.3">
      <c r="A2096" s="1">
        <v>45017</v>
      </c>
      <c r="B2096" t="s">
        <v>55</v>
      </c>
      <c r="C2096" t="s">
        <v>9</v>
      </c>
      <c r="D2096">
        <v>971</v>
      </c>
      <c r="E2096">
        <v>84319</v>
      </c>
      <c r="F2096">
        <v>82535000</v>
      </c>
    </row>
    <row r="2097" spans="1:6" x14ac:dyDescent="0.3">
      <c r="A2097" s="1">
        <v>45017</v>
      </c>
      <c r="B2097" t="s">
        <v>56</v>
      </c>
      <c r="C2097" t="s">
        <v>9</v>
      </c>
      <c r="D2097">
        <v>126</v>
      </c>
      <c r="E2097">
        <v>2085</v>
      </c>
      <c r="F2097">
        <v>10710000</v>
      </c>
    </row>
    <row r="2098" spans="1:6" x14ac:dyDescent="0.3">
      <c r="A2098" s="1">
        <v>45017</v>
      </c>
      <c r="B2098" t="s">
        <v>45</v>
      </c>
      <c r="C2098" t="s">
        <v>9</v>
      </c>
      <c r="D2098">
        <v>1559</v>
      </c>
      <c r="E2098">
        <v>27613</v>
      </c>
      <c r="F2098">
        <v>132515000</v>
      </c>
    </row>
    <row r="2099" spans="1:6" x14ac:dyDescent="0.3">
      <c r="A2099" s="1">
        <v>45017</v>
      </c>
      <c r="B2099" t="s">
        <v>46</v>
      </c>
      <c r="C2099" t="s">
        <v>9</v>
      </c>
      <c r="D2099">
        <v>5</v>
      </c>
      <c r="E2099">
        <v>666</v>
      </c>
      <c r="F2099">
        <v>425000</v>
      </c>
    </row>
    <row r="2100" spans="1:6" x14ac:dyDescent="0.3">
      <c r="A2100" s="1">
        <v>45017</v>
      </c>
      <c r="B2100" t="s">
        <v>57</v>
      </c>
      <c r="C2100" t="s">
        <v>9</v>
      </c>
      <c r="D2100">
        <v>2738</v>
      </c>
      <c r="E2100">
        <v>28590</v>
      </c>
      <c r="F2100">
        <v>232730000</v>
      </c>
    </row>
    <row r="2101" spans="1:6" x14ac:dyDescent="0.3">
      <c r="A2101" s="1">
        <v>45017</v>
      </c>
      <c r="B2101" t="s">
        <v>66</v>
      </c>
      <c r="C2101" t="s">
        <v>9</v>
      </c>
      <c r="D2101">
        <v>698</v>
      </c>
      <c r="E2101">
        <v>3609</v>
      </c>
      <c r="F2101">
        <v>59330000</v>
      </c>
    </row>
    <row r="2102" spans="1:6" x14ac:dyDescent="0.3">
      <c r="A2102" s="1">
        <v>45017</v>
      </c>
      <c r="B2102" t="s">
        <v>67</v>
      </c>
      <c r="C2102" t="s">
        <v>9</v>
      </c>
      <c r="D2102">
        <v>8266</v>
      </c>
      <c r="E2102">
        <v>89782</v>
      </c>
      <c r="F2102">
        <v>702610000</v>
      </c>
    </row>
    <row r="2103" spans="1:6" x14ac:dyDescent="0.3">
      <c r="A2103" s="1">
        <v>45017</v>
      </c>
      <c r="B2103" t="s">
        <v>63</v>
      </c>
      <c r="C2103" t="s">
        <v>9</v>
      </c>
      <c r="D2103">
        <v>802</v>
      </c>
      <c r="E2103">
        <v>34168</v>
      </c>
      <c r="F2103">
        <v>68170000</v>
      </c>
    </row>
    <row r="2104" spans="1:6" x14ac:dyDescent="0.3">
      <c r="A2104" s="1">
        <v>45017</v>
      </c>
      <c r="B2104" t="s">
        <v>62</v>
      </c>
      <c r="C2104" t="s">
        <v>9</v>
      </c>
      <c r="D2104">
        <v>96</v>
      </c>
      <c r="E2104">
        <v>4847</v>
      </c>
      <c r="F2104">
        <v>8160000</v>
      </c>
    </row>
    <row r="2105" spans="1:6" x14ac:dyDescent="0.3">
      <c r="A2105" s="1">
        <v>45017</v>
      </c>
      <c r="B2105" t="s">
        <v>47</v>
      </c>
      <c r="C2105" t="s">
        <v>9</v>
      </c>
      <c r="D2105">
        <v>212</v>
      </c>
      <c r="E2105">
        <v>6299</v>
      </c>
      <c r="F2105">
        <v>18020000</v>
      </c>
    </row>
    <row r="2106" spans="1:6" x14ac:dyDescent="0.3">
      <c r="A2106" s="1">
        <v>45017</v>
      </c>
      <c r="B2106" t="s">
        <v>64</v>
      </c>
      <c r="C2106" t="s">
        <v>9</v>
      </c>
      <c r="D2106">
        <v>682</v>
      </c>
      <c r="E2106">
        <v>36353</v>
      </c>
      <c r="F2106">
        <v>57970000</v>
      </c>
    </row>
    <row r="2107" spans="1:6" x14ac:dyDescent="0.3">
      <c r="A2107" s="1">
        <v>45017</v>
      </c>
      <c r="B2107" t="s">
        <v>68</v>
      </c>
      <c r="C2107" t="s">
        <v>9</v>
      </c>
      <c r="D2107">
        <v>9711</v>
      </c>
      <c r="E2107">
        <v>91491</v>
      </c>
      <c r="F2107">
        <v>825435000</v>
      </c>
    </row>
    <row r="2108" spans="1:6" x14ac:dyDescent="0.3">
      <c r="A2108" s="1">
        <v>45017</v>
      </c>
      <c r="B2108" t="s">
        <v>69</v>
      </c>
      <c r="C2108" t="s">
        <v>9</v>
      </c>
      <c r="D2108">
        <v>4659</v>
      </c>
      <c r="E2108">
        <v>32903</v>
      </c>
      <c r="F2108">
        <v>396015000</v>
      </c>
    </row>
    <row r="2109" spans="1:6" x14ac:dyDescent="0.3">
      <c r="A2109" s="1">
        <v>45017</v>
      </c>
      <c r="B2109" t="s">
        <v>58</v>
      </c>
      <c r="C2109" t="s">
        <v>9</v>
      </c>
      <c r="D2109">
        <v>1958</v>
      </c>
      <c r="E2109">
        <v>64877</v>
      </c>
      <c r="F2109">
        <v>166430000</v>
      </c>
    </row>
    <row r="2110" spans="1:6" x14ac:dyDescent="0.3">
      <c r="A2110" s="1">
        <v>45017</v>
      </c>
      <c r="B2110" t="s">
        <v>70</v>
      </c>
      <c r="C2110" t="s">
        <v>9</v>
      </c>
      <c r="D2110">
        <v>12260</v>
      </c>
      <c r="E2110">
        <v>130977</v>
      </c>
      <c r="F2110">
        <v>1042100000</v>
      </c>
    </row>
    <row r="2111" spans="1:6" x14ac:dyDescent="0.3">
      <c r="A2111" s="1">
        <v>45017</v>
      </c>
      <c r="B2111" t="s">
        <v>49</v>
      </c>
      <c r="C2111" t="s">
        <v>9</v>
      </c>
      <c r="D2111">
        <v>15</v>
      </c>
      <c r="E2111">
        <v>3425</v>
      </c>
      <c r="F2111">
        <v>1275000</v>
      </c>
    </row>
    <row r="2112" spans="1:6" x14ac:dyDescent="0.3">
      <c r="A2112" s="1">
        <v>45017</v>
      </c>
      <c r="B2112" t="s">
        <v>50</v>
      </c>
      <c r="C2112" t="s">
        <v>9</v>
      </c>
      <c r="D2112">
        <v>3</v>
      </c>
      <c r="E2112">
        <v>1501</v>
      </c>
      <c r="F2112">
        <v>255000</v>
      </c>
    </row>
    <row r="2113" spans="1:6" x14ac:dyDescent="0.3">
      <c r="A2113" s="1">
        <v>45017</v>
      </c>
      <c r="B2113" t="s">
        <v>51</v>
      </c>
      <c r="C2113" t="s">
        <v>9</v>
      </c>
      <c r="D2113">
        <v>8</v>
      </c>
      <c r="E2113">
        <v>1565</v>
      </c>
      <c r="F2113">
        <v>680000</v>
      </c>
    </row>
    <row r="2114" spans="1:6" x14ac:dyDescent="0.3">
      <c r="A2114" s="1">
        <v>45017</v>
      </c>
      <c r="B2114" t="s">
        <v>59</v>
      </c>
      <c r="C2114" t="s">
        <v>9</v>
      </c>
      <c r="D2114">
        <v>2848</v>
      </c>
      <c r="E2114">
        <v>43956</v>
      </c>
      <c r="F2114">
        <v>242080000</v>
      </c>
    </row>
    <row r="2115" spans="1:6" x14ac:dyDescent="0.3">
      <c r="A2115" s="1">
        <v>45017</v>
      </c>
      <c r="B2115" t="s">
        <v>53</v>
      </c>
      <c r="C2115" t="s">
        <v>9</v>
      </c>
      <c r="D2115">
        <v>157</v>
      </c>
      <c r="E2115">
        <v>3076</v>
      </c>
      <c r="F2115">
        <v>13345000</v>
      </c>
    </row>
    <row r="2116" spans="1:6" x14ac:dyDescent="0.3">
      <c r="A2116" s="1">
        <v>45017</v>
      </c>
      <c r="B2116" t="s">
        <v>60</v>
      </c>
      <c r="C2116" t="s">
        <v>9</v>
      </c>
      <c r="D2116">
        <v>376</v>
      </c>
      <c r="E2116">
        <v>28269</v>
      </c>
      <c r="F2116">
        <v>31960000</v>
      </c>
    </row>
    <row r="2117" spans="1:6" x14ac:dyDescent="0.3">
      <c r="A2117" s="1">
        <v>45017</v>
      </c>
      <c r="B2117" t="s">
        <v>71</v>
      </c>
      <c r="C2117" t="s">
        <v>9</v>
      </c>
      <c r="D2117">
        <v>3914</v>
      </c>
      <c r="E2117">
        <v>67999</v>
      </c>
      <c r="F2117">
        <v>332690000</v>
      </c>
    </row>
    <row r="2118" spans="1:6" x14ac:dyDescent="0.3">
      <c r="A2118" s="1">
        <v>45017</v>
      </c>
      <c r="B2118" t="s">
        <v>72</v>
      </c>
      <c r="C2118" t="s">
        <v>9</v>
      </c>
      <c r="D2118">
        <v>6509</v>
      </c>
      <c r="E2118">
        <v>94801</v>
      </c>
      <c r="F2118">
        <v>553265000</v>
      </c>
    </row>
    <row r="2119" spans="1:6" x14ac:dyDescent="0.3">
      <c r="A2119" s="1">
        <v>45017</v>
      </c>
      <c r="B2119" t="s">
        <v>54</v>
      </c>
      <c r="C2119" t="s">
        <v>9</v>
      </c>
      <c r="D2119">
        <v>19</v>
      </c>
      <c r="E2119">
        <v>2450</v>
      </c>
      <c r="F2119">
        <v>1615000</v>
      </c>
    </row>
    <row r="2120" spans="1:6" x14ac:dyDescent="0.3">
      <c r="A2120" s="1">
        <v>45017</v>
      </c>
      <c r="B2120" t="s">
        <v>73</v>
      </c>
      <c r="C2120" t="s">
        <v>9</v>
      </c>
      <c r="D2120">
        <v>3087</v>
      </c>
      <c r="E2120">
        <v>195568</v>
      </c>
      <c r="F2120">
        <v>262395000</v>
      </c>
    </row>
    <row r="2121" spans="1:6" x14ac:dyDescent="0.3">
      <c r="A2121" s="1">
        <v>45017</v>
      </c>
      <c r="B2121" t="s">
        <v>61</v>
      </c>
      <c r="C2121" t="s">
        <v>9</v>
      </c>
      <c r="D2121">
        <v>524</v>
      </c>
      <c r="E2121">
        <v>12580</v>
      </c>
      <c r="F2121">
        <v>44540000</v>
      </c>
    </row>
    <row r="2122" spans="1:6" x14ac:dyDescent="0.3">
      <c r="A2122" s="1">
        <v>45017</v>
      </c>
      <c r="B2122" t="s">
        <v>74</v>
      </c>
      <c r="C2122" t="s">
        <v>9</v>
      </c>
      <c r="D2122">
        <v>918</v>
      </c>
      <c r="E2122">
        <v>54194</v>
      </c>
      <c r="F2122">
        <v>78030000</v>
      </c>
    </row>
    <row r="2123" spans="1:6" x14ac:dyDescent="0.3">
      <c r="A2123" s="1">
        <v>45047</v>
      </c>
      <c r="B2123" t="s">
        <v>65</v>
      </c>
      <c r="C2123" t="s">
        <v>9</v>
      </c>
      <c r="D2123">
        <v>4370</v>
      </c>
      <c r="E2123">
        <v>54545</v>
      </c>
      <c r="F2123">
        <v>371450000</v>
      </c>
    </row>
    <row r="2124" spans="1:6" x14ac:dyDescent="0.3">
      <c r="A2124" s="1">
        <v>45047</v>
      </c>
      <c r="B2124" t="s">
        <v>44</v>
      </c>
      <c r="C2124" t="s">
        <v>9</v>
      </c>
      <c r="D2124">
        <v>282</v>
      </c>
      <c r="E2124">
        <v>35939</v>
      </c>
      <c r="F2124">
        <v>23970000</v>
      </c>
    </row>
    <row r="2125" spans="1:6" x14ac:dyDescent="0.3">
      <c r="A2125" s="1">
        <v>45047</v>
      </c>
      <c r="B2125" t="s">
        <v>55</v>
      </c>
      <c r="C2125" t="s">
        <v>9</v>
      </c>
      <c r="D2125">
        <v>1536</v>
      </c>
      <c r="E2125">
        <v>125465</v>
      </c>
      <c r="F2125">
        <v>130560000</v>
      </c>
    </row>
    <row r="2126" spans="1:6" x14ac:dyDescent="0.3">
      <c r="A2126" s="1">
        <v>45047</v>
      </c>
      <c r="B2126" t="s">
        <v>56</v>
      </c>
      <c r="C2126" t="s">
        <v>9</v>
      </c>
      <c r="D2126">
        <v>209</v>
      </c>
      <c r="E2126">
        <v>2356</v>
      </c>
      <c r="F2126">
        <v>17765000</v>
      </c>
    </row>
    <row r="2127" spans="1:6" x14ac:dyDescent="0.3">
      <c r="A2127" s="1">
        <v>45047</v>
      </c>
      <c r="B2127" t="s">
        <v>45</v>
      </c>
      <c r="C2127" t="s">
        <v>9</v>
      </c>
      <c r="D2127">
        <v>2514</v>
      </c>
      <c r="E2127">
        <v>29232</v>
      </c>
      <c r="F2127">
        <v>213690000</v>
      </c>
    </row>
    <row r="2128" spans="1:6" x14ac:dyDescent="0.3">
      <c r="A2128" s="1">
        <v>45047</v>
      </c>
      <c r="B2128" t="s">
        <v>46</v>
      </c>
      <c r="C2128" t="s">
        <v>9</v>
      </c>
      <c r="D2128">
        <v>4</v>
      </c>
      <c r="E2128">
        <v>829</v>
      </c>
      <c r="F2128">
        <v>340000</v>
      </c>
    </row>
    <row r="2129" spans="1:6" x14ac:dyDescent="0.3">
      <c r="A2129" s="1">
        <v>45047</v>
      </c>
      <c r="B2129" t="s">
        <v>57</v>
      </c>
      <c r="C2129" t="s">
        <v>9</v>
      </c>
      <c r="D2129">
        <v>4977</v>
      </c>
      <c r="E2129">
        <v>32282</v>
      </c>
      <c r="F2129">
        <v>423045000</v>
      </c>
    </row>
    <row r="2130" spans="1:6" x14ac:dyDescent="0.3">
      <c r="A2130" s="1">
        <v>45047</v>
      </c>
      <c r="B2130" t="s">
        <v>66</v>
      </c>
      <c r="C2130" t="s">
        <v>9</v>
      </c>
      <c r="D2130">
        <v>863</v>
      </c>
      <c r="E2130">
        <v>3933</v>
      </c>
      <c r="F2130">
        <v>73355000</v>
      </c>
    </row>
    <row r="2131" spans="1:6" x14ac:dyDescent="0.3">
      <c r="A2131" s="1">
        <v>45047</v>
      </c>
      <c r="B2131" t="s">
        <v>67</v>
      </c>
      <c r="C2131" t="s">
        <v>9</v>
      </c>
      <c r="D2131">
        <v>9609</v>
      </c>
      <c r="E2131">
        <v>87169</v>
      </c>
      <c r="F2131">
        <v>816765000</v>
      </c>
    </row>
    <row r="2132" spans="1:6" x14ac:dyDescent="0.3">
      <c r="A2132" s="1">
        <v>45047</v>
      </c>
      <c r="B2132" t="s">
        <v>63</v>
      </c>
      <c r="C2132" t="s">
        <v>9</v>
      </c>
      <c r="D2132">
        <v>1053</v>
      </c>
      <c r="E2132">
        <v>34399</v>
      </c>
      <c r="F2132">
        <v>89505000</v>
      </c>
    </row>
    <row r="2133" spans="1:6" x14ac:dyDescent="0.3">
      <c r="A2133" s="1">
        <v>45047</v>
      </c>
      <c r="B2133" t="s">
        <v>62</v>
      </c>
      <c r="C2133" t="s">
        <v>9</v>
      </c>
      <c r="D2133">
        <v>118</v>
      </c>
      <c r="E2133">
        <v>5278</v>
      </c>
      <c r="F2133">
        <v>10030000</v>
      </c>
    </row>
    <row r="2134" spans="1:6" x14ac:dyDescent="0.3">
      <c r="A2134" s="1">
        <v>45047</v>
      </c>
      <c r="B2134" t="s">
        <v>47</v>
      </c>
      <c r="C2134" t="s">
        <v>9</v>
      </c>
      <c r="D2134">
        <v>258</v>
      </c>
      <c r="E2134">
        <v>9084</v>
      </c>
      <c r="F2134">
        <v>21930000</v>
      </c>
    </row>
    <row r="2135" spans="1:6" x14ac:dyDescent="0.3">
      <c r="A2135" s="1">
        <v>45047</v>
      </c>
      <c r="B2135" t="s">
        <v>64</v>
      </c>
      <c r="C2135" t="s">
        <v>9</v>
      </c>
      <c r="D2135">
        <v>839</v>
      </c>
      <c r="E2135">
        <v>41796</v>
      </c>
      <c r="F2135">
        <v>71315000</v>
      </c>
    </row>
    <row r="2136" spans="1:6" x14ac:dyDescent="0.3">
      <c r="A2136" s="1">
        <v>45047</v>
      </c>
      <c r="B2136" t="s">
        <v>68</v>
      </c>
      <c r="C2136" t="s">
        <v>9</v>
      </c>
      <c r="D2136">
        <v>17292</v>
      </c>
      <c r="E2136">
        <v>97074</v>
      </c>
      <c r="F2136">
        <v>1469820000</v>
      </c>
    </row>
    <row r="2137" spans="1:6" x14ac:dyDescent="0.3">
      <c r="A2137" s="1">
        <v>45047</v>
      </c>
      <c r="B2137" t="s">
        <v>69</v>
      </c>
      <c r="C2137" t="s">
        <v>9</v>
      </c>
      <c r="D2137">
        <v>7386</v>
      </c>
      <c r="E2137">
        <v>41347</v>
      </c>
      <c r="F2137">
        <v>627810000</v>
      </c>
    </row>
    <row r="2138" spans="1:6" x14ac:dyDescent="0.3">
      <c r="A2138" s="1">
        <v>45047</v>
      </c>
      <c r="B2138" t="s">
        <v>48</v>
      </c>
      <c r="C2138" t="s">
        <v>9</v>
      </c>
      <c r="D2138">
        <v>14</v>
      </c>
      <c r="E2138">
        <v>161</v>
      </c>
      <c r="F2138">
        <v>1190000</v>
      </c>
    </row>
    <row r="2139" spans="1:6" x14ac:dyDescent="0.3">
      <c r="A2139" s="1">
        <v>45047</v>
      </c>
      <c r="B2139" t="s">
        <v>58</v>
      </c>
      <c r="C2139" t="s">
        <v>9</v>
      </c>
      <c r="D2139">
        <v>3940</v>
      </c>
      <c r="E2139">
        <v>97067</v>
      </c>
      <c r="F2139">
        <v>334900000</v>
      </c>
    </row>
    <row r="2140" spans="1:6" x14ac:dyDescent="0.3">
      <c r="A2140" s="1">
        <v>45047</v>
      </c>
      <c r="B2140" t="s">
        <v>70</v>
      </c>
      <c r="C2140" t="s">
        <v>9</v>
      </c>
      <c r="D2140">
        <v>20585</v>
      </c>
      <c r="E2140">
        <v>126680</v>
      </c>
      <c r="F2140">
        <v>1749725000</v>
      </c>
    </row>
    <row r="2141" spans="1:6" x14ac:dyDescent="0.3">
      <c r="A2141" s="1">
        <v>45047</v>
      </c>
      <c r="B2141" t="s">
        <v>49</v>
      </c>
      <c r="C2141" t="s">
        <v>9</v>
      </c>
      <c r="D2141">
        <v>10</v>
      </c>
      <c r="E2141">
        <v>572</v>
      </c>
      <c r="F2141">
        <v>850000</v>
      </c>
    </row>
    <row r="2142" spans="1:6" x14ac:dyDescent="0.3">
      <c r="A2142" s="1">
        <v>45047</v>
      </c>
      <c r="B2142" t="s">
        <v>50</v>
      </c>
      <c r="C2142" t="s">
        <v>9</v>
      </c>
      <c r="D2142">
        <v>7</v>
      </c>
      <c r="E2142">
        <v>2006</v>
      </c>
      <c r="F2142">
        <v>595000</v>
      </c>
    </row>
    <row r="2143" spans="1:6" x14ac:dyDescent="0.3">
      <c r="A2143" s="1">
        <v>45047</v>
      </c>
      <c r="B2143" t="s">
        <v>51</v>
      </c>
      <c r="C2143" t="s">
        <v>9</v>
      </c>
      <c r="D2143">
        <v>14</v>
      </c>
      <c r="E2143">
        <v>1626</v>
      </c>
      <c r="F2143">
        <v>1190000</v>
      </c>
    </row>
    <row r="2144" spans="1:6" x14ac:dyDescent="0.3">
      <c r="A2144" s="1">
        <v>45047</v>
      </c>
      <c r="B2144" t="s">
        <v>59</v>
      </c>
      <c r="C2144" t="s">
        <v>9</v>
      </c>
      <c r="D2144">
        <v>3727</v>
      </c>
      <c r="E2144">
        <v>44563</v>
      </c>
      <c r="F2144">
        <v>316795000</v>
      </c>
    </row>
    <row r="2145" spans="1:6" x14ac:dyDescent="0.3">
      <c r="A2145" s="1">
        <v>45047</v>
      </c>
      <c r="B2145" t="s">
        <v>53</v>
      </c>
      <c r="C2145" t="s">
        <v>9</v>
      </c>
      <c r="D2145">
        <v>382</v>
      </c>
      <c r="E2145">
        <v>3736</v>
      </c>
      <c r="F2145">
        <v>32470000</v>
      </c>
    </row>
    <row r="2146" spans="1:6" x14ac:dyDescent="0.3">
      <c r="A2146" s="1">
        <v>45047</v>
      </c>
      <c r="B2146" t="s">
        <v>60</v>
      </c>
      <c r="C2146" t="s">
        <v>9</v>
      </c>
      <c r="D2146">
        <v>1181</v>
      </c>
      <c r="E2146">
        <v>32433</v>
      </c>
      <c r="F2146">
        <v>100385000</v>
      </c>
    </row>
    <row r="2147" spans="1:6" x14ac:dyDescent="0.3">
      <c r="A2147" s="1">
        <v>45047</v>
      </c>
      <c r="B2147" t="s">
        <v>71</v>
      </c>
      <c r="C2147" t="s">
        <v>9</v>
      </c>
      <c r="D2147">
        <v>6897</v>
      </c>
      <c r="E2147">
        <v>79573</v>
      </c>
      <c r="F2147">
        <v>586245000</v>
      </c>
    </row>
    <row r="2148" spans="1:6" x14ac:dyDescent="0.3">
      <c r="A2148" s="1">
        <v>45047</v>
      </c>
      <c r="B2148" t="s">
        <v>72</v>
      </c>
      <c r="C2148" t="s">
        <v>9</v>
      </c>
      <c r="D2148">
        <v>10330</v>
      </c>
      <c r="E2148">
        <v>109325</v>
      </c>
      <c r="F2148">
        <v>878050000</v>
      </c>
    </row>
    <row r="2149" spans="1:6" x14ac:dyDescent="0.3">
      <c r="A2149" s="1">
        <v>45047</v>
      </c>
      <c r="B2149" t="s">
        <v>54</v>
      </c>
      <c r="C2149" t="s">
        <v>9</v>
      </c>
      <c r="D2149">
        <v>65</v>
      </c>
      <c r="E2149">
        <v>3305</v>
      </c>
      <c r="F2149">
        <v>5525000</v>
      </c>
    </row>
    <row r="2150" spans="1:6" x14ac:dyDescent="0.3">
      <c r="A2150" s="1">
        <v>45047</v>
      </c>
      <c r="B2150" t="s">
        <v>73</v>
      </c>
      <c r="C2150" t="s">
        <v>9</v>
      </c>
      <c r="D2150">
        <v>4704</v>
      </c>
      <c r="E2150">
        <v>300079</v>
      </c>
      <c r="F2150">
        <v>399840000</v>
      </c>
    </row>
    <row r="2151" spans="1:6" x14ac:dyDescent="0.3">
      <c r="A2151" s="1">
        <v>45047</v>
      </c>
      <c r="B2151" t="s">
        <v>61</v>
      </c>
      <c r="C2151" t="s">
        <v>9</v>
      </c>
      <c r="D2151">
        <v>682</v>
      </c>
      <c r="E2151">
        <v>14779</v>
      </c>
      <c r="F2151">
        <v>57970000</v>
      </c>
    </row>
    <row r="2152" spans="1:6" x14ac:dyDescent="0.3">
      <c r="A2152" s="1">
        <v>45047</v>
      </c>
      <c r="B2152" t="s">
        <v>74</v>
      </c>
      <c r="C2152" t="s">
        <v>9</v>
      </c>
      <c r="D2152">
        <v>1508</v>
      </c>
      <c r="E2152">
        <v>77494</v>
      </c>
      <c r="F2152">
        <v>128180000</v>
      </c>
    </row>
    <row r="2153" spans="1:6" x14ac:dyDescent="0.3">
      <c r="A2153" s="1">
        <v>45078</v>
      </c>
      <c r="B2153" t="s">
        <v>65</v>
      </c>
      <c r="C2153" t="s">
        <v>9</v>
      </c>
      <c r="D2153">
        <v>1004</v>
      </c>
      <c r="E2153">
        <v>45618</v>
      </c>
      <c r="F2153">
        <v>85340000</v>
      </c>
    </row>
    <row r="2154" spans="1:6" x14ac:dyDescent="0.3">
      <c r="A2154" s="1">
        <v>45078</v>
      </c>
      <c r="B2154" t="s">
        <v>44</v>
      </c>
      <c r="C2154" t="s">
        <v>9</v>
      </c>
      <c r="D2154">
        <v>177</v>
      </c>
      <c r="E2154">
        <v>31855</v>
      </c>
      <c r="F2154">
        <v>15045000</v>
      </c>
    </row>
    <row r="2155" spans="1:6" x14ac:dyDescent="0.3">
      <c r="A2155" s="1">
        <v>45078</v>
      </c>
      <c r="B2155" t="s">
        <v>55</v>
      </c>
      <c r="C2155" t="s">
        <v>9</v>
      </c>
      <c r="D2155">
        <v>520</v>
      </c>
      <c r="E2155">
        <v>90944</v>
      </c>
      <c r="F2155">
        <v>44200000</v>
      </c>
    </row>
    <row r="2156" spans="1:6" x14ac:dyDescent="0.3">
      <c r="A2156" s="1">
        <v>45078</v>
      </c>
      <c r="B2156" t="s">
        <v>56</v>
      </c>
      <c r="C2156" t="s">
        <v>9</v>
      </c>
      <c r="D2156">
        <v>135</v>
      </c>
      <c r="E2156">
        <v>2638</v>
      </c>
      <c r="F2156">
        <v>11475000</v>
      </c>
    </row>
    <row r="2157" spans="1:6" x14ac:dyDescent="0.3">
      <c r="A2157" s="1">
        <v>45078</v>
      </c>
      <c r="B2157" t="s">
        <v>45</v>
      </c>
      <c r="C2157" t="s">
        <v>9</v>
      </c>
      <c r="D2157">
        <v>1245</v>
      </c>
      <c r="E2157">
        <v>30378</v>
      </c>
      <c r="F2157">
        <v>105825000</v>
      </c>
    </row>
    <row r="2158" spans="1:6" x14ac:dyDescent="0.3">
      <c r="A2158" s="1">
        <v>45078</v>
      </c>
      <c r="B2158" t="s">
        <v>46</v>
      </c>
      <c r="C2158" t="s">
        <v>9</v>
      </c>
      <c r="D2158">
        <v>5</v>
      </c>
      <c r="E2158">
        <v>765</v>
      </c>
      <c r="F2158">
        <v>425000</v>
      </c>
    </row>
    <row r="2159" spans="1:6" x14ac:dyDescent="0.3">
      <c r="A2159" s="1">
        <v>45078</v>
      </c>
      <c r="B2159" t="s">
        <v>57</v>
      </c>
      <c r="C2159" t="s">
        <v>9</v>
      </c>
      <c r="D2159">
        <v>1787</v>
      </c>
      <c r="E2159">
        <v>28279</v>
      </c>
      <c r="F2159">
        <v>151895000</v>
      </c>
    </row>
    <row r="2160" spans="1:6" x14ac:dyDescent="0.3">
      <c r="A2160" s="1">
        <v>45078</v>
      </c>
      <c r="B2160" t="s">
        <v>66</v>
      </c>
      <c r="C2160" t="s">
        <v>9</v>
      </c>
      <c r="D2160">
        <v>531</v>
      </c>
      <c r="E2160">
        <v>3485</v>
      </c>
      <c r="F2160">
        <v>45135000</v>
      </c>
    </row>
    <row r="2161" spans="1:6" x14ac:dyDescent="0.3">
      <c r="A2161" s="1">
        <v>45078</v>
      </c>
      <c r="B2161" t="s">
        <v>67</v>
      </c>
      <c r="C2161" t="s">
        <v>9</v>
      </c>
      <c r="D2161">
        <v>4019</v>
      </c>
      <c r="E2161">
        <v>80898</v>
      </c>
      <c r="F2161">
        <v>341615000</v>
      </c>
    </row>
    <row r="2162" spans="1:6" x14ac:dyDescent="0.3">
      <c r="A2162" s="1">
        <v>45078</v>
      </c>
      <c r="B2162" t="s">
        <v>63</v>
      </c>
      <c r="C2162" t="s">
        <v>9</v>
      </c>
      <c r="D2162">
        <v>408</v>
      </c>
      <c r="E2162">
        <v>33317</v>
      </c>
      <c r="F2162">
        <v>34680000</v>
      </c>
    </row>
    <row r="2163" spans="1:6" x14ac:dyDescent="0.3">
      <c r="A2163" s="1">
        <v>45078</v>
      </c>
      <c r="B2163" t="s">
        <v>62</v>
      </c>
      <c r="C2163" t="s">
        <v>9</v>
      </c>
      <c r="D2163">
        <v>59</v>
      </c>
      <c r="E2163">
        <v>5397</v>
      </c>
      <c r="F2163">
        <v>5015000</v>
      </c>
    </row>
    <row r="2164" spans="1:6" x14ac:dyDescent="0.3">
      <c r="A2164" s="1">
        <v>45078</v>
      </c>
      <c r="B2164" t="s">
        <v>47</v>
      </c>
      <c r="C2164" t="s">
        <v>9</v>
      </c>
      <c r="D2164">
        <v>166</v>
      </c>
      <c r="E2164">
        <v>7915</v>
      </c>
      <c r="F2164">
        <v>14110000</v>
      </c>
    </row>
    <row r="2165" spans="1:6" x14ac:dyDescent="0.3">
      <c r="A2165" s="1">
        <v>45078</v>
      </c>
      <c r="B2165" t="s">
        <v>64</v>
      </c>
      <c r="C2165" t="s">
        <v>9</v>
      </c>
      <c r="D2165">
        <v>390</v>
      </c>
      <c r="E2165">
        <v>36415</v>
      </c>
      <c r="F2165">
        <v>33150000</v>
      </c>
    </row>
    <row r="2166" spans="1:6" x14ac:dyDescent="0.3">
      <c r="A2166" s="1">
        <v>45078</v>
      </c>
      <c r="B2166" t="s">
        <v>68</v>
      </c>
      <c r="C2166" t="s">
        <v>9</v>
      </c>
      <c r="D2166">
        <v>7730</v>
      </c>
      <c r="E2166">
        <v>101825</v>
      </c>
      <c r="F2166">
        <v>657050000</v>
      </c>
    </row>
    <row r="2167" spans="1:6" x14ac:dyDescent="0.3">
      <c r="A2167" s="1">
        <v>45078</v>
      </c>
      <c r="B2167" t="s">
        <v>69</v>
      </c>
      <c r="C2167" t="s">
        <v>9</v>
      </c>
      <c r="D2167">
        <v>4020</v>
      </c>
      <c r="E2167">
        <v>38025</v>
      </c>
      <c r="F2167">
        <v>341700000</v>
      </c>
    </row>
    <row r="2168" spans="1:6" x14ac:dyDescent="0.3">
      <c r="A2168" s="1">
        <v>45078</v>
      </c>
      <c r="B2168" t="s">
        <v>48</v>
      </c>
      <c r="C2168" t="s">
        <v>9</v>
      </c>
      <c r="D2168">
        <v>2</v>
      </c>
      <c r="E2168">
        <v>208</v>
      </c>
      <c r="F2168">
        <v>170000</v>
      </c>
    </row>
    <row r="2169" spans="1:6" x14ac:dyDescent="0.3">
      <c r="A2169" s="1">
        <v>45078</v>
      </c>
      <c r="B2169" t="s">
        <v>58</v>
      </c>
      <c r="C2169" t="s">
        <v>9</v>
      </c>
      <c r="D2169">
        <v>1671</v>
      </c>
      <c r="E2169">
        <v>78536</v>
      </c>
      <c r="F2169">
        <v>142035000</v>
      </c>
    </row>
    <row r="2170" spans="1:6" x14ac:dyDescent="0.3">
      <c r="A2170" s="1">
        <v>45078</v>
      </c>
      <c r="B2170" t="s">
        <v>70</v>
      </c>
      <c r="C2170" t="s">
        <v>9</v>
      </c>
      <c r="D2170">
        <v>8451</v>
      </c>
      <c r="E2170">
        <v>119809</v>
      </c>
      <c r="F2170">
        <v>718335000</v>
      </c>
    </row>
    <row r="2171" spans="1:6" x14ac:dyDescent="0.3">
      <c r="A2171" s="1">
        <v>45078</v>
      </c>
      <c r="B2171" t="s">
        <v>49</v>
      </c>
      <c r="C2171" t="s">
        <v>9</v>
      </c>
      <c r="D2171">
        <v>4</v>
      </c>
      <c r="E2171">
        <v>270</v>
      </c>
      <c r="F2171">
        <v>340000</v>
      </c>
    </row>
    <row r="2172" spans="1:6" x14ac:dyDescent="0.3">
      <c r="A2172" s="1">
        <v>45078</v>
      </c>
      <c r="B2172" t="s">
        <v>51</v>
      </c>
      <c r="C2172" t="s">
        <v>9</v>
      </c>
      <c r="D2172">
        <v>4</v>
      </c>
      <c r="E2172">
        <v>1795</v>
      </c>
      <c r="F2172">
        <v>340000</v>
      </c>
    </row>
    <row r="2173" spans="1:6" x14ac:dyDescent="0.3">
      <c r="A2173" s="1">
        <v>45078</v>
      </c>
      <c r="B2173" t="s">
        <v>59</v>
      </c>
      <c r="C2173" t="s">
        <v>9</v>
      </c>
      <c r="D2173">
        <v>2131</v>
      </c>
      <c r="E2173">
        <v>43202</v>
      </c>
      <c r="F2173">
        <v>181135000</v>
      </c>
    </row>
    <row r="2174" spans="1:6" x14ac:dyDescent="0.3">
      <c r="A2174" s="1">
        <v>45078</v>
      </c>
      <c r="B2174" t="s">
        <v>53</v>
      </c>
      <c r="C2174" t="s">
        <v>9</v>
      </c>
      <c r="D2174">
        <v>140</v>
      </c>
      <c r="E2174">
        <v>3591</v>
      </c>
      <c r="F2174">
        <v>11900000</v>
      </c>
    </row>
    <row r="2175" spans="1:6" x14ac:dyDescent="0.3">
      <c r="A2175" s="1">
        <v>45078</v>
      </c>
      <c r="B2175" t="s">
        <v>60</v>
      </c>
      <c r="C2175" t="s">
        <v>9</v>
      </c>
      <c r="D2175">
        <v>534</v>
      </c>
      <c r="E2175">
        <v>30214</v>
      </c>
      <c r="F2175">
        <v>45390000</v>
      </c>
    </row>
    <row r="2176" spans="1:6" x14ac:dyDescent="0.3">
      <c r="A2176" s="1">
        <v>45078</v>
      </c>
      <c r="B2176" t="s">
        <v>71</v>
      </c>
      <c r="C2176" t="s">
        <v>9</v>
      </c>
      <c r="D2176">
        <v>3261</v>
      </c>
      <c r="E2176">
        <v>69235</v>
      </c>
      <c r="F2176">
        <v>277185000</v>
      </c>
    </row>
    <row r="2177" spans="1:6" x14ac:dyDescent="0.3">
      <c r="A2177" s="1">
        <v>45078</v>
      </c>
      <c r="B2177" t="s">
        <v>72</v>
      </c>
      <c r="C2177" t="s">
        <v>9</v>
      </c>
      <c r="D2177">
        <v>4720</v>
      </c>
      <c r="E2177">
        <v>121451</v>
      </c>
      <c r="F2177">
        <v>401200000</v>
      </c>
    </row>
    <row r="2178" spans="1:6" x14ac:dyDescent="0.3">
      <c r="A2178" s="1">
        <v>45078</v>
      </c>
      <c r="B2178" t="s">
        <v>54</v>
      </c>
      <c r="C2178" t="s">
        <v>9</v>
      </c>
      <c r="D2178">
        <v>8</v>
      </c>
      <c r="E2178">
        <v>2709</v>
      </c>
      <c r="F2178">
        <v>680000</v>
      </c>
    </row>
    <row r="2179" spans="1:6" x14ac:dyDescent="0.3">
      <c r="A2179" s="1">
        <v>45078</v>
      </c>
      <c r="B2179" t="s">
        <v>73</v>
      </c>
      <c r="C2179" t="s">
        <v>9</v>
      </c>
      <c r="D2179">
        <v>1932</v>
      </c>
      <c r="E2179">
        <v>219233</v>
      </c>
      <c r="F2179">
        <v>164220000</v>
      </c>
    </row>
    <row r="2180" spans="1:6" x14ac:dyDescent="0.3">
      <c r="A2180" s="1">
        <v>45078</v>
      </c>
      <c r="B2180" t="s">
        <v>61</v>
      </c>
      <c r="C2180" t="s">
        <v>9</v>
      </c>
      <c r="D2180">
        <v>324</v>
      </c>
      <c r="E2180">
        <v>13374</v>
      </c>
      <c r="F2180">
        <v>27540000</v>
      </c>
    </row>
    <row r="2181" spans="1:6" x14ac:dyDescent="0.3">
      <c r="A2181" s="1">
        <v>45078</v>
      </c>
      <c r="B2181" t="s">
        <v>74</v>
      </c>
      <c r="C2181" t="s">
        <v>9</v>
      </c>
      <c r="D2181">
        <v>462</v>
      </c>
      <c r="E2181">
        <v>64854</v>
      </c>
      <c r="F2181">
        <v>39270000</v>
      </c>
    </row>
    <row r="2182" spans="1:6" x14ac:dyDescent="0.3">
      <c r="A2182" s="1">
        <v>45108</v>
      </c>
      <c r="B2182" t="s">
        <v>65</v>
      </c>
      <c r="C2182" t="s">
        <v>9</v>
      </c>
      <c r="D2182">
        <v>1361</v>
      </c>
      <c r="E2182">
        <v>50877</v>
      </c>
      <c r="F2182">
        <v>115685000</v>
      </c>
    </row>
    <row r="2183" spans="1:6" x14ac:dyDescent="0.3">
      <c r="A2183" s="1">
        <v>45108</v>
      </c>
      <c r="B2183" t="s">
        <v>44</v>
      </c>
      <c r="C2183" t="s">
        <v>9</v>
      </c>
      <c r="D2183">
        <v>168</v>
      </c>
      <c r="E2183">
        <v>32074</v>
      </c>
      <c r="F2183">
        <v>14280000</v>
      </c>
    </row>
    <row r="2184" spans="1:6" x14ac:dyDescent="0.3">
      <c r="A2184" s="1">
        <v>45108</v>
      </c>
      <c r="B2184" t="s">
        <v>55</v>
      </c>
      <c r="C2184" t="s">
        <v>9</v>
      </c>
      <c r="D2184">
        <v>614</v>
      </c>
      <c r="E2184">
        <v>69583</v>
      </c>
      <c r="F2184">
        <v>52190000</v>
      </c>
    </row>
    <row r="2185" spans="1:6" x14ac:dyDescent="0.3">
      <c r="A2185" s="1">
        <v>45108</v>
      </c>
      <c r="B2185" t="s">
        <v>56</v>
      </c>
      <c r="C2185" t="s">
        <v>9</v>
      </c>
      <c r="D2185">
        <v>134</v>
      </c>
      <c r="E2185">
        <v>1813</v>
      </c>
      <c r="F2185">
        <v>11390000</v>
      </c>
    </row>
    <row r="2186" spans="1:6" x14ac:dyDescent="0.3">
      <c r="A2186" s="1">
        <v>45108</v>
      </c>
      <c r="B2186" t="s">
        <v>45</v>
      </c>
      <c r="C2186" t="s">
        <v>9</v>
      </c>
      <c r="D2186">
        <v>1584</v>
      </c>
      <c r="E2186">
        <v>28753</v>
      </c>
      <c r="F2186">
        <v>134640000</v>
      </c>
    </row>
    <row r="2187" spans="1:6" x14ac:dyDescent="0.3">
      <c r="A2187" s="1">
        <v>45108</v>
      </c>
      <c r="B2187" t="s">
        <v>46</v>
      </c>
      <c r="C2187" t="s">
        <v>9</v>
      </c>
      <c r="D2187">
        <v>5</v>
      </c>
      <c r="E2187">
        <v>856</v>
      </c>
      <c r="F2187">
        <v>425000</v>
      </c>
    </row>
    <row r="2188" spans="1:6" x14ac:dyDescent="0.3">
      <c r="A2188" s="1">
        <v>45108</v>
      </c>
      <c r="B2188" t="s">
        <v>57</v>
      </c>
      <c r="C2188" t="s">
        <v>9</v>
      </c>
      <c r="D2188">
        <v>2068</v>
      </c>
      <c r="E2188">
        <v>31269</v>
      </c>
      <c r="F2188">
        <v>175780000</v>
      </c>
    </row>
    <row r="2189" spans="1:6" x14ac:dyDescent="0.3">
      <c r="A2189" s="1">
        <v>45108</v>
      </c>
      <c r="B2189" t="s">
        <v>66</v>
      </c>
      <c r="C2189" t="s">
        <v>9</v>
      </c>
      <c r="D2189">
        <v>517</v>
      </c>
      <c r="E2189">
        <v>2877</v>
      </c>
      <c r="F2189">
        <v>43945000</v>
      </c>
    </row>
    <row r="2190" spans="1:6" x14ac:dyDescent="0.3">
      <c r="A2190" s="1">
        <v>45108</v>
      </c>
      <c r="B2190" t="s">
        <v>67</v>
      </c>
      <c r="C2190" t="s">
        <v>9</v>
      </c>
      <c r="D2190">
        <v>5300</v>
      </c>
      <c r="E2190">
        <v>98394</v>
      </c>
      <c r="F2190">
        <v>450500000</v>
      </c>
    </row>
    <row r="2191" spans="1:6" x14ac:dyDescent="0.3">
      <c r="A2191" s="1">
        <v>45108</v>
      </c>
      <c r="B2191" t="s">
        <v>63</v>
      </c>
      <c r="C2191" t="s">
        <v>9</v>
      </c>
      <c r="D2191">
        <v>152</v>
      </c>
      <c r="E2191">
        <v>15523</v>
      </c>
      <c r="F2191">
        <v>12920000</v>
      </c>
    </row>
    <row r="2192" spans="1:6" x14ac:dyDescent="0.3">
      <c r="A2192" s="1">
        <v>45108</v>
      </c>
      <c r="B2192" t="s">
        <v>62</v>
      </c>
      <c r="C2192" t="s">
        <v>9</v>
      </c>
      <c r="D2192">
        <v>40</v>
      </c>
      <c r="E2192">
        <v>5450</v>
      </c>
      <c r="F2192">
        <v>3400000</v>
      </c>
    </row>
    <row r="2193" spans="1:6" x14ac:dyDescent="0.3">
      <c r="A2193" s="1">
        <v>45108</v>
      </c>
      <c r="B2193" t="s">
        <v>47</v>
      </c>
      <c r="C2193" t="s">
        <v>9</v>
      </c>
      <c r="D2193">
        <v>116</v>
      </c>
      <c r="E2193">
        <v>8604</v>
      </c>
      <c r="F2193">
        <v>9860000</v>
      </c>
    </row>
    <row r="2194" spans="1:6" x14ac:dyDescent="0.3">
      <c r="A2194" s="1">
        <v>45108</v>
      </c>
      <c r="B2194" t="s">
        <v>64</v>
      </c>
      <c r="C2194" t="s">
        <v>9</v>
      </c>
      <c r="D2194">
        <v>447</v>
      </c>
      <c r="E2194">
        <v>32370</v>
      </c>
      <c r="F2194">
        <v>37995000</v>
      </c>
    </row>
    <row r="2195" spans="1:6" x14ac:dyDescent="0.3">
      <c r="A2195" s="1">
        <v>45108</v>
      </c>
      <c r="B2195" t="s">
        <v>68</v>
      </c>
      <c r="C2195" t="s">
        <v>9</v>
      </c>
      <c r="D2195">
        <v>9632</v>
      </c>
      <c r="E2195">
        <v>95036</v>
      </c>
      <c r="F2195">
        <v>818720000</v>
      </c>
    </row>
    <row r="2196" spans="1:6" x14ac:dyDescent="0.3">
      <c r="A2196" s="1">
        <v>45108</v>
      </c>
      <c r="B2196" t="s">
        <v>69</v>
      </c>
      <c r="C2196" t="s">
        <v>9</v>
      </c>
      <c r="D2196">
        <v>3937</v>
      </c>
      <c r="E2196">
        <v>34948</v>
      </c>
      <c r="F2196">
        <v>334645000</v>
      </c>
    </row>
    <row r="2197" spans="1:6" x14ac:dyDescent="0.3">
      <c r="A2197" s="1">
        <v>45108</v>
      </c>
      <c r="B2197" t="s">
        <v>58</v>
      </c>
      <c r="C2197" t="s">
        <v>9</v>
      </c>
      <c r="D2197">
        <v>1971</v>
      </c>
      <c r="E2197">
        <v>69937</v>
      </c>
      <c r="F2197">
        <v>167535000</v>
      </c>
    </row>
    <row r="2198" spans="1:6" x14ac:dyDescent="0.3">
      <c r="A2198" s="1">
        <v>45108</v>
      </c>
      <c r="B2198" t="s">
        <v>70</v>
      </c>
      <c r="C2198" t="s">
        <v>9</v>
      </c>
      <c r="D2198">
        <v>9822</v>
      </c>
      <c r="E2198">
        <v>126943</v>
      </c>
      <c r="F2198">
        <v>834870000</v>
      </c>
    </row>
    <row r="2199" spans="1:6" x14ac:dyDescent="0.3">
      <c r="A2199" s="1">
        <v>45108</v>
      </c>
      <c r="B2199" t="s">
        <v>49</v>
      </c>
      <c r="C2199" t="s">
        <v>9</v>
      </c>
      <c r="D2199">
        <v>6</v>
      </c>
      <c r="E2199">
        <v>1145</v>
      </c>
      <c r="F2199">
        <v>510000</v>
      </c>
    </row>
    <row r="2200" spans="1:6" x14ac:dyDescent="0.3">
      <c r="A2200" s="1">
        <v>45108</v>
      </c>
      <c r="B2200" t="s">
        <v>50</v>
      </c>
      <c r="C2200" t="s">
        <v>9</v>
      </c>
      <c r="D2200">
        <v>20</v>
      </c>
      <c r="E2200">
        <v>2030</v>
      </c>
      <c r="F2200">
        <v>1700000</v>
      </c>
    </row>
    <row r="2201" spans="1:6" x14ac:dyDescent="0.3">
      <c r="A2201" s="1">
        <v>45108</v>
      </c>
      <c r="B2201" t="s">
        <v>51</v>
      </c>
      <c r="C2201" t="s">
        <v>9</v>
      </c>
      <c r="D2201">
        <v>6</v>
      </c>
      <c r="E2201">
        <v>1721</v>
      </c>
      <c r="F2201">
        <v>510000</v>
      </c>
    </row>
    <row r="2202" spans="1:6" x14ac:dyDescent="0.3">
      <c r="A2202" s="1">
        <v>45108</v>
      </c>
      <c r="B2202" t="s">
        <v>59</v>
      </c>
      <c r="C2202" t="s">
        <v>9</v>
      </c>
      <c r="D2202">
        <v>2805</v>
      </c>
      <c r="E2202">
        <v>38394</v>
      </c>
      <c r="F2202">
        <v>238425000</v>
      </c>
    </row>
    <row r="2203" spans="1:6" x14ac:dyDescent="0.3">
      <c r="A2203" s="1">
        <v>45108</v>
      </c>
      <c r="B2203" t="s">
        <v>53</v>
      </c>
      <c r="C2203" t="s">
        <v>9</v>
      </c>
      <c r="D2203">
        <v>189</v>
      </c>
      <c r="E2203">
        <v>3909</v>
      </c>
      <c r="F2203">
        <v>16065000</v>
      </c>
    </row>
    <row r="2204" spans="1:6" x14ac:dyDescent="0.3">
      <c r="A2204" s="1">
        <v>45108</v>
      </c>
      <c r="B2204" t="s">
        <v>60</v>
      </c>
      <c r="C2204" t="s">
        <v>9</v>
      </c>
      <c r="D2204">
        <v>445</v>
      </c>
      <c r="E2204">
        <v>33588</v>
      </c>
      <c r="F2204">
        <v>37825000</v>
      </c>
    </row>
    <row r="2205" spans="1:6" x14ac:dyDescent="0.3">
      <c r="A2205" s="1">
        <v>45108</v>
      </c>
      <c r="B2205" t="s">
        <v>71</v>
      </c>
      <c r="C2205" t="s">
        <v>9</v>
      </c>
      <c r="D2205">
        <v>3763</v>
      </c>
      <c r="E2205">
        <v>76511</v>
      </c>
      <c r="F2205">
        <v>319855000</v>
      </c>
    </row>
    <row r="2206" spans="1:6" x14ac:dyDescent="0.3">
      <c r="A2206" s="1">
        <v>45108</v>
      </c>
      <c r="B2206" t="s">
        <v>72</v>
      </c>
      <c r="C2206" t="s">
        <v>9</v>
      </c>
      <c r="D2206">
        <v>5839</v>
      </c>
      <c r="E2206">
        <v>119322</v>
      </c>
      <c r="F2206">
        <v>496315000</v>
      </c>
    </row>
    <row r="2207" spans="1:6" x14ac:dyDescent="0.3">
      <c r="A2207" s="1">
        <v>45108</v>
      </c>
      <c r="B2207" t="s">
        <v>54</v>
      </c>
      <c r="C2207" t="s">
        <v>9</v>
      </c>
      <c r="D2207">
        <v>6</v>
      </c>
      <c r="E2207">
        <v>2942</v>
      </c>
      <c r="F2207">
        <v>510000</v>
      </c>
    </row>
    <row r="2208" spans="1:6" x14ac:dyDescent="0.3">
      <c r="A2208" s="1">
        <v>45108</v>
      </c>
      <c r="B2208" t="s">
        <v>73</v>
      </c>
      <c r="C2208" t="s">
        <v>9</v>
      </c>
      <c r="D2208">
        <v>2326</v>
      </c>
      <c r="E2208">
        <v>158970</v>
      </c>
      <c r="F2208">
        <v>197710000</v>
      </c>
    </row>
    <row r="2209" spans="1:6" x14ac:dyDescent="0.3">
      <c r="A2209" s="1">
        <v>45108</v>
      </c>
      <c r="B2209" t="s">
        <v>61</v>
      </c>
      <c r="C2209" t="s">
        <v>9</v>
      </c>
      <c r="D2209">
        <v>408</v>
      </c>
      <c r="E2209">
        <v>13216</v>
      </c>
      <c r="F2209">
        <v>34680000</v>
      </c>
    </row>
    <row r="2210" spans="1:6" x14ac:dyDescent="0.3">
      <c r="A2210" s="1">
        <v>45108</v>
      </c>
      <c r="B2210" t="s">
        <v>74</v>
      </c>
      <c r="C2210" t="s">
        <v>9</v>
      </c>
      <c r="D2210">
        <v>509</v>
      </c>
      <c r="E2210">
        <v>67367</v>
      </c>
      <c r="F2210">
        <v>43265000</v>
      </c>
    </row>
    <row r="2211" spans="1:6" x14ac:dyDescent="0.3">
      <c r="A2211" s="1">
        <v>45139</v>
      </c>
      <c r="B2211" t="s">
        <v>65</v>
      </c>
      <c r="C2211" t="s">
        <v>9</v>
      </c>
      <c r="D2211">
        <v>1568</v>
      </c>
      <c r="E2211">
        <v>56399</v>
      </c>
      <c r="F2211">
        <v>133280000</v>
      </c>
    </row>
    <row r="2212" spans="1:6" x14ac:dyDescent="0.3">
      <c r="A2212" s="1">
        <v>45139</v>
      </c>
      <c r="B2212" t="s">
        <v>44</v>
      </c>
      <c r="C2212" t="s">
        <v>9</v>
      </c>
      <c r="D2212">
        <v>147</v>
      </c>
      <c r="E2212">
        <v>31641</v>
      </c>
      <c r="F2212">
        <v>12495000</v>
      </c>
    </row>
    <row r="2213" spans="1:6" x14ac:dyDescent="0.3">
      <c r="A2213" s="1">
        <v>45139</v>
      </c>
      <c r="B2213" t="s">
        <v>55</v>
      </c>
      <c r="C2213" t="s">
        <v>9</v>
      </c>
      <c r="D2213">
        <v>713</v>
      </c>
      <c r="E2213">
        <v>58346</v>
      </c>
      <c r="F2213">
        <v>60605000</v>
      </c>
    </row>
    <row r="2214" spans="1:6" x14ac:dyDescent="0.3">
      <c r="A2214" s="1">
        <v>45139</v>
      </c>
      <c r="B2214" t="s">
        <v>56</v>
      </c>
      <c r="C2214" t="s">
        <v>9</v>
      </c>
      <c r="D2214">
        <v>125</v>
      </c>
      <c r="E2214">
        <v>1789</v>
      </c>
      <c r="F2214">
        <v>10625000</v>
      </c>
    </row>
    <row r="2215" spans="1:6" x14ac:dyDescent="0.3">
      <c r="A2215" s="1">
        <v>45139</v>
      </c>
      <c r="B2215" t="s">
        <v>45</v>
      </c>
      <c r="C2215" t="s">
        <v>9</v>
      </c>
      <c r="D2215">
        <v>2088</v>
      </c>
      <c r="E2215">
        <v>28699</v>
      </c>
      <c r="F2215">
        <v>177480000</v>
      </c>
    </row>
    <row r="2216" spans="1:6" x14ac:dyDescent="0.3">
      <c r="A2216" s="1">
        <v>45139</v>
      </c>
      <c r="B2216" t="s">
        <v>46</v>
      </c>
      <c r="C2216" t="s">
        <v>9</v>
      </c>
      <c r="D2216">
        <v>6</v>
      </c>
      <c r="E2216">
        <v>606</v>
      </c>
      <c r="F2216">
        <v>510000</v>
      </c>
    </row>
    <row r="2217" spans="1:6" x14ac:dyDescent="0.3">
      <c r="A2217" s="1">
        <v>45139</v>
      </c>
      <c r="B2217" t="s">
        <v>57</v>
      </c>
      <c r="C2217" t="s">
        <v>9</v>
      </c>
      <c r="D2217">
        <v>2116</v>
      </c>
      <c r="E2217">
        <v>33120</v>
      </c>
      <c r="F2217">
        <v>179860000</v>
      </c>
    </row>
    <row r="2218" spans="1:6" x14ac:dyDescent="0.3">
      <c r="A2218" s="1">
        <v>45139</v>
      </c>
      <c r="B2218" t="s">
        <v>66</v>
      </c>
      <c r="C2218" t="s">
        <v>9</v>
      </c>
      <c r="D2218">
        <v>689</v>
      </c>
      <c r="E2218">
        <v>4098</v>
      </c>
      <c r="F2218">
        <v>58565000</v>
      </c>
    </row>
    <row r="2219" spans="1:6" x14ac:dyDescent="0.3">
      <c r="A2219" s="1">
        <v>45139</v>
      </c>
      <c r="B2219" t="s">
        <v>67</v>
      </c>
      <c r="C2219" t="s">
        <v>9</v>
      </c>
      <c r="D2219">
        <v>5755</v>
      </c>
      <c r="E2219">
        <v>87134</v>
      </c>
      <c r="F2219">
        <v>489175000</v>
      </c>
    </row>
    <row r="2220" spans="1:6" x14ac:dyDescent="0.3">
      <c r="A2220" s="1">
        <v>45139</v>
      </c>
      <c r="B2220" t="s">
        <v>63</v>
      </c>
      <c r="C2220" t="s">
        <v>9</v>
      </c>
      <c r="D2220">
        <v>399</v>
      </c>
      <c r="E2220">
        <v>38102</v>
      </c>
      <c r="F2220">
        <v>33915000</v>
      </c>
    </row>
    <row r="2221" spans="1:6" x14ac:dyDescent="0.3">
      <c r="A2221" s="1">
        <v>45139</v>
      </c>
      <c r="B2221" t="s">
        <v>62</v>
      </c>
      <c r="C2221" t="s">
        <v>9</v>
      </c>
      <c r="D2221">
        <v>64</v>
      </c>
      <c r="E2221">
        <v>5345</v>
      </c>
      <c r="F2221">
        <v>5440000</v>
      </c>
    </row>
    <row r="2222" spans="1:6" x14ac:dyDescent="0.3">
      <c r="A2222" s="1">
        <v>45139</v>
      </c>
      <c r="B2222" t="s">
        <v>47</v>
      </c>
      <c r="C2222" t="s">
        <v>9</v>
      </c>
      <c r="D2222">
        <v>98</v>
      </c>
      <c r="E2222">
        <v>8650</v>
      </c>
      <c r="F2222">
        <v>8330000</v>
      </c>
    </row>
    <row r="2223" spans="1:6" x14ac:dyDescent="0.3">
      <c r="A2223" s="1">
        <v>45139</v>
      </c>
      <c r="B2223" t="s">
        <v>64</v>
      </c>
      <c r="C2223" t="s">
        <v>9</v>
      </c>
      <c r="D2223">
        <v>455</v>
      </c>
      <c r="E2223">
        <v>27909</v>
      </c>
      <c r="F2223">
        <v>38675000</v>
      </c>
    </row>
    <row r="2224" spans="1:6" x14ac:dyDescent="0.3">
      <c r="A2224" s="1">
        <v>45139</v>
      </c>
      <c r="B2224" t="s">
        <v>68</v>
      </c>
      <c r="C2224" t="s">
        <v>9</v>
      </c>
      <c r="D2224">
        <v>9720</v>
      </c>
      <c r="E2224">
        <v>101545</v>
      </c>
      <c r="F2224">
        <v>826200000</v>
      </c>
    </row>
    <row r="2225" spans="1:6" x14ac:dyDescent="0.3">
      <c r="A2225" s="1">
        <v>45139</v>
      </c>
      <c r="B2225" t="s">
        <v>69</v>
      </c>
      <c r="C2225" t="s">
        <v>9</v>
      </c>
      <c r="D2225">
        <v>4798</v>
      </c>
      <c r="E2225">
        <v>49548</v>
      </c>
      <c r="F2225">
        <v>407830000</v>
      </c>
    </row>
    <row r="2226" spans="1:6" x14ac:dyDescent="0.3">
      <c r="A2226" s="1">
        <v>45139</v>
      </c>
      <c r="B2226" t="s">
        <v>58</v>
      </c>
      <c r="C2226" t="s">
        <v>9</v>
      </c>
      <c r="D2226">
        <v>3907</v>
      </c>
      <c r="E2226">
        <v>73963</v>
      </c>
      <c r="F2226">
        <v>332095000</v>
      </c>
    </row>
    <row r="2227" spans="1:6" x14ac:dyDescent="0.3">
      <c r="A2227" s="1">
        <v>45139</v>
      </c>
      <c r="B2227" t="s">
        <v>70</v>
      </c>
      <c r="C2227" t="s">
        <v>9</v>
      </c>
      <c r="D2227">
        <v>12043</v>
      </c>
      <c r="E2227">
        <v>133378</v>
      </c>
      <c r="F2227">
        <v>1023655000</v>
      </c>
    </row>
    <row r="2228" spans="1:6" x14ac:dyDescent="0.3">
      <c r="A2228" s="1">
        <v>45139</v>
      </c>
      <c r="B2228" t="s">
        <v>49</v>
      </c>
      <c r="C2228" t="s">
        <v>9</v>
      </c>
      <c r="D2228">
        <v>8</v>
      </c>
      <c r="E2228">
        <v>846</v>
      </c>
      <c r="F2228">
        <v>680000</v>
      </c>
    </row>
    <row r="2229" spans="1:6" x14ac:dyDescent="0.3">
      <c r="A2229" s="1">
        <v>45139</v>
      </c>
      <c r="B2229" t="s">
        <v>50</v>
      </c>
      <c r="C2229" t="s">
        <v>9</v>
      </c>
      <c r="D2229">
        <v>15</v>
      </c>
      <c r="E2229">
        <v>2060</v>
      </c>
      <c r="F2229">
        <v>1275000</v>
      </c>
    </row>
    <row r="2230" spans="1:6" x14ac:dyDescent="0.3">
      <c r="A2230" s="1">
        <v>45139</v>
      </c>
      <c r="B2230" t="s">
        <v>51</v>
      </c>
      <c r="C2230" t="s">
        <v>9</v>
      </c>
      <c r="D2230">
        <v>4</v>
      </c>
      <c r="E2230">
        <v>1908</v>
      </c>
      <c r="F2230">
        <v>340000</v>
      </c>
    </row>
    <row r="2231" spans="1:6" x14ac:dyDescent="0.3">
      <c r="A2231" s="1">
        <v>45139</v>
      </c>
      <c r="B2231" t="s">
        <v>59</v>
      </c>
      <c r="C2231" t="s">
        <v>9</v>
      </c>
      <c r="D2231">
        <v>2737</v>
      </c>
      <c r="E2231">
        <v>36033</v>
      </c>
      <c r="F2231">
        <v>232645000</v>
      </c>
    </row>
    <row r="2232" spans="1:6" x14ac:dyDescent="0.3">
      <c r="A2232" s="1">
        <v>45139</v>
      </c>
      <c r="B2232" t="s">
        <v>53</v>
      </c>
      <c r="C2232" t="s">
        <v>9</v>
      </c>
      <c r="D2232">
        <v>197</v>
      </c>
      <c r="E2232">
        <v>4141</v>
      </c>
      <c r="F2232">
        <v>16745000</v>
      </c>
    </row>
    <row r="2233" spans="1:6" x14ac:dyDescent="0.3">
      <c r="A2233" s="1">
        <v>45139</v>
      </c>
      <c r="B2233" t="s">
        <v>60</v>
      </c>
      <c r="C2233" t="s">
        <v>9</v>
      </c>
      <c r="D2233">
        <v>642</v>
      </c>
      <c r="E2233">
        <v>34784</v>
      </c>
      <c r="F2233">
        <v>54570000</v>
      </c>
    </row>
    <row r="2234" spans="1:6" x14ac:dyDescent="0.3">
      <c r="A2234" s="1">
        <v>45139</v>
      </c>
      <c r="B2234" t="s">
        <v>71</v>
      </c>
      <c r="C2234" t="s">
        <v>9</v>
      </c>
      <c r="D2234">
        <v>4313</v>
      </c>
      <c r="E2234">
        <v>76171</v>
      </c>
      <c r="F2234">
        <v>366605000</v>
      </c>
    </row>
    <row r="2235" spans="1:6" x14ac:dyDescent="0.3">
      <c r="A2235" s="1">
        <v>45139</v>
      </c>
      <c r="B2235" t="s">
        <v>72</v>
      </c>
      <c r="C2235" t="s">
        <v>9</v>
      </c>
      <c r="D2235">
        <v>6246</v>
      </c>
      <c r="E2235">
        <v>128997</v>
      </c>
      <c r="F2235">
        <v>530910000</v>
      </c>
    </row>
    <row r="2236" spans="1:6" x14ac:dyDescent="0.3">
      <c r="A2236" s="1">
        <v>45139</v>
      </c>
      <c r="B2236" t="s">
        <v>54</v>
      </c>
      <c r="C2236" t="s">
        <v>9</v>
      </c>
      <c r="D2236">
        <v>33</v>
      </c>
      <c r="E2236">
        <v>3154</v>
      </c>
      <c r="F2236">
        <v>2805000</v>
      </c>
    </row>
    <row r="2237" spans="1:6" x14ac:dyDescent="0.3">
      <c r="A2237" s="1">
        <v>45139</v>
      </c>
      <c r="B2237" t="s">
        <v>73</v>
      </c>
      <c r="C2237" t="s">
        <v>9</v>
      </c>
      <c r="D2237">
        <v>2710</v>
      </c>
      <c r="E2237">
        <v>146984</v>
      </c>
      <c r="F2237">
        <v>230350000</v>
      </c>
    </row>
    <row r="2238" spans="1:6" x14ac:dyDescent="0.3">
      <c r="A2238" s="1">
        <v>45139</v>
      </c>
      <c r="B2238" t="s">
        <v>61</v>
      </c>
      <c r="C2238" t="s">
        <v>9</v>
      </c>
      <c r="D2238">
        <v>364</v>
      </c>
      <c r="E2238">
        <v>12790</v>
      </c>
      <c r="F2238">
        <v>30940000</v>
      </c>
    </row>
    <row r="2239" spans="1:6" x14ac:dyDescent="0.3">
      <c r="A2239" s="1">
        <v>45139</v>
      </c>
      <c r="B2239" t="s">
        <v>74</v>
      </c>
      <c r="C2239" t="s">
        <v>9</v>
      </c>
      <c r="D2239">
        <v>511</v>
      </c>
      <c r="E2239">
        <v>64154</v>
      </c>
      <c r="F2239">
        <v>43435000</v>
      </c>
    </row>
    <row r="2240" spans="1:6" x14ac:dyDescent="0.3">
      <c r="A2240" s="1">
        <v>45170</v>
      </c>
      <c r="B2240" t="s">
        <v>65</v>
      </c>
      <c r="C2240" t="s">
        <v>9</v>
      </c>
      <c r="D2240">
        <v>1388</v>
      </c>
      <c r="E2240">
        <v>53014</v>
      </c>
      <c r="F2240">
        <v>117980000</v>
      </c>
    </row>
    <row r="2241" spans="1:6" x14ac:dyDescent="0.3">
      <c r="A2241" s="1">
        <v>45170</v>
      </c>
      <c r="B2241" t="s">
        <v>44</v>
      </c>
      <c r="C2241" t="s">
        <v>9</v>
      </c>
      <c r="D2241">
        <v>257</v>
      </c>
      <c r="E2241">
        <v>32936</v>
      </c>
      <c r="F2241">
        <v>21845000</v>
      </c>
    </row>
    <row r="2242" spans="1:6" x14ac:dyDescent="0.3">
      <c r="A2242" s="1">
        <v>45170</v>
      </c>
      <c r="B2242" t="s">
        <v>55</v>
      </c>
      <c r="C2242" t="s">
        <v>9</v>
      </c>
      <c r="D2242">
        <v>900</v>
      </c>
      <c r="E2242">
        <v>65102</v>
      </c>
      <c r="F2242">
        <v>76500000</v>
      </c>
    </row>
    <row r="2243" spans="1:6" x14ac:dyDescent="0.3">
      <c r="A2243" s="1">
        <v>45170</v>
      </c>
      <c r="B2243" t="s">
        <v>56</v>
      </c>
      <c r="C2243" t="s">
        <v>9</v>
      </c>
      <c r="D2243">
        <v>134</v>
      </c>
      <c r="E2243">
        <v>1868</v>
      </c>
      <c r="F2243">
        <v>11390000</v>
      </c>
    </row>
    <row r="2244" spans="1:6" x14ac:dyDescent="0.3">
      <c r="A2244" s="1">
        <v>45170</v>
      </c>
      <c r="B2244" t="s">
        <v>45</v>
      </c>
      <c r="C2244" t="s">
        <v>9</v>
      </c>
      <c r="D2244">
        <v>2178</v>
      </c>
      <c r="E2244">
        <v>30725</v>
      </c>
      <c r="F2244">
        <v>185130000</v>
      </c>
    </row>
    <row r="2245" spans="1:6" x14ac:dyDescent="0.3">
      <c r="A2245" s="1">
        <v>45170</v>
      </c>
      <c r="B2245" t="s">
        <v>46</v>
      </c>
      <c r="C2245" t="s">
        <v>9</v>
      </c>
      <c r="D2245">
        <v>12</v>
      </c>
      <c r="E2245">
        <v>732</v>
      </c>
      <c r="F2245">
        <v>1020000</v>
      </c>
    </row>
    <row r="2246" spans="1:6" x14ac:dyDescent="0.3">
      <c r="A2246" s="1">
        <v>45170</v>
      </c>
      <c r="B2246" t="s">
        <v>57</v>
      </c>
      <c r="C2246" t="s">
        <v>9</v>
      </c>
      <c r="D2246">
        <v>2002</v>
      </c>
      <c r="E2246">
        <v>31468</v>
      </c>
      <c r="F2246">
        <v>170170000</v>
      </c>
    </row>
    <row r="2247" spans="1:6" x14ac:dyDescent="0.3">
      <c r="A2247" s="1">
        <v>45170</v>
      </c>
      <c r="B2247" t="s">
        <v>66</v>
      </c>
      <c r="C2247" t="s">
        <v>9</v>
      </c>
      <c r="D2247">
        <v>560</v>
      </c>
      <c r="E2247">
        <v>5539</v>
      </c>
      <c r="F2247">
        <v>47600000</v>
      </c>
    </row>
    <row r="2248" spans="1:6" x14ac:dyDescent="0.3">
      <c r="A2248" s="1">
        <v>45170</v>
      </c>
      <c r="B2248" t="s">
        <v>67</v>
      </c>
      <c r="C2248" t="s">
        <v>9</v>
      </c>
      <c r="D2248">
        <v>7209</v>
      </c>
      <c r="E2248">
        <v>129851</v>
      </c>
      <c r="F2248">
        <v>612765000</v>
      </c>
    </row>
    <row r="2249" spans="1:6" x14ac:dyDescent="0.3">
      <c r="A2249" s="1">
        <v>45170</v>
      </c>
      <c r="B2249" t="s">
        <v>63</v>
      </c>
      <c r="C2249" t="s">
        <v>9</v>
      </c>
      <c r="D2249">
        <v>321</v>
      </c>
      <c r="E2249">
        <v>44459</v>
      </c>
      <c r="F2249">
        <v>27285000</v>
      </c>
    </row>
    <row r="2250" spans="1:6" x14ac:dyDescent="0.3">
      <c r="A2250" s="1">
        <v>45170</v>
      </c>
      <c r="B2250" t="s">
        <v>62</v>
      </c>
      <c r="C2250" t="s">
        <v>9</v>
      </c>
      <c r="D2250">
        <v>68</v>
      </c>
      <c r="E2250">
        <v>5403</v>
      </c>
      <c r="F2250">
        <v>5780000</v>
      </c>
    </row>
    <row r="2251" spans="1:6" x14ac:dyDescent="0.3">
      <c r="A2251" s="1">
        <v>45170</v>
      </c>
      <c r="B2251" t="s">
        <v>47</v>
      </c>
      <c r="C2251" t="s">
        <v>9</v>
      </c>
      <c r="D2251">
        <v>113</v>
      </c>
      <c r="E2251">
        <v>8372</v>
      </c>
      <c r="F2251">
        <v>9605000</v>
      </c>
    </row>
    <row r="2252" spans="1:6" x14ac:dyDescent="0.3">
      <c r="A2252" s="1">
        <v>45170</v>
      </c>
      <c r="B2252" t="s">
        <v>64</v>
      </c>
      <c r="C2252" t="s">
        <v>9</v>
      </c>
      <c r="D2252">
        <v>524</v>
      </c>
      <c r="E2252">
        <v>31209</v>
      </c>
      <c r="F2252">
        <v>44540000</v>
      </c>
    </row>
    <row r="2253" spans="1:6" x14ac:dyDescent="0.3">
      <c r="A2253" s="1">
        <v>45170</v>
      </c>
      <c r="B2253" t="s">
        <v>68</v>
      </c>
      <c r="C2253" t="s">
        <v>9</v>
      </c>
      <c r="D2253">
        <v>10590</v>
      </c>
      <c r="E2253">
        <v>106981</v>
      </c>
      <c r="F2253">
        <v>900150000</v>
      </c>
    </row>
    <row r="2254" spans="1:6" x14ac:dyDescent="0.3">
      <c r="A2254" s="1">
        <v>45170</v>
      </c>
      <c r="B2254" t="s">
        <v>69</v>
      </c>
      <c r="C2254" t="s">
        <v>9</v>
      </c>
      <c r="D2254">
        <v>4461</v>
      </c>
      <c r="E2254">
        <v>48967</v>
      </c>
      <c r="F2254">
        <v>379185000</v>
      </c>
    </row>
    <row r="2255" spans="1:6" x14ac:dyDescent="0.3">
      <c r="A2255" s="1">
        <v>45170</v>
      </c>
      <c r="B2255" t="s">
        <v>58</v>
      </c>
      <c r="C2255" t="s">
        <v>9</v>
      </c>
      <c r="D2255">
        <v>3283</v>
      </c>
      <c r="E2255">
        <v>74064</v>
      </c>
      <c r="F2255">
        <v>279055000</v>
      </c>
    </row>
    <row r="2256" spans="1:6" x14ac:dyDescent="0.3">
      <c r="A2256" s="1">
        <v>45170</v>
      </c>
      <c r="B2256" t="s">
        <v>70</v>
      </c>
      <c r="C2256" t="s">
        <v>9</v>
      </c>
      <c r="D2256">
        <v>12444</v>
      </c>
      <c r="E2256">
        <v>134556</v>
      </c>
      <c r="F2256">
        <v>1057740000</v>
      </c>
    </row>
    <row r="2257" spans="1:6" x14ac:dyDescent="0.3">
      <c r="A2257" s="1">
        <v>45170</v>
      </c>
      <c r="B2257" t="s">
        <v>50</v>
      </c>
      <c r="C2257" t="s">
        <v>9</v>
      </c>
      <c r="D2257">
        <v>11</v>
      </c>
      <c r="E2257">
        <v>1991</v>
      </c>
      <c r="F2257">
        <v>935000</v>
      </c>
    </row>
    <row r="2258" spans="1:6" x14ac:dyDescent="0.3">
      <c r="A2258" s="1">
        <v>45170</v>
      </c>
      <c r="B2258" t="s">
        <v>51</v>
      </c>
      <c r="C2258" t="s">
        <v>9</v>
      </c>
      <c r="D2258">
        <v>6</v>
      </c>
      <c r="E2258">
        <v>1561</v>
      </c>
      <c r="F2258">
        <v>510000</v>
      </c>
    </row>
    <row r="2259" spans="1:6" x14ac:dyDescent="0.3">
      <c r="A2259" s="1">
        <v>45170</v>
      </c>
      <c r="B2259" t="s">
        <v>59</v>
      </c>
      <c r="C2259" t="s">
        <v>9</v>
      </c>
      <c r="D2259">
        <v>3049</v>
      </c>
      <c r="E2259">
        <v>45630</v>
      </c>
      <c r="F2259">
        <v>259165000</v>
      </c>
    </row>
    <row r="2260" spans="1:6" x14ac:dyDescent="0.3">
      <c r="A2260" s="1">
        <v>45170</v>
      </c>
      <c r="B2260" t="s">
        <v>53</v>
      </c>
      <c r="C2260" t="s">
        <v>9</v>
      </c>
      <c r="D2260">
        <v>136</v>
      </c>
      <c r="E2260">
        <v>3350</v>
      </c>
      <c r="F2260">
        <v>11560000</v>
      </c>
    </row>
    <row r="2261" spans="1:6" x14ac:dyDescent="0.3">
      <c r="A2261" s="1">
        <v>45170</v>
      </c>
      <c r="B2261" t="s">
        <v>60</v>
      </c>
      <c r="C2261" t="s">
        <v>9</v>
      </c>
      <c r="D2261">
        <v>676</v>
      </c>
      <c r="E2261">
        <v>35832</v>
      </c>
      <c r="F2261">
        <v>57460000</v>
      </c>
    </row>
    <row r="2262" spans="1:6" x14ac:dyDescent="0.3">
      <c r="A2262" s="1">
        <v>45170</v>
      </c>
      <c r="B2262" t="s">
        <v>71</v>
      </c>
      <c r="C2262" t="s">
        <v>9</v>
      </c>
      <c r="D2262">
        <v>4336</v>
      </c>
      <c r="E2262">
        <v>81056</v>
      </c>
      <c r="F2262">
        <v>368560000</v>
      </c>
    </row>
    <row r="2263" spans="1:6" x14ac:dyDescent="0.3">
      <c r="A2263" s="1">
        <v>45170</v>
      </c>
      <c r="B2263" t="s">
        <v>72</v>
      </c>
      <c r="C2263" t="s">
        <v>9</v>
      </c>
      <c r="D2263">
        <v>5178</v>
      </c>
      <c r="E2263">
        <v>116071</v>
      </c>
      <c r="F2263">
        <v>440130000</v>
      </c>
    </row>
    <row r="2264" spans="1:6" x14ac:dyDescent="0.3">
      <c r="A2264" s="1">
        <v>45170</v>
      </c>
      <c r="B2264" t="s">
        <v>54</v>
      </c>
      <c r="C2264" t="s">
        <v>9</v>
      </c>
      <c r="D2264">
        <v>17</v>
      </c>
      <c r="E2264">
        <v>3157</v>
      </c>
      <c r="F2264">
        <v>1445000</v>
      </c>
    </row>
    <row r="2265" spans="1:6" x14ac:dyDescent="0.3">
      <c r="A2265" s="1">
        <v>45170</v>
      </c>
      <c r="B2265" t="s">
        <v>73</v>
      </c>
      <c r="C2265" t="s">
        <v>9</v>
      </c>
      <c r="D2265">
        <v>3141</v>
      </c>
      <c r="E2265">
        <v>143067</v>
      </c>
      <c r="F2265">
        <v>266985000</v>
      </c>
    </row>
    <row r="2266" spans="1:6" x14ac:dyDescent="0.3">
      <c r="A2266" s="1">
        <v>45170</v>
      </c>
      <c r="B2266" t="s">
        <v>61</v>
      </c>
      <c r="C2266" t="s">
        <v>9</v>
      </c>
      <c r="D2266">
        <v>262</v>
      </c>
      <c r="E2266">
        <v>12642</v>
      </c>
      <c r="F2266">
        <v>22270000</v>
      </c>
    </row>
    <row r="2267" spans="1:6" x14ac:dyDescent="0.3">
      <c r="A2267" s="1">
        <v>45170</v>
      </c>
      <c r="B2267" t="s">
        <v>74</v>
      </c>
      <c r="C2267" t="s">
        <v>9</v>
      </c>
      <c r="D2267">
        <v>489</v>
      </c>
      <c r="E2267">
        <v>58361</v>
      </c>
      <c r="F2267">
        <v>41565000</v>
      </c>
    </row>
    <row r="2268" spans="1:6" x14ac:dyDescent="0.3">
      <c r="A2268" s="1">
        <v>45200</v>
      </c>
      <c r="B2268" t="s">
        <v>65</v>
      </c>
      <c r="C2268" t="s">
        <v>9</v>
      </c>
      <c r="D2268">
        <v>1757</v>
      </c>
      <c r="E2268">
        <v>66154</v>
      </c>
      <c r="F2268">
        <v>149345000</v>
      </c>
    </row>
    <row r="2269" spans="1:6" x14ac:dyDescent="0.3">
      <c r="A2269" s="1">
        <v>45200</v>
      </c>
      <c r="B2269" t="s">
        <v>44</v>
      </c>
      <c r="C2269" t="s">
        <v>9</v>
      </c>
      <c r="D2269">
        <v>245</v>
      </c>
      <c r="E2269">
        <v>51372</v>
      </c>
      <c r="F2269">
        <v>20825000</v>
      </c>
    </row>
    <row r="2270" spans="1:6" x14ac:dyDescent="0.3">
      <c r="A2270" s="1">
        <v>45200</v>
      </c>
      <c r="B2270" t="s">
        <v>55</v>
      </c>
      <c r="C2270" t="s">
        <v>9</v>
      </c>
      <c r="D2270">
        <v>820</v>
      </c>
      <c r="E2270">
        <v>65088</v>
      </c>
      <c r="F2270">
        <v>69700000</v>
      </c>
    </row>
    <row r="2271" spans="1:6" x14ac:dyDescent="0.3">
      <c r="A2271" s="1">
        <v>45200</v>
      </c>
      <c r="B2271" t="s">
        <v>56</v>
      </c>
      <c r="C2271" t="s">
        <v>9</v>
      </c>
      <c r="D2271">
        <v>157</v>
      </c>
      <c r="E2271">
        <v>1964</v>
      </c>
      <c r="F2271">
        <v>13345000</v>
      </c>
    </row>
    <row r="2272" spans="1:6" x14ac:dyDescent="0.3">
      <c r="A2272" s="1">
        <v>45200</v>
      </c>
      <c r="B2272" t="s">
        <v>45</v>
      </c>
      <c r="C2272" t="s">
        <v>9</v>
      </c>
      <c r="D2272">
        <v>2195</v>
      </c>
      <c r="E2272">
        <v>38600</v>
      </c>
      <c r="F2272">
        <v>186575000</v>
      </c>
    </row>
    <row r="2273" spans="1:6" x14ac:dyDescent="0.3">
      <c r="A2273" s="1">
        <v>45200</v>
      </c>
      <c r="B2273" t="s">
        <v>46</v>
      </c>
      <c r="C2273" t="s">
        <v>9</v>
      </c>
      <c r="D2273">
        <v>4</v>
      </c>
      <c r="E2273">
        <v>1109</v>
      </c>
      <c r="F2273">
        <v>340000</v>
      </c>
    </row>
    <row r="2274" spans="1:6" x14ac:dyDescent="0.3">
      <c r="A2274" s="1">
        <v>45200</v>
      </c>
      <c r="B2274" t="s">
        <v>57</v>
      </c>
      <c r="C2274" t="s">
        <v>9</v>
      </c>
      <c r="D2274">
        <v>2611</v>
      </c>
      <c r="E2274">
        <v>35861</v>
      </c>
      <c r="F2274">
        <v>221935000</v>
      </c>
    </row>
    <row r="2275" spans="1:6" x14ac:dyDescent="0.3">
      <c r="A2275" s="1">
        <v>45200</v>
      </c>
      <c r="B2275" t="s">
        <v>66</v>
      </c>
      <c r="C2275" t="s">
        <v>9</v>
      </c>
      <c r="D2275">
        <v>567</v>
      </c>
      <c r="E2275">
        <v>5377</v>
      </c>
      <c r="F2275">
        <v>48195000</v>
      </c>
    </row>
    <row r="2276" spans="1:6" x14ac:dyDescent="0.3">
      <c r="A2276" s="1">
        <v>45200</v>
      </c>
      <c r="B2276" t="s">
        <v>67</v>
      </c>
      <c r="C2276" t="s">
        <v>9</v>
      </c>
      <c r="D2276">
        <v>8417</v>
      </c>
      <c r="E2276">
        <v>149414</v>
      </c>
      <c r="F2276">
        <v>715445000</v>
      </c>
    </row>
    <row r="2277" spans="1:6" x14ac:dyDescent="0.3">
      <c r="A2277" s="1">
        <v>45200</v>
      </c>
      <c r="B2277" t="s">
        <v>63</v>
      </c>
      <c r="C2277" t="s">
        <v>9</v>
      </c>
      <c r="D2277">
        <v>591</v>
      </c>
      <c r="E2277">
        <v>37096</v>
      </c>
      <c r="F2277">
        <v>50235000</v>
      </c>
    </row>
    <row r="2278" spans="1:6" x14ac:dyDescent="0.3">
      <c r="A2278" s="1">
        <v>45200</v>
      </c>
      <c r="B2278" t="s">
        <v>62</v>
      </c>
      <c r="C2278" t="s">
        <v>9</v>
      </c>
      <c r="D2278">
        <v>53</v>
      </c>
      <c r="E2278">
        <v>4480</v>
      </c>
      <c r="F2278">
        <v>4505000</v>
      </c>
    </row>
    <row r="2279" spans="1:6" x14ac:dyDescent="0.3">
      <c r="A2279" s="1">
        <v>45200</v>
      </c>
      <c r="B2279" t="s">
        <v>47</v>
      </c>
      <c r="C2279" t="s">
        <v>9</v>
      </c>
      <c r="D2279">
        <v>137</v>
      </c>
      <c r="E2279">
        <v>6736</v>
      </c>
      <c r="F2279">
        <v>11645000</v>
      </c>
    </row>
    <row r="2280" spans="1:6" x14ac:dyDescent="0.3">
      <c r="A2280" s="1">
        <v>45200</v>
      </c>
      <c r="B2280" t="s">
        <v>64</v>
      </c>
      <c r="C2280" t="s">
        <v>9</v>
      </c>
      <c r="D2280">
        <v>502</v>
      </c>
      <c r="E2280">
        <v>33632</v>
      </c>
      <c r="F2280">
        <v>42670000</v>
      </c>
    </row>
    <row r="2281" spans="1:6" x14ac:dyDescent="0.3">
      <c r="A2281" s="1">
        <v>45200</v>
      </c>
      <c r="B2281" t="s">
        <v>68</v>
      </c>
      <c r="C2281" t="s">
        <v>9</v>
      </c>
      <c r="D2281">
        <v>11137</v>
      </c>
      <c r="E2281">
        <v>108712</v>
      </c>
      <c r="F2281">
        <v>946645000</v>
      </c>
    </row>
    <row r="2282" spans="1:6" x14ac:dyDescent="0.3">
      <c r="A2282" s="1">
        <v>45200</v>
      </c>
      <c r="B2282" t="s">
        <v>69</v>
      </c>
      <c r="C2282" t="s">
        <v>9</v>
      </c>
      <c r="D2282">
        <v>5051</v>
      </c>
      <c r="E2282">
        <v>36841</v>
      </c>
      <c r="F2282">
        <v>429335000</v>
      </c>
    </row>
    <row r="2283" spans="1:6" x14ac:dyDescent="0.3">
      <c r="A2283" s="1">
        <v>45200</v>
      </c>
      <c r="B2283" t="s">
        <v>58</v>
      </c>
      <c r="C2283" t="s">
        <v>9</v>
      </c>
      <c r="D2283">
        <v>3262</v>
      </c>
      <c r="E2283">
        <v>99036</v>
      </c>
      <c r="F2283">
        <v>277270000</v>
      </c>
    </row>
    <row r="2284" spans="1:6" x14ac:dyDescent="0.3">
      <c r="A2284" s="1">
        <v>45200</v>
      </c>
      <c r="B2284" t="s">
        <v>70</v>
      </c>
      <c r="C2284" t="s">
        <v>9</v>
      </c>
      <c r="D2284">
        <v>15716</v>
      </c>
      <c r="E2284">
        <v>167065</v>
      </c>
      <c r="F2284">
        <v>1335860000</v>
      </c>
    </row>
    <row r="2285" spans="1:6" x14ac:dyDescent="0.3">
      <c r="A2285" s="1">
        <v>45200</v>
      </c>
      <c r="B2285" t="s">
        <v>49</v>
      </c>
      <c r="C2285" t="s">
        <v>9</v>
      </c>
      <c r="D2285">
        <v>6</v>
      </c>
      <c r="E2285">
        <v>1035</v>
      </c>
      <c r="F2285">
        <v>510000</v>
      </c>
    </row>
    <row r="2286" spans="1:6" x14ac:dyDescent="0.3">
      <c r="A2286" s="1">
        <v>45200</v>
      </c>
      <c r="B2286" t="s">
        <v>51</v>
      </c>
      <c r="C2286" t="s">
        <v>9</v>
      </c>
      <c r="D2286">
        <v>36</v>
      </c>
      <c r="E2286">
        <v>1958</v>
      </c>
      <c r="F2286">
        <v>3060000</v>
      </c>
    </row>
    <row r="2287" spans="1:6" x14ac:dyDescent="0.3">
      <c r="A2287" s="1">
        <v>45200</v>
      </c>
      <c r="B2287" t="s">
        <v>59</v>
      </c>
      <c r="C2287" t="s">
        <v>9</v>
      </c>
      <c r="D2287">
        <v>3972</v>
      </c>
      <c r="E2287">
        <v>71596</v>
      </c>
      <c r="F2287">
        <v>337620000</v>
      </c>
    </row>
    <row r="2288" spans="1:6" x14ac:dyDescent="0.3">
      <c r="A2288" s="1">
        <v>45200</v>
      </c>
      <c r="B2288" t="s">
        <v>53</v>
      </c>
      <c r="C2288" t="s">
        <v>9</v>
      </c>
      <c r="D2288">
        <v>197</v>
      </c>
      <c r="E2288">
        <v>3765</v>
      </c>
      <c r="F2288">
        <v>16745000</v>
      </c>
    </row>
    <row r="2289" spans="1:6" x14ac:dyDescent="0.3">
      <c r="A2289" s="1">
        <v>45200</v>
      </c>
      <c r="B2289" t="s">
        <v>60</v>
      </c>
      <c r="C2289" t="s">
        <v>9</v>
      </c>
      <c r="D2289">
        <v>760</v>
      </c>
      <c r="E2289">
        <v>34028</v>
      </c>
      <c r="F2289">
        <v>64600000</v>
      </c>
    </row>
    <row r="2290" spans="1:6" x14ac:dyDescent="0.3">
      <c r="A2290" s="1">
        <v>45200</v>
      </c>
      <c r="B2290" t="s">
        <v>71</v>
      </c>
      <c r="C2290" t="s">
        <v>9</v>
      </c>
      <c r="D2290">
        <v>4906</v>
      </c>
      <c r="E2290">
        <v>103647</v>
      </c>
      <c r="F2290">
        <v>417010000</v>
      </c>
    </row>
    <row r="2291" spans="1:6" x14ac:dyDescent="0.3">
      <c r="A2291" s="1">
        <v>45200</v>
      </c>
      <c r="B2291" t="s">
        <v>72</v>
      </c>
      <c r="C2291" t="s">
        <v>9</v>
      </c>
      <c r="D2291">
        <v>6507</v>
      </c>
      <c r="E2291">
        <v>131658</v>
      </c>
      <c r="F2291">
        <v>553095000</v>
      </c>
    </row>
    <row r="2292" spans="1:6" x14ac:dyDescent="0.3">
      <c r="A2292" s="1">
        <v>45200</v>
      </c>
      <c r="B2292" t="s">
        <v>54</v>
      </c>
      <c r="C2292" t="s">
        <v>9</v>
      </c>
      <c r="D2292">
        <v>6</v>
      </c>
      <c r="E2292">
        <v>4285</v>
      </c>
      <c r="F2292">
        <v>510000</v>
      </c>
    </row>
    <row r="2293" spans="1:6" x14ac:dyDescent="0.3">
      <c r="A2293" s="1">
        <v>45200</v>
      </c>
      <c r="B2293" t="s">
        <v>73</v>
      </c>
      <c r="C2293" t="s">
        <v>9</v>
      </c>
      <c r="D2293">
        <v>3775</v>
      </c>
      <c r="E2293">
        <v>162993</v>
      </c>
      <c r="F2293">
        <v>320875000</v>
      </c>
    </row>
    <row r="2294" spans="1:6" x14ac:dyDescent="0.3">
      <c r="A2294" s="1">
        <v>45200</v>
      </c>
      <c r="B2294" t="s">
        <v>61</v>
      </c>
      <c r="C2294" t="s">
        <v>9</v>
      </c>
      <c r="D2294">
        <v>383</v>
      </c>
      <c r="E2294">
        <v>13890</v>
      </c>
      <c r="F2294">
        <v>32555000</v>
      </c>
    </row>
    <row r="2295" spans="1:6" x14ac:dyDescent="0.3">
      <c r="A2295" s="1">
        <v>45200</v>
      </c>
      <c r="B2295" t="s">
        <v>74</v>
      </c>
      <c r="C2295" t="s">
        <v>9</v>
      </c>
      <c r="D2295">
        <v>851</v>
      </c>
      <c r="E2295">
        <v>65489</v>
      </c>
      <c r="F2295">
        <v>72335000</v>
      </c>
    </row>
    <row r="2296" spans="1:6" x14ac:dyDescent="0.3">
      <c r="A2296" s="1">
        <v>45231</v>
      </c>
      <c r="B2296" t="s">
        <v>42</v>
      </c>
      <c r="C2296" t="s">
        <v>9</v>
      </c>
      <c r="D2296">
        <v>3</v>
      </c>
      <c r="E2296">
        <v>598</v>
      </c>
      <c r="F2296">
        <v>255000</v>
      </c>
    </row>
    <row r="2297" spans="1:6" x14ac:dyDescent="0.3">
      <c r="A2297" s="1">
        <v>45231</v>
      </c>
      <c r="B2297" t="s">
        <v>65</v>
      </c>
      <c r="C2297" t="s">
        <v>9</v>
      </c>
      <c r="D2297">
        <v>1997</v>
      </c>
      <c r="E2297">
        <v>79246</v>
      </c>
      <c r="F2297">
        <v>169745000</v>
      </c>
    </row>
    <row r="2298" spans="1:6" x14ac:dyDescent="0.3">
      <c r="A2298" s="1">
        <v>45231</v>
      </c>
      <c r="B2298" t="s">
        <v>44</v>
      </c>
      <c r="C2298" t="s">
        <v>9</v>
      </c>
      <c r="D2298">
        <v>244</v>
      </c>
      <c r="E2298">
        <v>41326</v>
      </c>
      <c r="F2298">
        <v>20740000</v>
      </c>
    </row>
    <row r="2299" spans="1:6" x14ac:dyDescent="0.3">
      <c r="A2299" s="1">
        <v>45231</v>
      </c>
      <c r="B2299" t="s">
        <v>55</v>
      </c>
      <c r="C2299" t="s">
        <v>9</v>
      </c>
      <c r="D2299">
        <v>1765</v>
      </c>
      <c r="E2299">
        <v>149828</v>
      </c>
      <c r="F2299">
        <v>150025000</v>
      </c>
    </row>
    <row r="2300" spans="1:6" x14ac:dyDescent="0.3">
      <c r="A2300" s="1">
        <v>45231</v>
      </c>
      <c r="B2300" t="s">
        <v>56</v>
      </c>
      <c r="C2300" t="s">
        <v>9</v>
      </c>
      <c r="D2300">
        <v>241</v>
      </c>
      <c r="E2300">
        <v>2430</v>
      </c>
      <c r="F2300">
        <v>20485000</v>
      </c>
    </row>
    <row r="2301" spans="1:6" x14ac:dyDescent="0.3">
      <c r="A2301" s="1">
        <v>45231</v>
      </c>
      <c r="B2301" t="s">
        <v>45</v>
      </c>
      <c r="C2301" t="s">
        <v>9</v>
      </c>
      <c r="D2301">
        <v>3880</v>
      </c>
      <c r="E2301">
        <v>76276</v>
      </c>
      <c r="F2301">
        <v>329800000</v>
      </c>
    </row>
    <row r="2302" spans="1:6" x14ac:dyDescent="0.3">
      <c r="A2302" s="1">
        <v>45231</v>
      </c>
      <c r="B2302" t="s">
        <v>46</v>
      </c>
      <c r="C2302" t="s">
        <v>9</v>
      </c>
      <c r="D2302">
        <v>15</v>
      </c>
      <c r="E2302">
        <v>1185</v>
      </c>
      <c r="F2302">
        <v>1275000</v>
      </c>
    </row>
    <row r="2303" spans="1:6" x14ac:dyDescent="0.3">
      <c r="A2303" s="1">
        <v>45231</v>
      </c>
      <c r="B2303" t="s">
        <v>57</v>
      </c>
      <c r="C2303" t="s">
        <v>9</v>
      </c>
      <c r="D2303">
        <v>3976</v>
      </c>
      <c r="E2303">
        <v>56736</v>
      </c>
      <c r="F2303">
        <v>337960000</v>
      </c>
    </row>
    <row r="2304" spans="1:6" x14ac:dyDescent="0.3">
      <c r="A2304" s="1">
        <v>45231</v>
      </c>
      <c r="B2304" t="s">
        <v>66</v>
      </c>
      <c r="C2304" t="s">
        <v>9</v>
      </c>
      <c r="D2304">
        <v>977</v>
      </c>
      <c r="E2304">
        <v>6217</v>
      </c>
      <c r="F2304">
        <v>83045000</v>
      </c>
    </row>
    <row r="2305" spans="1:6" x14ac:dyDescent="0.3">
      <c r="A2305" s="1">
        <v>45231</v>
      </c>
      <c r="B2305" t="s">
        <v>67</v>
      </c>
      <c r="C2305" t="s">
        <v>9</v>
      </c>
      <c r="D2305">
        <v>5424</v>
      </c>
      <c r="E2305">
        <v>152556</v>
      </c>
      <c r="F2305">
        <v>461040000</v>
      </c>
    </row>
    <row r="2306" spans="1:6" x14ac:dyDescent="0.3">
      <c r="A2306" s="1">
        <v>45231</v>
      </c>
      <c r="B2306" t="s">
        <v>63</v>
      </c>
      <c r="C2306" t="s">
        <v>9</v>
      </c>
      <c r="D2306">
        <v>565</v>
      </c>
      <c r="E2306">
        <v>42364</v>
      </c>
      <c r="F2306">
        <v>48025000</v>
      </c>
    </row>
    <row r="2307" spans="1:6" x14ac:dyDescent="0.3">
      <c r="A2307" s="1">
        <v>45231</v>
      </c>
      <c r="B2307" t="s">
        <v>62</v>
      </c>
      <c r="C2307" t="s">
        <v>9</v>
      </c>
      <c r="D2307">
        <v>53</v>
      </c>
      <c r="E2307">
        <v>6131</v>
      </c>
      <c r="F2307">
        <v>4505000</v>
      </c>
    </row>
    <row r="2308" spans="1:6" x14ac:dyDescent="0.3">
      <c r="A2308" s="1">
        <v>45231</v>
      </c>
      <c r="B2308" t="s">
        <v>47</v>
      </c>
      <c r="C2308" t="s">
        <v>9</v>
      </c>
      <c r="D2308">
        <v>172</v>
      </c>
      <c r="E2308">
        <v>8743</v>
      </c>
      <c r="F2308">
        <v>14620000</v>
      </c>
    </row>
    <row r="2309" spans="1:6" x14ac:dyDescent="0.3">
      <c r="A2309" s="1">
        <v>45231</v>
      </c>
      <c r="B2309" t="s">
        <v>64</v>
      </c>
      <c r="C2309" t="s">
        <v>9</v>
      </c>
      <c r="D2309">
        <v>825</v>
      </c>
      <c r="E2309">
        <v>63696</v>
      </c>
      <c r="F2309">
        <v>70125000</v>
      </c>
    </row>
    <row r="2310" spans="1:6" x14ac:dyDescent="0.3">
      <c r="A2310" s="1">
        <v>45231</v>
      </c>
      <c r="B2310" t="s">
        <v>68</v>
      </c>
      <c r="C2310" t="s">
        <v>9</v>
      </c>
      <c r="D2310">
        <v>14300</v>
      </c>
      <c r="E2310">
        <v>136535</v>
      </c>
      <c r="F2310">
        <v>1215500000</v>
      </c>
    </row>
    <row r="2311" spans="1:6" x14ac:dyDescent="0.3">
      <c r="A2311" s="1">
        <v>45231</v>
      </c>
      <c r="B2311" t="s">
        <v>69</v>
      </c>
      <c r="C2311" t="s">
        <v>9</v>
      </c>
      <c r="D2311">
        <v>5352</v>
      </c>
      <c r="E2311">
        <v>36822</v>
      </c>
      <c r="F2311">
        <v>454920000</v>
      </c>
    </row>
    <row r="2312" spans="1:6" x14ac:dyDescent="0.3">
      <c r="A2312" s="1">
        <v>45231</v>
      </c>
      <c r="B2312" t="s">
        <v>58</v>
      </c>
      <c r="C2312" t="s">
        <v>9</v>
      </c>
      <c r="D2312">
        <v>4861</v>
      </c>
      <c r="E2312">
        <v>204532</v>
      </c>
      <c r="F2312">
        <v>413185000</v>
      </c>
    </row>
    <row r="2313" spans="1:6" x14ac:dyDescent="0.3">
      <c r="A2313" s="1">
        <v>45231</v>
      </c>
      <c r="B2313" t="s">
        <v>70</v>
      </c>
      <c r="C2313" t="s">
        <v>9</v>
      </c>
      <c r="D2313">
        <v>19008</v>
      </c>
      <c r="E2313">
        <v>230768</v>
      </c>
      <c r="F2313">
        <v>1615680000</v>
      </c>
    </row>
    <row r="2314" spans="1:6" x14ac:dyDescent="0.3">
      <c r="A2314" s="1">
        <v>45231</v>
      </c>
      <c r="B2314" t="s">
        <v>49</v>
      </c>
      <c r="C2314" t="s">
        <v>9</v>
      </c>
      <c r="D2314">
        <v>10</v>
      </c>
      <c r="E2314">
        <v>812</v>
      </c>
      <c r="F2314">
        <v>850000</v>
      </c>
    </row>
    <row r="2315" spans="1:6" x14ac:dyDescent="0.3">
      <c r="A2315" s="1">
        <v>45231</v>
      </c>
      <c r="B2315" t="s">
        <v>50</v>
      </c>
      <c r="C2315" t="s">
        <v>9</v>
      </c>
      <c r="D2315">
        <v>6</v>
      </c>
      <c r="E2315">
        <v>1893</v>
      </c>
      <c r="F2315">
        <v>510000</v>
      </c>
    </row>
    <row r="2316" spans="1:6" x14ac:dyDescent="0.3">
      <c r="A2316" s="1">
        <v>45231</v>
      </c>
      <c r="B2316" t="s">
        <v>51</v>
      </c>
      <c r="C2316" t="s">
        <v>9</v>
      </c>
      <c r="D2316">
        <v>35</v>
      </c>
      <c r="E2316">
        <v>1977</v>
      </c>
      <c r="F2316">
        <v>2975000</v>
      </c>
    </row>
    <row r="2317" spans="1:6" x14ac:dyDescent="0.3">
      <c r="A2317" s="1">
        <v>45231</v>
      </c>
      <c r="B2317" t="s">
        <v>59</v>
      </c>
      <c r="C2317" t="s">
        <v>9</v>
      </c>
      <c r="D2317">
        <v>4345</v>
      </c>
      <c r="E2317">
        <v>63423</v>
      </c>
      <c r="F2317">
        <v>369325000</v>
      </c>
    </row>
    <row r="2318" spans="1:6" x14ac:dyDescent="0.3">
      <c r="A2318" s="1">
        <v>45231</v>
      </c>
      <c r="B2318" t="s">
        <v>53</v>
      </c>
      <c r="C2318" t="s">
        <v>9</v>
      </c>
      <c r="D2318">
        <v>194</v>
      </c>
      <c r="E2318">
        <v>3681</v>
      </c>
      <c r="F2318">
        <v>16490000</v>
      </c>
    </row>
    <row r="2319" spans="1:6" x14ac:dyDescent="0.3">
      <c r="A2319" s="1">
        <v>45231</v>
      </c>
      <c r="B2319" t="s">
        <v>60</v>
      </c>
      <c r="C2319" t="s">
        <v>9</v>
      </c>
      <c r="D2319">
        <v>1184</v>
      </c>
      <c r="E2319">
        <v>48694</v>
      </c>
      <c r="F2319">
        <v>100640000</v>
      </c>
    </row>
    <row r="2320" spans="1:6" x14ac:dyDescent="0.3">
      <c r="A2320" s="1">
        <v>45231</v>
      </c>
      <c r="B2320" t="s">
        <v>71</v>
      </c>
      <c r="C2320" t="s">
        <v>9</v>
      </c>
      <c r="D2320">
        <v>7743</v>
      </c>
      <c r="E2320">
        <v>191722</v>
      </c>
      <c r="F2320">
        <v>658155000</v>
      </c>
    </row>
    <row r="2321" spans="1:6" x14ac:dyDescent="0.3">
      <c r="A2321" s="1">
        <v>45231</v>
      </c>
      <c r="B2321" t="s">
        <v>72</v>
      </c>
      <c r="C2321" t="s">
        <v>9</v>
      </c>
      <c r="D2321">
        <v>7096</v>
      </c>
      <c r="E2321">
        <v>121926</v>
      </c>
      <c r="F2321">
        <v>603160000</v>
      </c>
    </row>
    <row r="2322" spans="1:6" x14ac:dyDescent="0.3">
      <c r="A2322" s="1">
        <v>45231</v>
      </c>
      <c r="B2322" t="s">
        <v>54</v>
      </c>
      <c r="C2322" t="s">
        <v>9</v>
      </c>
      <c r="D2322">
        <v>11</v>
      </c>
      <c r="E2322">
        <v>4893</v>
      </c>
      <c r="F2322">
        <v>935000</v>
      </c>
    </row>
    <row r="2323" spans="1:6" x14ac:dyDescent="0.3">
      <c r="A2323" s="1">
        <v>45231</v>
      </c>
      <c r="B2323" t="s">
        <v>73</v>
      </c>
      <c r="C2323" t="s">
        <v>9</v>
      </c>
      <c r="D2323">
        <v>5327</v>
      </c>
      <c r="E2323">
        <v>387983</v>
      </c>
      <c r="F2323">
        <v>452795000</v>
      </c>
    </row>
    <row r="2324" spans="1:6" x14ac:dyDescent="0.3">
      <c r="A2324" s="1">
        <v>45231</v>
      </c>
      <c r="B2324" t="s">
        <v>61</v>
      </c>
      <c r="C2324" t="s">
        <v>9</v>
      </c>
      <c r="D2324">
        <v>626</v>
      </c>
      <c r="E2324">
        <v>24522</v>
      </c>
      <c r="F2324">
        <v>53210000</v>
      </c>
    </row>
    <row r="2325" spans="1:6" x14ac:dyDescent="0.3">
      <c r="A2325" s="1">
        <v>45231</v>
      </c>
      <c r="B2325" t="s">
        <v>74</v>
      </c>
      <c r="C2325" t="s">
        <v>9</v>
      </c>
      <c r="D2325">
        <v>1007</v>
      </c>
      <c r="E2325">
        <v>97240</v>
      </c>
      <c r="F2325">
        <v>85595000</v>
      </c>
    </row>
    <row r="2326" spans="1:6" x14ac:dyDescent="0.3">
      <c r="A2326" s="1">
        <v>45261</v>
      </c>
      <c r="B2326" t="s">
        <v>42</v>
      </c>
      <c r="C2326" t="s">
        <v>9</v>
      </c>
      <c r="D2326">
        <v>7</v>
      </c>
      <c r="E2326">
        <v>430</v>
      </c>
      <c r="F2326">
        <v>595000</v>
      </c>
    </row>
    <row r="2327" spans="1:6" x14ac:dyDescent="0.3">
      <c r="A2327" s="1">
        <v>45261</v>
      </c>
      <c r="B2327" t="s">
        <v>65</v>
      </c>
      <c r="C2327" t="s">
        <v>9</v>
      </c>
      <c r="D2327">
        <v>2372</v>
      </c>
      <c r="E2327">
        <v>60868</v>
      </c>
      <c r="F2327">
        <v>201620000</v>
      </c>
    </row>
    <row r="2328" spans="1:6" x14ac:dyDescent="0.3">
      <c r="A2328" s="1">
        <v>45261</v>
      </c>
      <c r="B2328" t="s">
        <v>43</v>
      </c>
      <c r="C2328" t="s">
        <v>9</v>
      </c>
      <c r="D2328">
        <v>2</v>
      </c>
      <c r="E2328">
        <v>1377</v>
      </c>
      <c r="F2328">
        <v>170000</v>
      </c>
    </row>
    <row r="2329" spans="1:6" x14ac:dyDescent="0.3">
      <c r="A2329" s="1">
        <v>45261</v>
      </c>
      <c r="B2329" t="s">
        <v>44</v>
      </c>
      <c r="C2329" t="s">
        <v>9</v>
      </c>
      <c r="D2329">
        <v>204</v>
      </c>
      <c r="E2329">
        <v>38490</v>
      </c>
      <c r="F2329">
        <v>17340000</v>
      </c>
    </row>
    <row r="2330" spans="1:6" x14ac:dyDescent="0.3">
      <c r="A2330" s="1">
        <v>45261</v>
      </c>
      <c r="B2330" t="s">
        <v>55</v>
      </c>
      <c r="C2330" t="s">
        <v>9</v>
      </c>
      <c r="D2330">
        <v>1354</v>
      </c>
      <c r="E2330">
        <v>91064</v>
      </c>
      <c r="F2330">
        <v>115090000</v>
      </c>
    </row>
    <row r="2331" spans="1:6" x14ac:dyDescent="0.3">
      <c r="A2331" s="1">
        <v>45261</v>
      </c>
      <c r="B2331" t="s">
        <v>56</v>
      </c>
      <c r="C2331" t="s">
        <v>9</v>
      </c>
      <c r="D2331">
        <v>137</v>
      </c>
      <c r="E2331">
        <v>1162</v>
      </c>
      <c r="F2331">
        <v>11645000</v>
      </c>
    </row>
    <row r="2332" spans="1:6" x14ac:dyDescent="0.3">
      <c r="A2332" s="1">
        <v>45261</v>
      </c>
      <c r="B2332" t="s">
        <v>45</v>
      </c>
      <c r="C2332" t="s">
        <v>9</v>
      </c>
      <c r="D2332">
        <v>1865</v>
      </c>
      <c r="E2332">
        <v>31773</v>
      </c>
      <c r="F2332">
        <v>158525000</v>
      </c>
    </row>
    <row r="2333" spans="1:6" x14ac:dyDescent="0.3">
      <c r="A2333" s="1">
        <v>45261</v>
      </c>
      <c r="B2333" t="s">
        <v>46</v>
      </c>
      <c r="C2333" t="s">
        <v>9</v>
      </c>
      <c r="D2333">
        <v>13</v>
      </c>
      <c r="E2333">
        <v>1447</v>
      </c>
      <c r="F2333">
        <v>1105000</v>
      </c>
    </row>
    <row r="2334" spans="1:6" x14ac:dyDescent="0.3">
      <c r="A2334" s="1">
        <v>45261</v>
      </c>
      <c r="B2334" t="s">
        <v>57</v>
      </c>
      <c r="C2334" t="s">
        <v>9</v>
      </c>
      <c r="D2334">
        <v>5380</v>
      </c>
      <c r="E2334">
        <v>27097</v>
      </c>
      <c r="F2334">
        <v>457300000</v>
      </c>
    </row>
    <row r="2335" spans="1:6" x14ac:dyDescent="0.3">
      <c r="A2335" s="1">
        <v>45261</v>
      </c>
      <c r="B2335" t="s">
        <v>66</v>
      </c>
      <c r="C2335" t="s">
        <v>9</v>
      </c>
      <c r="D2335">
        <v>799</v>
      </c>
      <c r="E2335">
        <v>4299</v>
      </c>
      <c r="F2335">
        <v>67915000</v>
      </c>
    </row>
    <row r="2336" spans="1:6" x14ac:dyDescent="0.3">
      <c r="A2336" s="1">
        <v>45261</v>
      </c>
      <c r="B2336" t="s">
        <v>67</v>
      </c>
      <c r="C2336" t="s">
        <v>9</v>
      </c>
      <c r="D2336">
        <v>4080</v>
      </c>
      <c r="E2336">
        <v>85848</v>
      </c>
      <c r="F2336">
        <v>346800000</v>
      </c>
    </row>
    <row r="2337" spans="1:6" x14ac:dyDescent="0.3">
      <c r="A2337" s="1">
        <v>45261</v>
      </c>
      <c r="B2337" t="s">
        <v>63</v>
      </c>
      <c r="C2337" t="s">
        <v>9</v>
      </c>
      <c r="D2337">
        <v>1019</v>
      </c>
      <c r="E2337">
        <v>60574</v>
      </c>
      <c r="F2337">
        <v>86615000</v>
      </c>
    </row>
    <row r="2338" spans="1:6" x14ac:dyDescent="0.3">
      <c r="A2338" s="1">
        <v>45261</v>
      </c>
      <c r="B2338" t="s">
        <v>62</v>
      </c>
      <c r="C2338" t="s">
        <v>9</v>
      </c>
      <c r="D2338">
        <v>102</v>
      </c>
      <c r="E2338">
        <v>9988</v>
      </c>
      <c r="F2338">
        <v>8670000</v>
      </c>
    </row>
    <row r="2339" spans="1:6" x14ac:dyDescent="0.3">
      <c r="A2339" s="1">
        <v>45261</v>
      </c>
      <c r="B2339" t="s">
        <v>47</v>
      </c>
      <c r="C2339" t="s">
        <v>9</v>
      </c>
      <c r="D2339">
        <v>96</v>
      </c>
      <c r="E2339">
        <v>3661</v>
      </c>
      <c r="F2339">
        <v>8160000</v>
      </c>
    </row>
    <row r="2340" spans="1:6" x14ac:dyDescent="0.3">
      <c r="A2340" s="1">
        <v>45261</v>
      </c>
      <c r="B2340" t="s">
        <v>64</v>
      </c>
      <c r="C2340" t="s">
        <v>9</v>
      </c>
      <c r="D2340">
        <v>632</v>
      </c>
      <c r="E2340">
        <v>32673</v>
      </c>
      <c r="F2340">
        <v>53720000</v>
      </c>
    </row>
    <row r="2341" spans="1:6" x14ac:dyDescent="0.3">
      <c r="A2341" s="1">
        <v>45261</v>
      </c>
      <c r="B2341" t="s">
        <v>68</v>
      </c>
      <c r="C2341" t="s">
        <v>9</v>
      </c>
      <c r="D2341">
        <v>10237</v>
      </c>
      <c r="E2341">
        <v>91996</v>
      </c>
      <c r="F2341">
        <v>870145000</v>
      </c>
    </row>
    <row r="2342" spans="1:6" x14ac:dyDescent="0.3">
      <c r="A2342" s="1">
        <v>45261</v>
      </c>
      <c r="B2342" t="s">
        <v>69</v>
      </c>
      <c r="C2342" t="s">
        <v>9</v>
      </c>
      <c r="D2342">
        <v>4866</v>
      </c>
      <c r="E2342">
        <v>35712</v>
      </c>
      <c r="F2342">
        <v>413610000</v>
      </c>
    </row>
    <row r="2343" spans="1:6" x14ac:dyDescent="0.3">
      <c r="A2343" s="1">
        <v>45261</v>
      </c>
      <c r="B2343" t="s">
        <v>58</v>
      </c>
      <c r="C2343" t="s">
        <v>9</v>
      </c>
      <c r="D2343">
        <v>3359</v>
      </c>
      <c r="E2343">
        <v>88017</v>
      </c>
      <c r="F2343">
        <v>285515000</v>
      </c>
    </row>
    <row r="2344" spans="1:6" x14ac:dyDescent="0.3">
      <c r="A2344" s="1">
        <v>45261</v>
      </c>
      <c r="B2344" t="s">
        <v>70</v>
      </c>
      <c r="C2344" t="s">
        <v>9</v>
      </c>
      <c r="D2344">
        <v>14495</v>
      </c>
      <c r="E2344">
        <v>174125</v>
      </c>
      <c r="F2344">
        <v>1232075000</v>
      </c>
    </row>
    <row r="2345" spans="1:6" x14ac:dyDescent="0.3">
      <c r="A2345" s="1">
        <v>45261</v>
      </c>
      <c r="B2345" t="s">
        <v>49</v>
      </c>
      <c r="C2345" t="s">
        <v>9</v>
      </c>
      <c r="D2345">
        <v>6</v>
      </c>
      <c r="E2345">
        <v>976</v>
      </c>
      <c r="F2345">
        <v>510000</v>
      </c>
    </row>
    <row r="2346" spans="1:6" x14ac:dyDescent="0.3">
      <c r="A2346" s="1">
        <v>45261</v>
      </c>
      <c r="B2346" t="s">
        <v>51</v>
      </c>
      <c r="C2346" t="s">
        <v>9</v>
      </c>
      <c r="D2346">
        <v>24</v>
      </c>
      <c r="E2346">
        <v>1974</v>
      </c>
      <c r="F2346">
        <v>2040000</v>
      </c>
    </row>
    <row r="2347" spans="1:6" x14ac:dyDescent="0.3">
      <c r="A2347" s="1">
        <v>45261</v>
      </c>
      <c r="B2347" t="s">
        <v>59</v>
      </c>
      <c r="C2347" t="s">
        <v>9</v>
      </c>
      <c r="D2347">
        <v>4383</v>
      </c>
      <c r="E2347">
        <v>48402</v>
      </c>
      <c r="F2347">
        <v>372555000</v>
      </c>
    </row>
    <row r="2348" spans="1:6" x14ac:dyDescent="0.3">
      <c r="A2348" s="1">
        <v>45261</v>
      </c>
      <c r="B2348" t="s">
        <v>53</v>
      </c>
      <c r="C2348" t="s">
        <v>9</v>
      </c>
      <c r="D2348">
        <v>224</v>
      </c>
      <c r="E2348">
        <v>2836</v>
      </c>
      <c r="F2348">
        <v>19040000</v>
      </c>
    </row>
    <row r="2349" spans="1:6" x14ac:dyDescent="0.3">
      <c r="A2349" s="1">
        <v>45261</v>
      </c>
      <c r="B2349" t="s">
        <v>60</v>
      </c>
      <c r="C2349" t="s">
        <v>9</v>
      </c>
      <c r="D2349">
        <v>951</v>
      </c>
      <c r="E2349">
        <v>45523</v>
      </c>
      <c r="F2349">
        <v>80835000</v>
      </c>
    </row>
    <row r="2350" spans="1:6" x14ac:dyDescent="0.3">
      <c r="A2350" s="1">
        <v>45261</v>
      </c>
      <c r="B2350" t="s">
        <v>71</v>
      </c>
      <c r="C2350" t="s">
        <v>9</v>
      </c>
      <c r="D2350">
        <v>4676</v>
      </c>
      <c r="E2350">
        <v>99479</v>
      </c>
      <c r="F2350">
        <v>397460000</v>
      </c>
    </row>
    <row r="2351" spans="1:6" x14ac:dyDescent="0.3">
      <c r="A2351" s="1">
        <v>45261</v>
      </c>
      <c r="B2351" t="s">
        <v>72</v>
      </c>
      <c r="C2351" t="s">
        <v>9</v>
      </c>
      <c r="D2351">
        <v>5403</v>
      </c>
      <c r="E2351">
        <v>82736</v>
      </c>
      <c r="F2351">
        <v>459255000</v>
      </c>
    </row>
    <row r="2352" spans="1:6" x14ac:dyDescent="0.3">
      <c r="A2352" s="1">
        <v>45261</v>
      </c>
      <c r="B2352" t="s">
        <v>54</v>
      </c>
      <c r="C2352" t="s">
        <v>9</v>
      </c>
      <c r="D2352">
        <v>40</v>
      </c>
      <c r="E2352">
        <v>3663</v>
      </c>
      <c r="F2352">
        <v>3400000</v>
      </c>
    </row>
    <row r="2353" spans="1:6" x14ac:dyDescent="0.3">
      <c r="A2353" s="1">
        <v>45261</v>
      </c>
      <c r="B2353" t="s">
        <v>73</v>
      </c>
      <c r="C2353" t="s">
        <v>9</v>
      </c>
      <c r="D2353">
        <v>5487</v>
      </c>
      <c r="E2353">
        <v>211546</v>
      </c>
      <c r="F2353">
        <v>466395000</v>
      </c>
    </row>
    <row r="2354" spans="1:6" x14ac:dyDescent="0.3">
      <c r="A2354" s="1">
        <v>45261</v>
      </c>
      <c r="B2354" t="s">
        <v>61</v>
      </c>
      <c r="C2354" t="s">
        <v>9</v>
      </c>
      <c r="D2354">
        <v>655</v>
      </c>
      <c r="E2354">
        <v>19337</v>
      </c>
      <c r="F2354">
        <v>55675000</v>
      </c>
    </row>
    <row r="2355" spans="1:6" x14ac:dyDescent="0.3">
      <c r="A2355" s="1">
        <v>45261</v>
      </c>
      <c r="B2355" t="s">
        <v>74</v>
      </c>
      <c r="C2355" t="s">
        <v>9</v>
      </c>
      <c r="D2355">
        <v>2625</v>
      </c>
      <c r="E2355">
        <v>90092</v>
      </c>
      <c r="F2355">
        <v>223125000</v>
      </c>
    </row>
    <row r="2356" spans="1:6" x14ac:dyDescent="0.3">
      <c r="A2356" s="1">
        <v>45292</v>
      </c>
      <c r="B2356" t="s">
        <v>73</v>
      </c>
      <c r="C2356" t="s">
        <v>9</v>
      </c>
      <c r="D2356">
        <v>5668</v>
      </c>
      <c r="E2356">
        <v>181667</v>
      </c>
      <c r="F2356">
        <v>481780000</v>
      </c>
    </row>
    <row r="2357" spans="1:6" x14ac:dyDescent="0.3">
      <c r="A2357" s="1">
        <v>45292</v>
      </c>
      <c r="B2357" t="s">
        <v>70</v>
      </c>
      <c r="C2357" t="s">
        <v>9</v>
      </c>
      <c r="D2357">
        <v>16367</v>
      </c>
      <c r="E2357">
        <v>172830</v>
      </c>
      <c r="F2357">
        <v>1391195000</v>
      </c>
    </row>
    <row r="2358" spans="1:6" x14ac:dyDescent="0.3">
      <c r="A2358" s="1">
        <v>45292</v>
      </c>
      <c r="B2358" t="s">
        <v>68</v>
      </c>
      <c r="C2358" t="s">
        <v>9</v>
      </c>
      <c r="D2358">
        <v>12415</v>
      </c>
      <c r="E2358">
        <v>115920</v>
      </c>
      <c r="F2358">
        <v>1055275000</v>
      </c>
    </row>
    <row r="2359" spans="1:6" x14ac:dyDescent="0.3">
      <c r="A2359" s="1">
        <v>45292</v>
      </c>
      <c r="B2359" t="s">
        <v>72</v>
      </c>
      <c r="C2359" t="s">
        <v>9</v>
      </c>
      <c r="D2359">
        <v>7580</v>
      </c>
      <c r="E2359">
        <v>153753</v>
      </c>
      <c r="F2359">
        <v>644300000</v>
      </c>
    </row>
    <row r="2360" spans="1:6" x14ac:dyDescent="0.3">
      <c r="A2360" s="1">
        <v>45292</v>
      </c>
      <c r="B2360" t="s">
        <v>55</v>
      </c>
      <c r="C2360" t="s">
        <v>9</v>
      </c>
      <c r="D2360">
        <v>1288</v>
      </c>
      <c r="E2360">
        <v>71556</v>
      </c>
      <c r="F2360">
        <v>109480000</v>
      </c>
    </row>
    <row r="2361" spans="1:6" x14ac:dyDescent="0.3">
      <c r="A2361" s="1">
        <v>45292</v>
      </c>
      <c r="B2361" t="s">
        <v>69</v>
      </c>
      <c r="C2361" t="s">
        <v>9</v>
      </c>
      <c r="D2361">
        <v>6457</v>
      </c>
      <c r="E2361">
        <v>42509</v>
      </c>
      <c r="F2361">
        <v>548845000</v>
      </c>
    </row>
    <row r="2362" spans="1:6" x14ac:dyDescent="0.3">
      <c r="A2362" s="1">
        <v>45292</v>
      </c>
      <c r="B2362" t="s">
        <v>71</v>
      </c>
      <c r="C2362" t="s">
        <v>9</v>
      </c>
      <c r="D2362">
        <v>4432</v>
      </c>
      <c r="E2362">
        <v>78862</v>
      </c>
      <c r="F2362">
        <v>376720000</v>
      </c>
    </row>
    <row r="2363" spans="1:6" x14ac:dyDescent="0.3">
      <c r="A2363" s="1">
        <v>45292</v>
      </c>
      <c r="B2363" t="s">
        <v>57</v>
      </c>
      <c r="C2363" t="s">
        <v>9</v>
      </c>
      <c r="D2363">
        <v>3073</v>
      </c>
      <c r="E2363">
        <v>38413</v>
      </c>
      <c r="F2363">
        <v>261205000</v>
      </c>
    </row>
    <row r="2364" spans="1:6" x14ac:dyDescent="0.3">
      <c r="A2364" s="1">
        <v>45292</v>
      </c>
      <c r="B2364" t="s">
        <v>58</v>
      </c>
      <c r="C2364" t="s">
        <v>9</v>
      </c>
      <c r="D2364">
        <v>3684</v>
      </c>
      <c r="E2364">
        <v>92100</v>
      </c>
      <c r="F2364">
        <v>313140000</v>
      </c>
    </row>
    <row r="2365" spans="1:6" x14ac:dyDescent="0.3">
      <c r="A2365" s="1">
        <v>45292</v>
      </c>
      <c r="B2365" t="s">
        <v>67</v>
      </c>
      <c r="C2365" t="s">
        <v>9</v>
      </c>
      <c r="D2365">
        <v>5424</v>
      </c>
      <c r="E2365">
        <v>91933</v>
      </c>
      <c r="F2365">
        <v>461040000</v>
      </c>
    </row>
    <row r="2366" spans="1:6" x14ac:dyDescent="0.3">
      <c r="A2366" s="1">
        <v>45292</v>
      </c>
      <c r="B2366" t="s">
        <v>59</v>
      </c>
      <c r="C2366" t="s">
        <v>9</v>
      </c>
      <c r="D2366">
        <v>3883</v>
      </c>
      <c r="E2366">
        <v>53485</v>
      </c>
      <c r="F2366">
        <v>330055000</v>
      </c>
    </row>
    <row r="2367" spans="1:6" x14ac:dyDescent="0.3">
      <c r="A2367" s="1">
        <v>45292</v>
      </c>
      <c r="B2367" t="s">
        <v>44</v>
      </c>
      <c r="C2367" t="s">
        <v>9</v>
      </c>
      <c r="D2367">
        <v>253</v>
      </c>
      <c r="E2367">
        <v>44386</v>
      </c>
      <c r="F2367">
        <v>21505000</v>
      </c>
    </row>
    <row r="2368" spans="1:6" x14ac:dyDescent="0.3">
      <c r="A2368" s="1">
        <v>45292</v>
      </c>
      <c r="B2368" t="s">
        <v>63</v>
      </c>
      <c r="C2368" t="s">
        <v>9</v>
      </c>
      <c r="D2368">
        <v>1259</v>
      </c>
      <c r="E2368">
        <v>42824</v>
      </c>
      <c r="F2368">
        <v>107015000</v>
      </c>
    </row>
    <row r="2369" spans="1:6" x14ac:dyDescent="0.3">
      <c r="A2369" s="1">
        <v>45292</v>
      </c>
      <c r="B2369" t="s">
        <v>45</v>
      </c>
      <c r="C2369" t="s">
        <v>9</v>
      </c>
      <c r="D2369">
        <v>2367</v>
      </c>
      <c r="E2369">
        <v>42881</v>
      </c>
      <c r="F2369">
        <v>201195000</v>
      </c>
    </row>
    <row r="2370" spans="1:6" x14ac:dyDescent="0.3">
      <c r="A2370" s="1">
        <v>45292</v>
      </c>
      <c r="B2370" t="s">
        <v>74</v>
      </c>
      <c r="C2370" t="s">
        <v>9</v>
      </c>
      <c r="D2370">
        <v>1636</v>
      </c>
      <c r="E2370">
        <v>72390</v>
      </c>
      <c r="F2370">
        <v>139060000</v>
      </c>
    </row>
    <row r="2371" spans="1:6" x14ac:dyDescent="0.3">
      <c r="A2371" s="1">
        <v>45292</v>
      </c>
      <c r="B2371" t="s">
        <v>60</v>
      </c>
      <c r="C2371" t="s">
        <v>9</v>
      </c>
      <c r="D2371">
        <v>821</v>
      </c>
      <c r="E2371">
        <v>33511</v>
      </c>
      <c r="F2371">
        <v>69785000</v>
      </c>
    </row>
    <row r="2372" spans="1:6" x14ac:dyDescent="0.3">
      <c r="A2372" s="1">
        <v>45292</v>
      </c>
      <c r="B2372" t="s">
        <v>65</v>
      </c>
      <c r="C2372" t="s">
        <v>9</v>
      </c>
      <c r="D2372">
        <v>2134</v>
      </c>
      <c r="E2372">
        <v>53619</v>
      </c>
      <c r="F2372">
        <v>181390000</v>
      </c>
    </row>
    <row r="2373" spans="1:6" x14ac:dyDescent="0.3">
      <c r="A2373" s="1">
        <v>45292</v>
      </c>
      <c r="B2373" t="s">
        <v>64</v>
      </c>
      <c r="C2373" t="s">
        <v>9</v>
      </c>
      <c r="D2373">
        <v>551</v>
      </c>
      <c r="E2373">
        <v>30612</v>
      </c>
      <c r="F2373">
        <v>46835000</v>
      </c>
    </row>
    <row r="2374" spans="1:6" x14ac:dyDescent="0.3">
      <c r="A2374" s="1">
        <v>45292</v>
      </c>
      <c r="B2374" t="s">
        <v>61</v>
      </c>
      <c r="C2374" t="s">
        <v>9</v>
      </c>
      <c r="D2374">
        <v>382</v>
      </c>
      <c r="E2374">
        <v>11682</v>
      </c>
      <c r="F2374">
        <v>32470000</v>
      </c>
    </row>
    <row r="2375" spans="1:6" x14ac:dyDescent="0.3">
      <c r="A2375" s="1">
        <v>45292</v>
      </c>
      <c r="B2375" t="s">
        <v>47</v>
      </c>
      <c r="C2375" t="s">
        <v>9</v>
      </c>
      <c r="D2375">
        <v>219</v>
      </c>
      <c r="E2375">
        <v>4582</v>
      </c>
      <c r="F2375">
        <v>18615000</v>
      </c>
    </row>
    <row r="2376" spans="1:6" x14ac:dyDescent="0.3">
      <c r="A2376" s="1">
        <v>45292</v>
      </c>
      <c r="B2376" t="s">
        <v>66</v>
      </c>
      <c r="C2376" t="s">
        <v>9</v>
      </c>
      <c r="D2376">
        <v>832</v>
      </c>
      <c r="E2376">
        <v>5079</v>
      </c>
      <c r="F2376">
        <v>70720000</v>
      </c>
    </row>
    <row r="2377" spans="1:6" x14ac:dyDescent="0.3">
      <c r="A2377" s="1">
        <v>45292</v>
      </c>
      <c r="B2377" t="s">
        <v>56</v>
      </c>
      <c r="C2377" t="s">
        <v>9</v>
      </c>
      <c r="D2377">
        <v>118</v>
      </c>
      <c r="E2377">
        <v>1450</v>
      </c>
      <c r="F2377">
        <v>10030000</v>
      </c>
    </row>
    <row r="2378" spans="1:6" x14ac:dyDescent="0.3">
      <c r="A2378" s="1">
        <v>45292</v>
      </c>
      <c r="B2378" t="s">
        <v>54</v>
      </c>
      <c r="C2378" t="s">
        <v>9</v>
      </c>
      <c r="D2378">
        <v>3</v>
      </c>
      <c r="E2378">
        <v>3000</v>
      </c>
      <c r="F2378">
        <v>255000</v>
      </c>
    </row>
    <row r="2379" spans="1:6" x14ac:dyDescent="0.3">
      <c r="A2379" s="1">
        <v>45292</v>
      </c>
      <c r="B2379" t="s">
        <v>53</v>
      </c>
      <c r="C2379" t="s">
        <v>9</v>
      </c>
      <c r="D2379">
        <v>310</v>
      </c>
      <c r="E2379">
        <v>5141</v>
      </c>
      <c r="F2379">
        <v>26350000</v>
      </c>
    </row>
    <row r="2380" spans="1:6" x14ac:dyDescent="0.3">
      <c r="A2380" s="1">
        <v>45292</v>
      </c>
      <c r="B2380" t="s">
        <v>62</v>
      </c>
      <c r="C2380" t="s">
        <v>9</v>
      </c>
      <c r="D2380">
        <v>79</v>
      </c>
      <c r="E2380">
        <v>6031</v>
      </c>
      <c r="F2380">
        <v>6715000</v>
      </c>
    </row>
    <row r="2381" spans="1:6" x14ac:dyDescent="0.3">
      <c r="A2381" s="1">
        <v>45292</v>
      </c>
      <c r="B2381" t="s">
        <v>46</v>
      </c>
      <c r="C2381" t="s">
        <v>9</v>
      </c>
      <c r="D2381">
        <v>31</v>
      </c>
      <c r="E2381">
        <v>866</v>
      </c>
      <c r="F2381">
        <v>2635000</v>
      </c>
    </row>
    <row r="2382" spans="1:6" x14ac:dyDescent="0.3">
      <c r="A2382" s="1">
        <v>45292</v>
      </c>
      <c r="B2382" t="s">
        <v>49</v>
      </c>
      <c r="C2382" t="s">
        <v>9</v>
      </c>
      <c r="D2382">
        <v>7</v>
      </c>
      <c r="E2382">
        <v>1556</v>
      </c>
      <c r="F2382">
        <v>595000</v>
      </c>
    </row>
    <row r="2383" spans="1:6" x14ac:dyDescent="0.3">
      <c r="A2383" s="1">
        <v>45292</v>
      </c>
      <c r="B2383" t="s">
        <v>51</v>
      </c>
      <c r="C2383" t="s">
        <v>9</v>
      </c>
      <c r="D2383">
        <v>28</v>
      </c>
      <c r="E2383">
        <v>1872</v>
      </c>
      <c r="F2383">
        <v>2380000</v>
      </c>
    </row>
    <row r="2384" spans="1:6" x14ac:dyDescent="0.3">
      <c r="A2384" s="1">
        <v>45292</v>
      </c>
      <c r="B2384" t="s">
        <v>50</v>
      </c>
      <c r="C2384" t="s">
        <v>9</v>
      </c>
      <c r="D2384">
        <v>26</v>
      </c>
      <c r="E2384">
        <v>1625</v>
      </c>
      <c r="F2384">
        <v>2210000</v>
      </c>
    </row>
    <row r="2385" spans="1:6" x14ac:dyDescent="0.3">
      <c r="A2385" s="1">
        <v>45292</v>
      </c>
      <c r="B2385" t="s">
        <v>48</v>
      </c>
      <c r="C2385" t="s">
        <v>9</v>
      </c>
      <c r="D2385">
        <v>14</v>
      </c>
      <c r="E2385">
        <v>37</v>
      </c>
      <c r="F2385">
        <v>1190000</v>
      </c>
    </row>
    <row r="2386" spans="1:6" x14ac:dyDescent="0.3">
      <c r="A2386" s="1">
        <v>45292</v>
      </c>
      <c r="B2386" t="s">
        <v>42</v>
      </c>
      <c r="C2386" t="s">
        <v>9</v>
      </c>
      <c r="D2386">
        <v>2</v>
      </c>
      <c r="E2386">
        <v>483</v>
      </c>
      <c r="F2386">
        <v>170000</v>
      </c>
    </row>
    <row r="2387" spans="1:6" x14ac:dyDescent="0.3">
      <c r="A2387" s="1">
        <v>45323</v>
      </c>
      <c r="B2387" t="s">
        <v>73</v>
      </c>
      <c r="C2387" t="s">
        <v>9</v>
      </c>
      <c r="D2387">
        <v>6557</v>
      </c>
      <c r="E2387">
        <v>206846</v>
      </c>
      <c r="F2387">
        <v>557345000</v>
      </c>
    </row>
    <row r="2388" spans="1:6" x14ac:dyDescent="0.3">
      <c r="A2388" s="1">
        <v>45323</v>
      </c>
      <c r="B2388" t="s">
        <v>70</v>
      </c>
      <c r="C2388" t="s">
        <v>9</v>
      </c>
      <c r="D2388">
        <v>15193</v>
      </c>
      <c r="E2388">
        <v>147649</v>
      </c>
      <c r="F2388">
        <v>1291405000</v>
      </c>
    </row>
    <row r="2389" spans="1:6" x14ac:dyDescent="0.3">
      <c r="A2389" s="1">
        <v>45323</v>
      </c>
      <c r="B2389" t="s">
        <v>68</v>
      </c>
      <c r="C2389" t="s">
        <v>9</v>
      </c>
      <c r="D2389">
        <v>12605</v>
      </c>
      <c r="E2389">
        <v>108852</v>
      </c>
      <c r="F2389">
        <v>1071425000</v>
      </c>
    </row>
    <row r="2390" spans="1:6" x14ac:dyDescent="0.3">
      <c r="A2390" s="1">
        <v>45323</v>
      </c>
      <c r="B2390" t="s">
        <v>72</v>
      </c>
      <c r="C2390" t="s">
        <v>9</v>
      </c>
      <c r="D2390">
        <v>8647</v>
      </c>
      <c r="E2390">
        <v>143638</v>
      </c>
      <c r="F2390">
        <v>734995000</v>
      </c>
    </row>
    <row r="2391" spans="1:6" x14ac:dyDescent="0.3">
      <c r="A2391" s="1">
        <v>45323</v>
      </c>
      <c r="B2391" t="s">
        <v>71</v>
      </c>
      <c r="C2391" t="s">
        <v>9</v>
      </c>
      <c r="D2391">
        <v>5145</v>
      </c>
      <c r="E2391">
        <v>81152</v>
      </c>
      <c r="F2391">
        <v>437325000</v>
      </c>
    </row>
    <row r="2392" spans="1:6" x14ac:dyDescent="0.3">
      <c r="A2392" s="1">
        <v>45323</v>
      </c>
      <c r="B2392" t="s">
        <v>55</v>
      </c>
      <c r="C2392" t="s">
        <v>9</v>
      </c>
      <c r="D2392">
        <v>1301</v>
      </c>
      <c r="E2392">
        <v>83398</v>
      </c>
      <c r="F2392">
        <v>110585000</v>
      </c>
    </row>
    <row r="2393" spans="1:6" x14ac:dyDescent="0.3">
      <c r="A2393" s="1">
        <v>45323</v>
      </c>
      <c r="B2393" t="s">
        <v>58</v>
      </c>
      <c r="C2393" t="s">
        <v>9</v>
      </c>
      <c r="D2393">
        <v>4006</v>
      </c>
      <c r="E2393">
        <v>87659</v>
      </c>
      <c r="F2393">
        <v>340510000</v>
      </c>
    </row>
    <row r="2394" spans="1:6" x14ac:dyDescent="0.3">
      <c r="A2394" s="1">
        <v>45323</v>
      </c>
      <c r="B2394" t="s">
        <v>69</v>
      </c>
      <c r="C2394" t="s">
        <v>9</v>
      </c>
      <c r="D2394">
        <v>5389</v>
      </c>
      <c r="E2394">
        <v>38356</v>
      </c>
      <c r="F2394">
        <v>458065000</v>
      </c>
    </row>
    <row r="2395" spans="1:6" x14ac:dyDescent="0.3">
      <c r="A2395" s="1">
        <v>45323</v>
      </c>
      <c r="B2395" t="s">
        <v>67</v>
      </c>
      <c r="C2395" t="s">
        <v>9</v>
      </c>
      <c r="D2395">
        <v>5103</v>
      </c>
      <c r="E2395">
        <v>88441</v>
      </c>
      <c r="F2395">
        <v>433755000</v>
      </c>
    </row>
    <row r="2396" spans="1:6" x14ac:dyDescent="0.3">
      <c r="A2396" s="1">
        <v>45323</v>
      </c>
      <c r="B2396" t="s">
        <v>57</v>
      </c>
      <c r="C2396" t="s">
        <v>9</v>
      </c>
      <c r="D2396">
        <v>2364</v>
      </c>
      <c r="E2396">
        <v>30504</v>
      </c>
      <c r="F2396">
        <v>200940000</v>
      </c>
    </row>
    <row r="2397" spans="1:6" x14ac:dyDescent="0.3">
      <c r="A2397" s="1">
        <v>45323</v>
      </c>
      <c r="B2397" t="s">
        <v>44</v>
      </c>
      <c r="C2397" t="s">
        <v>9</v>
      </c>
      <c r="D2397">
        <v>246</v>
      </c>
      <c r="E2397">
        <v>39048</v>
      </c>
      <c r="F2397">
        <v>20910000</v>
      </c>
    </row>
    <row r="2398" spans="1:6" x14ac:dyDescent="0.3">
      <c r="A2398" s="1">
        <v>45323</v>
      </c>
      <c r="B2398" t="s">
        <v>59</v>
      </c>
      <c r="C2398" t="s">
        <v>9</v>
      </c>
      <c r="D2398">
        <v>3733</v>
      </c>
      <c r="E2398">
        <v>57255</v>
      </c>
      <c r="F2398">
        <v>317305000</v>
      </c>
    </row>
    <row r="2399" spans="1:6" x14ac:dyDescent="0.3">
      <c r="A2399" s="1">
        <v>45323</v>
      </c>
      <c r="B2399" t="s">
        <v>45</v>
      </c>
      <c r="C2399" t="s">
        <v>9</v>
      </c>
      <c r="D2399">
        <v>2198</v>
      </c>
      <c r="E2399">
        <v>40110</v>
      </c>
      <c r="F2399">
        <v>186830000</v>
      </c>
    </row>
    <row r="2400" spans="1:6" x14ac:dyDescent="0.3">
      <c r="A2400" s="1">
        <v>45323</v>
      </c>
      <c r="B2400" t="s">
        <v>60</v>
      </c>
      <c r="C2400" t="s">
        <v>9</v>
      </c>
      <c r="D2400">
        <v>1017</v>
      </c>
      <c r="E2400">
        <v>34359</v>
      </c>
      <c r="F2400">
        <v>86445000</v>
      </c>
    </row>
    <row r="2401" spans="1:6" x14ac:dyDescent="0.3">
      <c r="A2401" s="1">
        <v>45323</v>
      </c>
      <c r="B2401" t="s">
        <v>65</v>
      </c>
      <c r="C2401" t="s">
        <v>9</v>
      </c>
      <c r="D2401">
        <v>2830</v>
      </c>
      <c r="E2401">
        <v>56600</v>
      </c>
      <c r="F2401">
        <v>240550000</v>
      </c>
    </row>
    <row r="2402" spans="1:6" x14ac:dyDescent="0.3">
      <c r="A2402" s="1">
        <v>45323</v>
      </c>
      <c r="B2402" t="s">
        <v>63</v>
      </c>
      <c r="C2402" t="s">
        <v>9</v>
      </c>
      <c r="D2402">
        <v>1075</v>
      </c>
      <c r="E2402">
        <v>38121</v>
      </c>
      <c r="F2402">
        <v>91375000</v>
      </c>
    </row>
    <row r="2403" spans="1:6" x14ac:dyDescent="0.3">
      <c r="A2403" s="1">
        <v>45323</v>
      </c>
      <c r="B2403" t="s">
        <v>74</v>
      </c>
      <c r="C2403" t="s">
        <v>9</v>
      </c>
      <c r="D2403">
        <v>1341</v>
      </c>
      <c r="E2403">
        <v>74089</v>
      </c>
      <c r="F2403">
        <v>113985000</v>
      </c>
    </row>
    <row r="2404" spans="1:6" x14ac:dyDescent="0.3">
      <c r="A2404" s="1">
        <v>45323</v>
      </c>
      <c r="B2404" t="s">
        <v>64</v>
      </c>
      <c r="C2404" t="s">
        <v>9</v>
      </c>
      <c r="D2404">
        <v>710</v>
      </c>
      <c r="E2404">
        <v>34467</v>
      </c>
      <c r="F2404">
        <v>60350000</v>
      </c>
    </row>
    <row r="2405" spans="1:6" x14ac:dyDescent="0.3">
      <c r="A2405" s="1">
        <v>45323</v>
      </c>
      <c r="B2405" t="s">
        <v>61</v>
      </c>
      <c r="C2405" t="s">
        <v>9</v>
      </c>
      <c r="D2405">
        <v>586</v>
      </c>
      <c r="E2405">
        <v>13692</v>
      </c>
      <c r="F2405">
        <v>49810000</v>
      </c>
    </row>
    <row r="2406" spans="1:6" x14ac:dyDescent="0.3">
      <c r="A2406" s="1">
        <v>45323</v>
      </c>
      <c r="B2406" t="s">
        <v>47</v>
      </c>
      <c r="C2406" t="s">
        <v>9</v>
      </c>
      <c r="D2406">
        <v>233</v>
      </c>
      <c r="E2406">
        <v>5055</v>
      </c>
      <c r="F2406">
        <v>19805000</v>
      </c>
    </row>
    <row r="2407" spans="1:6" x14ac:dyDescent="0.3">
      <c r="A2407" s="1">
        <v>45323</v>
      </c>
      <c r="B2407" t="s">
        <v>66</v>
      </c>
      <c r="C2407" t="s">
        <v>9</v>
      </c>
      <c r="D2407">
        <v>990</v>
      </c>
      <c r="E2407">
        <v>4759</v>
      </c>
      <c r="F2407">
        <v>84150000</v>
      </c>
    </row>
    <row r="2408" spans="1:6" x14ac:dyDescent="0.3">
      <c r="A2408" s="1">
        <v>45323</v>
      </c>
      <c r="B2408" t="s">
        <v>54</v>
      </c>
      <c r="C2408" t="s">
        <v>9</v>
      </c>
      <c r="D2408">
        <v>24</v>
      </c>
      <c r="E2408">
        <v>3334</v>
      </c>
      <c r="F2408">
        <v>2040000</v>
      </c>
    </row>
    <row r="2409" spans="1:6" x14ac:dyDescent="0.3">
      <c r="A2409" s="1">
        <v>45323</v>
      </c>
      <c r="B2409" t="s">
        <v>56</v>
      </c>
      <c r="C2409" t="s">
        <v>9</v>
      </c>
      <c r="D2409">
        <v>126</v>
      </c>
      <c r="E2409">
        <v>1416</v>
      </c>
      <c r="F2409">
        <v>10710000</v>
      </c>
    </row>
    <row r="2410" spans="1:6" x14ac:dyDescent="0.3">
      <c r="A2410" s="1">
        <v>45323</v>
      </c>
      <c r="B2410" t="s">
        <v>53</v>
      </c>
      <c r="C2410" t="s">
        <v>9</v>
      </c>
      <c r="D2410">
        <v>384</v>
      </c>
      <c r="E2410">
        <v>4556</v>
      </c>
      <c r="F2410">
        <v>32640000</v>
      </c>
    </row>
    <row r="2411" spans="1:6" x14ac:dyDescent="0.3">
      <c r="A2411" s="1">
        <v>45323</v>
      </c>
      <c r="B2411" t="s">
        <v>62</v>
      </c>
      <c r="C2411" t="s">
        <v>9</v>
      </c>
      <c r="D2411">
        <v>66</v>
      </c>
      <c r="E2411">
        <v>4926</v>
      </c>
      <c r="F2411">
        <v>5610000</v>
      </c>
    </row>
    <row r="2412" spans="1:6" x14ac:dyDescent="0.3">
      <c r="A2412" s="1">
        <v>45323</v>
      </c>
      <c r="B2412" t="s">
        <v>51</v>
      </c>
      <c r="C2412" t="s">
        <v>9</v>
      </c>
      <c r="D2412">
        <v>51</v>
      </c>
      <c r="E2412">
        <v>2146</v>
      </c>
      <c r="F2412">
        <v>4335000</v>
      </c>
    </row>
    <row r="2413" spans="1:6" x14ac:dyDescent="0.3">
      <c r="A2413" s="1">
        <v>45323</v>
      </c>
      <c r="B2413" t="s">
        <v>49</v>
      </c>
      <c r="C2413" t="s">
        <v>9</v>
      </c>
      <c r="D2413">
        <v>3</v>
      </c>
      <c r="E2413">
        <v>1723</v>
      </c>
      <c r="F2413">
        <v>255000</v>
      </c>
    </row>
    <row r="2414" spans="1:6" x14ac:dyDescent="0.3">
      <c r="A2414" s="1">
        <v>45323</v>
      </c>
      <c r="B2414" t="s">
        <v>46</v>
      </c>
      <c r="C2414" t="s">
        <v>9</v>
      </c>
      <c r="D2414">
        <v>24</v>
      </c>
      <c r="E2414">
        <v>1052</v>
      </c>
      <c r="F2414">
        <v>2040000</v>
      </c>
    </row>
    <row r="2415" spans="1:6" x14ac:dyDescent="0.3">
      <c r="A2415" s="1">
        <v>45323</v>
      </c>
      <c r="B2415" t="s">
        <v>50</v>
      </c>
      <c r="C2415" t="s">
        <v>9</v>
      </c>
      <c r="D2415">
        <v>11</v>
      </c>
      <c r="E2415">
        <v>1890</v>
      </c>
      <c r="F2415">
        <v>935000</v>
      </c>
    </row>
    <row r="2416" spans="1:6" x14ac:dyDescent="0.3">
      <c r="A2416" s="1">
        <v>45323</v>
      </c>
      <c r="B2416" t="s">
        <v>42</v>
      </c>
      <c r="C2416" t="s">
        <v>9</v>
      </c>
      <c r="D2416">
        <v>5</v>
      </c>
      <c r="E2416">
        <v>473</v>
      </c>
      <c r="F2416">
        <v>425000</v>
      </c>
    </row>
    <row r="2417" spans="1:6" x14ac:dyDescent="0.3">
      <c r="A2417" s="1">
        <v>45352</v>
      </c>
      <c r="B2417" t="s">
        <v>70</v>
      </c>
      <c r="C2417" t="s">
        <v>9</v>
      </c>
      <c r="D2417">
        <v>26668</v>
      </c>
      <c r="E2417">
        <v>152563</v>
      </c>
      <c r="F2417">
        <v>2266780000</v>
      </c>
    </row>
    <row r="2418" spans="1:6" x14ac:dyDescent="0.3">
      <c r="A2418" s="1">
        <v>45352</v>
      </c>
      <c r="B2418" t="s">
        <v>73</v>
      </c>
      <c r="C2418" t="s">
        <v>9</v>
      </c>
      <c r="D2418">
        <v>7799</v>
      </c>
      <c r="E2418">
        <v>210216</v>
      </c>
      <c r="F2418">
        <v>662915000</v>
      </c>
    </row>
    <row r="2419" spans="1:6" x14ac:dyDescent="0.3">
      <c r="A2419" s="1">
        <v>45352</v>
      </c>
      <c r="B2419" t="s">
        <v>68</v>
      </c>
      <c r="C2419" t="s">
        <v>9</v>
      </c>
      <c r="D2419">
        <v>22742</v>
      </c>
      <c r="E2419">
        <v>123800</v>
      </c>
      <c r="F2419">
        <v>1933070000</v>
      </c>
    </row>
    <row r="2420" spans="1:6" x14ac:dyDescent="0.3">
      <c r="A2420" s="1">
        <v>45352</v>
      </c>
      <c r="B2420" t="s">
        <v>72</v>
      </c>
      <c r="C2420" t="s">
        <v>9</v>
      </c>
      <c r="D2420">
        <v>13350</v>
      </c>
      <c r="E2420">
        <v>124071</v>
      </c>
      <c r="F2420">
        <v>1134750000</v>
      </c>
    </row>
    <row r="2421" spans="1:6" x14ac:dyDescent="0.3">
      <c r="A2421" s="1">
        <v>45352</v>
      </c>
      <c r="B2421" t="s">
        <v>71</v>
      </c>
      <c r="C2421" t="s">
        <v>9</v>
      </c>
      <c r="D2421">
        <v>7933</v>
      </c>
      <c r="E2421">
        <v>89538</v>
      </c>
      <c r="F2421">
        <v>674305000</v>
      </c>
    </row>
    <row r="2422" spans="1:6" x14ac:dyDescent="0.3">
      <c r="A2422" s="1">
        <v>45352</v>
      </c>
      <c r="B2422" t="s">
        <v>57</v>
      </c>
      <c r="C2422" t="s">
        <v>9</v>
      </c>
      <c r="D2422">
        <v>5002</v>
      </c>
      <c r="E2422">
        <v>31599</v>
      </c>
      <c r="F2422">
        <v>425170000</v>
      </c>
    </row>
    <row r="2423" spans="1:6" x14ac:dyDescent="0.3">
      <c r="A2423" s="1">
        <v>45352</v>
      </c>
      <c r="B2423" t="s">
        <v>69</v>
      </c>
      <c r="C2423" t="s">
        <v>9</v>
      </c>
      <c r="D2423">
        <v>8393</v>
      </c>
      <c r="E2423">
        <v>42909</v>
      </c>
      <c r="F2423">
        <v>713405000</v>
      </c>
    </row>
    <row r="2424" spans="1:6" x14ac:dyDescent="0.3">
      <c r="A2424" s="1">
        <v>45352</v>
      </c>
      <c r="B2424" t="s">
        <v>67</v>
      </c>
      <c r="C2424" t="s">
        <v>9</v>
      </c>
      <c r="D2424">
        <v>8496</v>
      </c>
      <c r="E2424">
        <v>94822</v>
      </c>
      <c r="F2424">
        <v>722160000</v>
      </c>
    </row>
    <row r="2425" spans="1:6" x14ac:dyDescent="0.3">
      <c r="A2425" s="1">
        <v>45352</v>
      </c>
      <c r="B2425" t="s">
        <v>55</v>
      </c>
      <c r="C2425" t="s">
        <v>9</v>
      </c>
      <c r="D2425">
        <v>2584</v>
      </c>
      <c r="E2425">
        <v>102949</v>
      </c>
      <c r="F2425">
        <v>219640000</v>
      </c>
    </row>
    <row r="2426" spans="1:6" x14ac:dyDescent="0.3">
      <c r="A2426" s="1">
        <v>45352</v>
      </c>
      <c r="B2426" t="s">
        <v>58</v>
      </c>
      <c r="C2426" t="s">
        <v>9</v>
      </c>
      <c r="D2426">
        <v>5772</v>
      </c>
      <c r="E2426">
        <v>95405</v>
      </c>
      <c r="F2426">
        <v>490620000</v>
      </c>
    </row>
    <row r="2427" spans="1:6" x14ac:dyDescent="0.3">
      <c r="A2427" s="1">
        <v>45352</v>
      </c>
      <c r="B2427" t="s">
        <v>65</v>
      </c>
      <c r="C2427" t="s">
        <v>9</v>
      </c>
      <c r="D2427">
        <v>7057</v>
      </c>
      <c r="E2427">
        <v>69119</v>
      </c>
      <c r="F2427">
        <v>599845000</v>
      </c>
    </row>
    <row r="2428" spans="1:6" x14ac:dyDescent="0.3">
      <c r="A2428" s="1">
        <v>45352</v>
      </c>
      <c r="B2428" t="s">
        <v>44</v>
      </c>
      <c r="C2428" t="s">
        <v>9</v>
      </c>
      <c r="D2428">
        <v>767</v>
      </c>
      <c r="E2428">
        <v>42612</v>
      </c>
      <c r="F2428">
        <v>65195000</v>
      </c>
    </row>
    <row r="2429" spans="1:6" x14ac:dyDescent="0.3">
      <c r="A2429" s="1">
        <v>45352</v>
      </c>
      <c r="B2429" t="s">
        <v>45</v>
      </c>
      <c r="C2429" t="s">
        <v>9</v>
      </c>
      <c r="D2429">
        <v>3610</v>
      </c>
      <c r="E2429">
        <v>46046</v>
      </c>
      <c r="F2429">
        <v>306850000</v>
      </c>
    </row>
    <row r="2430" spans="1:6" x14ac:dyDescent="0.3">
      <c r="A2430" s="1">
        <v>45352</v>
      </c>
      <c r="B2430" t="s">
        <v>60</v>
      </c>
      <c r="C2430" t="s">
        <v>9</v>
      </c>
      <c r="D2430">
        <v>1514</v>
      </c>
      <c r="E2430">
        <v>35877</v>
      </c>
      <c r="F2430">
        <v>128690000</v>
      </c>
    </row>
    <row r="2431" spans="1:6" x14ac:dyDescent="0.3">
      <c r="A2431" s="1">
        <v>45352</v>
      </c>
      <c r="B2431" t="s">
        <v>74</v>
      </c>
      <c r="C2431" t="s">
        <v>9</v>
      </c>
      <c r="D2431">
        <v>2159</v>
      </c>
      <c r="E2431">
        <v>69871</v>
      </c>
      <c r="F2431">
        <v>183515000</v>
      </c>
    </row>
    <row r="2432" spans="1:6" x14ac:dyDescent="0.3">
      <c r="A2432" s="1">
        <v>45352</v>
      </c>
      <c r="B2432" t="s">
        <v>63</v>
      </c>
      <c r="C2432" t="s">
        <v>9</v>
      </c>
      <c r="D2432">
        <v>1387</v>
      </c>
      <c r="E2432">
        <v>41778</v>
      </c>
      <c r="F2432">
        <v>117895000</v>
      </c>
    </row>
    <row r="2433" spans="1:6" x14ac:dyDescent="0.3">
      <c r="A2433" s="1">
        <v>45352</v>
      </c>
      <c r="B2433" t="s">
        <v>64</v>
      </c>
      <c r="C2433" t="s">
        <v>9</v>
      </c>
      <c r="D2433">
        <v>824</v>
      </c>
      <c r="E2433">
        <v>38149</v>
      </c>
      <c r="F2433">
        <v>70040000</v>
      </c>
    </row>
    <row r="2434" spans="1:6" x14ac:dyDescent="0.3">
      <c r="A2434" s="1">
        <v>45352</v>
      </c>
      <c r="B2434" t="s">
        <v>66</v>
      </c>
      <c r="C2434" t="s">
        <v>9</v>
      </c>
      <c r="D2434">
        <v>1745</v>
      </c>
      <c r="E2434">
        <v>5018</v>
      </c>
      <c r="F2434">
        <v>148325000</v>
      </c>
    </row>
    <row r="2435" spans="1:6" x14ac:dyDescent="0.3">
      <c r="A2435" s="1">
        <v>45352</v>
      </c>
      <c r="B2435" t="s">
        <v>61</v>
      </c>
      <c r="C2435" t="s">
        <v>9</v>
      </c>
      <c r="D2435">
        <v>579</v>
      </c>
      <c r="E2435">
        <v>12506</v>
      </c>
      <c r="F2435">
        <v>49215000</v>
      </c>
    </row>
    <row r="2436" spans="1:6" x14ac:dyDescent="0.3">
      <c r="A2436" s="1">
        <v>45352</v>
      </c>
      <c r="B2436" t="s">
        <v>47</v>
      </c>
      <c r="C2436" t="s">
        <v>9</v>
      </c>
      <c r="D2436">
        <v>297</v>
      </c>
      <c r="E2436">
        <v>6600</v>
      </c>
      <c r="F2436">
        <v>25245000</v>
      </c>
    </row>
    <row r="2437" spans="1:6" x14ac:dyDescent="0.3">
      <c r="A2437" s="1">
        <v>45352</v>
      </c>
      <c r="B2437" t="s">
        <v>54</v>
      </c>
      <c r="C2437" t="s">
        <v>9</v>
      </c>
      <c r="D2437">
        <v>41</v>
      </c>
      <c r="E2437">
        <v>3728</v>
      </c>
      <c r="F2437">
        <v>3485000</v>
      </c>
    </row>
    <row r="2438" spans="1:6" x14ac:dyDescent="0.3">
      <c r="A2438" s="1">
        <v>45352</v>
      </c>
      <c r="B2438" t="s">
        <v>56</v>
      </c>
      <c r="C2438" t="s">
        <v>9</v>
      </c>
      <c r="D2438">
        <v>215</v>
      </c>
      <c r="E2438">
        <v>1525</v>
      </c>
      <c r="F2438">
        <v>18275000</v>
      </c>
    </row>
    <row r="2439" spans="1:6" x14ac:dyDescent="0.3">
      <c r="A2439" s="1">
        <v>45352</v>
      </c>
      <c r="B2439" t="s">
        <v>53</v>
      </c>
      <c r="C2439" t="s">
        <v>9</v>
      </c>
      <c r="D2439">
        <v>477</v>
      </c>
      <c r="E2439">
        <v>4337</v>
      </c>
      <c r="F2439">
        <v>40545000</v>
      </c>
    </row>
    <row r="2440" spans="1:6" x14ac:dyDescent="0.3">
      <c r="A2440" s="1">
        <v>45352</v>
      </c>
      <c r="B2440" t="s">
        <v>50</v>
      </c>
      <c r="C2440" t="s">
        <v>9</v>
      </c>
      <c r="D2440">
        <v>4</v>
      </c>
      <c r="E2440">
        <v>2223</v>
      </c>
      <c r="F2440">
        <v>340000</v>
      </c>
    </row>
    <row r="2441" spans="1:6" x14ac:dyDescent="0.3">
      <c r="A2441" s="1">
        <v>45352</v>
      </c>
      <c r="B2441" t="s">
        <v>62</v>
      </c>
      <c r="C2441" t="s">
        <v>9</v>
      </c>
      <c r="D2441">
        <v>90</v>
      </c>
      <c r="E2441">
        <v>4737</v>
      </c>
      <c r="F2441">
        <v>7650000</v>
      </c>
    </row>
    <row r="2442" spans="1:6" x14ac:dyDescent="0.3">
      <c r="A2442" s="1">
        <v>45352</v>
      </c>
      <c r="B2442" t="s">
        <v>51</v>
      </c>
      <c r="C2442" t="s">
        <v>9</v>
      </c>
      <c r="D2442">
        <v>58</v>
      </c>
      <c r="E2442">
        <v>1932</v>
      </c>
      <c r="F2442">
        <v>4930000</v>
      </c>
    </row>
    <row r="2443" spans="1:6" x14ac:dyDescent="0.3">
      <c r="A2443" s="1">
        <v>45352</v>
      </c>
      <c r="B2443" t="s">
        <v>46</v>
      </c>
      <c r="C2443" t="s">
        <v>9</v>
      </c>
      <c r="D2443">
        <v>25</v>
      </c>
      <c r="E2443">
        <v>780</v>
      </c>
      <c r="F2443">
        <v>2125000</v>
      </c>
    </row>
    <row r="2444" spans="1:6" x14ac:dyDescent="0.3">
      <c r="A2444" s="1">
        <v>45352</v>
      </c>
      <c r="B2444" t="s">
        <v>49</v>
      </c>
      <c r="C2444" t="s">
        <v>9</v>
      </c>
      <c r="D2444">
        <v>13</v>
      </c>
      <c r="E2444">
        <v>1394</v>
      </c>
      <c r="F2444">
        <v>1105000</v>
      </c>
    </row>
    <row r="2445" spans="1:6" x14ac:dyDescent="0.3">
      <c r="A2445" s="1">
        <v>45352</v>
      </c>
      <c r="B2445" t="s">
        <v>42</v>
      </c>
      <c r="C2445" t="s">
        <v>9</v>
      </c>
      <c r="D2445">
        <v>2</v>
      </c>
      <c r="E2445">
        <v>447</v>
      </c>
      <c r="F2445">
        <v>170000</v>
      </c>
    </row>
    <row r="2446" spans="1:6" x14ac:dyDescent="0.3">
      <c r="A2446" s="1">
        <v>45352</v>
      </c>
      <c r="B2446" t="s">
        <v>52</v>
      </c>
      <c r="C2446" t="s">
        <v>9</v>
      </c>
      <c r="D2446">
        <v>2</v>
      </c>
      <c r="E2446">
        <v>1180</v>
      </c>
      <c r="F2446">
        <v>170000</v>
      </c>
    </row>
  </sheetData>
  <pageMargins left="0.7" right="0.7" top="0.75" bottom="0.75" header="0.3" footer="0.3"/>
  <pageSetup orientation="portrait" r:id="rId1"/>
  <tableParts count="1">
    <tablePart r:id="rId2"/>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0D69F9-A59A-4CDD-89A5-650B05D3FC71}">
  <dimension ref="A1:E817"/>
  <sheetViews>
    <sheetView workbookViewId="0">
      <selection activeCell="G12" sqref="G12"/>
    </sheetView>
  </sheetViews>
  <sheetFormatPr defaultRowHeight="14.4" x14ac:dyDescent="0.3"/>
  <cols>
    <col min="1" max="1" width="10.33203125" bestFit="1" customWidth="1"/>
    <col min="2" max="2" width="17.5546875" bestFit="1" customWidth="1"/>
    <col min="3" max="3" width="19" bestFit="1" customWidth="1"/>
    <col min="4" max="4" width="21.5546875" bestFit="1" customWidth="1"/>
    <col min="5" max="5" width="12.44140625" bestFit="1" customWidth="1"/>
  </cols>
  <sheetData>
    <row r="1" spans="1:5" x14ac:dyDescent="0.3">
      <c r="A1" t="s">
        <v>0</v>
      </c>
      <c r="B1" t="s">
        <v>8</v>
      </c>
      <c r="C1" t="s">
        <v>11</v>
      </c>
      <c r="D1" t="s">
        <v>12</v>
      </c>
      <c r="E1" t="s">
        <v>104</v>
      </c>
    </row>
    <row r="2" spans="1:5" x14ac:dyDescent="0.3">
      <c r="A2" s="1">
        <v>44287</v>
      </c>
      <c r="B2" t="s">
        <v>9</v>
      </c>
      <c r="C2" t="s">
        <v>13</v>
      </c>
      <c r="D2">
        <v>0</v>
      </c>
      <c r="E2">
        <v>0</v>
      </c>
    </row>
    <row r="3" spans="1:5" x14ac:dyDescent="0.3">
      <c r="A3" s="1">
        <v>44652</v>
      </c>
      <c r="B3" t="s">
        <v>9</v>
      </c>
      <c r="C3" t="s">
        <v>14</v>
      </c>
      <c r="D3">
        <v>0</v>
      </c>
      <c r="E3">
        <v>0</v>
      </c>
    </row>
    <row r="4" spans="1:5" x14ac:dyDescent="0.3">
      <c r="A4" s="1">
        <v>44317</v>
      </c>
      <c r="B4" t="s">
        <v>9</v>
      </c>
      <c r="C4" t="s">
        <v>13</v>
      </c>
      <c r="D4">
        <v>0</v>
      </c>
      <c r="E4">
        <v>0</v>
      </c>
    </row>
    <row r="5" spans="1:5" x14ac:dyDescent="0.3">
      <c r="A5" s="1">
        <v>44348</v>
      </c>
      <c r="B5" t="s">
        <v>9</v>
      </c>
      <c r="C5" t="s">
        <v>13</v>
      </c>
      <c r="D5">
        <v>0</v>
      </c>
      <c r="E5">
        <v>0</v>
      </c>
    </row>
    <row r="6" spans="1:5" x14ac:dyDescent="0.3">
      <c r="A6" s="1">
        <v>44378</v>
      </c>
      <c r="B6" t="s">
        <v>9</v>
      </c>
      <c r="C6" t="s">
        <v>13</v>
      </c>
      <c r="D6">
        <v>0</v>
      </c>
      <c r="E6">
        <v>0</v>
      </c>
    </row>
    <row r="7" spans="1:5" x14ac:dyDescent="0.3">
      <c r="A7" s="1">
        <v>44409</v>
      </c>
      <c r="B7" t="s">
        <v>9</v>
      </c>
      <c r="C7" t="s">
        <v>13</v>
      </c>
      <c r="D7">
        <v>0</v>
      </c>
      <c r="E7">
        <v>0</v>
      </c>
    </row>
    <row r="8" spans="1:5" x14ac:dyDescent="0.3">
      <c r="A8" s="1">
        <v>44440</v>
      </c>
      <c r="B8" t="s">
        <v>9</v>
      </c>
      <c r="C8" t="s">
        <v>13</v>
      </c>
      <c r="D8">
        <v>0</v>
      </c>
      <c r="E8">
        <v>0</v>
      </c>
    </row>
    <row r="9" spans="1:5" x14ac:dyDescent="0.3">
      <c r="A9" s="1">
        <v>44470</v>
      </c>
      <c r="B9" t="s">
        <v>9</v>
      </c>
      <c r="C9" t="s">
        <v>13</v>
      </c>
      <c r="D9">
        <v>0</v>
      </c>
      <c r="E9">
        <v>0</v>
      </c>
    </row>
    <row r="10" spans="1:5" x14ac:dyDescent="0.3">
      <c r="A10" s="1">
        <v>44501</v>
      </c>
      <c r="B10" t="s">
        <v>9</v>
      </c>
      <c r="C10" t="s">
        <v>13</v>
      </c>
      <c r="D10">
        <v>0</v>
      </c>
      <c r="E10">
        <v>0</v>
      </c>
    </row>
    <row r="11" spans="1:5" x14ac:dyDescent="0.3">
      <c r="A11" s="1">
        <v>44287</v>
      </c>
      <c r="B11" t="s">
        <v>10</v>
      </c>
      <c r="C11" t="s">
        <v>15</v>
      </c>
      <c r="D11">
        <v>0</v>
      </c>
      <c r="E11">
        <v>0</v>
      </c>
    </row>
    <row r="12" spans="1:5" x14ac:dyDescent="0.3">
      <c r="A12" s="1">
        <v>44287</v>
      </c>
      <c r="B12" t="s">
        <v>10</v>
      </c>
      <c r="C12" t="s">
        <v>16</v>
      </c>
      <c r="D12">
        <v>0</v>
      </c>
      <c r="E12">
        <v>0</v>
      </c>
    </row>
    <row r="13" spans="1:5" x14ac:dyDescent="0.3">
      <c r="A13" s="1">
        <v>44287</v>
      </c>
      <c r="B13" t="s">
        <v>10</v>
      </c>
      <c r="C13" t="s">
        <v>17</v>
      </c>
      <c r="D13">
        <v>0</v>
      </c>
      <c r="E13">
        <v>0</v>
      </c>
    </row>
    <row r="14" spans="1:5" x14ac:dyDescent="0.3">
      <c r="A14" s="1">
        <v>44287</v>
      </c>
      <c r="B14" t="s">
        <v>10</v>
      </c>
      <c r="C14" t="s">
        <v>18</v>
      </c>
      <c r="D14">
        <v>0</v>
      </c>
      <c r="E14">
        <v>0</v>
      </c>
    </row>
    <row r="15" spans="1:5" x14ac:dyDescent="0.3">
      <c r="A15" s="1">
        <v>44287</v>
      </c>
      <c r="B15" t="s">
        <v>10</v>
      </c>
      <c r="C15" t="s">
        <v>19</v>
      </c>
      <c r="D15">
        <v>0</v>
      </c>
      <c r="E15">
        <v>0</v>
      </c>
    </row>
    <row r="16" spans="1:5" x14ac:dyDescent="0.3">
      <c r="A16" s="1">
        <v>44652</v>
      </c>
      <c r="B16" t="s">
        <v>10</v>
      </c>
      <c r="C16" t="s">
        <v>16</v>
      </c>
      <c r="D16">
        <v>0</v>
      </c>
      <c r="E16">
        <v>0</v>
      </c>
    </row>
    <row r="17" spans="1:5" x14ac:dyDescent="0.3">
      <c r="A17" s="1">
        <v>44652</v>
      </c>
      <c r="B17" t="s">
        <v>10</v>
      </c>
      <c r="C17" t="s">
        <v>18</v>
      </c>
      <c r="D17">
        <v>0</v>
      </c>
      <c r="E17">
        <v>0</v>
      </c>
    </row>
    <row r="18" spans="1:5" x14ac:dyDescent="0.3">
      <c r="A18" s="1">
        <v>44652</v>
      </c>
      <c r="B18" t="s">
        <v>10</v>
      </c>
      <c r="C18" t="s">
        <v>19</v>
      </c>
      <c r="D18">
        <v>0</v>
      </c>
      <c r="E18">
        <v>0</v>
      </c>
    </row>
    <row r="19" spans="1:5" x14ac:dyDescent="0.3">
      <c r="A19" s="1">
        <v>44317</v>
      </c>
      <c r="B19" t="s">
        <v>10</v>
      </c>
      <c r="C19" t="s">
        <v>15</v>
      </c>
      <c r="D19">
        <v>0</v>
      </c>
      <c r="E19">
        <v>0</v>
      </c>
    </row>
    <row r="20" spans="1:5" x14ac:dyDescent="0.3">
      <c r="A20" s="1">
        <v>44317</v>
      </c>
      <c r="B20" t="s">
        <v>10</v>
      </c>
      <c r="C20" t="s">
        <v>16</v>
      </c>
      <c r="D20">
        <v>0</v>
      </c>
      <c r="E20">
        <v>0</v>
      </c>
    </row>
    <row r="21" spans="1:5" x14ac:dyDescent="0.3">
      <c r="A21" s="1">
        <v>44317</v>
      </c>
      <c r="B21" t="s">
        <v>10</v>
      </c>
      <c r="C21" t="s">
        <v>17</v>
      </c>
      <c r="D21">
        <v>0</v>
      </c>
      <c r="E21">
        <v>0</v>
      </c>
    </row>
    <row r="22" spans="1:5" x14ac:dyDescent="0.3">
      <c r="A22" s="1">
        <v>44317</v>
      </c>
      <c r="B22" t="s">
        <v>10</v>
      </c>
      <c r="C22" t="s">
        <v>20</v>
      </c>
      <c r="D22">
        <v>0</v>
      </c>
      <c r="E22">
        <v>0</v>
      </c>
    </row>
    <row r="23" spans="1:5" x14ac:dyDescent="0.3">
      <c r="A23" s="1">
        <v>44317</v>
      </c>
      <c r="B23" t="s">
        <v>10</v>
      </c>
      <c r="C23" t="s">
        <v>18</v>
      </c>
      <c r="D23">
        <v>0</v>
      </c>
      <c r="E23">
        <v>0</v>
      </c>
    </row>
    <row r="24" spans="1:5" x14ac:dyDescent="0.3">
      <c r="A24" s="1">
        <v>44317</v>
      </c>
      <c r="B24" t="s">
        <v>10</v>
      </c>
      <c r="C24" t="s">
        <v>19</v>
      </c>
      <c r="D24">
        <v>0</v>
      </c>
      <c r="E24">
        <v>0</v>
      </c>
    </row>
    <row r="25" spans="1:5" x14ac:dyDescent="0.3">
      <c r="A25" s="1">
        <v>44682</v>
      </c>
      <c r="B25" t="s">
        <v>10</v>
      </c>
      <c r="C25" t="s">
        <v>16</v>
      </c>
      <c r="D25">
        <v>0</v>
      </c>
      <c r="E25">
        <v>0</v>
      </c>
    </row>
    <row r="26" spans="1:5" x14ac:dyDescent="0.3">
      <c r="A26" s="1">
        <v>44682</v>
      </c>
      <c r="B26" t="s">
        <v>10</v>
      </c>
      <c r="C26" t="s">
        <v>18</v>
      </c>
      <c r="D26">
        <v>0</v>
      </c>
      <c r="E26">
        <v>0</v>
      </c>
    </row>
    <row r="27" spans="1:5" x14ac:dyDescent="0.3">
      <c r="A27" s="1">
        <v>44682</v>
      </c>
      <c r="B27" t="s">
        <v>10</v>
      </c>
      <c r="C27" t="s">
        <v>19</v>
      </c>
      <c r="D27">
        <v>0</v>
      </c>
      <c r="E27">
        <v>0</v>
      </c>
    </row>
    <row r="28" spans="1:5" x14ac:dyDescent="0.3">
      <c r="A28" s="1">
        <v>44348</v>
      </c>
      <c r="B28" t="s">
        <v>10</v>
      </c>
      <c r="C28" t="s">
        <v>15</v>
      </c>
      <c r="D28">
        <v>0</v>
      </c>
      <c r="E28">
        <v>0</v>
      </c>
    </row>
    <row r="29" spans="1:5" x14ac:dyDescent="0.3">
      <c r="A29" s="1">
        <v>44348</v>
      </c>
      <c r="B29" t="s">
        <v>10</v>
      </c>
      <c r="C29" t="s">
        <v>16</v>
      </c>
      <c r="D29">
        <v>0</v>
      </c>
      <c r="E29">
        <v>0</v>
      </c>
    </row>
    <row r="30" spans="1:5" x14ac:dyDescent="0.3">
      <c r="A30" s="1">
        <v>44348</v>
      </c>
      <c r="B30" t="s">
        <v>10</v>
      </c>
      <c r="C30" t="s">
        <v>17</v>
      </c>
      <c r="D30">
        <v>0</v>
      </c>
      <c r="E30">
        <v>0</v>
      </c>
    </row>
    <row r="31" spans="1:5" x14ac:dyDescent="0.3">
      <c r="A31" s="1">
        <v>44348</v>
      </c>
      <c r="B31" t="s">
        <v>10</v>
      </c>
      <c r="C31" t="s">
        <v>18</v>
      </c>
      <c r="D31">
        <v>0</v>
      </c>
      <c r="E31">
        <v>0</v>
      </c>
    </row>
    <row r="32" spans="1:5" x14ac:dyDescent="0.3">
      <c r="A32" s="1">
        <v>44348</v>
      </c>
      <c r="B32" t="s">
        <v>10</v>
      </c>
      <c r="C32" t="s">
        <v>19</v>
      </c>
      <c r="D32">
        <v>0</v>
      </c>
      <c r="E32">
        <v>0</v>
      </c>
    </row>
    <row r="33" spans="1:5" x14ac:dyDescent="0.3">
      <c r="A33" s="1">
        <v>44713</v>
      </c>
      <c r="B33" t="s">
        <v>10</v>
      </c>
      <c r="C33" t="s">
        <v>16</v>
      </c>
      <c r="D33">
        <v>0</v>
      </c>
      <c r="E33">
        <v>0</v>
      </c>
    </row>
    <row r="34" spans="1:5" x14ac:dyDescent="0.3">
      <c r="A34" s="1">
        <v>44713</v>
      </c>
      <c r="B34" t="s">
        <v>10</v>
      </c>
      <c r="C34" t="s">
        <v>18</v>
      </c>
      <c r="D34">
        <v>0</v>
      </c>
      <c r="E34">
        <v>0</v>
      </c>
    </row>
    <row r="35" spans="1:5" x14ac:dyDescent="0.3">
      <c r="A35" s="1">
        <v>44713</v>
      </c>
      <c r="B35" t="s">
        <v>10</v>
      </c>
      <c r="C35" t="s">
        <v>19</v>
      </c>
      <c r="D35">
        <v>0</v>
      </c>
      <c r="E35">
        <v>0</v>
      </c>
    </row>
    <row r="36" spans="1:5" x14ac:dyDescent="0.3">
      <c r="A36" s="1">
        <v>44378</v>
      </c>
      <c r="B36" t="s">
        <v>10</v>
      </c>
      <c r="C36" t="s">
        <v>15</v>
      </c>
      <c r="D36">
        <v>0</v>
      </c>
      <c r="E36">
        <v>0</v>
      </c>
    </row>
    <row r="37" spans="1:5" x14ac:dyDescent="0.3">
      <c r="A37" s="1">
        <v>44378</v>
      </c>
      <c r="B37" t="s">
        <v>10</v>
      </c>
      <c r="C37" t="s">
        <v>16</v>
      </c>
      <c r="D37">
        <v>0</v>
      </c>
      <c r="E37">
        <v>0</v>
      </c>
    </row>
    <row r="38" spans="1:5" x14ac:dyDescent="0.3">
      <c r="A38" s="1">
        <v>44378</v>
      </c>
      <c r="B38" t="s">
        <v>10</v>
      </c>
      <c r="C38" t="s">
        <v>17</v>
      </c>
      <c r="D38">
        <v>0</v>
      </c>
      <c r="E38">
        <v>0</v>
      </c>
    </row>
    <row r="39" spans="1:5" x14ac:dyDescent="0.3">
      <c r="A39" s="1">
        <v>44378</v>
      </c>
      <c r="B39" t="s">
        <v>10</v>
      </c>
      <c r="C39" t="s">
        <v>18</v>
      </c>
      <c r="D39">
        <v>0</v>
      </c>
      <c r="E39">
        <v>0</v>
      </c>
    </row>
    <row r="40" spans="1:5" x14ac:dyDescent="0.3">
      <c r="A40" s="1">
        <v>44378</v>
      </c>
      <c r="B40" t="s">
        <v>10</v>
      </c>
      <c r="C40" t="s">
        <v>19</v>
      </c>
      <c r="D40">
        <v>0</v>
      </c>
      <c r="E40">
        <v>0</v>
      </c>
    </row>
    <row r="41" spans="1:5" x14ac:dyDescent="0.3">
      <c r="A41" s="1">
        <v>44743</v>
      </c>
      <c r="B41" t="s">
        <v>10</v>
      </c>
      <c r="C41" t="s">
        <v>16</v>
      </c>
      <c r="D41">
        <v>0</v>
      </c>
      <c r="E41">
        <v>0</v>
      </c>
    </row>
    <row r="42" spans="1:5" x14ac:dyDescent="0.3">
      <c r="A42" s="1">
        <v>44743</v>
      </c>
      <c r="B42" t="s">
        <v>10</v>
      </c>
      <c r="C42" t="s">
        <v>18</v>
      </c>
      <c r="D42">
        <v>0</v>
      </c>
      <c r="E42">
        <v>0</v>
      </c>
    </row>
    <row r="43" spans="1:5" x14ac:dyDescent="0.3">
      <c r="A43" s="1">
        <v>44743</v>
      </c>
      <c r="B43" t="s">
        <v>10</v>
      </c>
      <c r="C43" t="s">
        <v>19</v>
      </c>
      <c r="D43">
        <v>0</v>
      </c>
      <c r="E43">
        <v>0</v>
      </c>
    </row>
    <row r="44" spans="1:5" x14ac:dyDescent="0.3">
      <c r="A44" s="1">
        <v>44409</v>
      </c>
      <c r="B44" t="s">
        <v>10</v>
      </c>
      <c r="C44" t="s">
        <v>15</v>
      </c>
      <c r="D44">
        <v>0</v>
      </c>
      <c r="E44">
        <v>0</v>
      </c>
    </row>
    <row r="45" spans="1:5" x14ac:dyDescent="0.3">
      <c r="A45" s="1">
        <v>44409</v>
      </c>
      <c r="B45" t="s">
        <v>10</v>
      </c>
      <c r="C45" t="s">
        <v>16</v>
      </c>
      <c r="D45">
        <v>0</v>
      </c>
      <c r="E45">
        <v>0</v>
      </c>
    </row>
    <row r="46" spans="1:5" x14ac:dyDescent="0.3">
      <c r="A46" s="1">
        <v>44409</v>
      </c>
      <c r="B46" t="s">
        <v>10</v>
      </c>
      <c r="C46" t="s">
        <v>17</v>
      </c>
      <c r="D46">
        <v>0</v>
      </c>
      <c r="E46">
        <v>0</v>
      </c>
    </row>
    <row r="47" spans="1:5" x14ac:dyDescent="0.3">
      <c r="A47" s="1">
        <v>44409</v>
      </c>
      <c r="B47" t="s">
        <v>10</v>
      </c>
      <c r="C47" t="s">
        <v>18</v>
      </c>
      <c r="D47">
        <v>0</v>
      </c>
      <c r="E47">
        <v>0</v>
      </c>
    </row>
    <row r="48" spans="1:5" x14ac:dyDescent="0.3">
      <c r="A48" s="1">
        <v>44409</v>
      </c>
      <c r="B48" t="s">
        <v>10</v>
      </c>
      <c r="C48" t="s">
        <v>19</v>
      </c>
      <c r="D48">
        <v>0</v>
      </c>
      <c r="E48">
        <v>0</v>
      </c>
    </row>
    <row r="49" spans="1:5" x14ac:dyDescent="0.3">
      <c r="A49" s="1">
        <v>44774</v>
      </c>
      <c r="B49" t="s">
        <v>10</v>
      </c>
      <c r="C49" t="s">
        <v>16</v>
      </c>
      <c r="D49">
        <v>0</v>
      </c>
      <c r="E49">
        <v>0</v>
      </c>
    </row>
    <row r="50" spans="1:5" x14ac:dyDescent="0.3">
      <c r="A50" s="1">
        <v>44774</v>
      </c>
      <c r="B50" t="s">
        <v>10</v>
      </c>
      <c r="C50" t="s">
        <v>18</v>
      </c>
      <c r="D50">
        <v>0</v>
      </c>
      <c r="E50">
        <v>0</v>
      </c>
    </row>
    <row r="51" spans="1:5" x14ac:dyDescent="0.3">
      <c r="A51" s="1">
        <v>44774</v>
      </c>
      <c r="B51" t="s">
        <v>10</v>
      </c>
      <c r="C51" t="s">
        <v>19</v>
      </c>
      <c r="D51">
        <v>0</v>
      </c>
      <c r="E51">
        <v>0</v>
      </c>
    </row>
    <row r="52" spans="1:5" x14ac:dyDescent="0.3">
      <c r="A52" s="1">
        <v>44440</v>
      </c>
      <c r="B52" t="s">
        <v>10</v>
      </c>
      <c r="C52" t="s">
        <v>15</v>
      </c>
      <c r="D52">
        <v>0</v>
      </c>
      <c r="E52">
        <v>0</v>
      </c>
    </row>
    <row r="53" spans="1:5" x14ac:dyDescent="0.3">
      <c r="A53" s="1">
        <v>44440</v>
      </c>
      <c r="B53" t="s">
        <v>10</v>
      </c>
      <c r="C53" t="s">
        <v>16</v>
      </c>
      <c r="D53">
        <v>0</v>
      </c>
      <c r="E53">
        <v>0</v>
      </c>
    </row>
    <row r="54" spans="1:5" x14ac:dyDescent="0.3">
      <c r="A54" s="1">
        <v>44440</v>
      </c>
      <c r="B54" t="s">
        <v>10</v>
      </c>
      <c r="C54" t="s">
        <v>17</v>
      </c>
      <c r="D54">
        <v>0</v>
      </c>
      <c r="E54">
        <v>0</v>
      </c>
    </row>
    <row r="55" spans="1:5" x14ac:dyDescent="0.3">
      <c r="A55" s="1">
        <v>44440</v>
      </c>
      <c r="B55" t="s">
        <v>10</v>
      </c>
      <c r="C55" t="s">
        <v>18</v>
      </c>
      <c r="D55">
        <v>0</v>
      </c>
      <c r="E55">
        <v>0</v>
      </c>
    </row>
    <row r="56" spans="1:5" x14ac:dyDescent="0.3">
      <c r="A56" s="1">
        <v>44440</v>
      </c>
      <c r="B56" t="s">
        <v>10</v>
      </c>
      <c r="C56" t="s">
        <v>19</v>
      </c>
      <c r="D56">
        <v>0</v>
      </c>
      <c r="E56">
        <v>0</v>
      </c>
    </row>
    <row r="57" spans="1:5" x14ac:dyDescent="0.3">
      <c r="A57" s="1">
        <v>44805</v>
      </c>
      <c r="B57" t="s">
        <v>10</v>
      </c>
      <c r="C57" t="s">
        <v>16</v>
      </c>
      <c r="D57">
        <v>0</v>
      </c>
      <c r="E57">
        <v>0</v>
      </c>
    </row>
    <row r="58" spans="1:5" x14ac:dyDescent="0.3">
      <c r="A58" s="1">
        <v>44805</v>
      </c>
      <c r="B58" t="s">
        <v>10</v>
      </c>
      <c r="C58" t="s">
        <v>18</v>
      </c>
      <c r="D58">
        <v>0</v>
      </c>
      <c r="E58">
        <v>0</v>
      </c>
    </row>
    <row r="59" spans="1:5" x14ac:dyDescent="0.3">
      <c r="A59" s="1">
        <v>44805</v>
      </c>
      <c r="B59" t="s">
        <v>10</v>
      </c>
      <c r="C59" t="s">
        <v>19</v>
      </c>
      <c r="D59">
        <v>0</v>
      </c>
      <c r="E59">
        <v>0</v>
      </c>
    </row>
    <row r="60" spans="1:5" x14ac:dyDescent="0.3">
      <c r="A60" s="1">
        <v>44470</v>
      </c>
      <c r="B60" t="s">
        <v>10</v>
      </c>
      <c r="C60" t="s">
        <v>15</v>
      </c>
      <c r="D60">
        <v>0</v>
      </c>
      <c r="E60">
        <v>0</v>
      </c>
    </row>
    <row r="61" spans="1:5" x14ac:dyDescent="0.3">
      <c r="A61" s="1">
        <v>44470</v>
      </c>
      <c r="B61" t="s">
        <v>10</v>
      </c>
      <c r="C61" t="s">
        <v>16</v>
      </c>
      <c r="D61">
        <v>0</v>
      </c>
      <c r="E61">
        <v>0</v>
      </c>
    </row>
    <row r="62" spans="1:5" x14ac:dyDescent="0.3">
      <c r="A62" s="1">
        <v>44470</v>
      </c>
      <c r="B62" t="s">
        <v>10</v>
      </c>
      <c r="C62" t="s">
        <v>17</v>
      </c>
      <c r="D62">
        <v>0</v>
      </c>
      <c r="E62">
        <v>0</v>
      </c>
    </row>
    <row r="63" spans="1:5" x14ac:dyDescent="0.3">
      <c r="A63" s="1">
        <v>44470</v>
      </c>
      <c r="B63" t="s">
        <v>10</v>
      </c>
      <c r="C63" t="s">
        <v>18</v>
      </c>
      <c r="D63">
        <v>0</v>
      </c>
      <c r="E63">
        <v>0</v>
      </c>
    </row>
    <row r="64" spans="1:5" x14ac:dyDescent="0.3">
      <c r="A64" s="1">
        <v>44470</v>
      </c>
      <c r="B64" t="s">
        <v>10</v>
      </c>
      <c r="C64" t="s">
        <v>19</v>
      </c>
      <c r="D64">
        <v>0</v>
      </c>
      <c r="E64">
        <v>0</v>
      </c>
    </row>
    <row r="65" spans="1:5" x14ac:dyDescent="0.3">
      <c r="A65" s="1">
        <v>44835</v>
      </c>
      <c r="B65" t="s">
        <v>10</v>
      </c>
      <c r="C65" t="s">
        <v>16</v>
      </c>
      <c r="D65">
        <v>0</v>
      </c>
      <c r="E65">
        <v>0</v>
      </c>
    </row>
    <row r="66" spans="1:5" x14ac:dyDescent="0.3">
      <c r="A66" s="1">
        <v>44835</v>
      </c>
      <c r="B66" t="s">
        <v>10</v>
      </c>
      <c r="C66" t="s">
        <v>18</v>
      </c>
      <c r="D66">
        <v>0</v>
      </c>
      <c r="E66">
        <v>0</v>
      </c>
    </row>
    <row r="67" spans="1:5" x14ac:dyDescent="0.3">
      <c r="A67" s="1">
        <v>44501</v>
      </c>
      <c r="B67" t="s">
        <v>10</v>
      </c>
      <c r="C67" t="s">
        <v>15</v>
      </c>
      <c r="D67">
        <v>0</v>
      </c>
      <c r="E67">
        <v>0</v>
      </c>
    </row>
    <row r="68" spans="1:5" x14ac:dyDescent="0.3">
      <c r="A68" s="1">
        <v>44501</v>
      </c>
      <c r="B68" t="s">
        <v>10</v>
      </c>
      <c r="C68" t="s">
        <v>16</v>
      </c>
      <c r="D68">
        <v>0</v>
      </c>
      <c r="E68">
        <v>0</v>
      </c>
    </row>
    <row r="69" spans="1:5" x14ac:dyDescent="0.3">
      <c r="A69" s="1">
        <v>44501</v>
      </c>
      <c r="B69" t="s">
        <v>10</v>
      </c>
      <c r="C69" t="s">
        <v>17</v>
      </c>
      <c r="D69">
        <v>0</v>
      </c>
      <c r="E69">
        <v>0</v>
      </c>
    </row>
    <row r="70" spans="1:5" x14ac:dyDescent="0.3">
      <c r="A70" s="1">
        <v>44501</v>
      </c>
      <c r="B70" t="s">
        <v>10</v>
      </c>
      <c r="C70" t="s">
        <v>18</v>
      </c>
      <c r="D70">
        <v>0</v>
      </c>
      <c r="E70">
        <v>0</v>
      </c>
    </row>
    <row r="71" spans="1:5" x14ac:dyDescent="0.3">
      <c r="A71" s="1">
        <v>44501</v>
      </c>
      <c r="B71" t="s">
        <v>10</v>
      </c>
      <c r="C71" t="s">
        <v>19</v>
      </c>
      <c r="D71">
        <v>0</v>
      </c>
      <c r="E71">
        <v>0</v>
      </c>
    </row>
    <row r="72" spans="1:5" x14ac:dyDescent="0.3">
      <c r="A72" s="1">
        <v>44866</v>
      </c>
      <c r="B72" t="s">
        <v>10</v>
      </c>
      <c r="C72" t="s">
        <v>16</v>
      </c>
      <c r="D72">
        <v>0</v>
      </c>
      <c r="E72">
        <v>0</v>
      </c>
    </row>
    <row r="73" spans="1:5" x14ac:dyDescent="0.3">
      <c r="A73" s="1">
        <v>44531</v>
      </c>
      <c r="B73" t="s">
        <v>10</v>
      </c>
      <c r="C73" t="s">
        <v>16</v>
      </c>
      <c r="D73">
        <v>0</v>
      </c>
      <c r="E73">
        <v>0</v>
      </c>
    </row>
    <row r="74" spans="1:5" x14ac:dyDescent="0.3">
      <c r="A74" s="1">
        <v>44531</v>
      </c>
      <c r="B74" t="s">
        <v>10</v>
      </c>
      <c r="C74" t="s">
        <v>17</v>
      </c>
      <c r="D74">
        <v>0</v>
      </c>
      <c r="E74">
        <v>0</v>
      </c>
    </row>
    <row r="75" spans="1:5" x14ac:dyDescent="0.3">
      <c r="A75" s="1">
        <v>44531</v>
      </c>
      <c r="B75" t="s">
        <v>10</v>
      </c>
      <c r="C75" t="s">
        <v>18</v>
      </c>
      <c r="D75">
        <v>0</v>
      </c>
      <c r="E75">
        <v>0</v>
      </c>
    </row>
    <row r="76" spans="1:5" x14ac:dyDescent="0.3">
      <c r="A76" s="1">
        <v>44531</v>
      </c>
      <c r="B76" t="s">
        <v>10</v>
      </c>
      <c r="C76" t="s">
        <v>19</v>
      </c>
      <c r="D76">
        <v>0</v>
      </c>
      <c r="E76">
        <v>0</v>
      </c>
    </row>
    <row r="77" spans="1:5" x14ac:dyDescent="0.3">
      <c r="A77" s="1">
        <v>44896</v>
      </c>
      <c r="B77" t="s">
        <v>10</v>
      </c>
      <c r="C77" t="s">
        <v>16</v>
      </c>
      <c r="D77">
        <v>0</v>
      </c>
      <c r="E77">
        <v>0</v>
      </c>
    </row>
    <row r="78" spans="1:5" x14ac:dyDescent="0.3">
      <c r="A78" s="1">
        <v>44562</v>
      </c>
      <c r="B78" t="s">
        <v>10</v>
      </c>
      <c r="C78" t="s">
        <v>16</v>
      </c>
      <c r="D78">
        <v>0</v>
      </c>
      <c r="E78">
        <v>0</v>
      </c>
    </row>
    <row r="79" spans="1:5" x14ac:dyDescent="0.3">
      <c r="A79" s="1">
        <v>44562</v>
      </c>
      <c r="B79" t="s">
        <v>10</v>
      </c>
      <c r="C79" t="s">
        <v>17</v>
      </c>
      <c r="D79">
        <v>0</v>
      </c>
      <c r="E79">
        <v>0</v>
      </c>
    </row>
    <row r="80" spans="1:5" x14ac:dyDescent="0.3">
      <c r="A80" s="1">
        <v>44562</v>
      </c>
      <c r="B80" t="s">
        <v>10</v>
      </c>
      <c r="C80" t="s">
        <v>18</v>
      </c>
      <c r="D80">
        <v>0</v>
      </c>
      <c r="E80">
        <v>0</v>
      </c>
    </row>
    <row r="81" spans="1:5" x14ac:dyDescent="0.3">
      <c r="A81" s="1">
        <v>44562</v>
      </c>
      <c r="B81" t="s">
        <v>10</v>
      </c>
      <c r="C81" t="s">
        <v>19</v>
      </c>
      <c r="D81">
        <v>0</v>
      </c>
      <c r="E81">
        <v>0</v>
      </c>
    </row>
    <row r="82" spans="1:5" x14ac:dyDescent="0.3">
      <c r="A82" s="1">
        <v>44927</v>
      </c>
      <c r="B82" t="s">
        <v>10</v>
      </c>
      <c r="C82" t="s">
        <v>16</v>
      </c>
      <c r="D82">
        <v>0</v>
      </c>
      <c r="E82">
        <v>0</v>
      </c>
    </row>
    <row r="83" spans="1:5" x14ac:dyDescent="0.3">
      <c r="A83" s="1">
        <v>44593</v>
      </c>
      <c r="B83" t="s">
        <v>10</v>
      </c>
      <c r="C83" t="s">
        <v>16</v>
      </c>
      <c r="D83">
        <v>0</v>
      </c>
      <c r="E83">
        <v>0</v>
      </c>
    </row>
    <row r="84" spans="1:5" x14ac:dyDescent="0.3">
      <c r="A84" s="1">
        <v>44593</v>
      </c>
      <c r="B84" t="s">
        <v>10</v>
      </c>
      <c r="C84" t="s">
        <v>17</v>
      </c>
      <c r="D84">
        <v>0</v>
      </c>
      <c r="E84">
        <v>0</v>
      </c>
    </row>
    <row r="85" spans="1:5" x14ac:dyDescent="0.3">
      <c r="A85" s="1">
        <v>44593</v>
      </c>
      <c r="B85" t="s">
        <v>10</v>
      </c>
      <c r="C85" t="s">
        <v>18</v>
      </c>
      <c r="D85">
        <v>0</v>
      </c>
      <c r="E85">
        <v>0</v>
      </c>
    </row>
    <row r="86" spans="1:5" x14ac:dyDescent="0.3">
      <c r="A86" s="1">
        <v>44593</v>
      </c>
      <c r="B86" t="s">
        <v>10</v>
      </c>
      <c r="C86" t="s">
        <v>19</v>
      </c>
      <c r="D86">
        <v>0</v>
      </c>
      <c r="E86">
        <v>0</v>
      </c>
    </row>
    <row r="87" spans="1:5" x14ac:dyDescent="0.3">
      <c r="A87" s="1">
        <v>44958</v>
      </c>
      <c r="B87" t="s">
        <v>10</v>
      </c>
      <c r="C87" t="s">
        <v>16</v>
      </c>
      <c r="D87">
        <v>0</v>
      </c>
      <c r="E87">
        <v>0</v>
      </c>
    </row>
    <row r="88" spans="1:5" x14ac:dyDescent="0.3">
      <c r="A88" s="1">
        <v>44621</v>
      </c>
      <c r="B88" t="s">
        <v>10</v>
      </c>
      <c r="C88" t="s">
        <v>16</v>
      </c>
      <c r="D88">
        <v>0</v>
      </c>
      <c r="E88">
        <v>0</v>
      </c>
    </row>
    <row r="89" spans="1:5" x14ac:dyDescent="0.3">
      <c r="A89" s="1">
        <v>44621</v>
      </c>
      <c r="B89" t="s">
        <v>10</v>
      </c>
      <c r="C89" t="s">
        <v>19</v>
      </c>
      <c r="D89">
        <v>0</v>
      </c>
      <c r="E89">
        <v>0</v>
      </c>
    </row>
    <row r="90" spans="1:5" x14ac:dyDescent="0.3">
      <c r="A90" s="1">
        <v>44287</v>
      </c>
      <c r="B90" t="s">
        <v>10</v>
      </c>
      <c r="C90" t="s">
        <v>21</v>
      </c>
      <c r="D90">
        <v>322</v>
      </c>
      <c r="E90">
        <v>483000000</v>
      </c>
    </row>
    <row r="91" spans="1:5" x14ac:dyDescent="0.3">
      <c r="A91" s="1">
        <v>44287</v>
      </c>
      <c r="B91" t="s">
        <v>10</v>
      </c>
      <c r="C91" t="s">
        <v>22</v>
      </c>
      <c r="D91">
        <v>118</v>
      </c>
      <c r="E91">
        <v>177000000</v>
      </c>
    </row>
    <row r="92" spans="1:5" x14ac:dyDescent="0.3">
      <c r="A92" s="1">
        <v>44287</v>
      </c>
      <c r="B92" t="s">
        <v>10</v>
      </c>
      <c r="C92" t="s">
        <v>23</v>
      </c>
      <c r="D92">
        <v>171</v>
      </c>
      <c r="E92">
        <v>256500000</v>
      </c>
    </row>
    <row r="93" spans="1:5" x14ac:dyDescent="0.3">
      <c r="A93" s="1">
        <v>44287</v>
      </c>
      <c r="B93" t="s">
        <v>10</v>
      </c>
      <c r="C93" t="s">
        <v>24</v>
      </c>
      <c r="D93">
        <v>12</v>
      </c>
      <c r="E93">
        <v>18000000</v>
      </c>
    </row>
    <row r="94" spans="1:5" x14ac:dyDescent="0.3">
      <c r="A94" s="1">
        <v>44287</v>
      </c>
      <c r="B94" t="s">
        <v>10</v>
      </c>
      <c r="C94" t="s">
        <v>20</v>
      </c>
      <c r="D94">
        <v>3</v>
      </c>
      <c r="E94">
        <v>4500000</v>
      </c>
    </row>
    <row r="95" spans="1:5" x14ac:dyDescent="0.3">
      <c r="A95" s="1">
        <v>44652</v>
      </c>
      <c r="B95" t="s">
        <v>10</v>
      </c>
      <c r="C95" t="s">
        <v>21</v>
      </c>
      <c r="D95">
        <v>1409</v>
      </c>
      <c r="E95">
        <v>2113500000</v>
      </c>
    </row>
    <row r="96" spans="1:5" x14ac:dyDescent="0.3">
      <c r="A96" s="1">
        <v>44652</v>
      </c>
      <c r="B96" t="s">
        <v>10</v>
      </c>
      <c r="C96" t="s">
        <v>22</v>
      </c>
      <c r="D96">
        <v>177</v>
      </c>
      <c r="E96">
        <v>265500000</v>
      </c>
    </row>
    <row r="97" spans="1:5" x14ac:dyDescent="0.3">
      <c r="A97" s="1">
        <v>44652</v>
      </c>
      <c r="B97" t="s">
        <v>10</v>
      </c>
      <c r="C97" t="s">
        <v>23</v>
      </c>
      <c r="D97">
        <v>611</v>
      </c>
      <c r="E97">
        <v>916500000</v>
      </c>
    </row>
    <row r="98" spans="1:5" x14ac:dyDescent="0.3">
      <c r="A98" s="1">
        <v>44652</v>
      </c>
      <c r="B98" t="s">
        <v>10</v>
      </c>
      <c r="C98" t="s">
        <v>15</v>
      </c>
      <c r="D98">
        <v>15</v>
      </c>
      <c r="E98">
        <v>22500000</v>
      </c>
    </row>
    <row r="99" spans="1:5" x14ac:dyDescent="0.3">
      <c r="A99" s="1">
        <v>44652</v>
      </c>
      <c r="B99" t="s">
        <v>10</v>
      </c>
      <c r="C99" t="s">
        <v>24</v>
      </c>
      <c r="D99">
        <v>17</v>
      </c>
      <c r="E99">
        <v>25500000</v>
      </c>
    </row>
    <row r="100" spans="1:5" x14ac:dyDescent="0.3">
      <c r="A100" s="1">
        <v>44652</v>
      </c>
      <c r="B100" t="s">
        <v>10</v>
      </c>
      <c r="C100" t="s">
        <v>17</v>
      </c>
      <c r="D100">
        <v>12</v>
      </c>
      <c r="E100">
        <v>18000000</v>
      </c>
    </row>
    <row r="101" spans="1:5" x14ac:dyDescent="0.3">
      <c r="A101" s="1">
        <v>44652</v>
      </c>
      <c r="B101" t="s">
        <v>10</v>
      </c>
      <c r="C101" t="s">
        <v>20</v>
      </c>
      <c r="D101">
        <v>8</v>
      </c>
      <c r="E101">
        <v>12000000</v>
      </c>
    </row>
    <row r="102" spans="1:5" x14ac:dyDescent="0.3">
      <c r="A102" s="1">
        <v>45017</v>
      </c>
      <c r="B102" t="s">
        <v>10</v>
      </c>
      <c r="C102" t="s">
        <v>21</v>
      </c>
      <c r="D102">
        <v>364</v>
      </c>
      <c r="E102">
        <v>546000000</v>
      </c>
    </row>
    <row r="103" spans="1:5" x14ac:dyDescent="0.3">
      <c r="A103" s="1">
        <v>45017</v>
      </c>
      <c r="B103" t="s">
        <v>10</v>
      </c>
      <c r="C103" t="s">
        <v>22</v>
      </c>
      <c r="D103">
        <v>265</v>
      </c>
      <c r="E103">
        <v>397500000</v>
      </c>
    </row>
    <row r="104" spans="1:5" x14ac:dyDescent="0.3">
      <c r="A104" s="1">
        <v>45017</v>
      </c>
      <c r="B104" t="s">
        <v>10</v>
      </c>
      <c r="C104" t="s">
        <v>23</v>
      </c>
      <c r="D104">
        <v>4880</v>
      </c>
      <c r="E104">
        <v>7320000000</v>
      </c>
    </row>
    <row r="105" spans="1:5" x14ac:dyDescent="0.3">
      <c r="A105" s="1">
        <v>45017</v>
      </c>
      <c r="B105" t="s">
        <v>10</v>
      </c>
      <c r="C105" t="s">
        <v>15</v>
      </c>
      <c r="D105">
        <v>156</v>
      </c>
      <c r="E105">
        <v>234000000</v>
      </c>
    </row>
    <row r="106" spans="1:5" x14ac:dyDescent="0.3">
      <c r="A106" s="1">
        <v>45017</v>
      </c>
      <c r="B106" t="s">
        <v>10</v>
      </c>
      <c r="C106" t="s">
        <v>24</v>
      </c>
      <c r="D106">
        <v>42</v>
      </c>
      <c r="E106">
        <v>63000000</v>
      </c>
    </row>
    <row r="107" spans="1:5" x14ac:dyDescent="0.3">
      <c r="A107" s="1">
        <v>45017</v>
      </c>
      <c r="B107" t="s">
        <v>10</v>
      </c>
      <c r="C107" t="s">
        <v>16</v>
      </c>
      <c r="D107">
        <v>181</v>
      </c>
      <c r="E107">
        <v>271500000</v>
      </c>
    </row>
    <row r="108" spans="1:5" x14ac:dyDescent="0.3">
      <c r="A108" s="1">
        <v>45017</v>
      </c>
      <c r="B108" t="s">
        <v>10</v>
      </c>
      <c r="C108" t="s">
        <v>17</v>
      </c>
      <c r="D108">
        <v>51</v>
      </c>
      <c r="E108">
        <v>76500000</v>
      </c>
    </row>
    <row r="109" spans="1:5" x14ac:dyDescent="0.3">
      <c r="A109" s="1">
        <v>45017</v>
      </c>
      <c r="B109" t="s">
        <v>10</v>
      </c>
      <c r="C109" t="s">
        <v>20</v>
      </c>
      <c r="D109">
        <v>8</v>
      </c>
      <c r="E109">
        <v>12000000</v>
      </c>
    </row>
    <row r="110" spans="1:5" x14ac:dyDescent="0.3">
      <c r="A110" s="1">
        <v>45017</v>
      </c>
      <c r="B110" t="s">
        <v>10</v>
      </c>
      <c r="C110" t="s">
        <v>18</v>
      </c>
      <c r="D110">
        <v>27</v>
      </c>
      <c r="E110">
        <v>40500000</v>
      </c>
    </row>
    <row r="111" spans="1:5" x14ac:dyDescent="0.3">
      <c r="A111" s="1">
        <v>45017</v>
      </c>
      <c r="B111" t="s">
        <v>10</v>
      </c>
      <c r="C111" t="s">
        <v>19</v>
      </c>
      <c r="D111">
        <v>30</v>
      </c>
      <c r="E111">
        <v>45000000</v>
      </c>
    </row>
    <row r="112" spans="1:5" x14ac:dyDescent="0.3">
      <c r="A112" s="1">
        <v>44317</v>
      </c>
      <c r="B112" t="s">
        <v>10</v>
      </c>
      <c r="C112" t="s">
        <v>21</v>
      </c>
      <c r="D112">
        <v>137</v>
      </c>
      <c r="E112">
        <v>205500000</v>
      </c>
    </row>
    <row r="113" spans="1:5" x14ac:dyDescent="0.3">
      <c r="A113" s="1">
        <v>44317</v>
      </c>
      <c r="B113" t="s">
        <v>10</v>
      </c>
      <c r="C113" t="s">
        <v>22</v>
      </c>
      <c r="D113">
        <v>39</v>
      </c>
      <c r="E113">
        <v>58500000</v>
      </c>
    </row>
    <row r="114" spans="1:5" x14ac:dyDescent="0.3">
      <c r="A114" s="1">
        <v>44317</v>
      </c>
      <c r="B114" t="s">
        <v>10</v>
      </c>
      <c r="C114" t="s">
        <v>23</v>
      </c>
      <c r="D114">
        <v>78</v>
      </c>
      <c r="E114">
        <v>117000000</v>
      </c>
    </row>
    <row r="115" spans="1:5" x14ac:dyDescent="0.3">
      <c r="A115" s="1">
        <v>44317</v>
      </c>
      <c r="B115" t="s">
        <v>10</v>
      </c>
      <c r="C115" t="s">
        <v>24</v>
      </c>
      <c r="D115">
        <v>3</v>
      </c>
      <c r="E115">
        <v>4500000</v>
      </c>
    </row>
    <row r="116" spans="1:5" x14ac:dyDescent="0.3">
      <c r="A116" s="1">
        <v>44682</v>
      </c>
      <c r="B116" t="s">
        <v>10</v>
      </c>
      <c r="C116" t="s">
        <v>21</v>
      </c>
      <c r="D116">
        <v>2097</v>
      </c>
      <c r="E116">
        <v>3145500000</v>
      </c>
    </row>
    <row r="117" spans="1:5" x14ac:dyDescent="0.3">
      <c r="A117" s="1">
        <v>44682</v>
      </c>
      <c r="B117" t="s">
        <v>10</v>
      </c>
      <c r="C117" t="s">
        <v>22</v>
      </c>
      <c r="D117">
        <v>181</v>
      </c>
      <c r="E117">
        <v>271500000</v>
      </c>
    </row>
    <row r="118" spans="1:5" x14ac:dyDescent="0.3">
      <c r="A118" s="1">
        <v>44682</v>
      </c>
      <c r="B118" t="s">
        <v>10</v>
      </c>
      <c r="C118" t="s">
        <v>23</v>
      </c>
      <c r="D118">
        <v>622</v>
      </c>
      <c r="E118">
        <v>933000000</v>
      </c>
    </row>
    <row r="119" spans="1:5" x14ac:dyDescent="0.3">
      <c r="A119" s="1">
        <v>44682</v>
      </c>
      <c r="B119" t="s">
        <v>10</v>
      </c>
      <c r="C119" t="s">
        <v>15</v>
      </c>
      <c r="D119">
        <v>30</v>
      </c>
      <c r="E119">
        <v>45000000</v>
      </c>
    </row>
    <row r="120" spans="1:5" x14ac:dyDescent="0.3">
      <c r="A120" s="1">
        <v>44682</v>
      </c>
      <c r="B120" t="s">
        <v>10</v>
      </c>
      <c r="C120" t="s">
        <v>24</v>
      </c>
      <c r="D120">
        <v>19</v>
      </c>
      <c r="E120">
        <v>28500000</v>
      </c>
    </row>
    <row r="121" spans="1:5" x14ac:dyDescent="0.3">
      <c r="A121" s="1">
        <v>44682</v>
      </c>
      <c r="B121" t="s">
        <v>10</v>
      </c>
      <c r="C121" t="s">
        <v>17</v>
      </c>
      <c r="D121">
        <v>6</v>
      </c>
      <c r="E121">
        <v>9000000</v>
      </c>
    </row>
    <row r="122" spans="1:5" x14ac:dyDescent="0.3">
      <c r="A122" s="1">
        <v>44682</v>
      </c>
      <c r="B122" t="s">
        <v>10</v>
      </c>
      <c r="C122" t="s">
        <v>20</v>
      </c>
      <c r="D122">
        <v>4</v>
      </c>
      <c r="E122">
        <v>6000000</v>
      </c>
    </row>
    <row r="123" spans="1:5" x14ac:dyDescent="0.3">
      <c r="A123" s="1">
        <v>45047</v>
      </c>
      <c r="B123" t="s">
        <v>10</v>
      </c>
      <c r="C123" t="s">
        <v>21</v>
      </c>
      <c r="D123">
        <v>3212</v>
      </c>
      <c r="E123">
        <v>4818000000</v>
      </c>
    </row>
    <row r="124" spans="1:5" x14ac:dyDescent="0.3">
      <c r="A124" s="1">
        <v>45047</v>
      </c>
      <c r="B124" t="s">
        <v>10</v>
      </c>
      <c r="C124" t="s">
        <v>22</v>
      </c>
      <c r="D124">
        <v>351</v>
      </c>
      <c r="E124">
        <v>526500000</v>
      </c>
    </row>
    <row r="125" spans="1:5" x14ac:dyDescent="0.3">
      <c r="A125" s="1">
        <v>45047</v>
      </c>
      <c r="B125" t="s">
        <v>10</v>
      </c>
      <c r="C125" t="s">
        <v>23</v>
      </c>
      <c r="D125">
        <v>3457</v>
      </c>
      <c r="E125">
        <v>5185500000</v>
      </c>
    </row>
    <row r="126" spans="1:5" x14ac:dyDescent="0.3">
      <c r="A126" s="1">
        <v>45047</v>
      </c>
      <c r="B126" t="s">
        <v>10</v>
      </c>
      <c r="C126" t="s">
        <v>15</v>
      </c>
      <c r="D126">
        <v>110</v>
      </c>
      <c r="E126">
        <v>165000000</v>
      </c>
    </row>
    <row r="127" spans="1:5" x14ac:dyDescent="0.3">
      <c r="A127" s="1">
        <v>45047</v>
      </c>
      <c r="B127" t="s">
        <v>10</v>
      </c>
      <c r="C127" t="s">
        <v>24</v>
      </c>
      <c r="D127">
        <v>129</v>
      </c>
      <c r="E127">
        <v>193500000</v>
      </c>
    </row>
    <row r="128" spans="1:5" x14ac:dyDescent="0.3">
      <c r="A128" s="1">
        <v>45047</v>
      </c>
      <c r="B128" t="s">
        <v>10</v>
      </c>
      <c r="C128" t="s">
        <v>16</v>
      </c>
      <c r="D128">
        <v>245</v>
      </c>
      <c r="E128">
        <v>367500000</v>
      </c>
    </row>
    <row r="129" spans="1:5" x14ac:dyDescent="0.3">
      <c r="A129" s="1">
        <v>45047</v>
      </c>
      <c r="B129" t="s">
        <v>10</v>
      </c>
      <c r="C129" t="s">
        <v>17</v>
      </c>
      <c r="D129">
        <v>57</v>
      </c>
      <c r="E129">
        <v>85500000</v>
      </c>
    </row>
    <row r="130" spans="1:5" x14ac:dyDescent="0.3">
      <c r="A130" s="1">
        <v>45047</v>
      </c>
      <c r="B130" t="s">
        <v>10</v>
      </c>
      <c r="C130" t="s">
        <v>20</v>
      </c>
      <c r="D130">
        <v>9</v>
      </c>
      <c r="E130">
        <v>13500000</v>
      </c>
    </row>
    <row r="131" spans="1:5" x14ac:dyDescent="0.3">
      <c r="A131" s="1">
        <v>45047</v>
      </c>
      <c r="B131" t="s">
        <v>10</v>
      </c>
      <c r="C131" t="s">
        <v>18</v>
      </c>
      <c r="D131">
        <v>34</v>
      </c>
      <c r="E131">
        <v>51000000</v>
      </c>
    </row>
    <row r="132" spans="1:5" x14ac:dyDescent="0.3">
      <c r="A132" s="1">
        <v>45047</v>
      </c>
      <c r="B132" t="s">
        <v>10</v>
      </c>
      <c r="C132" t="s">
        <v>19</v>
      </c>
      <c r="D132">
        <v>36</v>
      </c>
      <c r="E132">
        <v>54000000</v>
      </c>
    </row>
    <row r="133" spans="1:5" x14ac:dyDescent="0.3">
      <c r="A133" s="1">
        <v>44348</v>
      </c>
      <c r="B133" t="s">
        <v>10</v>
      </c>
      <c r="C133" t="s">
        <v>21</v>
      </c>
      <c r="D133">
        <v>572</v>
      </c>
      <c r="E133">
        <v>858000000</v>
      </c>
    </row>
    <row r="134" spans="1:5" x14ac:dyDescent="0.3">
      <c r="A134" s="1">
        <v>44348</v>
      </c>
      <c r="B134" t="s">
        <v>10</v>
      </c>
      <c r="C134" t="s">
        <v>22</v>
      </c>
      <c r="D134">
        <v>128</v>
      </c>
      <c r="E134">
        <v>192000000</v>
      </c>
    </row>
    <row r="135" spans="1:5" x14ac:dyDescent="0.3">
      <c r="A135" s="1">
        <v>44348</v>
      </c>
      <c r="B135" t="s">
        <v>10</v>
      </c>
      <c r="C135" t="s">
        <v>23</v>
      </c>
      <c r="D135">
        <v>106</v>
      </c>
      <c r="E135">
        <v>159000000</v>
      </c>
    </row>
    <row r="136" spans="1:5" x14ac:dyDescent="0.3">
      <c r="A136" s="1">
        <v>44348</v>
      </c>
      <c r="B136" t="s">
        <v>10</v>
      </c>
      <c r="C136" t="s">
        <v>24</v>
      </c>
      <c r="D136">
        <v>10</v>
      </c>
      <c r="E136">
        <v>15000000</v>
      </c>
    </row>
    <row r="137" spans="1:5" x14ac:dyDescent="0.3">
      <c r="A137" s="1">
        <v>44348</v>
      </c>
      <c r="B137" t="s">
        <v>10</v>
      </c>
      <c r="C137" t="s">
        <v>20</v>
      </c>
      <c r="D137">
        <v>2</v>
      </c>
      <c r="E137">
        <v>3000000</v>
      </c>
    </row>
    <row r="138" spans="1:5" x14ac:dyDescent="0.3">
      <c r="A138" s="1">
        <v>44713</v>
      </c>
      <c r="B138" t="s">
        <v>10</v>
      </c>
      <c r="C138" t="s">
        <v>21</v>
      </c>
      <c r="D138">
        <v>2169</v>
      </c>
      <c r="E138">
        <v>3253500000</v>
      </c>
    </row>
    <row r="139" spans="1:5" x14ac:dyDescent="0.3">
      <c r="A139" s="1">
        <v>44713</v>
      </c>
      <c r="B139" t="s">
        <v>10</v>
      </c>
      <c r="C139" t="s">
        <v>22</v>
      </c>
      <c r="D139">
        <v>173</v>
      </c>
      <c r="E139">
        <v>259500000</v>
      </c>
    </row>
    <row r="140" spans="1:5" x14ac:dyDescent="0.3">
      <c r="A140" s="1">
        <v>44713</v>
      </c>
      <c r="B140" t="s">
        <v>10</v>
      </c>
      <c r="C140" t="s">
        <v>23</v>
      </c>
      <c r="D140">
        <v>787</v>
      </c>
      <c r="E140">
        <v>1180500000</v>
      </c>
    </row>
    <row r="141" spans="1:5" x14ac:dyDescent="0.3">
      <c r="A141" s="1">
        <v>44713</v>
      </c>
      <c r="B141" t="s">
        <v>10</v>
      </c>
      <c r="C141" t="s">
        <v>15</v>
      </c>
      <c r="D141">
        <v>36</v>
      </c>
      <c r="E141">
        <v>54000000</v>
      </c>
    </row>
    <row r="142" spans="1:5" x14ac:dyDescent="0.3">
      <c r="A142" s="1">
        <v>44713</v>
      </c>
      <c r="B142" t="s">
        <v>10</v>
      </c>
      <c r="C142" t="s">
        <v>24</v>
      </c>
      <c r="D142">
        <v>39</v>
      </c>
      <c r="E142">
        <v>58500000</v>
      </c>
    </row>
    <row r="143" spans="1:5" x14ac:dyDescent="0.3">
      <c r="A143" s="1">
        <v>44713</v>
      </c>
      <c r="B143" t="s">
        <v>10</v>
      </c>
      <c r="C143" t="s">
        <v>17</v>
      </c>
      <c r="D143">
        <v>4</v>
      </c>
      <c r="E143">
        <v>6000000</v>
      </c>
    </row>
    <row r="144" spans="1:5" x14ac:dyDescent="0.3">
      <c r="A144" s="1">
        <v>44713</v>
      </c>
      <c r="B144" t="s">
        <v>10</v>
      </c>
      <c r="C144" t="s">
        <v>20</v>
      </c>
      <c r="D144">
        <v>2</v>
      </c>
      <c r="E144">
        <v>3000000</v>
      </c>
    </row>
    <row r="145" spans="1:5" x14ac:dyDescent="0.3">
      <c r="A145" s="1">
        <v>45078</v>
      </c>
      <c r="B145" t="s">
        <v>10</v>
      </c>
      <c r="C145" t="s">
        <v>21</v>
      </c>
      <c r="D145">
        <v>3671</v>
      </c>
      <c r="E145">
        <v>5506500000</v>
      </c>
    </row>
    <row r="146" spans="1:5" x14ac:dyDescent="0.3">
      <c r="A146" s="1">
        <v>45078</v>
      </c>
      <c r="B146" t="s">
        <v>10</v>
      </c>
      <c r="C146" t="s">
        <v>22</v>
      </c>
      <c r="D146">
        <v>877</v>
      </c>
      <c r="E146">
        <v>1315500000</v>
      </c>
    </row>
    <row r="147" spans="1:5" x14ac:dyDescent="0.3">
      <c r="A147" s="1">
        <v>45078</v>
      </c>
      <c r="B147" t="s">
        <v>10</v>
      </c>
      <c r="C147" t="s">
        <v>23</v>
      </c>
      <c r="D147">
        <v>2574</v>
      </c>
      <c r="E147">
        <v>3861000000</v>
      </c>
    </row>
    <row r="148" spans="1:5" x14ac:dyDescent="0.3">
      <c r="A148" s="1">
        <v>45078</v>
      </c>
      <c r="B148" t="s">
        <v>10</v>
      </c>
      <c r="C148" t="s">
        <v>15</v>
      </c>
      <c r="D148">
        <v>140</v>
      </c>
      <c r="E148">
        <v>210000000</v>
      </c>
    </row>
    <row r="149" spans="1:5" x14ac:dyDescent="0.3">
      <c r="A149" s="1">
        <v>45078</v>
      </c>
      <c r="B149" t="s">
        <v>10</v>
      </c>
      <c r="C149" t="s">
        <v>24</v>
      </c>
      <c r="D149">
        <v>121</v>
      </c>
      <c r="E149">
        <v>181500000</v>
      </c>
    </row>
    <row r="150" spans="1:5" x14ac:dyDescent="0.3">
      <c r="A150" s="1">
        <v>45078</v>
      </c>
      <c r="B150" t="s">
        <v>10</v>
      </c>
      <c r="C150" t="s">
        <v>16</v>
      </c>
      <c r="D150">
        <v>254</v>
      </c>
      <c r="E150">
        <v>381000000</v>
      </c>
    </row>
    <row r="151" spans="1:5" x14ac:dyDescent="0.3">
      <c r="A151" s="1">
        <v>45078</v>
      </c>
      <c r="B151" t="s">
        <v>10</v>
      </c>
      <c r="C151" t="s">
        <v>17</v>
      </c>
      <c r="D151">
        <v>76</v>
      </c>
      <c r="E151">
        <v>114000000</v>
      </c>
    </row>
    <row r="152" spans="1:5" x14ac:dyDescent="0.3">
      <c r="A152" s="1">
        <v>45078</v>
      </c>
      <c r="B152" t="s">
        <v>10</v>
      </c>
      <c r="C152" t="s">
        <v>20</v>
      </c>
      <c r="D152">
        <v>14</v>
      </c>
      <c r="E152">
        <v>21000000</v>
      </c>
    </row>
    <row r="153" spans="1:5" x14ac:dyDescent="0.3">
      <c r="A153" s="1">
        <v>45078</v>
      </c>
      <c r="B153" t="s">
        <v>10</v>
      </c>
      <c r="C153" t="s">
        <v>18</v>
      </c>
      <c r="D153">
        <v>33</v>
      </c>
      <c r="E153">
        <v>49500000</v>
      </c>
    </row>
    <row r="154" spans="1:5" x14ac:dyDescent="0.3">
      <c r="A154" s="1">
        <v>45078</v>
      </c>
      <c r="B154" t="s">
        <v>10</v>
      </c>
      <c r="C154" t="s">
        <v>19</v>
      </c>
      <c r="D154">
        <v>30</v>
      </c>
      <c r="E154">
        <v>45000000</v>
      </c>
    </row>
    <row r="155" spans="1:5" x14ac:dyDescent="0.3">
      <c r="A155" s="1">
        <v>44378</v>
      </c>
      <c r="B155" t="s">
        <v>10</v>
      </c>
      <c r="C155" t="s">
        <v>21</v>
      </c>
      <c r="D155">
        <v>696</v>
      </c>
      <c r="E155">
        <v>1044000000</v>
      </c>
    </row>
    <row r="156" spans="1:5" x14ac:dyDescent="0.3">
      <c r="A156" s="1">
        <v>44378</v>
      </c>
      <c r="B156" t="s">
        <v>10</v>
      </c>
      <c r="C156" t="s">
        <v>22</v>
      </c>
      <c r="D156">
        <v>232</v>
      </c>
      <c r="E156">
        <v>348000000</v>
      </c>
    </row>
    <row r="157" spans="1:5" x14ac:dyDescent="0.3">
      <c r="A157" s="1">
        <v>44378</v>
      </c>
      <c r="B157" t="s">
        <v>10</v>
      </c>
      <c r="C157" t="s">
        <v>23</v>
      </c>
      <c r="D157">
        <v>171</v>
      </c>
      <c r="E157">
        <v>256500000</v>
      </c>
    </row>
    <row r="158" spans="1:5" x14ac:dyDescent="0.3">
      <c r="A158" s="1">
        <v>44378</v>
      </c>
      <c r="B158" t="s">
        <v>10</v>
      </c>
      <c r="C158" t="s">
        <v>24</v>
      </c>
      <c r="D158">
        <v>18</v>
      </c>
      <c r="E158">
        <v>27000000</v>
      </c>
    </row>
    <row r="159" spans="1:5" x14ac:dyDescent="0.3">
      <c r="A159" s="1">
        <v>44378</v>
      </c>
      <c r="B159" t="s">
        <v>10</v>
      </c>
      <c r="C159" t="s">
        <v>20</v>
      </c>
      <c r="D159">
        <v>1</v>
      </c>
      <c r="E159">
        <v>1500000</v>
      </c>
    </row>
    <row r="160" spans="1:5" x14ac:dyDescent="0.3">
      <c r="A160" s="1">
        <v>44743</v>
      </c>
      <c r="B160" t="s">
        <v>10</v>
      </c>
      <c r="C160" t="s">
        <v>21</v>
      </c>
      <c r="D160">
        <v>2264</v>
      </c>
      <c r="E160">
        <v>3396000000</v>
      </c>
    </row>
    <row r="161" spans="1:5" x14ac:dyDescent="0.3">
      <c r="A161" s="1">
        <v>44743</v>
      </c>
      <c r="B161" t="s">
        <v>10</v>
      </c>
      <c r="C161" t="s">
        <v>22</v>
      </c>
      <c r="D161">
        <v>194</v>
      </c>
      <c r="E161">
        <v>291000000</v>
      </c>
    </row>
    <row r="162" spans="1:5" x14ac:dyDescent="0.3">
      <c r="A162" s="1">
        <v>44743</v>
      </c>
      <c r="B162" t="s">
        <v>10</v>
      </c>
      <c r="C162" t="s">
        <v>23</v>
      </c>
      <c r="D162">
        <v>866</v>
      </c>
      <c r="E162">
        <v>1299000000</v>
      </c>
    </row>
    <row r="163" spans="1:5" x14ac:dyDescent="0.3">
      <c r="A163" s="1">
        <v>44743</v>
      </c>
      <c r="B163" t="s">
        <v>10</v>
      </c>
      <c r="C163" t="s">
        <v>15</v>
      </c>
      <c r="D163">
        <v>32</v>
      </c>
      <c r="E163">
        <v>48000000</v>
      </c>
    </row>
    <row r="164" spans="1:5" x14ac:dyDescent="0.3">
      <c r="A164" s="1">
        <v>44743</v>
      </c>
      <c r="B164" t="s">
        <v>10</v>
      </c>
      <c r="C164" t="s">
        <v>24</v>
      </c>
      <c r="D164">
        <v>45</v>
      </c>
      <c r="E164">
        <v>67500000</v>
      </c>
    </row>
    <row r="165" spans="1:5" x14ac:dyDescent="0.3">
      <c r="A165" s="1">
        <v>44743</v>
      </c>
      <c r="B165" t="s">
        <v>10</v>
      </c>
      <c r="C165" t="s">
        <v>17</v>
      </c>
      <c r="D165">
        <v>4</v>
      </c>
      <c r="E165">
        <v>6000000</v>
      </c>
    </row>
    <row r="166" spans="1:5" x14ac:dyDescent="0.3">
      <c r="A166" s="1">
        <v>44743</v>
      </c>
      <c r="B166" t="s">
        <v>10</v>
      </c>
      <c r="C166" t="s">
        <v>20</v>
      </c>
      <c r="D166">
        <v>1</v>
      </c>
      <c r="E166">
        <v>1500000</v>
      </c>
    </row>
    <row r="167" spans="1:5" x14ac:dyDescent="0.3">
      <c r="A167" s="1">
        <v>45108</v>
      </c>
      <c r="B167" t="s">
        <v>10</v>
      </c>
      <c r="C167" t="s">
        <v>21</v>
      </c>
      <c r="D167">
        <v>3823</v>
      </c>
      <c r="E167">
        <v>5734500000</v>
      </c>
    </row>
    <row r="168" spans="1:5" x14ac:dyDescent="0.3">
      <c r="A168" s="1">
        <v>45108</v>
      </c>
      <c r="B168" t="s">
        <v>10</v>
      </c>
      <c r="C168" t="s">
        <v>22</v>
      </c>
      <c r="D168">
        <v>935</v>
      </c>
      <c r="E168">
        <v>1402500000</v>
      </c>
    </row>
    <row r="169" spans="1:5" x14ac:dyDescent="0.3">
      <c r="A169" s="1">
        <v>45108</v>
      </c>
      <c r="B169" t="s">
        <v>10</v>
      </c>
      <c r="C169" t="s">
        <v>23</v>
      </c>
      <c r="D169">
        <v>2174</v>
      </c>
      <c r="E169">
        <v>3261000000</v>
      </c>
    </row>
    <row r="170" spans="1:5" x14ac:dyDescent="0.3">
      <c r="A170" s="1">
        <v>45108</v>
      </c>
      <c r="B170" t="s">
        <v>10</v>
      </c>
      <c r="C170" t="s">
        <v>15</v>
      </c>
      <c r="D170">
        <v>89</v>
      </c>
      <c r="E170">
        <v>133500000</v>
      </c>
    </row>
    <row r="171" spans="1:5" x14ac:dyDescent="0.3">
      <c r="A171" s="1">
        <v>45108</v>
      </c>
      <c r="B171" t="s">
        <v>10</v>
      </c>
      <c r="C171" t="s">
        <v>24</v>
      </c>
      <c r="D171">
        <v>88</v>
      </c>
      <c r="E171">
        <v>132000000</v>
      </c>
    </row>
    <row r="172" spans="1:5" x14ac:dyDescent="0.3">
      <c r="A172" s="1">
        <v>45108</v>
      </c>
      <c r="B172" t="s">
        <v>10</v>
      </c>
      <c r="C172" t="s">
        <v>16</v>
      </c>
      <c r="D172">
        <v>169</v>
      </c>
      <c r="E172">
        <v>253500000</v>
      </c>
    </row>
    <row r="173" spans="1:5" x14ac:dyDescent="0.3">
      <c r="A173" s="1">
        <v>45108</v>
      </c>
      <c r="B173" t="s">
        <v>10</v>
      </c>
      <c r="C173" t="s">
        <v>17</v>
      </c>
      <c r="D173">
        <v>81</v>
      </c>
      <c r="E173">
        <v>121500000</v>
      </c>
    </row>
    <row r="174" spans="1:5" x14ac:dyDescent="0.3">
      <c r="A174" s="1">
        <v>45108</v>
      </c>
      <c r="B174" t="s">
        <v>10</v>
      </c>
      <c r="C174" t="s">
        <v>20</v>
      </c>
      <c r="D174">
        <v>23</v>
      </c>
      <c r="E174">
        <v>34500000</v>
      </c>
    </row>
    <row r="175" spans="1:5" x14ac:dyDescent="0.3">
      <c r="A175" s="1">
        <v>45108</v>
      </c>
      <c r="B175" t="s">
        <v>10</v>
      </c>
      <c r="C175" t="s">
        <v>18</v>
      </c>
      <c r="D175">
        <v>26</v>
      </c>
      <c r="E175">
        <v>39000000</v>
      </c>
    </row>
    <row r="176" spans="1:5" x14ac:dyDescent="0.3">
      <c r="A176" s="1">
        <v>45108</v>
      </c>
      <c r="B176" t="s">
        <v>10</v>
      </c>
      <c r="C176" t="s">
        <v>19</v>
      </c>
      <c r="D176">
        <v>22</v>
      </c>
      <c r="E176">
        <v>33000000</v>
      </c>
    </row>
    <row r="177" spans="1:5" x14ac:dyDescent="0.3">
      <c r="A177" s="1">
        <v>44409</v>
      </c>
      <c r="B177" t="s">
        <v>10</v>
      </c>
      <c r="C177" t="s">
        <v>21</v>
      </c>
      <c r="D177">
        <v>584</v>
      </c>
      <c r="E177">
        <v>876000000</v>
      </c>
    </row>
    <row r="178" spans="1:5" x14ac:dyDescent="0.3">
      <c r="A178" s="1">
        <v>44409</v>
      </c>
      <c r="B178" t="s">
        <v>10</v>
      </c>
      <c r="C178" t="s">
        <v>22</v>
      </c>
      <c r="D178">
        <v>303</v>
      </c>
      <c r="E178">
        <v>454500000</v>
      </c>
    </row>
    <row r="179" spans="1:5" x14ac:dyDescent="0.3">
      <c r="A179" s="1">
        <v>44409</v>
      </c>
      <c r="B179" t="s">
        <v>10</v>
      </c>
      <c r="C179" t="s">
        <v>23</v>
      </c>
      <c r="D179">
        <v>204</v>
      </c>
      <c r="E179">
        <v>306000000</v>
      </c>
    </row>
    <row r="180" spans="1:5" x14ac:dyDescent="0.3">
      <c r="A180" s="1">
        <v>44409</v>
      </c>
      <c r="B180" t="s">
        <v>10</v>
      </c>
      <c r="C180" t="s">
        <v>24</v>
      </c>
      <c r="D180">
        <v>10</v>
      </c>
      <c r="E180">
        <v>15000000</v>
      </c>
    </row>
    <row r="181" spans="1:5" x14ac:dyDescent="0.3">
      <c r="A181" s="1">
        <v>44409</v>
      </c>
      <c r="B181" t="s">
        <v>10</v>
      </c>
      <c r="C181" t="s">
        <v>20</v>
      </c>
      <c r="D181">
        <v>2</v>
      </c>
      <c r="E181">
        <v>3000000</v>
      </c>
    </row>
    <row r="182" spans="1:5" x14ac:dyDescent="0.3">
      <c r="A182" s="1">
        <v>44774</v>
      </c>
      <c r="B182" t="s">
        <v>10</v>
      </c>
      <c r="C182" t="s">
        <v>21</v>
      </c>
      <c r="D182">
        <v>1931</v>
      </c>
      <c r="E182">
        <v>2896500000</v>
      </c>
    </row>
    <row r="183" spans="1:5" x14ac:dyDescent="0.3">
      <c r="A183" s="1">
        <v>44774</v>
      </c>
      <c r="B183" t="s">
        <v>10</v>
      </c>
      <c r="C183" t="s">
        <v>22</v>
      </c>
      <c r="D183">
        <v>234</v>
      </c>
      <c r="E183">
        <v>351000000</v>
      </c>
    </row>
    <row r="184" spans="1:5" x14ac:dyDescent="0.3">
      <c r="A184" s="1">
        <v>44774</v>
      </c>
      <c r="B184" t="s">
        <v>10</v>
      </c>
      <c r="C184" t="s">
        <v>23</v>
      </c>
      <c r="D184">
        <v>1085</v>
      </c>
      <c r="E184">
        <v>1627500000</v>
      </c>
    </row>
    <row r="185" spans="1:5" x14ac:dyDescent="0.3">
      <c r="A185" s="1">
        <v>44774</v>
      </c>
      <c r="B185" t="s">
        <v>10</v>
      </c>
      <c r="C185" t="s">
        <v>15</v>
      </c>
      <c r="D185">
        <v>33</v>
      </c>
      <c r="E185">
        <v>49500000</v>
      </c>
    </row>
    <row r="186" spans="1:5" x14ac:dyDescent="0.3">
      <c r="A186" s="1">
        <v>44774</v>
      </c>
      <c r="B186" t="s">
        <v>10</v>
      </c>
      <c r="C186" t="s">
        <v>24</v>
      </c>
      <c r="D186">
        <v>53</v>
      </c>
      <c r="E186">
        <v>79500000</v>
      </c>
    </row>
    <row r="187" spans="1:5" x14ac:dyDescent="0.3">
      <c r="A187" s="1">
        <v>44774</v>
      </c>
      <c r="B187" t="s">
        <v>10</v>
      </c>
      <c r="C187" t="s">
        <v>17</v>
      </c>
      <c r="D187">
        <v>19</v>
      </c>
      <c r="E187">
        <v>28500000</v>
      </c>
    </row>
    <row r="188" spans="1:5" x14ac:dyDescent="0.3">
      <c r="A188" s="1">
        <v>44774</v>
      </c>
      <c r="B188" t="s">
        <v>10</v>
      </c>
      <c r="C188" t="s">
        <v>20</v>
      </c>
      <c r="D188">
        <v>3</v>
      </c>
      <c r="E188">
        <v>4500000</v>
      </c>
    </row>
    <row r="189" spans="1:5" x14ac:dyDescent="0.3">
      <c r="A189" s="1">
        <v>45139</v>
      </c>
      <c r="B189" t="s">
        <v>10</v>
      </c>
      <c r="C189" t="s">
        <v>21</v>
      </c>
      <c r="D189">
        <v>3388</v>
      </c>
      <c r="E189">
        <v>5082000000</v>
      </c>
    </row>
    <row r="190" spans="1:5" x14ac:dyDescent="0.3">
      <c r="A190" s="1">
        <v>45139</v>
      </c>
      <c r="B190" t="s">
        <v>10</v>
      </c>
      <c r="C190" t="s">
        <v>22</v>
      </c>
      <c r="D190">
        <v>913</v>
      </c>
      <c r="E190">
        <v>1369500000</v>
      </c>
    </row>
    <row r="191" spans="1:5" x14ac:dyDescent="0.3">
      <c r="A191" s="1">
        <v>45139</v>
      </c>
      <c r="B191" t="s">
        <v>10</v>
      </c>
      <c r="C191" t="s">
        <v>23</v>
      </c>
      <c r="D191">
        <v>2013</v>
      </c>
      <c r="E191">
        <v>3019500000</v>
      </c>
    </row>
    <row r="192" spans="1:5" x14ac:dyDescent="0.3">
      <c r="A192" s="1">
        <v>45139</v>
      </c>
      <c r="B192" t="s">
        <v>10</v>
      </c>
      <c r="C192" t="s">
        <v>15</v>
      </c>
      <c r="D192">
        <v>80</v>
      </c>
      <c r="E192">
        <v>120000000</v>
      </c>
    </row>
    <row r="193" spans="1:5" x14ac:dyDescent="0.3">
      <c r="A193" s="1">
        <v>45139</v>
      </c>
      <c r="B193" t="s">
        <v>10</v>
      </c>
      <c r="C193" t="s">
        <v>24</v>
      </c>
      <c r="D193">
        <v>141</v>
      </c>
      <c r="E193">
        <v>211500000</v>
      </c>
    </row>
    <row r="194" spans="1:5" x14ac:dyDescent="0.3">
      <c r="A194" s="1">
        <v>45139</v>
      </c>
      <c r="B194" t="s">
        <v>10</v>
      </c>
      <c r="C194" t="s">
        <v>16</v>
      </c>
      <c r="D194">
        <v>89</v>
      </c>
      <c r="E194">
        <v>133500000</v>
      </c>
    </row>
    <row r="195" spans="1:5" x14ac:dyDescent="0.3">
      <c r="A195" s="1">
        <v>45139</v>
      </c>
      <c r="B195" t="s">
        <v>10</v>
      </c>
      <c r="C195" t="s">
        <v>17</v>
      </c>
      <c r="D195">
        <v>64</v>
      </c>
      <c r="E195">
        <v>96000000</v>
      </c>
    </row>
    <row r="196" spans="1:5" x14ac:dyDescent="0.3">
      <c r="A196" s="1">
        <v>45139</v>
      </c>
      <c r="B196" t="s">
        <v>10</v>
      </c>
      <c r="C196" t="s">
        <v>20</v>
      </c>
      <c r="D196">
        <v>8</v>
      </c>
      <c r="E196">
        <v>12000000</v>
      </c>
    </row>
    <row r="197" spans="1:5" x14ac:dyDescent="0.3">
      <c r="A197" s="1">
        <v>45139</v>
      </c>
      <c r="B197" t="s">
        <v>10</v>
      </c>
      <c r="C197" t="s">
        <v>18</v>
      </c>
      <c r="D197">
        <v>36</v>
      </c>
      <c r="E197">
        <v>54000000</v>
      </c>
    </row>
    <row r="198" spans="1:5" x14ac:dyDescent="0.3">
      <c r="A198" s="1">
        <v>45139</v>
      </c>
      <c r="B198" t="s">
        <v>10</v>
      </c>
      <c r="C198" t="s">
        <v>19</v>
      </c>
      <c r="D198">
        <v>21</v>
      </c>
      <c r="E198">
        <v>31500000</v>
      </c>
    </row>
    <row r="199" spans="1:5" x14ac:dyDescent="0.3">
      <c r="A199" s="1">
        <v>44440</v>
      </c>
      <c r="B199" t="s">
        <v>10</v>
      </c>
      <c r="C199" t="s">
        <v>21</v>
      </c>
      <c r="D199">
        <v>772</v>
      </c>
      <c r="E199">
        <v>1158000000</v>
      </c>
    </row>
    <row r="200" spans="1:5" x14ac:dyDescent="0.3">
      <c r="A200" s="1">
        <v>44440</v>
      </c>
      <c r="B200" t="s">
        <v>10</v>
      </c>
      <c r="C200" t="s">
        <v>22</v>
      </c>
      <c r="D200">
        <v>263</v>
      </c>
      <c r="E200">
        <v>394500000</v>
      </c>
    </row>
    <row r="201" spans="1:5" x14ac:dyDescent="0.3">
      <c r="A201" s="1">
        <v>44440</v>
      </c>
      <c r="B201" t="s">
        <v>10</v>
      </c>
      <c r="C201" t="s">
        <v>23</v>
      </c>
      <c r="D201">
        <v>276</v>
      </c>
      <c r="E201">
        <v>414000000</v>
      </c>
    </row>
    <row r="202" spans="1:5" x14ac:dyDescent="0.3">
      <c r="A202" s="1">
        <v>44440</v>
      </c>
      <c r="B202" t="s">
        <v>10</v>
      </c>
      <c r="C202" t="s">
        <v>24</v>
      </c>
      <c r="D202">
        <v>6</v>
      </c>
      <c r="E202">
        <v>9000000</v>
      </c>
    </row>
    <row r="203" spans="1:5" x14ac:dyDescent="0.3">
      <c r="A203" s="1">
        <v>44440</v>
      </c>
      <c r="B203" t="s">
        <v>10</v>
      </c>
      <c r="C203" t="s">
        <v>20</v>
      </c>
      <c r="D203">
        <v>2</v>
      </c>
      <c r="E203">
        <v>3000000</v>
      </c>
    </row>
    <row r="204" spans="1:5" x14ac:dyDescent="0.3">
      <c r="A204" s="1">
        <v>44805</v>
      </c>
      <c r="B204" t="s">
        <v>10</v>
      </c>
      <c r="C204" t="s">
        <v>21</v>
      </c>
      <c r="D204">
        <v>1997</v>
      </c>
      <c r="E204">
        <v>2995500000</v>
      </c>
    </row>
    <row r="205" spans="1:5" x14ac:dyDescent="0.3">
      <c r="A205" s="1">
        <v>44805</v>
      </c>
      <c r="B205" t="s">
        <v>10</v>
      </c>
      <c r="C205" t="s">
        <v>22</v>
      </c>
      <c r="D205">
        <v>207</v>
      </c>
      <c r="E205">
        <v>310500000</v>
      </c>
    </row>
    <row r="206" spans="1:5" x14ac:dyDescent="0.3">
      <c r="A206" s="1">
        <v>44805</v>
      </c>
      <c r="B206" t="s">
        <v>10</v>
      </c>
      <c r="C206" t="s">
        <v>23</v>
      </c>
      <c r="D206">
        <v>1213</v>
      </c>
      <c r="E206">
        <v>1819500000</v>
      </c>
    </row>
    <row r="207" spans="1:5" x14ac:dyDescent="0.3">
      <c r="A207" s="1">
        <v>44805</v>
      </c>
      <c r="B207" t="s">
        <v>10</v>
      </c>
      <c r="C207" t="s">
        <v>15</v>
      </c>
      <c r="D207">
        <v>48</v>
      </c>
      <c r="E207">
        <v>72000000</v>
      </c>
    </row>
    <row r="208" spans="1:5" x14ac:dyDescent="0.3">
      <c r="A208" s="1">
        <v>44805</v>
      </c>
      <c r="B208" t="s">
        <v>10</v>
      </c>
      <c r="C208" t="s">
        <v>24</v>
      </c>
      <c r="D208">
        <v>57</v>
      </c>
      <c r="E208">
        <v>85500000</v>
      </c>
    </row>
    <row r="209" spans="1:5" x14ac:dyDescent="0.3">
      <c r="A209" s="1">
        <v>44805</v>
      </c>
      <c r="B209" t="s">
        <v>10</v>
      </c>
      <c r="C209" t="s">
        <v>17</v>
      </c>
      <c r="D209">
        <v>21</v>
      </c>
      <c r="E209">
        <v>31500000</v>
      </c>
    </row>
    <row r="210" spans="1:5" x14ac:dyDescent="0.3">
      <c r="A210" s="1">
        <v>44805</v>
      </c>
      <c r="B210" t="s">
        <v>10</v>
      </c>
      <c r="C210" t="s">
        <v>20</v>
      </c>
      <c r="D210">
        <v>3</v>
      </c>
      <c r="E210">
        <v>4500000</v>
      </c>
    </row>
    <row r="211" spans="1:5" x14ac:dyDescent="0.3">
      <c r="A211" s="1">
        <v>45170</v>
      </c>
      <c r="B211" t="s">
        <v>10</v>
      </c>
      <c r="C211" t="s">
        <v>21</v>
      </c>
      <c r="D211">
        <v>3126</v>
      </c>
      <c r="E211">
        <v>4689000000</v>
      </c>
    </row>
    <row r="212" spans="1:5" x14ac:dyDescent="0.3">
      <c r="A212" s="1">
        <v>45170</v>
      </c>
      <c r="B212" t="s">
        <v>10</v>
      </c>
      <c r="C212" t="s">
        <v>22</v>
      </c>
      <c r="D212">
        <v>676</v>
      </c>
      <c r="E212">
        <v>1014000000</v>
      </c>
    </row>
    <row r="213" spans="1:5" x14ac:dyDescent="0.3">
      <c r="A213" s="1">
        <v>45170</v>
      </c>
      <c r="B213" t="s">
        <v>10</v>
      </c>
      <c r="C213" t="s">
        <v>23</v>
      </c>
      <c r="D213">
        <v>1668</v>
      </c>
      <c r="E213">
        <v>2502000000</v>
      </c>
    </row>
    <row r="214" spans="1:5" x14ac:dyDescent="0.3">
      <c r="A214" s="1">
        <v>45170</v>
      </c>
      <c r="B214" t="s">
        <v>10</v>
      </c>
      <c r="C214" t="s">
        <v>15</v>
      </c>
      <c r="D214">
        <v>141</v>
      </c>
      <c r="E214">
        <v>211500000</v>
      </c>
    </row>
    <row r="215" spans="1:5" x14ac:dyDescent="0.3">
      <c r="A215" s="1">
        <v>45170</v>
      </c>
      <c r="B215" t="s">
        <v>10</v>
      </c>
      <c r="C215" t="s">
        <v>24</v>
      </c>
      <c r="D215">
        <v>161</v>
      </c>
      <c r="E215">
        <v>241500000</v>
      </c>
    </row>
    <row r="216" spans="1:5" x14ac:dyDescent="0.3">
      <c r="A216" s="1">
        <v>45170</v>
      </c>
      <c r="B216" t="s">
        <v>10</v>
      </c>
      <c r="C216" t="s">
        <v>16</v>
      </c>
      <c r="D216">
        <v>108</v>
      </c>
      <c r="E216">
        <v>162000000</v>
      </c>
    </row>
    <row r="217" spans="1:5" x14ac:dyDescent="0.3">
      <c r="A217" s="1">
        <v>45170</v>
      </c>
      <c r="B217" t="s">
        <v>10</v>
      </c>
      <c r="C217" t="s">
        <v>17</v>
      </c>
      <c r="D217">
        <v>58</v>
      </c>
      <c r="E217">
        <v>87000000</v>
      </c>
    </row>
    <row r="218" spans="1:5" x14ac:dyDescent="0.3">
      <c r="A218" s="1">
        <v>45170</v>
      </c>
      <c r="B218" t="s">
        <v>10</v>
      </c>
      <c r="C218" t="s">
        <v>20</v>
      </c>
      <c r="D218">
        <v>41</v>
      </c>
      <c r="E218">
        <v>61500000</v>
      </c>
    </row>
    <row r="219" spans="1:5" x14ac:dyDescent="0.3">
      <c r="A219" s="1">
        <v>45170</v>
      </c>
      <c r="B219" t="s">
        <v>10</v>
      </c>
      <c r="C219" t="s">
        <v>18</v>
      </c>
      <c r="D219">
        <v>42</v>
      </c>
      <c r="E219">
        <v>63000000</v>
      </c>
    </row>
    <row r="220" spans="1:5" x14ac:dyDescent="0.3">
      <c r="A220" s="1">
        <v>45170</v>
      </c>
      <c r="B220" t="s">
        <v>10</v>
      </c>
      <c r="C220" t="s">
        <v>19</v>
      </c>
      <c r="D220">
        <v>26</v>
      </c>
      <c r="E220">
        <v>39000000</v>
      </c>
    </row>
    <row r="221" spans="1:5" x14ac:dyDescent="0.3">
      <c r="A221" s="1">
        <v>44470</v>
      </c>
      <c r="B221" t="s">
        <v>10</v>
      </c>
      <c r="C221" t="s">
        <v>21</v>
      </c>
      <c r="D221">
        <v>803</v>
      </c>
      <c r="E221">
        <v>1204500000</v>
      </c>
    </row>
    <row r="222" spans="1:5" x14ac:dyDescent="0.3">
      <c r="A222" s="1">
        <v>44470</v>
      </c>
      <c r="B222" t="s">
        <v>10</v>
      </c>
      <c r="C222" t="s">
        <v>22</v>
      </c>
      <c r="D222">
        <v>194</v>
      </c>
      <c r="E222">
        <v>291000000</v>
      </c>
    </row>
    <row r="223" spans="1:5" x14ac:dyDescent="0.3">
      <c r="A223" s="1">
        <v>44470</v>
      </c>
      <c r="B223" t="s">
        <v>10</v>
      </c>
      <c r="C223" t="s">
        <v>23</v>
      </c>
      <c r="D223">
        <v>369</v>
      </c>
      <c r="E223">
        <v>553500000</v>
      </c>
    </row>
    <row r="224" spans="1:5" x14ac:dyDescent="0.3">
      <c r="A224" s="1">
        <v>44470</v>
      </c>
      <c r="B224" t="s">
        <v>10</v>
      </c>
      <c r="C224" t="s">
        <v>24</v>
      </c>
      <c r="D224">
        <v>8</v>
      </c>
      <c r="E224">
        <v>12000000</v>
      </c>
    </row>
    <row r="225" spans="1:5" x14ac:dyDescent="0.3">
      <c r="A225" s="1">
        <v>44470</v>
      </c>
      <c r="B225" t="s">
        <v>10</v>
      </c>
      <c r="C225" t="s">
        <v>20</v>
      </c>
      <c r="D225">
        <v>3</v>
      </c>
      <c r="E225">
        <v>4500000</v>
      </c>
    </row>
    <row r="226" spans="1:5" x14ac:dyDescent="0.3">
      <c r="A226" s="1">
        <v>44835</v>
      </c>
      <c r="B226" t="s">
        <v>10</v>
      </c>
      <c r="C226" t="s">
        <v>21</v>
      </c>
      <c r="D226">
        <v>2395</v>
      </c>
      <c r="E226">
        <v>3592500000</v>
      </c>
    </row>
    <row r="227" spans="1:5" x14ac:dyDescent="0.3">
      <c r="A227" s="1">
        <v>44835</v>
      </c>
      <c r="B227" t="s">
        <v>10</v>
      </c>
      <c r="C227" t="s">
        <v>22</v>
      </c>
      <c r="D227">
        <v>338</v>
      </c>
      <c r="E227">
        <v>507000000</v>
      </c>
    </row>
    <row r="228" spans="1:5" x14ac:dyDescent="0.3">
      <c r="A228" s="1">
        <v>44835</v>
      </c>
      <c r="B228" t="s">
        <v>10</v>
      </c>
      <c r="C228" t="s">
        <v>23</v>
      </c>
      <c r="D228">
        <v>1051</v>
      </c>
      <c r="E228">
        <v>1576500000</v>
      </c>
    </row>
    <row r="229" spans="1:5" x14ac:dyDescent="0.3">
      <c r="A229" s="1">
        <v>44835</v>
      </c>
      <c r="B229" t="s">
        <v>10</v>
      </c>
      <c r="C229" t="s">
        <v>15</v>
      </c>
      <c r="D229">
        <v>27</v>
      </c>
      <c r="E229">
        <v>40500000</v>
      </c>
    </row>
    <row r="230" spans="1:5" x14ac:dyDescent="0.3">
      <c r="A230" s="1">
        <v>44835</v>
      </c>
      <c r="B230" t="s">
        <v>10</v>
      </c>
      <c r="C230" t="s">
        <v>24</v>
      </c>
      <c r="D230">
        <v>64</v>
      </c>
      <c r="E230">
        <v>96000000</v>
      </c>
    </row>
    <row r="231" spans="1:5" x14ac:dyDescent="0.3">
      <c r="A231" s="1">
        <v>44835</v>
      </c>
      <c r="B231" t="s">
        <v>10</v>
      </c>
      <c r="C231" t="s">
        <v>17</v>
      </c>
      <c r="D231">
        <v>4</v>
      </c>
      <c r="E231">
        <v>6000000</v>
      </c>
    </row>
    <row r="232" spans="1:5" x14ac:dyDescent="0.3">
      <c r="A232" s="1">
        <v>44835</v>
      </c>
      <c r="B232" t="s">
        <v>10</v>
      </c>
      <c r="C232" t="s">
        <v>20</v>
      </c>
      <c r="D232">
        <v>4</v>
      </c>
      <c r="E232">
        <v>6000000</v>
      </c>
    </row>
    <row r="233" spans="1:5" x14ac:dyDescent="0.3">
      <c r="A233" s="1">
        <v>44835</v>
      </c>
      <c r="B233" t="s">
        <v>10</v>
      </c>
      <c r="C233" t="s">
        <v>19</v>
      </c>
      <c r="D233">
        <v>29</v>
      </c>
      <c r="E233">
        <v>43500000</v>
      </c>
    </row>
    <row r="234" spans="1:5" x14ac:dyDescent="0.3">
      <c r="A234" s="1">
        <v>45200</v>
      </c>
      <c r="B234" t="s">
        <v>10</v>
      </c>
      <c r="C234" t="s">
        <v>21</v>
      </c>
      <c r="D234">
        <v>3911</v>
      </c>
      <c r="E234">
        <v>5866500000</v>
      </c>
    </row>
    <row r="235" spans="1:5" x14ac:dyDescent="0.3">
      <c r="A235" s="1">
        <v>45200</v>
      </c>
      <c r="B235" t="s">
        <v>10</v>
      </c>
      <c r="C235" t="s">
        <v>22</v>
      </c>
      <c r="D235">
        <v>714</v>
      </c>
      <c r="E235">
        <v>1071000000</v>
      </c>
    </row>
    <row r="236" spans="1:5" x14ac:dyDescent="0.3">
      <c r="A236" s="1">
        <v>45200</v>
      </c>
      <c r="B236" t="s">
        <v>10</v>
      </c>
      <c r="C236" t="s">
        <v>23</v>
      </c>
      <c r="D236">
        <v>2027</v>
      </c>
      <c r="E236">
        <v>3040500000</v>
      </c>
    </row>
    <row r="237" spans="1:5" x14ac:dyDescent="0.3">
      <c r="A237" s="1">
        <v>45200</v>
      </c>
      <c r="B237" t="s">
        <v>10</v>
      </c>
      <c r="C237" t="s">
        <v>15</v>
      </c>
      <c r="D237">
        <v>109</v>
      </c>
      <c r="E237">
        <v>163500000</v>
      </c>
    </row>
    <row r="238" spans="1:5" x14ac:dyDescent="0.3">
      <c r="A238" s="1">
        <v>45200</v>
      </c>
      <c r="B238" t="s">
        <v>10</v>
      </c>
      <c r="C238" t="s">
        <v>24</v>
      </c>
      <c r="D238">
        <v>148</v>
      </c>
      <c r="E238">
        <v>222000000</v>
      </c>
    </row>
    <row r="239" spans="1:5" x14ac:dyDescent="0.3">
      <c r="A239" s="1">
        <v>45200</v>
      </c>
      <c r="B239" t="s">
        <v>10</v>
      </c>
      <c r="C239" t="s">
        <v>16</v>
      </c>
      <c r="D239">
        <v>132</v>
      </c>
      <c r="E239">
        <v>198000000</v>
      </c>
    </row>
    <row r="240" spans="1:5" x14ac:dyDescent="0.3">
      <c r="A240" s="1">
        <v>45200</v>
      </c>
      <c r="B240" t="s">
        <v>10</v>
      </c>
      <c r="C240" t="s">
        <v>17</v>
      </c>
      <c r="D240">
        <v>71</v>
      </c>
      <c r="E240">
        <v>106500000</v>
      </c>
    </row>
    <row r="241" spans="1:5" x14ac:dyDescent="0.3">
      <c r="A241" s="1">
        <v>45200</v>
      </c>
      <c r="B241" t="s">
        <v>10</v>
      </c>
      <c r="C241" t="s">
        <v>20</v>
      </c>
      <c r="D241">
        <v>18</v>
      </c>
      <c r="E241">
        <v>27000000</v>
      </c>
    </row>
    <row r="242" spans="1:5" x14ac:dyDescent="0.3">
      <c r="A242" s="1">
        <v>45200</v>
      </c>
      <c r="B242" t="s">
        <v>10</v>
      </c>
      <c r="C242" t="s">
        <v>18</v>
      </c>
      <c r="D242">
        <v>41</v>
      </c>
      <c r="E242">
        <v>61500000</v>
      </c>
    </row>
    <row r="243" spans="1:5" x14ac:dyDescent="0.3">
      <c r="A243" s="1">
        <v>45200</v>
      </c>
      <c r="B243" t="s">
        <v>10</v>
      </c>
      <c r="C243" t="s">
        <v>19</v>
      </c>
      <c r="D243">
        <v>39</v>
      </c>
      <c r="E243">
        <v>58500000</v>
      </c>
    </row>
    <row r="244" spans="1:5" x14ac:dyDescent="0.3">
      <c r="A244" s="1">
        <v>44501</v>
      </c>
      <c r="B244" t="s">
        <v>10</v>
      </c>
      <c r="C244" t="s">
        <v>21</v>
      </c>
      <c r="D244">
        <v>1036</v>
      </c>
      <c r="E244">
        <v>1554000000</v>
      </c>
    </row>
    <row r="245" spans="1:5" x14ac:dyDescent="0.3">
      <c r="A245" s="1">
        <v>44501</v>
      </c>
      <c r="B245" t="s">
        <v>10</v>
      </c>
      <c r="C245" t="s">
        <v>22</v>
      </c>
      <c r="D245">
        <v>118</v>
      </c>
      <c r="E245">
        <v>177000000</v>
      </c>
    </row>
    <row r="246" spans="1:5" x14ac:dyDescent="0.3">
      <c r="A246" s="1">
        <v>44501</v>
      </c>
      <c r="B246" t="s">
        <v>10</v>
      </c>
      <c r="C246" t="s">
        <v>23</v>
      </c>
      <c r="D246">
        <v>462</v>
      </c>
      <c r="E246">
        <v>693000000</v>
      </c>
    </row>
    <row r="247" spans="1:5" x14ac:dyDescent="0.3">
      <c r="A247" s="1">
        <v>44501</v>
      </c>
      <c r="B247" t="s">
        <v>10</v>
      </c>
      <c r="C247" t="s">
        <v>24</v>
      </c>
      <c r="D247">
        <v>7</v>
      </c>
      <c r="E247">
        <v>10500000</v>
      </c>
    </row>
    <row r="248" spans="1:5" x14ac:dyDescent="0.3">
      <c r="A248" s="1">
        <v>44501</v>
      </c>
      <c r="B248" t="s">
        <v>10</v>
      </c>
      <c r="C248" t="s">
        <v>20</v>
      </c>
      <c r="D248">
        <v>2</v>
      </c>
      <c r="E248">
        <v>3000000</v>
      </c>
    </row>
    <row r="249" spans="1:5" x14ac:dyDescent="0.3">
      <c r="A249" s="1">
        <v>44866</v>
      </c>
      <c r="B249" t="s">
        <v>10</v>
      </c>
      <c r="C249" t="s">
        <v>21</v>
      </c>
      <c r="D249">
        <v>2264</v>
      </c>
      <c r="E249">
        <v>3396000000</v>
      </c>
    </row>
    <row r="250" spans="1:5" x14ac:dyDescent="0.3">
      <c r="A250" s="1">
        <v>44866</v>
      </c>
      <c r="B250" t="s">
        <v>10</v>
      </c>
      <c r="C250" t="s">
        <v>22</v>
      </c>
      <c r="D250">
        <v>464</v>
      </c>
      <c r="E250">
        <v>696000000</v>
      </c>
    </row>
    <row r="251" spans="1:5" x14ac:dyDescent="0.3">
      <c r="A251" s="1">
        <v>44866</v>
      </c>
      <c r="B251" t="s">
        <v>10</v>
      </c>
      <c r="C251" t="s">
        <v>23</v>
      </c>
      <c r="D251">
        <v>1067</v>
      </c>
      <c r="E251">
        <v>1600500000</v>
      </c>
    </row>
    <row r="252" spans="1:5" x14ac:dyDescent="0.3">
      <c r="A252" s="1">
        <v>44866</v>
      </c>
      <c r="B252" t="s">
        <v>10</v>
      </c>
      <c r="C252" t="s">
        <v>15</v>
      </c>
      <c r="D252">
        <v>39</v>
      </c>
      <c r="E252">
        <v>58500000</v>
      </c>
    </row>
    <row r="253" spans="1:5" x14ac:dyDescent="0.3">
      <c r="A253" s="1">
        <v>44866</v>
      </c>
      <c r="B253" t="s">
        <v>10</v>
      </c>
      <c r="C253" t="s">
        <v>24</v>
      </c>
      <c r="D253">
        <v>59</v>
      </c>
      <c r="E253">
        <v>88500000</v>
      </c>
    </row>
    <row r="254" spans="1:5" x14ac:dyDescent="0.3">
      <c r="A254" s="1">
        <v>44866</v>
      </c>
      <c r="B254" t="s">
        <v>10</v>
      </c>
      <c r="C254" t="s">
        <v>17</v>
      </c>
      <c r="D254">
        <v>14</v>
      </c>
      <c r="E254">
        <v>21000000</v>
      </c>
    </row>
    <row r="255" spans="1:5" x14ac:dyDescent="0.3">
      <c r="A255" s="1">
        <v>44866</v>
      </c>
      <c r="B255" t="s">
        <v>10</v>
      </c>
      <c r="C255" t="s">
        <v>20</v>
      </c>
      <c r="D255">
        <v>4</v>
      </c>
      <c r="E255">
        <v>6000000</v>
      </c>
    </row>
    <row r="256" spans="1:5" x14ac:dyDescent="0.3">
      <c r="A256" s="1">
        <v>44866</v>
      </c>
      <c r="B256" t="s">
        <v>10</v>
      </c>
      <c r="C256" t="s">
        <v>18</v>
      </c>
      <c r="D256">
        <v>5</v>
      </c>
      <c r="E256">
        <v>7500000</v>
      </c>
    </row>
    <row r="257" spans="1:5" x14ac:dyDescent="0.3">
      <c r="A257" s="1">
        <v>44866</v>
      </c>
      <c r="B257" t="s">
        <v>10</v>
      </c>
      <c r="C257" t="s">
        <v>19</v>
      </c>
      <c r="D257">
        <v>61</v>
      </c>
      <c r="E257">
        <v>91500000</v>
      </c>
    </row>
    <row r="258" spans="1:5" x14ac:dyDescent="0.3">
      <c r="A258" s="1">
        <v>45231</v>
      </c>
      <c r="B258" t="s">
        <v>10</v>
      </c>
      <c r="C258" t="s">
        <v>21</v>
      </c>
      <c r="D258">
        <v>4432</v>
      </c>
      <c r="E258">
        <v>6648000000</v>
      </c>
    </row>
    <row r="259" spans="1:5" x14ac:dyDescent="0.3">
      <c r="A259" s="1">
        <v>45231</v>
      </c>
      <c r="B259" t="s">
        <v>10</v>
      </c>
      <c r="C259" t="s">
        <v>22</v>
      </c>
      <c r="D259">
        <v>723</v>
      </c>
      <c r="E259">
        <v>1084500000</v>
      </c>
    </row>
    <row r="260" spans="1:5" x14ac:dyDescent="0.3">
      <c r="A260" s="1">
        <v>45231</v>
      </c>
      <c r="B260" t="s">
        <v>10</v>
      </c>
      <c r="C260" t="s">
        <v>23</v>
      </c>
      <c r="D260">
        <v>1222</v>
      </c>
      <c r="E260">
        <v>1833000000</v>
      </c>
    </row>
    <row r="261" spans="1:5" x14ac:dyDescent="0.3">
      <c r="A261" s="1">
        <v>45231</v>
      </c>
      <c r="B261" t="s">
        <v>10</v>
      </c>
      <c r="C261" t="s">
        <v>15</v>
      </c>
      <c r="D261">
        <v>106</v>
      </c>
      <c r="E261">
        <v>159000000</v>
      </c>
    </row>
    <row r="262" spans="1:5" x14ac:dyDescent="0.3">
      <c r="A262" s="1">
        <v>45231</v>
      </c>
      <c r="B262" t="s">
        <v>10</v>
      </c>
      <c r="C262" t="s">
        <v>24</v>
      </c>
      <c r="D262">
        <v>125</v>
      </c>
      <c r="E262">
        <v>187500000</v>
      </c>
    </row>
    <row r="263" spans="1:5" x14ac:dyDescent="0.3">
      <c r="A263" s="1">
        <v>45231</v>
      </c>
      <c r="B263" t="s">
        <v>10</v>
      </c>
      <c r="C263" t="s">
        <v>16</v>
      </c>
      <c r="D263">
        <v>98</v>
      </c>
      <c r="E263">
        <v>147000000</v>
      </c>
    </row>
    <row r="264" spans="1:5" x14ac:dyDescent="0.3">
      <c r="A264" s="1">
        <v>45231</v>
      </c>
      <c r="B264" t="s">
        <v>10</v>
      </c>
      <c r="C264" t="s">
        <v>17</v>
      </c>
      <c r="D264">
        <v>215</v>
      </c>
      <c r="E264">
        <v>322500000</v>
      </c>
    </row>
    <row r="265" spans="1:5" x14ac:dyDescent="0.3">
      <c r="A265" s="1">
        <v>45231</v>
      </c>
      <c r="B265" t="s">
        <v>10</v>
      </c>
      <c r="C265" t="s">
        <v>20</v>
      </c>
      <c r="D265">
        <v>35</v>
      </c>
      <c r="E265">
        <v>52500000</v>
      </c>
    </row>
    <row r="266" spans="1:5" x14ac:dyDescent="0.3">
      <c r="A266" s="1">
        <v>45231</v>
      </c>
      <c r="B266" t="s">
        <v>10</v>
      </c>
      <c r="C266" t="s">
        <v>18</v>
      </c>
      <c r="D266">
        <v>57</v>
      </c>
      <c r="E266">
        <v>85500000</v>
      </c>
    </row>
    <row r="267" spans="1:5" x14ac:dyDescent="0.3">
      <c r="A267" s="1">
        <v>45231</v>
      </c>
      <c r="B267" t="s">
        <v>10</v>
      </c>
      <c r="C267" t="s">
        <v>19</v>
      </c>
      <c r="D267">
        <v>29</v>
      </c>
      <c r="E267">
        <v>43500000</v>
      </c>
    </row>
    <row r="268" spans="1:5" x14ac:dyDescent="0.3">
      <c r="A268" s="1">
        <v>44531</v>
      </c>
      <c r="B268" t="s">
        <v>10</v>
      </c>
      <c r="C268" t="s">
        <v>21</v>
      </c>
      <c r="D268">
        <v>1952</v>
      </c>
      <c r="E268">
        <v>2928000000</v>
      </c>
    </row>
    <row r="269" spans="1:5" x14ac:dyDescent="0.3">
      <c r="A269" s="1">
        <v>44531</v>
      </c>
      <c r="B269" t="s">
        <v>10</v>
      </c>
      <c r="C269" t="s">
        <v>22</v>
      </c>
      <c r="D269">
        <v>99</v>
      </c>
      <c r="E269">
        <v>148500000</v>
      </c>
    </row>
    <row r="270" spans="1:5" x14ac:dyDescent="0.3">
      <c r="A270" s="1">
        <v>44531</v>
      </c>
      <c r="B270" t="s">
        <v>10</v>
      </c>
      <c r="C270" t="s">
        <v>23</v>
      </c>
      <c r="D270">
        <v>552</v>
      </c>
      <c r="E270">
        <v>828000000</v>
      </c>
    </row>
    <row r="271" spans="1:5" x14ac:dyDescent="0.3">
      <c r="A271" s="1">
        <v>44531</v>
      </c>
      <c r="B271" t="s">
        <v>10</v>
      </c>
      <c r="C271" t="s">
        <v>15</v>
      </c>
      <c r="D271">
        <v>1</v>
      </c>
      <c r="E271">
        <v>1500000</v>
      </c>
    </row>
    <row r="272" spans="1:5" x14ac:dyDescent="0.3">
      <c r="A272" s="1">
        <v>44531</v>
      </c>
      <c r="B272" t="s">
        <v>10</v>
      </c>
      <c r="C272" t="s">
        <v>24</v>
      </c>
      <c r="D272">
        <v>10</v>
      </c>
      <c r="E272">
        <v>15000000</v>
      </c>
    </row>
    <row r="273" spans="1:5" x14ac:dyDescent="0.3">
      <c r="A273" s="1">
        <v>44531</v>
      </c>
      <c r="B273" t="s">
        <v>10</v>
      </c>
      <c r="C273" t="s">
        <v>20</v>
      </c>
      <c r="D273">
        <v>1</v>
      </c>
      <c r="E273">
        <v>1500000</v>
      </c>
    </row>
    <row r="274" spans="1:5" x14ac:dyDescent="0.3">
      <c r="A274" s="1">
        <v>44896</v>
      </c>
      <c r="B274" t="s">
        <v>10</v>
      </c>
      <c r="C274" t="s">
        <v>21</v>
      </c>
      <c r="D274">
        <v>1992</v>
      </c>
      <c r="E274">
        <v>2988000000</v>
      </c>
    </row>
    <row r="275" spans="1:5" x14ac:dyDescent="0.3">
      <c r="A275" s="1">
        <v>44896</v>
      </c>
      <c r="B275" t="s">
        <v>10</v>
      </c>
      <c r="C275" t="s">
        <v>22</v>
      </c>
      <c r="D275">
        <v>363</v>
      </c>
      <c r="E275">
        <v>544500000</v>
      </c>
    </row>
    <row r="276" spans="1:5" x14ac:dyDescent="0.3">
      <c r="A276" s="1">
        <v>44896</v>
      </c>
      <c r="B276" t="s">
        <v>10</v>
      </c>
      <c r="C276" t="s">
        <v>23</v>
      </c>
      <c r="D276">
        <v>1260</v>
      </c>
      <c r="E276">
        <v>1890000000</v>
      </c>
    </row>
    <row r="277" spans="1:5" x14ac:dyDescent="0.3">
      <c r="A277" s="1">
        <v>44896</v>
      </c>
      <c r="B277" t="s">
        <v>10</v>
      </c>
      <c r="C277" t="s">
        <v>15</v>
      </c>
      <c r="D277">
        <v>37</v>
      </c>
      <c r="E277">
        <v>55500000</v>
      </c>
    </row>
    <row r="278" spans="1:5" x14ac:dyDescent="0.3">
      <c r="A278" s="1">
        <v>44896</v>
      </c>
      <c r="B278" t="s">
        <v>10</v>
      </c>
      <c r="C278" t="s">
        <v>24</v>
      </c>
      <c r="D278">
        <v>68</v>
      </c>
      <c r="E278">
        <v>102000000</v>
      </c>
    </row>
    <row r="279" spans="1:5" x14ac:dyDescent="0.3">
      <c r="A279" s="1">
        <v>44896</v>
      </c>
      <c r="B279" t="s">
        <v>10</v>
      </c>
      <c r="C279" t="s">
        <v>17</v>
      </c>
      <c r="D279">
        <v>27</v>
      </c>
      <c r="E279">
        <v>40500000</v>
      </c>
    </row>
    <row r="280" spans="1:5" x14ac:dyDescent="0.3">
      <c r="A280" s="1">
        <v>44896</v>
      </c>
      <c r="B280" t="s">
        <v>10</v>
      </c>
      <c r="C280" t="s">
        <v>20</v>
      </c>
      <c r="D280">
        <v>6</v>
      </c>
      <c r="E280">
        <v>9000000</v>
      </c>
    </row>
    <row r="281" spans="1:5" x14ac:dyDescent="0.3">
      <c r="A281" s="1">
        <v>44896</v>
      </c>
      <c r="B281" t="s">
        <v>10</v>
      </c>
      <c r="C281" t="s">
        <v>18</v>
      </c>
      <c r="D281">
        <v>16</v>
      </c>
      <c r="E281">
        <v>24000000</v>
      </c>
    </row>
    <row r="282" spans="1:5" x14ac:dyDescent="0.3">
      <c r="A282" s="1">
        <v>44896</v>
      </c>
      <c r="B282" t="s">
        <v>10</v>
      </c>
      <c r="C282" t="s">
        <v>19</v>
      </c>
      <c r="D282">
        <v>65</v>
      </c>
      <c r="E282">
        <v>97500000</v>
      </c>
    </row>
    <row r="283" spans="1:5" x14ac:dyDescent="0.3">
      <c r="A283" s="1">
        <v>45261</v>
      </c>
      <c r="B283" t="s">
        <v>10</v>
      </c>
      <c r="C283" t="s">
        <v>21</v>
      </c>
      <c r="D283">
        <v>4893</v>
      </c>
      <c r="E283">
        <v>7339500000</v>
      </c>
    </row>
    <row r="284" spans="1:5" x14ac:dyDescent="0.3">
      <c r="A284" s="1">
        <v>45261</v>
      </c>
      <c r="B284" t="s">
        <v>10</v>
      </c>
      <c r="C284" t="s">
        <v>22</v>
      </c>
      <c r="D284">
        <v>753</v>
      </c>
      <c r="E284">
        <v>1129500000</v>
      </c>
    </row>
    <row r="285" spans="1:5" x14ac:dyDescent="0.3">
      <c r="A285" s="1">
        <v>45261</v>
      </c>
      <c r="B285" t="s">
        <v>10</v>
      </c>
      <c r="C285" t="s">
        <v>23</v>
      </c>
      <c r="D285">
        <v>1015</v>
      </c>
      <c r="E285">
        <v>1522500000</v>
      </c>
    </row>
    <row r="286" spans="1:5" x14ac:dyDescent="0.3">
      <c r="A286" s="1">
        <v>45261</v>
      </c>
      <c r="B286" t="s">
        <v>10</v>
      </c>
      <c r="C286" t="s">
        <v>15</v>
      </c>
      <c r="D286">
        <v>135</v>
      </c>
      <c r="E286">
        <v>202500000</v>
      </c>
    </row>
    <row r="287" spans="1:5" x14ac:dyDescent="0.3">
      <c r="A287" s="1">
        <v>45261</v>
      </c>
      <c r="B287" t="s">
        <v>10</v>
      </c>
      <c r="C287" t="s">
        <v>24</v>
      </c>
      <c r="D287">
        <v>97</v>
      </c>
      <c r="E287">
        <v>145500000</v>
      </c>
    </row>
    <row r="288" spans="1:5" x14ac:dyDescent="0.3">
      <c r="A288" s="1">
        <v>45261</v>
      </c>
      <c r="B288" t="s">
        <v>10</v>
      </c>
      <c r="C288" t="s">
        <v>16</v>
      </c>
      <c r="D288">
        <v>40</v>
      </c>
      <c r="E288">
        <v>60000000</v>
      </c>
    </row>
    <row r="289" spans="1:5" x14ac:dyDescent="0.3">
      <c r="A289" s="1">
        <v>45261</v>
      </c>
      <c r="B289" t="s">
        <v>10</v>
      </c>
      <c r="C289" t="s">
        <v>17</v>
      </c>
      <c r="D289">
        <v>137</v>
      </c>
      <c r="E289">
        <v>205500000</v>
      </c>
    </row>
    <row r="290" spans="1:5" x14ac:dyDescent="0.3">
      <c r="A290" s="1">
        <v>45261</v>
      </c>
      <c r="B290" t="s">
        <v>10</v>
      </c>
      <c r="C290" t="s">
        <v>20</v>
      </c>
      <c r="D290">
        <v>51</v>
      </c>
      <c r="E290">
        <v>76500000</v>
      </c>
    </row>
    <row r="291" spans="1:5" x14ac:dyDescent="0.3">
      <c r="A291" s="1">
        <v>45261</v>
      </c>
      <c r="B291" t="s">
        <v>10</v>
      </c>
      <c r="C291" t="s">
        <v>18</v>
      </c>
      <c r="D291">
        <v>47</v>
      </c>
      <c r="E291">
        <v>70500000</v>
      </c>
    </row>
    <row r="292" spans="1:5" x14ac:dyDescent="0.3">
      <c r="A292" s="1">
        <v>45261</v>
      </c>
      <c r="B292" t="s">
        <v>10</v>
      </c>
      <c r="C292" t="s">
        <v>19</v>
      </c>
      <c r="D292">
        <v>23</v>
      </c>
      <c r="E292">
        <v>34500000</v>
      </c>
    </row>
    <row r="293" spans="1:5" x14ac:dyDescent="0.3">
      <c r="A293" s="1">
        <v>44562</v>
      </c>
      <c r="B293" t="s">
        <v>10</v>
      </c>
      <c r="C293" t="s">
        <v>21</v>
      </c>
      <c r="D293">
        <v>1012</v>
      </c>
      <c r="E293">
        <v>1518000000</v>
      </c>
    </row>
    <row r="294" spans="1:5" x14ac:dyDescent="0.3">
      <c r="A294" s="1">
        <v>44562</v>
      </c>
      <c r="B294" t="s">
        <v>10</v>
      </c>
      <c r="C294" t="s">
        <v>22</v>
      </c>
      <c r="D294">
        <v>48</v>
      </c>
      <c r="E294">
        <v>72000000</v>
      </c>
    </row>
    <row r="295" spans="1:5" x14ac:dyDescent="0.3">
      <c r="A295" s="1">
        <v>44562</v>
      </c>
      <c r="B295" t="s">
        <v>10</v>
      </c>
      <c r="C295" t="s">
        <v>23</v>
      </c>
      <c r="D295">
        <v>474</v>
      </c>
      <c r="E295">
        <v>711000000</v>
      </c>
    </row>
    <row r="296" spans="1:5" x14ac:dyDescent="0.3">
      <c r="A296" s="1">
        <v>44562</v>
      </c>
      <c r="B296" t="s">
        <v>10</v>
      </c>
      <c r="C296" t="s">
        <v>15</v>
      </c>
      <c r="D296">
        <v>8</v>
      </c>
      <c r="E296">
        <v>12000000</v>
      </c>
    </row>
    <row r="297" spans="1:5" x14ac:dyDescent="0.3">
      <c r="A297" s="1">
        <v>44562</v>
      </c>
      <c r="B297" t="s">
        <v>10</v>
      </c>
      <c r="C297" t="s">
        <v>24</v>
      </c>
      <c r="D297">
        <v>6</v>
      </c>
      <c r="E297">
        <v>9000000</v>
      </c>
    </row>
    <row r="298" spans="1:5" x14ac:dyDescent="0.3">
      <c r="A298" s="1">
        <v>44562</v>
      </c>
      <c r="B298" t="s">
        <v>10</v>
      </c>
      <c r="C298" t="s">
        <v>20</v>
      </c>
      <c r="D298">
        <v>2</v>
      </c>
      <c r="E298">
        <v>3000000</v>
      </c>
    </row>
    <row r="299" spans="1:5" x14ac:dyDescent="0.3">
      <c r="A299" s="1">
        <v>44927</v>
      </c>
      <c r="B299" t="s">
        <v>10</v>
      </c>
      <c r="C299" t="s">
        <v>21</v>
      </c>
      <c r="D299">
        <v>1812</v>
      </c>
      <c r="E299">
        <v>2718000000</v>
      </c>
    </row>
    <row r="300" spans="1:5" x14ac:dyDescent="0.3">
      <c r="A300" s="1">
        <v>44927</v>
      </c>
      <c r="B300" t="s">
        <v>10</v>
      </c>
      <c r="C300" t="s">
        <v>22</v>
      </c>
      <c r="D300">
        <v>313</v>
      </c>
      <c r="E300">
        <v>469500000</v>
      </c>
    </row>
    <row r="301" spans="1:5" x14ac:dyDescent="0.3">
      <c r="A301" s="1">
        <v>44927</v>
      </c>
      <c r="B301" t="s">
        <v>10</v>
      </c>
      <c r="C301" t="s">
        <v>23</v>
      </c>
      <c r="D301">
        <v>967</v>
      </c>
      <c r="E301">
        <v>1450500000</v>
      </c>
    </row>
    <row r="302" spans="1:5" x14ac:dyDescent="0.3">
      <c r="A302" s="1">
        <v>44927</v>
      </c>
      <c r="B302" t="s">
        <v>10</v>
      </c>
      <c r="C302" t="s">
        <v>15</v>
      </c>
      <c r="D302">
        <v>101</v>
      </c>
      <c r="E302">
        <v>151500000</v>
      </c>
    </row>
    <row r="303" spans="1:5" x14ac:dyDescent="0.3">
      <c r="A303" s="1">
        <v>44927</v>
      </c>
      <c r="B303" t="s">
        <v>10</v>
      </c>
      <c r="C303" t="s">
        <v>24</v>
      </c>
      <c r="D303">
        <v>84</v>
      </c>
      <c r="E303">
        <v>126000000</v>
      </c>
    </row>
    <row r="304" spans="1:5" x14ac:dyDescent="0.3">
      <c r="A304" s="1">
        <v>44927</v>
      </c>
      <c r="B304" t="s">
        <v>10</v>
      </c>
      <c r="C304" t="s">
        <v>17</v>
      </c>
      <c r="D304">
        <v>91</v>
      </c>
      <c r="E304">
        <v>136500000</v>
      </c>
    </row>
    <row r="305" spans="1:5" x14ac:dyDescent="0.3">
      <c r="A305" s="1">
        <v>44927</v>
      </c>
      <c r="B305" t="s">
        <v>10</v>
      </c>
      <c r="C305" t="s">
        <v>20</v>
      </c>
      <c r="D305">
        <v>14</v>
      </c>
      <c r="E305">
        <v>21000000</v>
      </c>
    </row>
    <row r="306" spans="1:5" x14ac:dyDescent="0.3">
      <c r="A306" s="1">
        <v>44927</v>
      </c>
      <c r="B306" t="s">
        <v>10</v>
      </c>
      <c r="C306" t="s">
        <v>18</v>
      </c>
      <c r="D306">
        <v>21</v>
      </c>
      <c r="E306">
        <v>31500000</v>
      </c>
    </row>
    <row r="307" spans="1:5" x14ac:dyDescent="0.3">
      <c r="A307" s="1">
        <v>44927</v>
      </c>
      <c r="B307" t="s">
        <v>10</v>
      </c>
      <c r="C307" t="s">
        <v>19</v>
      </c>
      <c r="D307">
        <v>35</v>
      </c>
      <c r="E307">
        <v>52500000</v>
      </c>
    </row>
    <row r="308" spans="1:5" x14ac:dyDescent="0.3">
      <c r="A308" s="1">
        <v>45292</v>
      </c>
      <c r="B308" t="s">
        <v>10</v>
      </c>
      <c r="C308" t="s">
        <v>21</v>
      </c>
      <c r="D308">
        <v>5674</v>
      </c>
      <c r="E308">
        <v>8511000000</v>
      </c>
    </row>
    <row r="309" spans="1:5" x14ac:dyDescent="0.3">
      <c r="A309" s="1">
        <v>45292</v>
      </c>
      <c r="B309" t="s">
        <v>10</v>
      </c>
      <c r="C309" t="s">
        <v>22</v>
      </c>
      <c r="D309">
        <v>908</v>
      </c>
      <c r="E309">
        <v>1362000000</v>
      </c>
    </row>
    <row r="310" spans="1:5" x14ac:dyDescent="0.3">
      <c r="A310" s="1">
        <v>45292</v>
      </c>
      <c r="B310" t="s">
        <v>10</v>
      </c>
      <c r="C310" t="s">
        <v>23</v>
      </c>
      <c r="D310">
        <v>896</v>
      </c>
      <c r="E310">
        <v>1344000000</v>
      </c>
    </row>
    <row r="311" spans="1:5" x14ac:dyDescent="0.3">
      <c r="A311" s="1">
        <v>45292</v>
      </c>
      <c r="B311" t="s">
        <v>10</v>
      </c>
      <c r="C311" t="s">
        <v>15</v>
      </c>
      <c r="D311">
        <v>123</v>
      </c>
      <c r="E311">
        <v>184500000</v>
      </c>
    </row>
    <row r="312" spans="1:5" x14ac:dyDescent="0.3">
      <c r="A312" s="1">
        <v>45292</v>
      </c>
      <c r="B312" t="s">
        <v>10</v>
      </c>
      <c r="C312" t="s">
        <v>24</v>
      </c>
      <c r="D312">
        <v>128</v>
      </c>
      <c r="E312">
        <v>192000000</v>
      </c>
    </row>
    <row r="313" spans="1:5" x14ac:dyDescent="0.3">
      <c r="A313" s="1">
        <v>45292</v>
      </c>
      <c r="B313" t="s">
        <v>10</v>
      </c>
      <c r="C313" t="s">
        <v>16</v>
      </c>
      <c r="D313">
        <v>23</v>
      </c>
      <c r="E313">
        <v>34500000</v>
      </c>
    </row>
    <row r="314" spans="1:5" x14ac:dyDescent="0.3">
      <c r="A314" s="1">
        <v>45292</v>
      </c>
      <c r="B314" t="s">
        <v>10</v>
      </c>
      <c r="C314" t="s">
        <v>17</v>
      </c>
      <c r="D314">
        <v>116</v>
      </c>
      <c r="E314">
        <v>174000000</v>
      </c>
    </row>
    <row r="315" spans="1:5" x14ac:dyDescent="0.3">
      <c r="A315" s="1">
        <v>45292</v>
      </c>
      <c r="B315" t="s">
        <v>10</v>
      </c>
      <c r="C315" t="s">
        <v>20</v>
      </c>
      <c r="D315">
        <v>29</v>
      </c>
      <c r="E315">
        <v>43500000</v>
      </c>
    </row>
    <row r="316" spans="1:5" x14ac:dyDescent="0.3">
      <c r="A316" s="1">
        <v>45292</v>
      </c>
      <c r="B316" t="s">
        <v>10</v>
      </c>
      <c r="C316" t="s">
        <v>18</v>
      </c>
      <c r="D316">
        <v>42</v>
      </c>
      <c r="E316">
        <v>63000000</v>
      </c>
    </row>
    <row r="317" spans="1:5" x14ac:dyDescent="0.3">
      <c r="A317" s="1">
        <v>45292</v>
      </c>
      <c r="B317" t="s">
        <v>10</v>
      </c>
      <c r="C317" t="s">
        <v>19</v>
      </c>
      <c r="D317">
        <v>29</v>
      </c>
      <c r="E317">
        <v>43500000</v>
      </c>
    </row>
    <row r="318" spans="1:5" x14ac:dyDescent="0.3">
      <c r="A318" s="1">
        <v>44593</v>
      </c>
      <c r="B318" t="s">
        <v>10</v>
      </c>
      <c r="C318" t="s">
        <v>21</v>
      </c>
      <c r="D318">
        <v>1922</v>
      </c>
      <c r="E318">
        <v>2883000000</v>
      </c>
    </row>
    <row r="319" spans="1:5" x14ac:dyDescent="0.3">
      <c r="A319" s="1">
        <v>44593</v>
      </c>
      <c r="B319" t="s">
        <v>10</v>
      </c>
      <c r="C319" t="s">
        <v>22</v>
      </c>
      <c r="D319">
        <v>30</v>
      </c>
      <c r="E319">
        <v>45000000</v>
      </c>
    </row>
    <row r="320" spans="1:5" x14ac:dyDescent="0.3">
      <c r="A320" s="1">
        <v>44593</v>
      </c>
      <c r="B320" t="s">
        <v>10</v>
      </c>
      <c r="C320" t="s">
        <v>23</v>
      </c>
      <c r="D320">
        <v>478</v>
      </c>
      <c r="E320">
        <v>717000000</v>
      </c>
    </row>
    <row r="321" spans="1:5" x14ac:dyDescent="0.3">
      <c r="A321" s="1">
        <v>44593</v>
      </c>
      <c r="B321" t="s">
        <v>10</v>
      </c>
      <c r="C321" t="s">
        <v>15</v>
      </c>
      <c r="D321">
        <v>10</v>
      </c>
      <c r="E321">
        <v>15000000</v>
      </c>
    </row>
    <row r="322" spans="1:5" x14ac:dyDescent="0.3">
      <c r="A322" s="1">
        <v>44593</v>
      </c>
      <c r="B322" t="s">
        <v>10</v>
      </c>
      <c r="C322" t="s">
        <v>24</v>
      </c>
      <c r="D322">
        <v>6</v>
      </c>
      <c r="E322">
        <v>9000000</v>
      </c>
    </row>
    <row r="323" spans="1:5" x14ac:dyDescent="0.3">
      <c r="A323" s="1">
        <v>44593</v>
      </c>
      <c r="B323" t="s">
        <v>10</v>
      </c>
      <c r="C323" t="s">
        <v>20</v>
      </c>
      <c r="D323">
        <v>3</v>
      </c>
      <c r="E323">
        <v>4500000</v>
      </c>
    </row>
    <row r="324" spans="1:5" x14ac:dyDescent="0.3">
      <c r="A324" s="1">
        <v>44958</v>
      </c>
      <c r="B324" t="s">
        <v>10</v>
      </c>
      <c r="C324" t="s">
        <v>21</v>
      </c>
      <c r="D324">
        <v>2651</v>
      </c>
      <c r="E324">
        <v>3976500000</v>
      </c>
    </row>
    <row r="325" spans="1:5" x14ac:dyDescent="0.3">
      <c r="A325" s="1">
        <v>44958</v>
      </c>
      <c r="B325" t="s">
        <v>10</v>
      </c>
      <c r="C325" t="s">
        <v>22</v>
      </c>
      <c r="D325">
        <v>261</v>
      </c>
      <c r="E325">
        <v>391500000</v>
      </c>
    </row>
    <row r="326" spans="1:5" x14ac:dyDescent="0.3">
      <c r="A326" s="1">
        <v>44958</v>
      </c>
      <c r="B326" t="s">
        <v>10</v>
      </c>
      <c r="C326" t="s">
        <v>23</v>
      </c>
      <c r="D326">
        <v>1531</v>
      </c>
      <c r="E326">
        <v>2296500000</v>
      </c>
    </row>
    <row r="327" spans="1:5" x14ac:dyDescent="0.3">
      <c r="A327" s="1">
        <v>44958</v>
      </c>
      <c r="B327" t="s">
        <v>10</v>
      </c>
      <c r="C327" t="s">
        <v>15</v>
      </c>
      <c r="D327">
        <v>174</v>
      </c>
      <c r="E327">
        <v>261000000</v>
      </c>
    </row>
    <row r="328" spans="1:5" x14ac:dyDescent="0.3">
      <c r="A328" s="1">
        <v>44958</v>
      </c>
      <c r="B328" t="s">
        <v>10</v>
      </c>
      <c r="C328" t="s">
        <v>24</v>
      </c>
      <c r="D328">
        <v>36</v>
      </c>
      <c r="E328">
        <v>54000000</v>
      </c>
    </row>
    <row r="329" spans="1:5" x14ac:dyDescent="0.3">
      <c r="A329" s="1">
        <v>44958</v>
      </c>
      <c r="B329" t="s">
        <v>10</v>
      </c>
      <c r="C329" t="s">
        <v>17</v>
      </c>
      <c r="D329">
        <v>43</v>
      </c>
      <c r="E329">
        <v>64500000</v>
      </c>
    </row>
    <row r="330" spans="1:5" x14ac:dyDescent="0.3">
      <c r="A330" s="1">
        <v>44958</v>
      </c>
      <c r="B330" t="s">
        <v>10</v>
      </c>
      <c r="C330" t="s">
        <v>20</v>
      </c>
      <c r="D330">
        <v>12</v>
      </c>
      <c r="E330">
        <v>18000000</v>
      </c>
    </row>
    <row r="331" spans="1:5" x14ac:dyDescent="0.3">
      <c r="A331" s="1">
        <v>44958</v>
      </c>
      <c r="B331" t="s">
        <v>10</v>
      </c>
      <c r="C331" t="s">
        <v>18</v>
      </c>
      <c r="D331">
        <v>26</v>
      </c>
      <c r="E331">
        <v>39000000</v>
      </c>
    </row>
    <row r="332" spans="1:5" x14ac:dyDescent="0.3">
      <c r="A332" s="1">
        <v>44958</v>
      </c>
      <c r="B332" t="s">
        <v>10</v>
      </c>
      <c r="C332" t="s">
        <v>19</v>
      </c>
      <c r="D332">
        <v>22</v>
      </c>
      <c r="E332">
        <v>33000000</v>
      </c>
    </row>
    <row r="333" spans="1:5" x14ac:dyDescent="0.3">
      <c r="A333" s="1">
        <v>45323</v>
      </c>
      <c r="B333" t="s">
        <v>10</v>
      </c>
      <c r="C333" t="s">
        <v>21</v>
      </c>
      <c r="D333">
        <v>5081</v>
      </c>
      <c r="E333">
        <v>7621500000</v>
      </c>
    </row>
    <row r="334" spans="1:5" x14ac:dyDescent="0.3">
      <c r="A334" s="1">
        <v>45323</v>
      </c>
      <c r="B334" t="s">
        <v>10</v>
      </c>
      <c r="C334" t="s">
        <v>22</v>
      </c>
      <c r="D334">
        <v>829</v>
      </c>
      <c r="E334">
        <v>1243500000</v>
      </c>
    </row>
    <row r="335" spans="1:5" x14ac:dyDescent="0.3">
      <c r="A335" s="1">
        <v>45323</v>
      </c>
      <c r="B335" t="s">
        <v>10</v>
      </c>
      <c r="C335" t="s">
        <v>23</v>
      </c>
      <c r="D335">
        <v>712</v>
      </c>
      <c r="E335">
        <v>1068000000</v>
      </c>
    </row>
    <row r="336" spans="1:5" x14ac:dyDescent="0.3">
      <c r="A336" s="1">
        <v>45323</v>
      </c>
      <c r="B336" t="s">
        <v>10</v>
      </c>
      <c r="C336" t="s">
        <v>15</v>
      </c>
      <c r="D336">
        <v>135</v>
      </c>
      <c r="E336">
        <v>202500000</v>
      </c>
    </row>
    <row r="337" spans="1:5" x14ac:dyDescent="0.3">
      <c r="A337" s="1">
        <v>45323</v>
      </c>
      <c r="B337" t="s">
        <v>10</v>
      </c>
      <c r="C337" t="s">
        <v>24</v>
      </c>
      <c r="D337">
        <v>94</v>
      </c>
      <c r="E337">
        <v>141000000</v>
      </c>
    </row>
    <row r="338" spans="1:5" x14ac:dyDescent="0.3">
      <c r="A338" s="1">
        <v>45323</v>
      </c>
      <c r="B338" t="s">
        <v>10</v>
      </c>
      <c r="C338" t="s">
        <v>16</v>
      </c>
      <c r="D338">
        <v>64</v>
      </c>
      <c r="E338">
        <v>96000000</v>
      </c>
    </row>
    <row r="339" spans="1:5" x14ac:dyDescent="0.3">
      <c r="A339" s="1">
        <v>45323</v>
      </c>
      <c r="B339" t="s">
        <v>10</v>
      </c>
      <c r="C339" t="s">
        <v>17</v>
      </c>
      <c r="D339">
        <v>97</v>
      </c>
      <c r="E339">
        <v>145500000</v>
      </c>
    </row>
    <row r="340" spans="1:5" x14ac:dyDescent="0.3">
      <c r="A340" s="1">
        <v>45323</v>
      </c>
      <c r="B340" t="s">
        <v>10</v>
      </c>
      <c r="C340" t="s">
        <v>20</v>
      </c>
      <c r="D340">
        <v>24</v>
      </c>
      <c r="E340">
        <v>36000000</v>
      </c>
    </row>
    <row r="341" spans="1:5" x14ac:dyDescent="0.3">
      <c r="A341" s="1">
        <v>45323</v>
      </c>
      <c r="B341" t="s">
        <v>10</v>
      </c>
      <c r="C341" t="s">
        <v>18</v>
      </c>
      <c r="D341">
        <v>35</v>
      </c>
      <c r="E341">
        <v>52500000</v>
      </c>
    </row>
    <row r="342" spans="1:5" x14ac:dyDescent="0.3">
      <c r="A342" s="1">
        <v>45323</v>
      </c>
      <c r="B342" t="s">
        <v>10</v>
      </c>
      <c r="C342" t="s">
        <v>19</v>
      </c>
      <c r="D342">
        <v>17</v>
      </c>
      <c r="E342">
        <v>25500000</v>
      </c>
    </row>
    <row r="343" spans="1:5" x14ac:dyDescent="0.3">
      <c r="A343" s="1">
        <v>44621</v>
      </c>
      <c r="B343" t="s">
        <v>10</v>
      </c>
      <c r="C343" t="s">
        <v>21</v>
      </c>
      <c r="D343">
        <v>2900</v>
      </c>
      <c r="E343">
        <v>4350000000</v>
      </c>
    </row>
    <row r="344" spans="1:5" x14ac:dyDescent="0.3">
      <c r="A344" s="1">
        <v>44621</v>
      </c>
      <c r="B344" t="s">
        <v>10</v>
      </c>
      <c r="C344" t="s">
        <v>22</v>
      </c>
      <c r="D344">
        <v>75</v>
      </c>
      <c r="E344">
        <v>112500000</v>
      </c>
    </row>
    <row r="345" spans="1:5" x14ac:dyDescent="0.3">
      <c r="A345" s="1">
        <v>44621</v>
      </c>
      <c r="B345" t="s">
        <v>10</v>
      </c>
      <c r="C345" t="s">
        <v>23</v>
      </c>
      <c r="D345">
        <v>701</v>
      </c>
      <c r="E345">
        <v>1051500000</v>
      </c>
    </row>
    <row r="346" spans="1:5" x14ac:dyDescent="0.3">
      <c r="A346" s="1">
        <v>44621</v>
      </c>
      <c r="B346" t="s">
        <v>10</v>
      </c>
      <c r="C346" t="s">
        <v>15</v>
      </c>
      <c r="D346">
        <v>14</v>
      </c>
      <c r="E346">
        <v>21000000</v>
      </c>
    </row>
    <row r="347" spans="1:5" x14ac:dyDescent="0.3">
      <c r="A347" s="1">
        <v>44621</v>
      </c>
      <c r="B347" t="s">
        <v>10</v>
      </c>
      <c r="C347" t="s">
        <v>24</v>
      </c>
      <c r="D347">
        <v>14</v>
      </c>
      <c r="E347">
        <v>21000000</v>
      </c>
    </row>
    <row r="348" spans="1:5" x14ac:dyDescent="0.3">
      <c r="A348" s="1">
        <v>44621</v>
      </c>
      <c r="B348" t="s">
        <v>10</v>
      </c>
      <c r="C348" t="s">
        <v>17</v>
      </c>
      <c r="D348">
        <v>7</v>
      </c>
      <c r="E348">
        <v>10500000</v>
      </c>
    </row>
    <row r="349" spans="1:5" x14ac:dyDescent="0.3">
      <c r="A349" s="1">
        <v>44621</v>
      </c>
      <c r="B349" t="s">
        <v>10</v>
      </c>
      <c r="C349" t="s">
        <v>20</v>
      </c>
      <c r="D349">
        <v>5</v>
      </c>
      <c r="E349">
        <v>7500000</v>
      </c>
    </row>
    <row r="350" spans="1:5" x14ac:dyDescent="0.3">
      <c r="A350" s="1">
        <v>44621</v>
      </c>
      <c r="B350" t="s">
        <v>10</v>
      </c>
      <c r="C350" t="s">
        <v>18</v>
      </c>
      <c r="D350">
        <v>4</v>
      </c>
      <c r="E350">
        <v>6000000</v>
      </c>
    </row>
    <row r="351" spans="1:5" x14ac:dyDescent="0.3">
      <c r="A351" s="1">
        <v>44986</v>
      </c>
      <c r="B351" t="s">
        <v>10</v>
      </c>
      <c r="C351" t="s">
        <v>21</v>
      </c>
      <c r="D351">
        <v>5065</v>
      </c>
      <c r="E351">
        <v>7597500000</v>
      </c>
    </row>
    <row r="352" spans="1:5" x14ac:dyDescent="0.3">
      <c r="A352" s="1">
        <v>44986</v>
      </c>
      <c r="B352" t="s">
        <v>10</v>
      </c>
      <c r="C352" t="s">
        <v>22</v>
      </c>
      <c r="D352">
        <v>372</v>
      </c>
      <c r="E352">
        <v>558000000</v>
      </c>
    </row>
    <row r="353" spans="1:5" x14ac:dyDescent="0.3">
      <c r="A353" s="1">
        <v>44986</v>
      </c>
      <c r="B353" t="s">
        <v>10</v>
      </c>
      <c r="C353" t="s">
        <v>23</v>
      </c>
      <c r="D353">
        <v>2745</v>
      </c>
      <c r="E353">
        <v>4117500000</v>
      </c>
    </row>
    <row r="354" spans="1:5" x14ac:dyDescent="0.3">
      <c r="A354" s="1">
        <v>44986</v>
      </c>
      <c r="B354" t="s">
        <v>10</v>
      </c>
      <c r="C354" t="s">
        <v>15</v>
      </c>
      <c r="D354">
        <v>348</v>
      </c>
      <c r="E354">
        <v>522000000</v>
      </c>
    </row>
    <row r="355" spans="1:5" x14ac:dyDescent="0.3">
      <c r="A355" s="1">
        <v>44986</v>
      </c>
      <c r="B355" t="s">
        <v>10</v>
      </c>
      <c r="C355" t="s">
        <v>24</v>
      </c>
      <c r="D355">
        <v>35</v>
      </c>
      <c r="E355">
        <v>52500000</v>
      </c>
    </row>
    <row r="356" spans="1:5" x14ac:dyDescent="0.3">
      <c r="A356" s="1">
        <v>44986</v>
      </c>
      <c r="B356" t="s">
        <v>10</v>
      </c>
      <c r="C356" t="s">
        <v>16</v>
      </c>
      <c r="D356">
        <v>151</v>
      </c>
      <c r="E356">
        <v>226500000</v>
      </c>
    </row>
    <row r="357" spans="1:5" x14ac:dyDescent="0.3">
      <c r="A357" s="1">
        <v>44986</v>
      </c>
      <c r="B357" t="s">
        <v>10</v>
      </c>
      <c r="C357" t="s">
        <v>17</v>
      </c>
      <c r="D357">
        <v>40</v>
      </c>
      <c r="E357">
        <v>60000000</v>
      </c>
    </row>
    <row r="358" spans="1:5" x14ac:dyDescent="0.3">
      <c r="A358" s="1">
        <v>44986</v>
      </c>
      <c r="B358" t="s">
        <v>10</v>
      </c>
      <c r="C358" t="s">
        <v>20</v>
      </c>
      <c r="D358">
        <v>10</v>
      </c>
      <c r="E358">
        <v>15000000</v>
      </c>
    </row>
    <row r="359" spans="1:5" x14ac:dyDescent="0.3">
      <c r="A359" s="1">
        <v>44986</v>
      </c>
      <c r="B359" t="s">
        <v>10</v>
      </c>
      <c r="C359" t="s">
        <v>18</v>
      </c>
      <c r="D359">
        <v>37</v>
      </c>
      <c r="E359">
        <v>55500000</v>
      </c>
    </row>
    <row r="360" spans="1:5" x14ac:dyDescent="0.3">
      <c r="A360" s="1">
        <v>44986</v>
      </c>
      <c r="B360" t="s">
        <v>10</v>
      </c>
      <c r="C360" t="s">
        <v>19</v>
      </c>
      <c r="D360">
        <v>17</v>
      </c>
      <c r="E360">
        <v>25500000</v>
      </c>
    </row>
    <row r="361" spans="1:5" x14ac:dyDescent="0.3">
      <c r="A361" s="1">
        <v>45352</v>
      </c>
      <c r="B361" t="s">
        <v>10</v>
      </c>
      <c r="C361" t="s">
        <v>21</v>
      </c>
      <c r="D361">
        <v>6606</v>
      </c>
      <c r="E361">
        <v>9909000000</v>
      </c>
    </row>
    <row r="362" spans="1:5" x14ac:dyDescent="0.3">
      <c r="A362" s="1">
        <v>45352</v>
      </c>
      <c r="B362" t="s">
        <v>10</v>
      </c>
      <c r="C362" t="s">
        <v>22</v>
      </c>
      <c r="D362">
        <v>885</v>
      </c>
      <c r="E362">
        <v>1327500000</v>
      </c>
    </row>
    <row r="363" spans="1:5" x14ac:dyDescent="0.3">
      <c r="A363" s="1">
        <v>45352</v>
      </c>
      <c r="B363" t="s">
        <v>10</v>
      </c>
      <c r="C363" t="s">
        <v>23</v>
      </c>
      <c r="D363">
        <v>708</v>
      </c>
      <c r="E363">
        <v>1062000000</v>
      </c>
    </row>
    <row r="364" spans="1:5" x14ac:dyDescent="0.3">
      <c r="A364" s="1">
        <v>45352</v>
      </c>
      <c r="B364" t="s">
        <v>10</v>
      </c>
      <c r="C364" t="s">
        <v>15</v>
      </c>
      <c r="D364">
        <v>142</v>
      </c>
      <c r="E364">
        <v>213000000</v>
      </c>
    </row>
    <row r="365" spans="1:5" x14ac:dyDescent="0.3">
      <c r="A365" s="1">
        <v>45352</v>
      </c>
      <c r="B365" t="s">
        <v>10</v>
      </c>
      <c r="C365" t="s">
        <v>24</v>
      </c>
      <c r="D365">
        <v>116</v>
      </c>
      <c r="E365">
        <v>174000000</v>
      </c>
    </row>
    <row r="366" spans="1:5" x14ac:dyDescent="0.3">
      <c r="A366" s="1">
        <v>45352</v>
      </c>
      <c r="B366" t="s">
        <v>10</v>
      </c>
      <c r="C366" t="s">
        <v>16</v>
      </c>
      <c r="D366">
        <v>130</v>
      </c>
      <c r="E366">
        <v>195000000</v>
      </c>
    </row>
    <row r="367" spans="1:5" x14ac:dyDescent="0.3">
      <c r="A367" s="1">
        <v>45352</v>
      </c>
      <c r="B367" t="s">
        <v>10</v>
      </c>
      <c r="C367" t="s">
        <v>17</v>
      </c>
      <c r="D367">
        <v>55</v>
      </c>
      <c r="E367">
        <v>82500000</v>
      </c>
    </row>
    <row r="368" spans="1:5" x14ac:dyDescent="0.3">
      <c r="A368" s="1">
        <v>45352</v>
      </c>
      <c r="B368" t="s">
        <v>10</v>
      </c>
      <c r="C368" t="s">
        <v>20</v>
      </c>
      <c r="D368">
        <v>31</v>
      </c>
      <c r="E368">
        <v>46500000</v>
      </c>
    </row>
    <row r="369" spans="1:5" x14ac:dyDescent="0.3">
      <c r="A369" s="1">
        <v>45352</v>
      </c>
      <c r="B369" t="s">
        <v>10</v>
      </c>
      <c r="C369" t="s">
        <v>18</v>
      </c>
      <c r="D369">
        <v>39</v>
      </c>
      <c r="E369">
        <v>58500000</v>
      </c>
    </row>
    <row r="370" spans="1:5" x14ac:dyDescent="0.3">
      <c r="A370" s="1">
        <v>45352</v>
      </c>
      <c r="B370" t="s">
        <v>10</v>
      </c>
      <c r="C370" t="s">
        <v>19</v>
      </c>
      <c r="D370">
        <v>26</v>
      </c>
      <c r="E370">
        <v>39000000</v>
      </c>
    </row>
    <row r="371" spans="1:5" x14ac:dyDescent="0.3">
      <c r="A371" s="1">
        <v>44287</v>
      </c>
      <c r="B371" t="s">
        <v>9</v>
      </c>
      <c r="C371" t="s">
        <v>25</v>
      </c>
      <c r="D371">
        <v>759</v>
      </c>
      <c r="E371">
        <v>64515000</v>
      </c>
    </row>
    <row r="372" spans="1:5" x14ac:dyDescent="0.3">
      <c r="A372" s="1">
        <v>44287</v>
      </c>
      <c r="B372" t="s">
        <v>9</v>
      </c>
      <c r="C372" t="s">
        <v>26</v>
      </c>
      <c r="D372">
        <v>1251</v>
      </c>
      <c r="E372">
        <v>106335000</v>
      </c>
    </row>
    <row r="373" spans="1:5" x14ac:dyDescent="0.3">
      <c r="A373" s="1">
        <v>44287</v>
      </c>
      <c r="B373" t="s">
        <v>9</v>
      </c>
      <c r="C373" t="s">
        <v>27</v>
      </c>
      <c r="D373">
        <v>751</v>
      </c>
      <c r="E373">
        <v>63835000</v>
      </c>
    </row>
    <row r="374" spans="1:5" x14ac:dyDescent="0.3">
      <c r="A374" s="1">
        <v>44287</v>
      </c>
      <c r="B374" t="s">
        <v>9</v>
      </c>
      <c r="C374" t="s">
        <v>28</v>
      </c>
      <c r="D374">
        <v>903</v>
      </c>
      <c r="E374">
        <v>76755000</v>
      </c>
    </row>
    <row r="375" spans="1:5" x14ac:dyDescent="0.3">
      <c r="A375" s="1">
        <v>44287</v>
      </c>
      <c r="B375" t="s">
        <v>9</v>
      </c>
      <c r="C375" t="s">
        <v>29</v>
      </c>
      <c r="D375">
        <v>581</v>
      </c>
      <c r="E375">
        <v>49385000</v>
      </c>
    </row>
    <row r="376" spans="1:5" x14ac:dyDescent="0.3">
      <c r="A376" s="1">
        <v>44287</v>
      </c>
      <c r="B376" t="s">
        <v>9</v>
      </c>
      <c r="C376" t="s">
        <v>30</v>
      </c>
      <c r="D376">
        <v>302</v>
      </c>
      <c r="E376">
        <v>25670000</v>
      </c>
    </row>
    <row r="377" spans="1:5" x14ac:dyDescent="0.3">
      <c r="A377" s="1">
        <v>44287</v>
      </c>
      <c r="B377" t="s">
        <v>9</v>
      </c>
      <c r="C377" t="s">
        <v>31</v>
      </c>
      <c r="D377">
        <v>138</v>
      </c>
      <c r="E377">
        <v>11730000</v>
      </c>
    </row>
    <row r="378" spans="1:5" x14ac:dyDescent="0.3">
      <c r="A378" s="1">
        <v>44287</v>
      </c>
      <c r="B378" t="s">
        <v>9</v>
      </c>
      <c r="C378" t="s">
        <v>32</v>
      </c>
      <c r="D378">
        <v>48</v>
      </c>
      <c r="E378">
        <v>4080000</v>
      </c>
    </row>
    <row r="379" spans="1:5" x14ac:dyDescent="0.3">
      <c r="A379" s="1">
        <v>44287</v>
      </c>
      <c r="B379" t="s">
        <v>9</v>
      </c>
      <c r="C379" t="s">
        <v>33</v>
      </c>
      <c r="D379">
        <v>171</v>
      </c>
      <c r="E379">
        <v>14535000</v>
      </c>
    </row>
    <row r="380" spans="1:5" x14ac:dyDescent="0.3">
      <c r="A380" s="1">
        <v>44287</v>
      </c>
      <c r="B380" t="s">
        <v>9</v>
      </c>
      <c r="C380" t="s">
        <v>34</v>
      </c>
      <c r="D380">
        <v>36</v>
      </c>
      <c r="E380">
        <v>3060000</v>
      </c>
    </row>
    <row r="381" spans="1:5" x14ac:dyDescent="0.3">
      <c r="A381" s="1">
        <v>44287</v>
      </c>
      <c r="B381" t="s">
        <v>9</v>
      </c>
      <c r="C381" t="s">
        <v>35</v>
      </c>
      <c r="D381">
        <v>749</v>
      </c>
      <c r="E381">
        <v>63665000</v>
      </c>
    </row>
    <row r="382" spans="1:5" x14ac:dyDescent="0.3">
      <c r="A382" s="1">
        <v>44652</v>
      </c>
      <c r="B382" t="s">
        <v>9</v>
      </c>
      <c r="C382" t="s">
        <v>13</v>
      </c>
      <c r="D382">
        <v>13601</v>
      </c>
      <c r="E382">
        <v>1156085000</v>
      </c>
    </row>
    <row r="383" spans="1:5" x14ac:dyDescent="0.3">
      <c r="A383" s="1">
        <v>44652</v>
      </c>
      <c r="B383" t="s">
        <v>9</v>
      </c>
      <c r="C383" t="s">
        <v>26</v>
      </c>
      <c r="D383">
        <v>11341</v>
      </c>
      <c r="E383">
        <v>963985000</v>
      </c>
    </row>
    <row r="384" spans="1:5" x14ac:dyDescent="0.3">
      <c r="A384" s="1">
        <v>44652</v>
      </c>
      <c r="B384" t="s">
        <v>9</v>
      </c>
      <c r="C384" t="s">
        <v>25</v>
      </c>
      <c r="D384">
        <v>6803</v>
      </c>
      <c r="E384">
        <v>578255000</v>
      </c>
    </row>
    <row r="385" spans="1:5" x14ac:dyDescent="0.3">
      <c r="A385" s="1">
        <v>44652</v>
      </c>
      <c r="B385" t="s">
        <v>9</v>
      </c>
      <c r="C385" t="s">
        <v>27</v>
      </c>
      <c r="D385">
        <v>6864</v>
      </c>
      <c r="E385">
        <v>583440000</v>
      </c>
    </row>
    <row r="386" spans="1:5" x14ac:dyDescent="0.3">
      <c r="A386" s="1">
        <v>44652</v>
      </c>
      <c r="B386" t="s">
        <v>9</v>
      </c>
      <c r="C386" t="s">
        <v>30</v>
      </c>
      <c r="D386">
        <v>1498</v>
      </c>
      <c r="E386">
        <v>127330000</v>
      </c>
    </row>
    <row r="387" spans="1:5" x14ac:dyDescent="0.3">
      <c r="A387" s="1">
        <v>44652</v>
      </c>
      <c r="B387" t="s">
        <v>9</v>
      </c>
      <c r="C387" t="s">
        <v>28</v>
      </c>
      <c r="D387">
        <v>2451</v>
      </c>
      <c r="E387">
        <v>208335000</v>
      </c>
    </row>
    <row r="388" spans="1:5" x14ac:dyDescent="0.3">
      <c r="A388" s="1">
        <v>44652</v>
      </c>
      <c r="B388" t="s">
        <v>9</v>
      </c>
      <c r="C388" t="s">
        <v>32</v>
      </c>
      <c r="D388">
        <v>1223</v>
      </c>
      <c r="E388">
        <v>103955000</v>
      </c>
    </row>
    <row r="389" spans="1:5" x14ac:dyDescent="0.3">
      <c r="A389" s="1">
        <v>44652</v>
      </c>
      <c r="B389" t="s">
        <v>9</v>
      </c>
      <c r="C389" t="s">
        <v>31</v>
      </c>
      <c r="D389">
        <v>1241</v>
      </c>
      <c r="E389">
        <v>105485000</v>
      </c>
    </row>
    <row r="390" spans="1:5" x14ac:dyDescent="0.3">
      <c r="A390" s="1">
        <v>44652</v>
      </c>
      <c r="B390" t="s">
        <v>9</v>
      </c>
      <c r="C390" t="s">
        <v>29</v>
      </c>
      <c r="D390">
        <v>1756</v>
      </c>
      <c r="E390">
        <v>149260000</v>
      </c>
    </row>
    <row r="391" spans="1:5" x14ac:dyDescent="0.3">
      <c r="A391" s="1">
        <v>44652</v>
      </c>
      <c r="B391" t="s">
        <v>9</v>
      </c>
      <c r="C391" t="s">
        <v>33</v>
      </c>
      <c r="D391">
        <v>874</v>
      </c>
      <c r="E391">
        <v>74290000</v>
      </c>
    </row>
    <row r="392" spans="1:5" x14ac:dyDescent="0.3">
      <c r="A392" s="1">
        <v>44652</v>
      </c>
      <c r="B392" t="s">
        <v>9</v>
      </c>
      <c r="C392" t="s">
        <v>34</v>
      </c>
      <c r="D392">
        <v>940</v>
      </c>
      <c r="E392">
        <v>79900000</v>
      </c>
    </row>
    <row r="393" spans="1:5" x14ac:dyDescent="0.3">
      <c r="A393" s="1">
        <v>44652</v>
      </c>
      <c r="B393" t="s">
        <v>9</v>
      </c>
      <c r="C393" t="s">
        <v>35</v>
      </c>
      <c r="D393">
        <v>4683</v>
      </c>
      <c r="E393">
        <v>398055000</v>
      </c>
    </row>
    <row r="394" spans="1:5" x14ac:dyDescent="0.3">
      <c r="A394" s="1">
        <v>45017</v>
      </c>
      <c r="B394" t="s">
        <v>9</v>
      </c>
      <c r="C394" t="s">
        <v>13</v>
      </c>
      <c r="D394">
        <v>22548</v>
      </c>
      <c r="E394">
        <v>1916580000</v>
      </c>
    </row>
    <row r="395" spans="1:5" x14ac:dyDescent="0.3">
      <c r="A395" s="1">
        <v>45017</v>
      </c>
      <c r="B395" t="s">
        <v>9</v>
      </c>
      <c r="C395" t="s">
        <v>30</v>
      </c>
      <c r="D395">
        <v>8654</v>
      </c>
      <c r="E395">
        <v>735590000</v>
      </c>
    </row>
    <row r="396" spans="1:5" x14ac:dyDescent="0.3">
      <c r="A396" s="1">
        <v>45017</v>
      </c>
      <c r="B396" t="s">
        <v>9</v>
      </c>
      <c r="C396" t="s">
        <v>28</v>
      </c>
      <c r="D396">
        <v>7707</v>
      </c>
      <c r="E396">
        <v>655095000</v>
      </c>
    </row>
    <row r="397" spans="1:5" x14ac:dyDescent="0.3">
      <c r="A397" s="1">
        <v>45017</v>
      </c>
      <c r="B397" t="s">
        <v>9</v>
      </c>
      <c r="C397" t="s">
        <v>32</v>
      </c>
      <c r="D397">
        <v>4043</v>
      </c>
      <c r="E397">
        <v>343655000</v>
      </c>
    </row>
    <row r="398" spans="1:5" x14ac:dyDescent="0.3">
      <c r="A398" s="1">
        <v>45017</v>
      </c>
      <c r="B398" t="s">
        <v>9</v>
      </c>
      <c r="C398" t="s">
        <v>27</v>
      </c>
      <c r="D398">
        <v>8767</v>
      </c>
      <c r="E398">
        <v>745195000</v>
      </c>
    </row>
    <row r="399" spans="1:5" x14ac:dyDescent="0.3">
      <c r="A399" s="1">
        <v>45017</v>
      </c>
      <c r="B399" t="s">
        <v>9</v>
      </c>
      <c r="C399" t="s">
        <v>26</v>
      </c>
      <c r="D399">
        <v>3179</v>
      </c>
      <c r="E399">
        <v>270215000</v>
      </c>
    </row>
    <row r="400" spans="1:5" x14ac:dyDescent="0.3">
      <c r="A400" s="1">
        <v>45017</v>
      </c>
      <c r="B400" t="s">
        <v>9</v>
      </c>
      <c r="C400" t="s">
        <v>25</v>
      </c>
      <c r="D400">
        <v>3293</v>
      </c>
      <c r="E400">
        <v>279905000</v>
      </c>
    </row>
    <row r="401" spans="1:5" x14ac:dyDescent="0.3">
      <c r="A401" s="1">
        <v>45017</v>
      </c>
      <c r="B401" t="s">
        <v>9</v>
      </c>
      <c r="C401" t="s">
        <v>14</v>
      </c>
      <c r="D401">
        <v>1544</v>
      </c>
      <c r="E401">
        <v>131240000</v>
      </c>
    </row>
    <row r="402" spans="1:5" x14ac:dyDescent="0.3">
      <c r="A402" s="1">
        <v>45017</v>
      </c>
      <c r="B402" t="s">
        <v>9</v>
      </c>
      <c r="C402" t="s">
        <v>36</v>
      </c>
      <c r="D402">
        <v>762</v>
      </c>
      <c r="E402">
        <v>64770000</v>
      </c>
    </row>
    <row r="403" spans="1:5" x14ac:dyDescent="0.3">
      <c r="A403" s="1">
        <v>45017</v>
      </c>
      <c r="B403" t="s">
        <v>9</v>
      </c>
      <c r="C403" t="s">
        <v>37</v>
      </c>
      <c r="D403">
        <v>644</v>
      </c>
      <c r="E403">
        <v>54740000</v>
      </c>
    </row>
    <row r="404" spans="1:5" x14ac:dyDescent="0.3">
      <c r="A404" s="1">
        <v>45017</v>
      </c>
      <c r="B404" t="s">
        <v>9</v>
      </c>
      <c r="C404" t="s">
        <v>38</v>
      </c>
      <c r="D404">
        <v>838</v>
      </c>
      <c r="E404">
        <v>71230000</v>
      </c>
    </row>
    <row r="405" spans="1:5" x14ac:dyDescent="0.3">
      <c r="A405" s="1">
        <v>45017</v>
      </c>
      <c r="B405" t="s">
        <v>9</v>
      </c>
      <c r="C405" t="s">
        <v>31</v>
      </c>
      <c r="D405">
        <v>520</v>
      </c>
      <c r="E405">
        <v>44200000</v>
      </c>
    </row>
    <row r="406" spans="1:5" x14ac:dyDescent="0.3">
      <c r="A406" s="1">
        <v>45017</v>
      </c>
      <c r="B406" t="s">
        <v>9</v>
      </c>
      <c r="C406" t="s">
        <v>35</v>
      </c>
      <c r="D406">
        <v>4315</v>
      </c>
      <c r="E406">
        <v>366775000</v>
      </c>
    </row>
    <row r="407" spans="1:5" x14ac:dyDescent="0.3">
      <c r="A407" s="1">
        <v>44317</v>
      </c>
      <c r="B407" t="s">
        <v>9</v>
      </c>
      <c r="C407" t="s">
        <v>25</v>
      </c>
      <c r="D407">
        <v>170</v>
      </c>
      <c r="E407">
        <v>14450000</v>
      </c>
    </row>
    <row r="408" spans="1:5" x14ac:dyDescent="0.3">
      <c r="A408" s="1">
        <v>44317</v>
      </c>
      <c r="B408" t="s">
        <v>9</v>
      </c>
      <c r="C408" t="s">
        <v>26</v>
      </c>
      <c r="D408">
        <v>245</v>
      </c>
      <c r="E408">
        <v>20825000</v>
      </c>
    </row>
    <row r="409" spans="1:5" x14ac:dyDescent="0.3">
      <c r="A409" s="1">
        <v>44317</v>
      </c>
      <c r="B409" t="s">
        <v>9</v>
      </c>
      <c r="C409" t="s">
        <v>27</v>
      </c>
      <c r="D409">
        <v>147</v>
      </c>
      <c r="E409">
        <v>12495000</v>
      </c>
    </row>
    <row r="410" spans="1:5" x14ac:dyDescent="0.3">
      <c r="A410" s="1">
        <v>44317</v>
      </c>
      <c r="B410" t="s">
        <v>9</v>
      </c>
      <c r="C410" t="s">
        <v>28</v>
      </c>
      <c r="D410">
        <v>160</v>
      </c>
      <c r="E410">
        <v>13600000</v>
      </c>
    </row>
    <row r="411" spans="1:5" x14ac:dyDescent="0.3">
      <c r="A411" s="1">
        <v>44317</v>
      </c>
      <c r="B411" t="s">
        <v>9</v>
      </c>
      <c r="C411" t="s">
        <v>29</v>
      </c>
      <c r="D411">
        <v>122</v>
      </c>
      <c r="E411">
        <v>10370000</v>
      </c>
    </row>
    <row r="412" spans="1:5" x14ac:dyDescent="0.3">
      <c r="A412" s="1">
        <v>44317</v>
      </c>
      <c r="B412" t="s">
        <v>9</v>
      </c>
      <c r="C412" t="s">
        <v>30</v>
      </c>
      <c r="D412">
        <v>9</v>
      </c>
      <c r="E412">
        <v>765000</v>
      </c>
    </row>
    <row r="413" spans="1:5" x14ac:dyDescent="0.3">
      <c r="A413" s="1">
        <v>44317</v>
      </c>
      <c r="B413" t="s">
        <v>9</v>
      </c>
      <c r="C413" t="s">
        <v>31</v>
      </c>
      <c r="D413">
        <v>42</v>
      </c>
      <c r="E413">
        <v>3570000</v>
      </c>
    </row>
    <row r="414" spans="1:5" x14ac:dyDescent="0.3">
      <c r="A414" s="1">
        <v>44317</v>
      </c>
      <c r="B414" t="s">
        <v>9</v>
      </c>
      <c r="C414" t="s">
        <v>32</v>
      </c>
      <c r="D414">
        <v>20</v>
      </c>
      <c r="E414">
        <v>1700000</v>
      </c>
    </row>
    <row r="415" spans="1:5" x14ac:dyDescent="0.3">
      <c r="A415" s="1">
        <v>44317</v>
      </c>
      <c r="B415" t="s">
        <v>9</v>
      </c>
      <c r="C415" t="s">
        <v>33</v>
      </c>
      <c r="D415">
        <v>54</v>
      </c>
      <c r="E415">
        <v>4590000</v>
      </c>
    </row>
    <row r="416" spans="1:5" x14ac:dyDescent="0.3">
      <c r="A416" s="1">
        <v>44317</v>
      </c>
      <c r="B416" t="s">
        <v>9</v>
      </c>
      <c r="C416" t="s">
        <v>34</v>
      </c>
      <c r="D416">
        <v>13</v>
      </c>
      <c r="E416">
        <v>1105000</v>
      </c>
    </row>
    <row r="417" spans="1:5" x14ac:dyDescent="0.3">
      <c r="A417" s="1">
        <v>44317</v>
      </c>
      <c r="B417" t="s">
        <v>9</v>
      </c>
      <c r="C417" t="s">
        <v>35</v>
      </c>
      <c r="D417">
        <v>260</v>
      </c>
      <c r="E417">
        <v>22100000</v>
      </c>
    </row>
    <row r="418" spans="1:5" x14ac:dyDescent="0.3">
      <c r="A418" s="1">
        <v>44682</v>
      </c>
      <c r="B418" t="s">
        <v>9</v>
      </c>
      <c r="C418" t="s">
        <v>13</v>
      </c>
      <c r="D418">
        <v>9266</v>
      </c>
      <c r="E418">
        <v>787610000</v>
      </c>
    </row>
    <row r="419" spans="1:5" x14ac:dyDescent="0.3">
      <c r="A419" s="1">
        <v>44682</v>
      </c>
      <c r="B419" t="s">
        <v>9</v>
      </c>
      <c r="C419" t="s">
        <v>26</v>
      </c>
      <c r="D419">
        <v>10340</v>
      </c>
      <c r="E419">
        <v>878900000</v>
      </c>
    </row>
    <row r="420" spans="1:5" x14ac:dyDescent="0.3">
      <c r="A420" s="1">
        <v>44682</v>
      </c>
      <c r="B420" t="s">
        <v>9</v>
      </c>
      <c r="C420" t="s">
        <v>25</v>
      </c>
      <c r="D420">
        <v>2970</v>
      </c>
      <c r="E420">
        <v>252450000</v>
      </c>
    </row>
    <row r="421" spans="1:5" x14ac:dyDescent="0.3">
      <c r="A421" s="1">
        <v>44682</v>
      </c>
      <c r="B421" t="s">
        <v>9</v>
      </c>
      <c r="C421" t="s">
        <v>27</v>
      </c>
      <c r="D421">
        <v>6176</v>
      </c>
      <c r="E421">
        <v>524960000</v>
      </c>
    </row>
    <row r="422" spans="1:5" x14ac:dyDescent="0.3">
      <c r="A422" s="1">
        <v>44682</v>
      </c>
      <c r="B422" t="s">
        <v>9</v>
      </c>
      <c r="C422" t="s">
        <v>30</v>
      </c>
      <c r="D422">
        <v>478</v>
      </c>
      <c r="E422">
        <v>40630000</v>
      </c>
    </row>
    <row r="423" spans="1:5" x14ac:dyDescent="0.3">
      <c r="A423" s="1">
        <v>44682</v>
      </c>
      <c r="B423" t="s">
        <v>9</v>
      </c>
      <c r="C423" t="s">
        <v>28</v>
      </c>
      <c r="D423">
        <v>3337</v>
      </c>
      <c r="E423">
        <v>283645000</v>
      </c>
    </row>
    <row r="424" spans="1:5" x14ac:dyDescent="0.3">
      <c r="A424" s="1">
        <v>44682</v>
      </c>
      <c r="B424" t="s">
        <v>9</v>
      </c>
      <c r="C424" t="s">
        <v>32</v>
      </c>
      <c r="D424">
        <v>1812</v>
      </c>
      <c r="E424">
        <v>154020000</v>
      </c>
    </row>
    <row r="425" spans="1:5" x14ac:dyDescent="0.3">
      <c r="A425" s="1">
        <v>44682</v>
      </c>
      <c r="B425" t="s">
        <v>9</v>
      </c>
      <c r="C425" t="s">
        <v>14</v>
      </c>
      <c r="D425">
        <v>19</v>
      </c>
      <c r="E425">
        <v>1615000</v>
      </c>
    </row>
    <row r="426" spans="1:5" x14ac:dyDescent="0.3">
      <c r="A426" s="1">
        <v>44682</v>
      </c>
      <c r="B426" t="s">
        <v>9</v>
      </c>
      <c r="C426" t="s">
        <v>31</v>
      </c>
      <c r="D426">
        <v>1589</v>
      </c>
      <c r="E426">
        <v>135065000</v>
      </c>
    </row>
    <row r="427" spans="1:5" x14ac:dyDescent="0.3">
      <c r="A427" s="1">
        <v>44682</v>
      </c>
      <c r="B427" t="s">
        <v>9</v>
      </c>
      <c r="C427" t="s">
        <v>29</v>
      </c>
      <c r="D427">
        <v>1464</v>
      </c>
      <c r="E427">
        <v>124440000</v>
      </c>
    </row>
    <row r="428" spans="1:5" x14ac:dyDescent="0.3">
      <c r="A428" s="1">
        <v>44682</v>
      </c>
      <c r="B428" t="s">
        <v>9</v>
      </c>
      <c r="C428" t="s">
        <v>33</v>
      </c>
      <c r="D428">
        <v>862</v>
      </c>
      <c r="E428">
        <v>73270000</v>
      </c>
    </row>
    <row r="429" spans="1:5" x14ac:dyDescent="0.3">
      <c r="A429" s="1">
        <v>44682</v>
      </c>
      <c r="B429" t="s">
        <v>9</v>
      </c>
      <c r="C429" t="s">
        <v>34</v>
      </c>
      <c r="D429">
        <v>646</v>
      </c>
      <c r="E429">
        <v>54910000</v>
      </c>
    </row>
    <row r="430" spans="1:5" x14ac:dyDescent="0.3">
      <c r="A430" s="1">
        <v>44682</v>
      </c>
      <c r="B430" t="s">
        <v>9</v>
      </c>
      <c r="C430" t="s">
        <v>35</v>
      </c>
      <c r="D430">
        <v>3455</v>
      </c>
      <c r="E430">
        <v>293675000</v>
      </c>
    </row>
    <row r="431" spans="1:5" x14ac:dyDescent="0.3">
      <c r="A431" s="1">
        <v>45047</v>
      </c>
      <c r="B431" t="s">
        <v>9</v>
      </c>
      <c r="C431" t="s">
        <v>13</v>
      </c>
      <c r="D431">
        <v>29447</v>
      </c>
      <c r="E431">
        <v>2502995000</v>
      </c>
    </row>
    <row r="432" spans="1:5" x14ac:dyDescent="0.3">
      <c r="A432" s="1">
        <v>45047</v>
      </c>
      <c r="B432" t="s">
        <v>9</v>
      </c>
      <c r="C432" t="s">
        <v>30</v>
      </c>
      <c r="D432">
        <v>20188</v>
      </c>
      <c r="E432">
        <v>1715980000</v>
      </c>
    </row>
    <row r="433" spans="1:5" x14ac:dyDescent="0.3">
      <c r="A433" s="1">
        <v>45047</v>
      </c>
      <c r="B433" t="s">
        <v>9</v>
      </c>
      <c r="C433" t="s">
        <v>28</v>
      </c>
      <c r="D433">
        <v>15243</v>
      </c>
      <c r="E433">
        <v>1295655000</v>
      </c>
    </row>
    <row r="434" spans="1:5" x14ac:dyDescent="0.3">
      <c r="A434" s="1">
        <v>45047</v>
      </c>
      <c r="B434" t="s">
        <v>9</v>
      </c>
      <c r="C434" t="s">
        <v>32</v>
      </c>
      <c r="D434">
        <v>9976</v>
      </c>
      <c r="E434">
        <v>847960000</v>
      </c>
    </row>
    <row r="435" spans="1:5" x14ac:dyDescent="0.3">
      <c r="A435" s="1">
        <v>45047</v>
      </c>
      <c r="B435" t="s">
        <v>9</v>
      </c>
      <c r="C435" t="s">
        <v>27</v>
      </c>
      <c r="D435">
        <v>10659</v>
      </c>
      <c r="E435">
        <v>906015000</v>
      </c>
    </row>
    <row r="436" spans="1:5" x14ac:dyDescent="0.3">
      <c r="A436" s="1">
        <v>45047</v>
      </c>
      <c r="B436" t="s">
        <v>9</v>
      </c>
      <c r="C436" t="s">
        <v>26</v>
      </c>
      <c r="D436">
        <v>2873</v>
      </c>
      <c r="E436">
        <v>244205000</v>
      </c>
    </row>
    <row r="437" spans="1:5" x14ac:dyDescent="0.3">
      <c r="A437" s="1">
        <v>45047</v>
      </c>
      <c r="B437" t="s">
        <v>9</v>
      </c>
      <c r="C437" t="s">
        <v>25</v>
      </c>
      <c r="D437">
        <v>2085</v>
      </c>
      <c r="E437">
        <v>177225000</v>
      </c>
    </row>
    <row r="438" spans="1:5" x14ac:dyDescent="0.3">
      <c r="A438" s="1">
        <v>45047</v>
      </c>
      <c r="B438" t="s">
        <v>9</v>
      </c>
      <c r="C438" t="s">
        <v>14</v>
      </c>
      <c r="D438">
        <v>3831</v>
      </c>
      <c r="E438">
        <v>325635000</v>
      </c>
    </row>
    <row r="439" spans="1:5" x14ac:dyDescent="0.3">
      <c r="A439" s="1">
        <v>45047</v>
      </c>
      <c r="B439" t="s">
        <v>9</v>
      </c>
      <c r="C439" t="s">
        <v>36</v>
      </c>
      <c r="D439">
        <v>1792</v>
      </c>
      <c r="E439">
        <v>152320000</v>
      </c>
    </row>
    <row r="440" spans="1:5" x14ac:dyDescent="0.3">
      <c r="A440" s="1">
        <v>45047</v>
      </c>
      <c r="B440" t="s">
        <v>9</v>
      </c>
      <c r="C440" t="s">
        <v>37</v>
      </c>
      <c r="D440">
        <v>1185</v>
      </c>
      <c r="E440">
        <v>100725000</v>
      </c>
    </row>
    <row r="441" spans="1:5" x14ac:dyDescent="0.3">
      <c r="A441" s="1">
        <v>45047</v>
      </c>
      <c r="B441" t="s">
        <v>9</v>
      </c>
      <c r="C441" t="s">
        <v>38</v>
      </c>
      <c r="D441">
        <v>886</v>
      </c>
      <c r="E441">
        <v>75310000</v>
      </c>
    </row>
    <row r="442" spans="1:5" x14ac:dyDescent="0.3">
      <c r="A442" s="1">
        <v>45047</v>
      </c>
      <c r="B442" t="s">
        <v>9</v>
      </c>
      <c r="C442" t="s">
        <v>31</v>
      </c>
      <c r="D442">
        <v>565</v>
      </c>
      <c r="E442">
        <v>48025000</v>
      </c>
    </row>
    <row r="443" spans="1:5" x14ac:dyDescent="0.3">
      <c r="A443" s="1">
        <v>45047</v>
      </c>
      <c r="B443" t="s">
        <v>9</v>
      </c>
      <c r="C443" t="s">
        <v>35</v>
      </c>
      <c r="D443">
        <v>6627</v>
      </c>
      <c r="E443">
        <v>563295000</v>
      </c>
    </row>
    <row r="444" spans="1:5" x14ac:dyDescent="0.3">
      <c r="A444" s="1">
        <v>44348</v>
      </c>
      <c r="B444" t="s">
        <v>9</v>
      </c>
      <c r="C444" t="s">
        <v>25</v>
      </c>
      <c r="D444">
        <v>1355</v>
      </c>
      <c r="E444">
        <v>115175000</v>
      </c>
    </row>
    <row r="445" spans="1:5" x14ac:dyDescent="0.3">
      <c r="A445" s="1">
        <v>44348</v>
      </c>
      <c r="B445" t="s">
        <v>9</v>
      </c>
      <c r="C445" t="s">
        <v>26</v>
      </c>
      <c r="D445">
        <v>984</v>
      </c>
      <c r="E445">
        <v>83640000</v>
      </c>
    </row>
    <row r="446" spans="1:5" x14ac:dyDescent="0.3">
      <c r="A446" s="1">
        <v>44348</v>
      </c>
      <c r="B446" t="s">
        <v>9</v>
      </c>
      <c r="C446" t="s">
        <v>27</v>
      </c>
      <c r="D446">
        <v>299</v>
      </c>
      <c r="E446">
        <v>25415000</v>
      </c>
    </row>
    <row r="447" spans="1:5" x14ac:dyDescent="0.3">
      <c r="A447" s="1">
        <v>44348</v>
      </c>
      <c r="B447" t="s">
        <v>9</v>
      </c>
      <c r="C447" t="s">
        <v>28</v>
      </c>
      <c r="D447">
        <v>320</v>
      </c>
      <c r="E447">
        <v>27200000</v>
      </c>
    </row>
    <row r="448" spans="1:5" x14ac:dyDescent="0.3">
      <c r="A448" s="1">
        <v>44348</v>
      </c>
      <c r="B448" t="s">
        <v>9</v>
      </c>
      <c r="C448" t="s">
        <v>29</v>
      </c>
      <c r="D448">
        <v>460</v>
      </c>
      <c r="E448">
        <v>39100000</v>
      </c>
    </row>
    <row r="449" spans="1:5" x14ac:dyDescent="0.3">
      <c r="A449" s="1">
        <v>44348</v>
      </c>
      <c r="B449" t="s">
        <v>9</v>
      </c>
      <c r="C449" t="s">
        <v>30</v>
      </c>
      <c r="D449">
        <v>208</v>
      </c>
      <c r="E449">
        <v>17680000</v>
      </c>
    </row>
    <row r="450" spans="1:5" x14ac:dyDescent="0.3">
      <c r="A450" s="1">
        <v>44348</v>
      </c>
      <c r="B450" t="s">
        <v>9</v>
      </c>
      <c r="C450" t="s">
        <v>31</v>
      </c>
      <c r="D450">
        <v>59</v>
      </c>
      <c r="E450">
        <v>5015000</v>
      </c>
    </row>
    <row r="451" spans="1:5" x14ac:dyDescent="0.3">
      <c r="A451" s="1">
        <v>44348</v>
      </c>
      <c r="B451" t="s">
        <v>9</v>
      </c>
      <c r="C451" t="s">
        <v>32</v>
      </c>
      <c r="D451">
        <v>176</v>
      </c>
      <c r="E451">
        <v>14960000</v>
      </c>
    </row>
    <row r="452" spans="1:5" x14ac:dyDescent="0.3">
      <c r="A452" s="1">
        <v>44348</v>
      </c>
      <c r="B452" t="s">
        <v>9</v>
      </c>
      <c r="C452" t="s">
        <v>33</v>
      </c>
      <c r="D452">
        <v>198</v>
      </c>
      <c r="E452">
        <v>16830000</v>
      </c>
    </row>
    <row r="453" spans="1:5" x14ac:dyDescent="0.3">
      <c r="A453" s="1">
        <v>44348</v>
      </c>
      <c r="B453" t="s">
        <v>9</v>
      </c>
      <c r="C453" t="s">
        <v>34</v>
      </c>
      <c r="D453">
        <v>43</v>
      </c>
      <c r="E453">
        <v>3655000</v>
      </c>
    </row>
    <row r="454" spans="1:5" x14ac:dyDescent="0.3">
      <c r="A454" s="1">
        <v>44348</v>
      </c>
      <c r="B454" t="s">
        <v>9</v>
      </c>
      <c r="C454" t="s">
        <v>35</v>
      </c>
      <c r="D454">
        <v>567</v>
      </c>
      <c r="E454">
        <v>48195000</v>
      </c>
    </row>
    <row r="455" spans="1:5" x14ac:dyDescent="0.3">
      <c r="A455" s="1">
        <v>44713</v>
      </c>
      <c r="B455" t="s">
        <v>9</v>
      </c>
      <c r="C455" t="s">
        <v>13</v>
      </c>
      <c r="D455">
        <v>5897</v>
      </c>
      <c r="E455">
        <v>501245000</v>
      </c>
    </row>
    <row r="456" spans="1:5" x14ac:dyDescent="0.3">
      <c r="A456" s="1">
        <v>44713</v>
      </c>
      <c r="B456" t="s">
        <v>9</v>
      </c>
      <c r="C456" t="s">
        <v>26</v>
      </c>
      <c r="D456">
        <v>7554</v>
      </c>
      <c r="E456">
        <v>642090000</v>
      </c>
    </row>
    <row r="457" spans="1:5" x14ac:dyDescent="0.3">
      <c r="A457" s="1">
        <v>44713</v>
      </c>
      <c r="B457" t="s">
        <v>9</v>
      </c>
      <c r="C457" t="s">
        <v>25</v>
      </c>
      <c r="D457">
        <v>6836</v>
      </c>
      <c r="E457">
        <v>581060000</v>
      </c>
    </row>
    <row r="458" spans="1:5" x14ac:dyDescent="0.3">
      <c r="A458" s="1">
        <v>44713</v>
      </c>
      <c r="B458" t="s">
        <v>9</v>
      </c>
      <c r="C458" t="s">
        <v>27</v>
      </c>
      <c r="D458">
        <v>6919</v>
      </c>
      <c r="E458">
        <v>588115000</v>
      </c>
    </row>
    <row r="459" spans="1:5" x14ac:dyDescent="0.3">
      <c r="A459" s="1">
        <v>44713</v>
      </c>
      <c r="B459" t="s">
        <v>9</v>
      </c>
      <c r="C459" t="s">
        <v>30</v>
      </c>
      <c r="D459">
        <v>1983</v>
      </c>
      <c r="E459">
        <v>168555000</v>
      </c>
    </row>
    <row r="460" spans="1:5" x14ac:dyDescent="0.3">
      <c r="A460" s="1">
        <v>44713</v>
      </c>
      <c r="B460" t="s">
        <v>9</v>
      </c>
      <c r="C460" t="s">
        <v>28</v>
      </c>
      <c r="D460">
        <v>3829</v>
      </c>
      <c r="E460">
        <v>325465000</v>
      </c>
    </row>
    <row r="461" spans="1:5" x14ac:dyDescent="0.3">
      <c r="A461" s="1">
        <v>44713</v>
      </c>
      <c r="B461" t="s">
        <v>9</v>
      </c>
      <c r="C461" t="s">
        <v>32</v>
      </c>
      <c r="D461">
        <v>1824</v>
      </c>
      <c r="E461">
        <v>155040000</v>
      </c>
    </row>
    <row r="462" spans="1:5" x14ac:dyDescent="0.3">
      <c r="A462" s="1">
        <v>44713</v>
      </c>
      <c r="B462" t="s">
        <v>9</v>
      </c>
      <c r="C462" t="s">
        <v>14</v>
      </c>
      <c r="D462">
        <v>760</v>
      </c>
      <c r="E462">
        <v>64600000</v>
      </c>
    </row>
    <row r="463" spans="1:5" x14ac:dyDescent="0.3">
      <c r="A463" s="1">
        <v>44713</v>
      </c>
      <c r="B463" t="s">
        <v>9</v>
      </c>
      <c r="C463" t="s">
        <v>31</v>
      </c>
      <c r="D463">
        <v>2423</v>
      </c>
      <c r="E463">
        <v>205955000</v>
      </c>
    </row>
    <row r="464" spans="1:5" x14ac:dyDescent="0.3">
      <c r="A464" s="1">
        <v>44713</v>
      </c>
      <c r="B464" t="s">
        <v>9</v>
      </c>
      <c r="C464" t="s">
        <v>29</v>
      </c>
      <c r="D464">
        <v>1125</v>
      </c>
      <c r="E464">
        <v>95625000</v>
      </c>
    </row>
    <row r="465" spans="1:5" x14ac:dyDescent="0.3">
      <c r="A465" s="1">
        <v>44713</v>
      </c>
      <c r="B465" t="s">
        <v>9</v>
      </c>
      <c r="C465" t="s">
        <v>33</v>
      </c>
      <c r="D465">
        <v>1005</v>
      </c>
      <c r="E465">
        <v>85425000</v>
      </c>
    </row>
    <row r="466" spans="1:5" x14ac:dyDescent="0.3">
      <c r="A466" s="1">
        <v>44713</v>
      </c>
      <c r="B466" t="s">
        <v>9</v>
      </c>
      <c r="C466" t="s">
        <v>34</v>
      </c>
      <c r="D466">
        <v>568</v>
      </c>
      <c r="E466">
        <v>48280000</v>
      </c>
    </row>
    <row r="467" spans="1:5" x14ac:dyDescent="0.3">
      <c r="A467" s="1">
        <v>44713</v>
      </c>
      <c r="B467" t="s">
        <v>9</v>
      </c>
      <c r="C467" t="s">
        <v>35</v>
      </c>
      <c r="D467">
        <v>3658</v>
      </c>
      <c r="E467">
        <v>310930000</v>
      </c>
    </row>
    <row r="468" spans="1:5" x14ac:dyDescent="0.3">
      <c r="A468" s="1">
        <v>45078</v>
      </c>
      <c r="B468" t="s">
        <v>9</v>
      </c>
      <c r="C468" t="s">
        <v>13</v>
      </c>
      <c r="D468">
        <v>17768</v>
      </c>
      <c r="E468">
        <v>1510280000</v>
      </c>
    </row>
    <row r="469" spans="1:5" x14ac:dyDescent="0.3">
      <c r="A469" s="1">
        <v>45078</v>
      </c>
      <c r="B469" t="s">
        <v>9</v>
      </c>
      <c r="C469" t="s">
        <v>30</v>
      </c>
      <c r="D469">
        <v>7772</v>
      </c>
      <c r="E469">
        <v>660620000</v>
      </c>
    </row>
    <row r="470" spans="1:5" x14ac:dyDescent="0.3">
      <c r="A470" s="1">
        <v>45078</v>
      </c>
      <c r="B470" t="s">
        <v>9</v>
      </c>
      <c r="C470" t="s">
        <v>28</v>
      </c>
      <c r="D470">
        <v>4547</v>
      </c>
      <c r="E470">
        <v>386495000</v>
      </c>
    </row>
    <row r="471" spans="1:5" x14ac:dyDescent="0.3">
      <c r="A471" s="1">
        <v>45078</v>
      </c>
      <c r="B471" t="s">
        <v>9</v>
      </c>
      <c r="C471" t="s">
        <v>32</v>
      </c>
      <c r="D471">
        <v>2975</v>
      </c>
      <c r="E471">
        <v>252875000</v>
      </c>
    </row>
    <row r="472" spans="1:5" x14ac:dyDescent="0.3">
      <c r="A472" s="1">
        <v>45078</v>
      </c>
      <c r="B472" t="s">
        <v>9</v>
      </c>
      <c r="C472" t="s">
        <v>27</v>
      </c>
      <c r="D472">
        <v>3006</v>
      </c>
      <c r="E472">
        <v>255510000</v>
      </c>
    </row>
    <row r="473" spans="1:5" x14ac:dyDescent="0.3">
      <c r="A473" s="1">
        <v>45078</v>
      </c>
      <c r="B473" t="s">
        <v>9</v>
      </c>
      <c r="C473" t="s">
        <v>26</v>
      </c>
      <c r="D473">
        <v>2588</v>
      </c>
      <c r="E473">
        <v>219980000</v>
      </c>
    </row>
    <row r="474" spans="1:5" x14ac:dyDescent="0.3">
      <c r="A474" s="1">
        <v>45078</v>
      </c>
      <c r="B474" t="s">
        <v>9</v>
      </c>
      <c r="C474" t="s">
        <v>25</v>
      </c>
      <c r="D474">
        <v>1123</v>
      </c>
      <c r="E474">
        <v>95455000</v>
      </c>
    </row>
    <row r="475" spans="1:5" x14ac:dyDescent="0.3">
      <c r="A475" s="1">
        <v>45078</v>
      </c>
      <c r="B475" t="s">
        <v>9</v>
      </c>
      <c r="C475" t="s">
        <v>14</v>
      </c>
      <c r="D475">
        <v>419</v>
      </c>
      <c r="E475">
        <v>35615000</v>
      </c>
    </row>
    <row r="476" spans="1:5" x14ac:dyDescent="0.3">
      <c r="A476" s="1">
        <v>45078</v>
      </c>
      <c r="B476" t="s">
        <v>9</v>
      </c>
      <c r="C476" t="s">
        <v>36</v>
      </c>
      <c r="D476">
        <v>189</v>
      </c>
      <c r="E476">
        <v>16065000</v>
      </c>
    </row>
    <row r="477" spans="1:5" x14ac:dyDescent="0.3">
      <c r="A477" s="1">
        <v>45078</v>
      </c>
      <c r="B477" t="s">
        <v>9</v>
      </c>
      <c r="C477" t="s">
        <v>37</v>
      </c>
      <c r="D477">
        <v>82</v>
      </c>
      <c r="E477">
        <v>6970000</v>
      </c>
    </row>
    <row r="478" spans="1:5" x14ac:dyDescent="0.3">
      <c r="A478" s="1">
        <v>45078</v>
      </c>
      <c r="B478" t="s">
        <v>9</v>
      </c>
      <c r="C478" t="s">
        <v>38</v>
      </c>
      <c r="D478">
        <v>201</v>
      </c>
      <c r="E478">
        <v>17085000</v>
      </c>
    </row>
    <row r="479" spans="1:5" x14ac:dyDescent="0.3">
      <c r="A479" s="1">
        <v>45078</v>
      </c>
      <c r="B479" t="s">
        <v>9</v>
      </c>
      <c r="C479" t="s">
        <v>31</v>
      </c>
      <c r="D479">
        <v>705</v>
      </c>
      <c r="E479">
        <v>59925000</v>
      </c>
    </row>
    <row r="480" spans="1:5" x14ac:dyDescent="0.3">
      <c r="A480" s="1">
        <v>45078</v>
      </c>
      <c r="B480" t="s">
        <v>9</v>
      </c>
      <c r="C480" t="s">
        <v>35</v>
      </c>
      <c r="D480">
        <v>4466</v>
      </c>
      <c r="E480">
        <v>379610000</v>
      </c>
    </row>
    <row r="481" spans="1:5" x14ac:dyDescent="0.3">
      <c r="A481" s="1">
        <v>44378</v>
      </c>
      <c r="B481" t="s">
        <v>9</v>
      </c>
      <c r="C481" t="s">
        <v>25</v>
      </c>
      <c r="D481">
        <v>4557</v>
      </c>
      <c r="E481">
        <v>387345000</v>
      </c>
    </row>
    <row r="482" spans="1:5" x14ac:dyDescent="0.3">
      <c r="A482" s="1">
        <v>44378</v>
      </c>
      <c r="B482" t="s">
        <v>9</v>
      </c>
      <c r="C482" t="s">
        <v>26</v>
      </c>
      <c r="D482">
        <v>2633</v>
      </c>
      <c r="E482">
        <v>223805000</v>
      </c>
    </row>
    <row r="483" spans="1:5" x14ac:dyDescent="0.3">
      <c r="A483" s="1">
        <v>44378</v>
      </c>
      <c r="B483" t="s">
        <v>9</v>
      </c>
      <c r="C483" t="s">
        <v>27</v>
      </c>
      <c r="D483">
        <v>663</v>
      </c>
      <c r="E483">
        <v>56355000</v>
      </c>
    </row>
    <row r="484" spans="1:5" x14ac:dyDescent="0.3">
      <c r="A484" s="1">
        <v>44378</v>
      </c>
      <c r="B484" t="s">
        <v>9</v>
      </c>
      <c r="C484" t="s">
        <v>28</v>
      </c>
      <c r="D484">
        <v>1799</v>
      </c>
      <c r="E484">
        <v>152915000</v>
      </c>
    </row>
    <row r="485" spans="1:5" x14ac:dyDescent="0.3">
      <c r="A485" s="1">
        <v>44378</v>
      </c>
      <c r="B485" t="s">
        <v>9</v>
      </c>
      <c r="C485" t="s">
        <v>29</v>
      </c>
      <c r="D485">
        <v>1417</v>
      </c>
      <c r="E485">
        <v>120445000</v>
      </c>
    </row>
    <row r="486" spans="1:5" x14ac:dyDescent="0.3">
      <c r="A486" s="1">
        <v>44378</v>
      </c>
      <c r="B486" t="s">
        <v>9</v>
      </c>
      <c r="C486" t="s">
        <v>30</v>
      </c>
      <c r="D486">
        <v>648</v>
      </c>
      <c r="E486">
        <v>55080000</v>
      </c>
    </row>
    <row r="487" spans="1:5" x14ac:dyDescent="0.3">
      <c r="A487" s="1">
        <v>44378</v>
      </c>
      <c r="B487" t="s">
        <v>9</v>
      </c>
      <c r="C487" t="s">
        <v>31</v>
      </c>
      <c r="D487">
        <v>321</v>
      </c>
      <c r="E487">
        <v>27285000</v>
      </c>
    </row>
    <row r="488" spans="1:5" x14ac:dyDescent="0.3">
      <c r="A488" s="1">
        <v>44378</v>
      </c>
      <c r="B488" t="s">
        <v>9</v>
      </c>
      <c r="C488" t="s">
        <v>32</v>
      </c>
      <c r="D488">
        <v>730</v>
      </c>
      <c r="E488">
        <v>62050000</v>
      </c>
    </row>
    <row r="489" spans="1:5" x14ac:dyDescent="0.3">
      <c r="A489" s="1">
        <v>44378</v>
      </c>
      <c r="B489" t="s">
        <v>9</v>
      </c>
      <c r="C489" t="s">
        <v>33</v>
      </c>
      <c r="D489">
        <v>494</v>
      </c>
      <c r="E489">
        <v>41990000</v>
      </c>
    </row>
    <row r="490" spans="1:5" x14ac:dyDescent="0.3">
      <c r="A490" s="1">
        <v>44378</v>
      </c>
      <c r="B490" t="s">
        <v>9</v>
      </c>
      <c r="C490" t="s">
        <v>34</v>
      </c>
      <c r="D490">
        <v>212</v>
      </c>
      <c r="E490">
        <v>18020000</v>
      </c>
    </row>
    <row r="491" spans="1:5" x14ac:dyDescent="0.3">
      <c r="A491" s="1">
        <v>44378</v>
      </c>
      <c r="B491" t="s">
        <v>9</v>
      </c>
      <c r="C491" t="s">
        <v>35</v>
      </c>
      <c r="D491">
        <v>1202</v>
      </c>
      <c r="E491">
        <v>102170000</v>
      </c>
    </row>
    <row r="492" spans="1:5" x14ac:dyDescent="0.3">
      <c r="A492" s="1">
        <v>44743</v>
      </c>
      <c r="B492" t="s">
        <v>9</v>
      </c>
      <c r="C492" t="s">
        <v>13</v>
      </c>
      <c r="D492">
        <v>3864</v>
      </c>
      <c r="E492">
        <v>328440000</v>
      </c>
    </row>
    <row r="493" spans="1:5" x14ac:dyDescent="0.3">
      <c r="A493" s="1">
        <v>44743</v>
      </c>
      <c r="B493" t="s">
        <v>9</v>
      </c>
      <c r="C493" t="s">
        <v>26</v>
      </c>
      <c r="D493">
        <v>8394</v>
      </c>
      <c r="E493">
        <v>713490000</v>
      </c>
    </row>
    <row r="494" spans="1:5" x14ac:dyDescent="0.3">
      <c r="A494" s="1">
        <v>44743</v>
      </c>
      <c r="B494" t="s">
        <v>9</v>
      </c>
      <c r="C494" t="s">
        <v>25</v>
      </c>
      <c r="D494">
        <v>9334</v>
      </c>
      <c r="E494">
        <v>793390000</v>
      </c>
    </row>
    <row r="495" spans="1:5" x14ac:dyDescent="0.3">
      <c r="A495" s="1">
        <v>44743</v>
      </c>
      <c r="B495" t="s">
        <v>9</v>
      </c>
      <c r="C495" t="s">
        <v>27</v>
      </c>
      <c r="D495">
        <v>6812</v>
      </c>
      <c r="E495">
        <v>579020000</v>
      </c>
    </row>
    <row r="496" spans="1:5" x14ac:dyDescent="0.3">
      <c r="A496" s="1">
        <v>44743</v>
      </c>
      <c r="B496" t="s">
        <v>9</v>
      </c>
      <c r="C496" t="s">
        <v>30</v>
      </c>
      <c r="D496">
        <v>4348</v>
      </c>
      <c r="E496">
        <v>369580000</v>
      </c>
    </row>
    <row r="497" spans="1:5" x14ac:dyDescent="0.3">
      <c r="A497" s="1">
        <v>44743</v>
      </c>
      <c r="B497" t="s">
        <v>9</v>
      </c>
      <c r="C497" t="s">
        <v>28</v>
      </c>
      <c r="D497">
        <v>1289</v>
      </c>
      <c r="E497">
        <v>109565000</v>
      </c>
    </row>
    <row r="498" spans="1:5" x14ac:dyDescent="0.3">
      <c r="A498" s="1">
        <v>44743</v>
      </c>
      <c r="B498" t="s">
        <v>9</v>
      </c>
      <c r="C498" t="s">
        <v>32</v>
      </c>
      <c r="D498">
        <v>2482</v>
      </c>
      <c r="E498">
        <v>210970000</v>
      </c>
    </row>
    <row r="499" spans="1:5" x14ac:dyDescent="0.3">
      <c r="A499" s="1">
        <v>44743</v>
      </c>
      <c r="B499" t="s">
        <v>9</v>
      </c>
      <c r="C499" t="s">
        <v>14</v>
      </c>
      <c r="D499">
        <v>1076</v>
      </c>
      <c r="E499">
        <v>91460000</v>
      </c>
    </row>
    <row r="500" spans="1:5" x14ac:dyDescent="0.3">
      <c r="A500" s="1">
        <v>44743</v>
      </c>
      <c r="B500" t="s">
        <v>9</v>
      </c>
      <c r="C500" t="s">
        <v>31</v>
      </c>
      <c r="D500">
        <v>2318</v>
      </c>
      <c r="E500">
        <v>197030000</v>
      </c>
    </row>
    <row r="501" spans="1:5" x14ac:dyDescent="0.3">
      <c r="A501" s="1">
        <v>44743</v>
      </c>
      <c r="B501" t="s">
        <v>9</v>
      </c>
      <c r="C501" t="s">
        <v>29</v>
      </c>
      <c r="D501">
        <v>1000</v>
      </c>
      <c r="E501">
        <v>85000000</v>
      </c>
    </row>
    <row r="502" spans="1:5" x14ac:dyDescent="0.3">
      <c r="A502" s="1">
        <v>44743</v>
      </c>
      <c r="B502" t="s">
        <v>9</v>
      </c>
      <c r="C502" t="s">
        <v>33</v>
      </c>
      <c r="D502">
        <v>1245</v>
      </c>
      <c r="E502">
        <v>105825000</v>
      </c>
    </row>
    <row r="503" spans="1:5" x14ac:dyDescent="0.3">
      <c r="A503" s="1">
        <v>44743</v>
      </c>
      <c r="B503" t="s">
        <v>9</v>
      </c>
      <c r="C503" t="s">
        <v>34</v>
      </c>
      <c r="D503">
        <v>880</v>
      </c>
      <c r="E503">
        <v>74800000</v>
      </c>
    </row>
    <row r="504" spans="1:5" x14ac:dyDescent="0.3">
      <c r="A504" s="1">
        <v>44743</v>
      </c>
      <c r="B504" t="s">
        <v>9</v>
      </c>
      <c r="C504" t="s">
        <v>35</v>
      </c>
      <c r="D504">
        <v>3562</v>
      </c>
      <c r="E504">
        <v>302770000</v>
      </c>
    </row>
    <row r="505" spans="1:5" x14ac:dyDescent="0.3">
      <c r="A505" s="1">
        <v>45108</v>
      </c>
      <c r="B505" t="s">
        <v>9</v>
      </c>
      <c r="C505" t="s">
        <v>13</v>
      </c>
      <c r="D505">
        <v>19409</v>
      </c>
      <c r="E505">
        <v>1649765000</v>
      </c>
    </row>
    <row r="506" spans="1:5" x14ac:dyDescent="0.3">
      <c r="A506" s="1">
        <v>45108</v>
      </c>
      <c r="B506" t="s">
        <v>9</v>
      </c>
      <c r="C506" t="s">
        <v>30</v>
      </c>
      <c r="D506">
        <v>10272</v>
      </c>
      <c r="E506">
        <v>873120000</v>
      </c>
    </row>
    <row r="507" spans="1:5" x14ac:dyDescent="0.3">
      <c r="A507" s="1">
        <v>45108</v>
      </c>
      <c r="B507" t="s">
        <v>9</v>
      </c>
      <c r="C507" t="s">
        <v>28</v>
      </c>
      <c r="D507">
        <v>6604</v>
      </c>
      <c r="E507">
        <v>561340000</v>
      </c>
    </row>
    <row r="508" spans="1:5" x14ac:dyDescent="0.3">
      <c r="A508" s="1">
        <v>45108</v>
      </c>
      <c r="B508" t="s">
        <v>9</v>
      </c>
      <c r="C508" t="s">
        <v>32</v>
      </c>
      <c r="D508">
        <v>4081</v>
      </c>
      <c r="E508">
        <v>346885000</v>
      </c>
    </row>
    <row r="509" spans="1:5" x14ac:dyDescent="0.3">
      <c r="A509" s="1">
        <v>45108</v>
      </c>
      <c r="B509" t="s">
        <v>9</v>
      </c>
      <c r="C509" t="s">
        <v>27</v>
      </c>
      <c r="D509">
        <v>3530</v>
      </c>
      <c r="E509">
        <v>300050000</v>
      </c>
    </row>
    <row r="510" spans="1:5" x14ac:dyDescent="0.3">
      <c r="A510" s="1">
        <v>45108</v>
      </c>
      <c r="B510" t="s">
        <v>9</v>
      </c>
      <c r="C510" t="s">
        <v>26</v>
      </c>
      <c r="D510">
        <v>2238</v>
      </c>
      <c r="E510">
        <v>190230000</v>
      </c>
    </row>
    <row r="511" spans="1:5" x14ac:dyDescent="0.3">
      <c r="A511" s="1">
        <v>45108</v>
      </c>
      <c r="B511" t="s">
        <v>9</v>
      </c>
      <c r="C511" t="s">
        <v>25</v>
      </c>
      <c r="D511">
        <v>770</v>
      </c>
      <c r="E511">
        <v>65450000</v>
      </c>
    </row>
    <row r="512" spans="1:5" x14ac:dyDescent="0.3">
      <c r="A512" s="1">
        <v>45108</v>
      </c>
      <c r="B512" t="s">
        <v>9</v>
      </c>
      <c r="C512" t="s">
        <v>14</v>
      </c>
      <c r="D512">
        <v>775</v>
      </c>
      <c r="E512">
        <v>65875000</v>
      </c>
    </row>
    <row r="513" spans="1:5" x14ac:dyDescent="0.3">
      <c r="A513" s="1">
        <v>45108</v>
      </c>
      <c r="B513" t="s">
        <v>9</v>
      </c>
      <c r="C513" t="s">
        <v>36</v>
      </c>
      <c r="D513">
        <v>653</v>
      </c>
      <c r="E513">
        <v>55505000</v>
      </c>
    </row>
    <row r="514" spans="1:5" x14ac:dyDescent="0.3">
      <c r="A514" s="1">
        <v>45108</v>
      </c>
      <c r="B514" t="s">
        <v>9</v>
      </c>
      <c r="C514" t="s">
        <v>37</v>
      </c>
      <c r="D514">
        <v>133</v>
      </c>
      <c r="E514">
        <v>11305000</v>
      </c>
    </row>
    <row r="515" spans="1:5" x14ac:dyDescent="0.3">
      <c r="A515" s="1">
        <v>45108</v>
      </c>
      <c r="B515" t="s">
        <v>9</v>
      </c>
      <c r="C515" t="s">
        <v>38</v>
      </c>
      <c r="D515">
        <v>229</v>
      </c>
      <c r="E515">
        <v>19465000</v>
      </c>
    </row>
    <row r="516" spans="1:5" x14ac:dyDescent="0.3">
      <c r="A516" s="1">
        <v>45108</v>
      </c>
      <c r="B516" t="s">
        <v>9</v>
      </c>
      <c r="C516" t="s">
        <v>31</v>
      </c>
      <c r="D516">
        <v>478</v>
      </c>
      <c r="E516">
        <v>40630000</v>
      </c>
    </row>
    <row r="517" spans="1:5" x14ac:dyDescent="0.3">
      <c r="A517" s="1">
        <v>45108</v>
      </c>
      <c r="B517" t="s">
        <v>9</v>
      </c>
      <c r="C517" t="s">
        <v>35</v>
      </c>
      <c r="D517">
        <v>5020</v>
      </c>
      <c r="E517">
        <v>426700000</v>
      </c>
    </row>
    <row r="518" spans="1:5" x14ac:dyDescent="0.3">
      <c r="A518" s="1">
        <v>44409</v>
      </c>
      <c r="B518" t="s">
        <v>9</v>
      </c>
      <c r="C518" t="s">
        <v>25</v>
      </c>
      <c r="D518">
        <v>5527</v>
      </c>
      <c r="E518">
        <v>469795000</v>
      </c>
    </row>
    <row r="519" spans="1:5" x14ac:dyDescent="0.3">
      <c r="A519" s="1">
        <v>44409</v>
      </c>
      <c r="B519" t="s">
        <v>9</v>
      </c>
      <c r="C519" t="s">
        <v>26</v>
      </c>
      <c r="D519">
        <v>2894</v>
      </c>
      <c r="E519">
        <v>245990000</v>
      </c>
    </row>
    <row r="520" spans="1:5" x14ac:dyDescent="0.3">
      <c r="A520" s="1">
        <v>44409</v>
      </c>
      <c r="B520" t="s">
        <v>9</v>
      </c>
      <c r="C520" t="s">
        <v>27</v>
      </c>
      <c r="D520">
        <v>810</v>
      </c>
      <c r="E520">
        <v>68850000</v>
      </c>
    </row>
    <row r="521" spans="1:5" x14ac:dyDescent="0.3">
      <c r="A521" s="1">
        <v>44409</v>
      </c>
      <c r="B521" t="s">
        <v>9</v>
      </c>
      <c r="C521" t="s">
        <v>28</v>
      </c>
      <c r="D521">
        <v>1613</v>
      </c>
      <c r="E521">
        <v>137105000</v>
      </c>
    </row>
    <row r="522" spans="1:5" x14ac:dyDescent="0.3">
      <c r="A522" s="1">
        <v>44409</v>
      </c>
      <c r="B522" t="s">
        <v>9</v>
      </c>
      <c r="C522" t="s">
        <v>29</v>
      </c>
      <c r="D522">
        <v>1094</v>
      </c>
      <c r="E522">
        <v>92990000</v>
      </c>
    </row>
    <row r="523" spans="1:5" x14ac:dyDescent="0.3">
      <c r="A523" s="1">
        <v>44409</v>
      </c>
      <c r="B523" t="s">
        <v>9</v>
      </c>
      <c r="C523" t="s">
        <v>30</v>
      </c>
      <c r="D523">
        <v>651</v>
      </c>
      <c r="E523">
        <v>55335000</v>
      </c>
    </row>
    <row r="524" spans="1:5" x14ac:dyDescent="0.3">
      <c r="A524" s="1">
        <v>44409</v>
      </c>
      <c r="B524" t="s">
        <v>9</v>
      </c>
      <c r="C524" t="s">
        <v>31</v>
      </c>
      <c r="D524">
        <v>853</v>
      </c>
      <c r="E524">
        <v>72505000</v>
      </c>
    </row>
    <row r="525" spans="1:5" x14ac:dyDescent="0.3">
      <c r="A525" s="1">
        <v>44409</v>
      </c>
      <c r="B525" t="s">
        <v>9</v>
      </c>
      <c r="C525" t="s">
        <v>32</v>
      </c>
      <c r="D525">
        <v>796</v>
      </c>
      <c r="E525">
        <v>67660000</v>
      </c>
    </row>
    <row r="526" spans="1:5" x14ac:dyDescent="0.3">
      <c r="A526" s="1">
        <v>44409</v>
      </c>
      <c r="B526" t="s">
        <v>9</v>
      </c>
      <c r="C526" t="s">
        <v>33</v>
      </c>
      <c r="D526">
        <v>325</v>
      </c>
      <c r="E526">
        <v>27625000</v>
      </c>
    </row>
    <row r="527" spans="1:5" x14ac:dyDescent="0.3">
      <c r="A527" s="1">
        <v>44409</v>
      </c>
      <c r="B527" t="s">
        <v>9</v>
      </c>
      <c r="C527" t="s">
        <v>34</v>
      </c>
      <c r="D527">
        <v>208</v>
      </c>
      <c r="E527">
        <v>17680000</v>
      </c>
    </row>
    <row r="528" spans="1:5" x14ac:dyDescent="0.3">
      <c r="A528" s="1">
        <v>44409</v>
      </c>
      <c r="B528" t="s">
        <v>9</v>
      </c>
      <c r="C528" t="s">
        <v>35</v>
      </c>
      <c r="D528">
        <v>1279</v>
      </c>
      <c r="E528">
        <v>108715000</v>
      </c>
    </row>
    <row r="529" spans="1:5" x14ac:dyDescent="0.3">
      <c r="A529" s="1">
        <v>44774</v>
      </c>
      <c r="B529" t="s">
        <v>9</v>
      </c>
      <c r="C529" t="s">
        <v>13</v>
      </c>
      <c r="D529">
        <v>3475</v>
      </c>
      <c r="E529">
        <v>295375000</v>
      </c>
    </row>
    <row r="530" spans="1:5" x14ac:dyDescent="0.3">
      <c r="A530" s="1">
        <v>44774</v>
      </c>
      <c r="B530" t="s">
        <v>9</v>
      </c>
      <c r="C530" t="s">
        <v>26</v>
      </c>
      <c r="D530">
        <v>8756</v>
      </c>
      <c r="E530">
        <v>744260000</v>
      </c>
    </row>
    <row r="531" spans="1:5" x14ac:dyDescent="0.3">
      <c r="A531" s="1">
        <v>44774</v>
      </c>
      <c r="B531" t="s">
        <v>9</v>
      </c>
      <c r="C531" t="s">
        <v>25</v>
      </c>
      <c r="D531">
        <v>9925</v>
      </c>
      <c r="E531">
        <v>843625000</v>
      </c>
    </row>
    <row r="532" spans="1:5" x14ac:dyDescent="0.3">
      <c r="A532" s="1">
        <v>44774</v>
      </c>
      <c r="B532" t="s">
        <v>9</v>
      </c>
      <c r="C532" t="s">
        <v>27</v>
      </c>
      <c r="D532">
        <v>6771</v>
      </c>
      <c r="E532">
        <v>575535000</v>
      </c>
    </row>
    <row r="533" spans="1:5" x14ac:dyDescent="0.3">
      <c r="A533" s="1">
        <v>44774</v>
      </c>
      <c r="B533" t="s">
        <v>9</v>
      </c>
      <c r="C533" t="s">
        <v>30</v>
      </c>
      <c r="D533">
        <v>6426</v>
      </c>
      <c r="E533">
        <v>546210000</v>
      </c>
    </row>
    <row r="534" spans="1:5" x14ac:dyDescent="0.3">
      <c r="A534" s="1">
        <v>44774</v>
      </c>
      <c r="B534" t="s">
        <v>9</v>
      </c>
      <c r="C534" t="s">
        <v>28</v>
      </c>
      <c r="D534">
        <v>5376</v>
      </c>
      <c r="E534">
        <v>456960000</v>
      </c>
    </row>
    <row r="535" spans="1:5" x14ac:dyDescent="0.3">
      <c r="A535" s="1">
        <v>44774</v>
      </c>
      <c r="B535" t="s">
        <v>9</v>
      </c>
      <c r="C535" t="s">
        <v>32</v>
      </c>
      <c r="D535">
        <v>2620</v>
      </c>
      <c r="E535">
        <v>222700000</v>
      </c>
    </row>
    <row r="536" spans="1:5" x14ac:dyDescent="0.3">
      <c r="A536" s="1">
        <v>44774</v>
      </c>
      <c r="B536" t="s">
        <v>9</v>
      </c>
      <c r="C536" t="s">
        <v>14</v>
      </c>
      <c r="D536">
        <v>905</v>
      </c>
      <c r="E536">
        <v>76925000</v>
      </c>
    </row>
    <row r="537" spans="1:5" x14ac:dyDescent="0.3">
      <c r="A537" s="1">
        <v>44774</v>
      </c>
      <c r="B537" t="s">
        <v>9</v>
      </c>
      <c r="C537" t="s">
        <v>31</v>
      </c>
      <c r="D537">
        <v>1662</v>
      </c>
      <c r="E537">
        <v>141270000</v>
      </c>
    </row>
    <row r="538" spans="1:5" x14ac:dyDescent="0.3">
      <c r="A538" s="1">
        <v>44774</v>
      </c>
      <c r="B538" t="s">
        <v>9</v>
      </c>
      <c r="C538" t="s">
        <v>29</v>
      </c>
      <c r="D538">
        <v>880</v>
      </c>
      <c r="E538">
        <v>74800000</v>
      </c>
    </row>
    <row r="539" spans="1:5" x14ac:dyDescent="0.3">
      <c r="A539" s="1">
        <v>44774</v>
      </c>
      <c r="B539" t="s">
        <v>9</v>
      </c>
      <c r="C539" t="s">
        <v>33</v>
      </c>
      <c r="D539">
        <v>1099</v>
      </c>
      <c r="E539">
        <v>93415000</v>
      </c>
    </row>
    <row r="540" spans="1:5" x14ac:dyDescent="0.3">
      <c r="A540" s="1">
        <v>44774</v>
      </c>
      <c r="B540" t="s">
        <v>9</v>
      </c>
      <c r="C540" t="s">
        <v>34</v>
      </c>
      <c r="D540">
        <v>653</v>
      </c>
      <c r="E540">
        <v>55505000</v>
      </c>
    </row>
    <row r="541" spans="1:5" x14ac:dyDescent="0.3">
      <c r="A541" s="1">
        <v>44774</v>
      </c>
      <c r="B541" t="s">
        <v>9</v>
      </c>
      <c r="C541" t="s">
        <v>35</v>
      </c>
      <c r="D541">
        <v>3678</v>
      </c>
      <c r="E541">
        <v>312630000</v>
      </c>
    </row>
    <row r="542" spans="1:5" x14ac:dyDescent="0.3">
      <c r="A542" s="1">
        <v>45139</v>
      </c>
      <c r="B542" t="s">
        <v>9</v>
      </c>
      <c r="C542" t="s">
        <v>13</v>
      </c>
      <c r="D542">
        <v>18983</v>
      </c>
      <c r="E542">
        <v>1613555000</v>
      </c>
    </row>
    <row r="543" spans="1:5" x14ac:dyDescent="0.3">
      <c r="A543" s="1">
        <v>45139</v>
      </c>
      <c r="B543" t="s">
        <v>9</v>
      </c>
      <c r="C543" t="s">
        <v>30</v>
      </c>
      <c r="D543">
        <v>15296</v>
      </c>
      <c r="E543">
        <v>1300160000</v>
      </c>
    </row>
    <row r="544" spans="1:5" x14ac:dyDescent="0.3">
      <c r="A544" s="1">
        <v>45139</v>
      </c>
      <c r="B544" t="s">
        <v>9</v>
      </c>
      <c r="C544" t="s">
        <v>28</v>
      </c>
      <c r="D544">
        <v>7065</v>
      </c>
      <c r="E544">
        <v>600525000</v>
      </c>
    </row>
    <row r="545" spans="1:5" x14ac:dyDescent="0.3">
      <c r="A545" s="1">
        <v>45139</v>
      </c>
      <c r="B545" t="s">
        <v>9</v>
      </c>
      <c r="C545" t="s">
        <v>32</v>
      </c>
      <c r="D545">
        <v>6508</v>
      </c>
      <c r="E545">
        <v>553180000</v>
      </c>
    </row>
    <row r="546" spans="1:5" x14ac:dyDescent="0.3">
      <c r="A546" s="1">
        <v>45139</v>
      </c>
      <c r="B546" t="s">
        <v>9</v>
      </c>
      <c r="C546" t="s">
        <v>27</v>
      </c>
      <c r="D546">
        <v>3654</v>
      </c>
      <c r="E546">
        <v>310590000</v>
      </c>
    </row>
    <row r="547" spans="1:5" x14ac:dyDescent="0.3">
      <c r="A547" s="1">
        <v>45139</v>
      </c>
      <c r="B547" t="s">
        <v>9</v>
      </c>
      <c r="C547" t="s">
        <v>26</v>
      </c>
      <c r="D547">
        <v>1977</v>
      </c>
      <c r="E547">
        <v>168045000</v>
      </c>
    </row>
    <row r="548" spans="1:5" x14ac:dyDescent="0.3">
      <c r="A548" s="1">
        <v>45139</v>
      </c>
      <c r="B548" t="s">
        <v>9</v>
      </c>
      <c r="C548" t="s">
        <v>25</v>
      </c>
      <c r="D548">
        <v>774</v>
      </c>
      <c r="E548">
        <v>65790000</v>
      </c>
    </row>
    <row r="549" spans="1:5" x14ac:dyDescent="0.3">
      <c r="A549" s="1">
        <v>45139</v>
      </c>
      <c r="B549" t="s">
        <v>9</v>
      </c>
      <c r="C549" t="s">
        <v>14</v>
      </c>
      <c r="D549">
        <v>1137</v>
      </c>
      <c r="E549">
        <v>96645000</v>
      </c>
    </row>
    <row r="550" spans="1:5" x14ac:dyDescent="0.3">
      <c r="A550" s="1">
        <v>45139</v>
      </c>
      <c r="B550" t="s">
        <v>9</v>
      </c>
      <c r="C550" t="s">
        <v>36</v>
      </c>
      <c r="D550">
        <v>912</v>
      </c>
      <c r="E550">
        <v>77520000</v>
      </c>
    </row>
    <row r="551" spans="1:5" x14ac:dyDescent="0.3">
      <c r="A551" s="1">
        <v>45139</v>
      </c>
      <c r="B551" t="s">
        <v>9</v>
      </c>
      <c r="C551" t="s">
        <v>37</v>
      </c>
      <c r="D551">
        <v>287</v>
      </c>
      <c r="E551">
        <v>24395000</v>
      </c>
    </row>
    <row r="552" spans="1:5" x14ac:dyDescent="0.3">
      <c r="A552" s="1">
        <v>45139</v>
      </c>
      <c r="B552" t="s">
        <v>9</v>
      </c>
      <c r="C552" t="s">
        <v>38</v>
      </c>
      <c r="D552">
        <v>380</v>
      </c>
      <c r="E552">
        <v>32300000</v>
      </c>
    </row>
    <row r="553" spans="1:5" x14ac:dyDescent="0.3">
      <c r="A553" s="1">
        <v>45139</v>
      </c>
      <c r="B553" t="s">
        <v>9</v>
      </c>
      <c r="C553" t="s">
        <v>31</v>
      </c>
      <c r="D553">
        <v>508</v>
      </c>
      <c r="E553">
        <v>43180000</v>
      </c>
    </row>
    <row r="554" spans="1:5" x14ac:dyDescent="0.3">
      <c r="A554" s="1">
        <v>45139</v>
      </c>
      <c r="B554" t="s">
        <v>9</v>
      </c>
      <c r="C554" t="s">
        <v>35</v>
      </c>
      <c r="D554">
        <v>4990</v>
      </c>
      <c r="E554">
        <v>424150000</v>
      </c>
    </row>
    <row r="555" spans="1:5" x14ac:dyDescent="0.3">
      <c r="A555" s="1">
        <v>44440</v>
      </c>
      <c r="B555" t="s">
        <v>9</v>
      </c>
      <c r="C555" t="s">
        <v>25</v>
      </c>
      <c r="D555">
        <v>6727</v>
      </c>
      <c r="E555">
        <v>571795000</v>
      </c>
    </row>
    <row r="556" spans="1:5" x14ac:dyDescent="0.3">
      <c r="A556" s="1">
        <v>44440</v>
      </c>
      <c r="B556" t="s">
        <v>9</v>
      </c>
      <c r="C556" t="s">
        <v>26</v>
      </c>
      <c r="D556">
        <v>3321</v>
      </c>
      <c r="E556">
        <v>282285000</v>
      </c>
    </row>
    <row r="557" spans="1:5" x14ac:dyDescent="0.3">
      <c r="A557" s="1">
        <v>44440</v>
      </c>
      <c r="B557" t="s">
        <v>9</v>
      </c>
      <c r="C557" t="s">
        <v>27</v>
      </c>
      <c r="D557">
        <v>807</v>
      </c>
      <c r="E557">
        <v>68595000</v>
      </c>
    </row>
    <row r="558" spans="1:5" x14ac:dyDescent="0.3">
      <c r="A558" s="1">
        <v>44440</v>
      </c>
      <c r="B558" t="s">
        <v>9</v>
      </c>
      <c r="C558" t="s">
        <v>28</v>
      </c>
      <c r="D558">
        <v>2174</v>
      </c>
      <c r="E558">
        <v>184790000</v>
      </c>
    </row>
    <row r="559" spans="1:5" x14ac:dyDescent="0.3">
      <c r="A559" s="1">
        <v>44440</v>
      </c>
      <c r="B559" t="s">
        <v>9</v>
      </c>
      <c r="C559" t="s">
        <v>29</v>
      </c>
      <c r="D559">
        <v>1337</v>
      </c>
      <c r="E559">
        <v>113645000</v>
      </c>
    </row>
    <row r="560" spans="1:5" x14ac:dyDescent="0.3">
      <c r="A560" s="1">
        <v>44440</v>
      </c>
      <c r="B560" t="s">
        <v>9</v>
      </c>
      <c r="C560" t="s">
        <v>30</v>
      </c>
      <c r="D560">
        <v>688</v>
      </c>
      <c r="E560">
        <v>58480000</v>
      </c>
    </row>
    <row r="561" spans="1:5" x14ac:dyDescent="0.3">
      <c r="A561" s="1">
        <v>44440</v>
      </c>
      <c r="B561" t="s">
        <v>9</v>
      </c>
      <c r="C561" t="s">
        <v>31</v>
      </c>
      <c r="D561">
        <v>499</v>
      </c>
      <c r="E561">
        <v>42415000</v>
      </c>
    </row>
    <row r="562" spans="1:5" x14ac:dyDescent="0.3">
      <c r="A562" s="1">
        <v>44440</v>
      </c>
      <c r="B562" t="s">
        <v>9</v>
      </c>
      <c r="C562" t="s">
        <v>32</v>
      </c>
      <c r="D562">
        <v>381</v>
      </c>
      <c r="E562">
        <v>32385000</v>
      </c>
    </row>
    <row r="563" spans="1:5" x14ac:dyDescent="0.3">
      <c r="A563" s="1">
        <v>44440</v>
      </c>
      <c r="B563" t="s">
        <v>9</v>
      </c>
      <c r="C563" t="s">
        <v>33</v>
      </c>
      <c r="D563">
        <v>337</v>
      </c>
      <c r="E563">
        <v>28645000</v>
      </c>
    </row>
    <row r="564" spans="1:5" x14ac:dyDescent="0.3">
      <c r="A564" s="1">
        <v>44440</v>
      </c>
      <c r="B564" t="s">
        <v>9</v>
      </c>
      <c r="C564" t="s">
        <v>34</v>
      </c>
      <c r="D564">
        <v>134</v>
      </c>
      <c r="E564">
        <v>11390000</v>
      </c>
    </row>
    <row r="565" spans="1:5" x14ac:dyDescent="0.3">
      <c r="A565" s="1">
        <v>44440</v>
      </c>
      <c r="B565" t="s">
        <v>9</v>
      </c>
      <c r="C565" t="s">
        <v>35</v>
      </c>
      <c r="D565">
        <v>1627</v>
      </c>
      <c r="E565">
        <v>138295000</v>
      </c>
    </row>
    <row r="566" spans="1:5" x14ac:dyDescent="0.3">
      <c r="A566" s="1">
        <v>44805</v>
      </c>
      <c r="B566" t="s">
        <v>9</v>
      </c>
      <c r="C566" t="s">
        <v>13</v>
      </c>
      <c r="D566">
        <v>8065</v>
      </c>
      <c r="E566">
        <v>685525000</v>
      </c>
    </row>
    <row r="567" spans="1:5" x14ac:dyDescent="0.3">
      <c r="A567" s="1">
        <v>44805</v>
      </c>
      <c r="B567" t="s">
        <v>9</v>
      </c>
      <c r="C567" t="s">
        <v>26</v>
      </c>
      <c r="D567">
        <v>8497</v>
      </c>
      <c r="E567">
        <v>722245000</v>
      </c>
    </row>
    <row r="568" spans="1:5" x14ac:dyDescent="0.3">
      <c r="A568" s="1">
        <v>44805</v>
      </c>
      <c r="B568" t="s">
        <v>9</v>
      </c>
      <c r="C568" t="s">
        <v>25</v>
      </c>
      <c r="D568">
        <v>8208</v>
      </c>
      <c r="E568">
        <v>697680000</v>
      </c>
    </row>
    <row r="569" spans="1:5" x14ac:dyDescent="0.3">
      <c r="A569" s="1">
        <v>44805</v>
      </c>
      <c r="B569" t="s">
        <v>9</v>
      </c>
      <c r="C569" t="s">
        <v>27</v>
      </c>
      <c r="D569">
        <v>6488</v>
      </c>
      <c r="E569">
        <v>551480000</v>
      </c>
    </row>
    <row r="570" spans="1:5" x14ac:dyDescent="0.3">
      <c r="A570" s="1">
        <v>44805</v>
      </c>
      <c r="B570" t="s">
        <v>9</v>
      </c>
      <c r="C570" t="s">
        <v>30</v>
      </c>
      <c r="D570">
        <v>4001</v>
      </c>
      <c r="E570">
        <v>340085000</v>
      </c>
    </row>
    <row r="571" spans="1:5" x14ac:dyDescent="0.3">
      <c r="A571" s="1">
        <v>44805</v>
      </c>
      <c r="B571" t="s">
        <v>9</v>
      </c>
      <c r="C571" t="s">
        <v>28</v>
      </c>
      <c r="D571">
        <v>6280</v>
      </c>
      <c r="E571">
        <v>533800000</v>
      </c>
    </row>
    <row r="572" spans="1:5" x14ac:dyDescent="0.3">
      <c r="A572" s="1">
        <v>44805</v>
      </c>
      <c r="B572" t="s">
        <v>9</v>
      </c>
      <c r="C572" t="s">
        <v>32</v>
      </c>
      <c r="D572">
        <v>3649</v>
      </c>
      <c r="E572">
        <v>310165000</v>
      </c>
    </row>
    <row r="573" spans="1:5" x14ac:dyDescent="0.3">
      <c r="A573" s="1">
        <v>44805</v>
      </c>
      <c r="B573" t="s">
        <v>9</v>
      </c>
      <c r="C573" t="s">
        <v>14</v>
      </c>
      <c r="D573">
        <v>954</v>
      </c>
      <c r="E573">
        <v>81090000</v>
      </c>
    </row>
    <row r="574" spans="1:5" x14ac:dyDescent="0.3">
      <c r="A574" s="1">
        <v>44805</v>
      </c>
      <c r="B574" t="s">
        <v>9</v>
      </c>
      <c r="C574" t="s">
        <v>31</v>
      </c>
      <c r="D574">
        <v>865</v>
      </c>
      <c r="E574">
        <v>73525000</v>
      </c>
    </row>
    <row r="575" spans="1:5" x14ac:dyDescent="0.3">
      <c r="A575" s="1">
        <v>44805</v>
      </c>
      <c r="B575" t="s">
        <v>9</v>
      </c>
      <c r="C575" t="s">
        <v>29</v>
      </c>
      <c r="D575">
        <v>790</v>
      </c>
      <c r="E575">
        <v>67150000</v>
      </c>
    </row>
    <row r="576" spans="1:5" x14ac:dyDescent="0.3">
      <c r="A576" s="1">
        <v>44805</v>
      </c>
      <c r="B576" t="s">
        <v>9</v>
      </c>
      <c r="C576" t="s">
        <v>33</v>
      </c>
      <c r="D576">
        <v>975</v>
      </c>
      <c r="E576">
        <v>82875000</v>
      </c>
    </row>
    <row r="577" spans="1:5" x14ac:dyDescent="0.3">
      <c r="A577" s="1">
        <v>44805</v>
      </c>
      <c r="B577" t="s">
        <v>9</v>
      </c>
      <c r="C577" t="s">
        <v>34</v>
      </c>
      <c r="D577">
        <v>661</v>
      </c>
      <c r="E577">
        <v>56185000</v>
      </c>
    </row>
    <row r="578" spans="1:5" x14ac:dyDescent="0.3">
      <c r="A578" s="1">
        <v>44805</v>
      </c>
      <c r="B578" t="s">
        <v>9</v>
      </c>
      <c r="C578" t="s">
        <v>35</v>
      </c>
      <c r="D578">
        <v>3849</v>
      </c>
      <c r="E578">
        <v>327165000</v>
      </c>
    </row>
    <row r="579" spans="1:5" x14ac:dyDescent="0.3">
      <c r="A579" s="1">
        <v>45170</v>
      </c>
      <c r="B579" t="s">
        <v>9</v>
      </c>
      <c r="C579" t="s">
        <v>13</v>
      </c>
      <c r="D579">
        <v>18926</v>
      </c>
      <c r="E579">
        <v>1608710000</v>
      </c>
    </row>
    <row r="580" spans="1:5" x14ac:dyDescent="0.3">
      <c r="A580" s="1">
        <v>45170</v>
      </c>
      <c r="B580" t="s">
        <v>9</v>
      </c>
      <c r="C580" t="s">
        <v>30</v>
      </c>
      <c r="D580">
        <v>15425</v>
      </c>
      <c r="E580">
        <v>1311125000</v>
      </c>
    </row>
    <row r="581" spans="1:5" x14ac:dyDescent="0.3">
      <c r="A581" s="1">
        <v>45170</v>
      </c>
      <c r="B581" t="s">
        <v>9</v>
      </c>
      <c r="C581" t="s">
        <v>28</v>
      </c>
      <c r="D581">
        <v>7107</v>
      </c>
      <c r="E581">
        <v>604095000</v>
      </c>
    </row>
    <row r="582" spans="1:5" x14ac:dyDescent="0.3">
      <c r="A582" s="1">
        <v>45170</v>
      </c>
      <c r="B582" t="s">
        <v>9</v>
      </c>
      <c r="C582" t="s">
        <v>32</v>
      </c>
      <c r="D582">
        <v>7019</v>
      </c>
      <c r="E582">
        <v>596615000</v>
      </c>
    </row>
    <row r="583" spans="1:5" x14ac:dyDescent="0.3">
      <c r="A583" s="1">
        <v>45170</v>
      </c>
      <c r="B583" t="s">
        <v>9</v>
      </c>
      <c r="C583" t="s">
        <v>27</v>
      </c>
      <c r="D583">
        <v>4148</v>
      </c>
      <c r="E583">
        <v>352580000</v>
      </c>
    </row>
    <row r="584" spans="1:5" x14ac:dyDescent="0.3">
      <c r="A584" s="1">
        <v>45170</v>
      </c>
      <c r="B584" t="s">
        <v>9</v>
      </c>
      <c r="C584" t="s">
        <v>26</v>
      </c>
      <c r="D584">
        <v>1769</v>
      </c>
      <c r="E584">
        <v>150365000</v>
      </c>
    </row>
    <row r="585" spans="1:5" x14ac:dyDescent="0.3">
      <c r="A585" s="1">
        <v>45170</v>
      </c>
      <c r="B585" t="s">
        <v>9</v>
      </c>
      <c r="C585" t="s">
        <v>25</v>
      </c>
      <c r="D585">
        <v>835</v>
      </c>
      <c r="E585">
        <v>70975000</v>
      </c>
    </row>
    <row r="586" spans="1:5" x14ac:dyDescent="0.3">
      <c r="A586" s="1">
        <v>45170</v>
      </c>
      <c r="B586" t="s">
        <v>9</v>
      </c>
      <c r="C586" t="s">
        <v>14</v>
      </c>
      <c r="D586">
        <v>873</v>
      </c>
      <c r="E586">
        <v>74205000</v>
      </c>
    </row>
    <row r="587" spans="1:5" x14ac:dyDescent="0.3">
      <c r="A587" s="1">
        <v>45170</v>
      </c>
      <c r="B587" t="s">
        <v>9</v>
      </c>
      <c r="C587" t="s">
        <v>36</v>
      </c>
      <c r="D587">
        <v>924</v>
      </c>
      <c r="E587">
        <v>78540000</v>
      </c>
    </row>
    <row r="588" spans="1:5" x14ac:dyDescent="0.3">
      <c r="A588" s="1">
        <v>45170</v>
      </c>
      <c r="B588" t="s">
        <v>9</v>
      </c>
      <c r="C588" t="s">
        <v>37</v>
      </c>
      <c r="D588">
        <v>255</v>
      </c>
      <c r="E588">
        <v>21675000</v>
      </c>
    </row>
    <row r="589" spans="1:5" x14ac:dyDescent="0.3">
      <c r="A589" s="1">
        <v>45170</v>
      </c>
      <c r="B589" t="s">
        <v>9</v>
      </c>
      <c r="C589" t="s">
        <v>38</v>
      </c>
      <c r="D589">
        <v>231</v>
      </c>
      <c r="E589">
        <v>19635000</v>
      </c>
    </row>
    <row r="590" spans="1:5" x14ac:dyDescent="0.3">
      <c r="A590" s="1">
        <v>45170</v>
      </c>
      <c r="B590" t="s">
        <v>9</v>
      </c>
      <c r="C590" t="s">
        <v>31</v>
      </c>
      <c r="D590">
        <v>879</v>
      </c>
      <c r="E590">
        <v>74715000</v>
      </c>
    </row>
    <row r="591" spans="1:5" x14ac:dyDescent="0.3">
      <c r="A591" s="1">
        <v>45170</v>
      </c>
      <c r="B591" t="s">
        <v>9</v>
      </c>
      <c r="C591" t="s">
        <v>35</v>
      </c>
      <c r="D591">
        <v>5355</v>
      </c>
      <c r="E591">
        <v>455175000</v>
      </c>
    </row>
    <row r="592" spans="1:5" x14ac:dyDescent="0.3">
      <c r="A592" s="1">
        <v>44470</v>
      </c>
      <c r="B592" t="s">
        <v>9</v>
      </c>
      <c r="C592" t="s">
        <v>25</v>
      </c>
      <c r="D592">
        <v>6799</v>
      </c>
      <c r="E592">
        <v>577915000</v>
      </c>
    </row>
    <row r="593" spans="1:5" x14ac:dyDescent="0.3">
      <c r="A593" s="1">
        <v>44470</v>
      </c>
      <c r="B593" t="s">
        <v>9</v>
      </c>
      <c r="C593" t="s">
        <v>26</v>
      </c>
      <c r="D593">
        <v>4166</v>
      </c>
      <c r="E593">
        <v>354110000</v>
      </c>
    </row>
    <row r="594" spans="1:5" x14ac:dyDescent="0.3">
      <c r="A594" s="1">
        <v>44470</v>
      </c>
      <c r="B594" t="s">
        <v>9</v>
      </c>
      <c r="C594" t="s">
        <v>27</v>
      </c>
      <c r="D594">
        <v>1083</v>
      </c>
      <c r="E594">
        <v>92055000</v>
      </c>
    </row>
    <row r="595" spans="1:5" x14ac:dyDescent="0.3">
      <c r="A595" s="1">
        <v>44470</v>
      </c>
      <c r="B595" t="s">
        <v>9</v>
      </c>
      <c r="C595" t="s">
        <v>28</v>
      </c>
      <c r="D595">
        <v>2647</v>
      </c>
      <c r="E595">
        <v>224995000</v>
      </c>
    </row>
    <row r="596" spans="1:5" x14ac:dyDescent="0.3">
      <c r="A596" s="1">
        <v>44470</v>
      </c>
      <c r="B596" t="s">
        <v>9</v>
      </c>
      <c r="C596" t="s">
        <v>29</v>
      </c>
      <c r="D596">
        <v>1400</v>
      </c>
      <c r="E596">
        <v>119000000</v>
      </c>
    </row>
    <row r="597" spans="1:5" x14ac:dyDescent="0.3">
      <c r="A597" s="1">
        <v>44470</v>
      </c>
      <c r="B597" t="s">
        <v>9</v>
      </c>
      <c r="C597" t="s">
        <v>30</v>
      </c>
      <c r="D597">
        <v>486</v>
      </c>
      <c r="E597">
        <v>41310000</v>
      </c>
    </row>
    <row r="598" spans="1:5" x14ac:dyDescent="0.3">
      <c r="A598" s="1">
        <v>44470</v>
      </c>
      <c r="B598" t="s">
        <v>9</v>
      </c>
      <c r="C598" t="s">
        <v>31</v>
      </c>
      <c r="D598">
        <v>900</v>
      </c>
      <c r="E598">
        <v>76500000</v>
      </c>
    </row>
    <row r="599" spans="1:5" x14ac:dyDescent="0.3">
      <c r="A599" s="1">
        <v>44470</v>
      </c>
      <c r="B599" t="s">
        <v>9</v>
      </c>
      <c r="C599" t="s">
        <v>32</v>
      </c>
      <c r="D599">
        <v>754</v>
      </c>
      <c r="E599">
        <v>64090000</v>
      </c>
    </row>
    <row r="600" spans="1:5" x14ac:dyDescent="0.3">
      <c r="A600" s="1">
        <v>44470</v>
      </c>
      <c r="B600" t="s">
        <v>9</v>
      </c>
      <c r="C600" t="s">
        <v>33</v>
      </c>
      <c r="D600">
        <v>469</v>
      </c>
      <c r="E600">
        <v>39865000</v>
      </c>
    </row>
    <row r="601" spans="1:5" x14ac:dyDescent="0.3">
      <c r="A601" s="1">
        <v>44470</v>
      </c>
      <c r="B601" t="s">
        <v>9</v>
      </c>
      <c r="C601" t="s">
        <v>34</v>
      </c>
      <c r="D601">
        <v>283</v>
      </c>
      <c r="E601">
        <v>24055000</v>
      </c>
    </row>
    <row r="602" spans="1:5" x14ac:dyDescent="0.3">
      <c r="A602" s="1">
        <v>44470</v>
      </c>
      <c r="B602" t="s">
        <v>9</v>
      </c>
      <c r="C602" t="s">
        <v>35</v>
      </c>
      <c r="D602">
        <v>1826</v>
      </c>
      <c r="E602">
        <v>155210000</v>
      </c>
    </row>
    <row r="603" spans="1:5" x14ac:dyDescent="0.3">
      <c r="A603" s="1">
        <v>44835</v>
      </c>
      <c r="B603" t="s">
        <v>9</v>
      </c>
      <c r="C603" t="s">
        <v>13</v>
      </c>
      <c r="D603">
        <v>15391</v>
      </c>
      <c r="E603">
        <v>1308235000</v>
      </c>
    </row>
    <row r="604" spans="1:5" x14ac:dyDescent="0.3">
      <c r="A604" s="1">
        <v>44835</v>
      </c>
      <c r="B604" t="s">
        <v>9</v>
      </c>
      <c r="C604" t="s">
        <v>26</v>
      </c>
      <c r="D604">
        <v>14950</v>
      </c>
      <c r="E604">
        <v>1270750000</v>
      </c>
    </row>
    <row r="605" spans="1:5" x14ac:dyDescent="0.3">
      <c r="A605" s="1">
        <v>44835</v>
      </c>
      <c r="B605" t="s">
        <v>9</v>
      </c>
      <c r="C605" t="s">
        <v>25</v>
      </c>
      <c r="D605">
        <v>8868</v>
      </c>
      <c r="E605">
        <v>753780000</v>
      </c>
    </row>
    <row r="606" spans="1:5" x14ac:dyDescent="0.3">
      <c r="A606" s="1">
        <v>44835</v>
      </c>
      <c r="B606" t="s">
        <v>9</v>
      </c>
      <c r="C606" t="s">
        <v>27</v>
      </c>
      <c r="D606">
        <v>10113</v>
      </c>
      <c r="E606">
        <v>859605000</v>
      </c>
    </row>
    <row r="607" spans="1:5" x14ac:dyDescent="0.3">
      <c r="A607" s="1">
        <v>44835</v>
      </c>
      <c r="B607" t="s">
        <v>9</v>
      </c>
      <c r="C607" t="s">
        <v>30</v>
      </c>
      <c r="D607">
        <v>5820</v>
      </c>
      <c r="E607">
        <v>494700000</v>
      </c>
    </row>
    <row r="608" spans="1:5" x14ac:dyDescent="0.3">
      <c r="A608" s="1">
        <v>44835</v>
      </c>
      <c r="B608" t="s">
        <v>9</v>
      </c>
      <c r="C608" t="s">
        <v>28</v>
      </c>
      <c r="D608">
        <v>7356</v>
      </c>
      <c r="E608">
        <v>625260000</v>
      </c>
    </row>
    <row r="609" spans="1:5" x14ac:dyDescent="0.3">
      <c r="A609" s="1">
        <v>44835</v>
      </c>
      <c r="B609" t="s">
        <v>9</v>
      </c>
      <c r="C609" t="s">
        <v>32</v>
      </c>
      <c r="D609">
        <v>3549</v>
      </c>
      <c r="E609">
        <v>301665000</v>
      </c>
    </row>
    <row r="610" spans="1:5" x14ac:dyDescent="0.3">
      <c r="A610" s="1">
        <v>44835</v>
      </c>
      <c r="B610" t="s">
        <v>9</v>
      </c>
      <c r="C610" t="s">
        <v>14</v>
      </c>
      <c r="D610">
        <v>1968</v>
      </c>
      <c r="E610">
        <v>167280000</v>
      </c>
    </row>
    <row r="611" spans="1:5" x14ac:dyDescent="0.3">
      <c r="A611" s="1">
        <v>44835</v>
      </c>
      <c r="B611" t="s">
        <v>9</v>
      </c>
      <c r="C611" t="s">
        <v>31</v>
      </c>
      <c r="D611">
        <v>1041</v>
      </c>
      <c r="E611">
        <v>88485000</v>
      </c>
    </row>
    <row r="612" spans="1:5" x14ac:dyDescent="0.3">
      <c r="A612" s="1">
        <v>44835</v>
      </c>
      <c r="B612" t="s">
        <v>9</v>
      </c>
      <c r="C612" t="s">
        <v>29</v>
      </c>
      <c r="D612">
        <v>1047</v>
      </c>
      <c r="E612">
        <v>88995000</v>
      </c>
    </row>
    <row r="613" spans="1:5" x14ac:dyDescent="0.3">
      <c r="A613" s="1">
        <v>44835</v>
      </c>
      <c r="B613" t="s">
        <v>9</v>
      </c>
      <c r="C613" t="s">
        <v>33</v>
      </c>
      <c r="D613">
        <v>1422</v>
      </c>
      <c r="E613">
        <v>120870000</v>
      </c>
    </row>
    <row r="614" spans="1:5" x14ac:dyDescent="0.3">
      <c r="A614" s="1">
        <v>44835</v>
      </c>
      <c r="B614" t="s">
        <v>9</v>
      </c>
      <c r="C614" t="s">
        <v>34</v>
      </c>
      <c r="D614">
        <v>1111</v>
      </c>
      <c r="E614">
        <v>94435000</v>
      </c>
    </row>
    <row r="615" spans="1:5" x14ac:dyDescent="0.3">
      <c r="A615" s="1">
        <v>44835</v>
      </c>
      <c r="B615" t="s">
        <v>9</v>
      </c>
      <c r="C615" t="s">
        <v>35</v>
      </c>
      <c r="D615">
        <v>4614</v>
      </c>
      <c r="E615">
        <v>392190000</v>
      </c>
    </row>
    <row r="616" spans="1:5" x14ac:dyDescent="0.3">
      <c r="A616" s="1">
        <v>45200</v>
      </c>
      <c r="B616" t="s">
        <v>9</v>
      </c>
      <c r="C616" t="s">
        <v>13</v>
      </c>
      <c r="D616">
        <v>23968</v>
      </c>
      <c r="E616">
        <v>2037280000</v>
      </c>
    </row>
    <row r="617" spans="1:5" x14ac:dyDescent="0.3">
      <c r="A617" s="1">
        <v>45200</v>
      </c>
      <c r="B617" t="s">
        <v>9</v>
      </c>
      <c r="C617" t="s">
        <v>30</v>
      </c>
      <c r="D617">
        <v>16309</v>
      </c>
      <c r="E617">
        <v>1386265000</v>
      </c>
    </row>
    <row r="618" spans="1:5" x14ac:dyDescent="0.3">
      <c r="A618" s="1">
        <v>45200</v>
      </c>
      <c r="B618" t="s">
        <v>9</v>
      </c>
      <c r="C618" t="s">
        <v>28</v>
      </c>
      <c r="D618">
        <v>8375</v>
      </c>
      <c r="E618">
        <v>711875000</v>
      </c>
    </row>
    <row r="619" spans="1:5" x14ac:dyDescent="0.3">
      <c r="A619" s="1">
        <v>45200</v>
      </c>
      <c r="B619" t="s">
        <v>9</v>
      </c>
      <c r="C619" t="s">
        <v>32</v>
      </c>
      <c r="D619">
        <v>8960</v>
      </c>
      <c r="E619">
        <v>761600000</v>
      </c>
    </row>
    <row r="620" spans="1:5" x14ac:dyDescent="0.3">
      <c r="A620" s="1">
        <v>45200</v>
      </c>
      <c r="B620" t="s">
        <v>9</v>
      </c>
      <c r="C620" t="s">
        <v>27</v>
      </c>
      <c r="D620">
        <v>4487</v>
      </c>
      <c r="E620">
        <v>381395000</v>
      </c>
    </row>
    <row r="621" spans="1:5" x14ac:dyDescent="0.3">
      <c r="A621" s="1">
        <v>45200</v>
      </c>
      <c r="B621" t="s">
        <v>9</v>
      </c>
      <c r="C621" t="s">
        <v>26</v>
      </c>
      <c r="D621">
        <v>1457</v>
      </c>
      <c r="E621">
        <v>123845000</v>
      </c>
    </row>
    <row r="622" spans="1:5" x14ac:dyDescent="0.3">
      <c r="A622" s="1">
        <v>45200</v>
      </c>
      <c r="B622" t="s">
        <v>9</v>
      </c>
      <c r="C622" t="s">
        <v>25</v>
      </c>
      <c r="D622">
        <v>658</v>
      </c>
      <c r="E622">
        <v>55930000</v>
      </c>
    </row>
    <row r="623" spans="1:5" x14ac:dyDescent="0.3">
      <c r="A623" s="1">
        <v>45200</v>
      </c>
      <c r="B623" t="s">
        <v>9</v>
      </c>
      <c r="C623" t="s">
        <v>14</v>
      </c>
      <c r="D623">
        <v>863</v>
      </c>
      <c r="E623">
        <v>73355000</v>
      </c>
    </row>
    <row r="624" spans="1:5" x14ac:dyDescent="0.3">
      <c r="A624" s="1">
        <v>45200</v>
      </c>
      <c r="B624" t="s">
        <v>9</v>
      </c>
      <c r="C624" t="s">
        <v>36</v>
      </c>
      <c r="D624">
        <v>1157</v>
      </c>
      <c r="E624">
        <v>98345000</v>
      </c>
    </row>
    <row r="625" spans="1:5" x14ac:dyDescent="0.3">
      <c r="A625" s="1">
        <v>45200</v>
      </c>
      <c r="B625" t="s">
        <v>9</v>
      </c>
      <c r="C625" t="s">
        <v>37</v>
      </c>
      <c r="D625">
        <v>227</v>
      </c>
      <c r="E625">
        <v>19295000</v>
      </c>
    </row>
    <row r="626" spans="1:5" x14ac:dyDescent="0.3">
      <c r="A626" s="1">
        <v>45200</v>
      </c>
      <c r="B626" t="s">
        <v>9</v>
      </c>
      <c r="C626" t="s">
        <v>38</v>
      </c>
      <c r="D626">
        <v>389</v>
      </c>
      <c r="E626">
        <v>33065000</v>
      </c>
    </row>
    <row r="627" spans="1:5" x14ac:dyDescent="0.3">
      <c r="A627" s="1">
        <v>45200</v>
      </c>
      <c r="B627" t="s">
        <v>9</v>
      </c>
      <c r="C627" t="s">
        <v>31</v>
      </c>
      <c r="D627">
        <v>681</v>
      </c>
      <c r="E627">
        <v>57885000</v>
      </c>
    </row>
    <row r="628" spans="1:5" x14ac:dyDescent="0.3">
      <c r="A628" s="1">
        <v>45200</v>
      </c>
      <c r="B628" t="s">
        <v>9</v>
      </c>
      <c r="C628" t="s">
        <v>35</v>
      </c>
      <c r="D628">
        <v>7092</v>
      </c>
      <c r="E628">
        <v>602820000</v>
      </c>
    </row>
    <row r="629" spans="1:5" x14ac:dyDescent="0.3">
      <c r="A629" s="1">
        <v>44501</v>
      </c>
      <c r="B629" t="s">
        <v>9</v>
      </c>
      <c r="C629" t="s">
        <v>25</v>
      </c>
      <c r="D629">
        <v>7493</v>
      </c>
      <c r="E629">
        <v>636905000</v>
      </c>
    </row>
    <row r="630" spans="1:5" x14ac:dyDescent="0.3">
      <c r="A630" s="1">
        <v>44501</v>
      </c>
      <c r="B630" t="s">
        <v>9</v>
      </c>
      <c r="C630" t="s">
        <v>26</v>
      </c>
      <c r="D630">
        <v>5542</v>
      </c>
      <c r="E630">
        <v>471070000</v>
      </c>
    </row>
    <row r="631" spans="1:5" x14ac:dyDescent="0.3">
      <c r="A631" s="1">
        <v>44501</v>
      </c>
      <c r="B631" t="s">
        <v>9</v>
      </c>
      <c r="C631" t="s">
        <v>27</v>
      </c>
      <c r="D631">
        <v>2077</v>
      </c>
      <c r="E631">
        <v>176545000</v>
      </c>
    </row>
    <row r="632" spans="1:5" x14ac:dyDescent="0.3">
      <c r="A632" s="1">
        <v>44501</v>
      </c>
      <c r="B632" t="s">
        <v>9</v>
      </c>
      <c r="C632" t="s">
        <v>28</v>
      </c>
      <c r="D632">
        <v>2202</v>
      </c>
      <c r="E632">
        <v>187170000</v>
      </c>
    </row>
    <row r="633" spans="1:5" x14ac:dyDescent="0.3">
      <c r="A633" s="1">
        <v>44501</v>
      </c>
      <c r="B633" t="s">
        <v>9</v>
      </c>
      <c r="C633" t="s">
        <v>29</v>
      </c>
      <c r="D633">
        <v>1688</v>
      </c>
      <c r="E633">
        <v>143480000</v>
      </c>
    </row>
    <row r="634" spans="1:5" x14ac:dyDescent="0.3">
      <c r="A634" s="1">
        <v>44501</v>
      </c>
      <c r="B634" t="s">
        <v>9</v>
      </c>
      <c r="C634" t="s">
        <v>30</v>
      </c>
      <c r="D634">
        <v>522</v>
      </c>
      <c r="E634">
        <v>44370000</v>
      </c>
    </row>
    <row r="635" spans="1:5" x14ac:dyDescent="0.3">
      <c r="A635" s="1">
        <v>44501</v>
      </c>
      <c r="B635" t="s">
        <v>9</v>
      </c>
      <c r="C635" t="s">
        <v>31</v>
      </c>
      <c r="D635">
        <v>780</v>
      </c>
      <c r="E635">
        <v>66300000</v>
      </c>
    </row>
    <row r="636" spans="1:5" x14ac:dyDescent="0.3">
      <c r="A636" s="1">
        <v>44501</v>
      </c>
      <c r="B636" t="s">
        <v>9</v>
      </c>
      <c r="C636" t="s">
        <v>32</v>
      </c>
      <c r="D636">
        <v>728</v>
      </c>
      <c r="E636">
        <v>61880000</v>
      </c>
    </row>
    <row r="637" spans="1:5" x14ac:dyDescent="0.3">
      <c r="A637" s="1">
        <v>44501</v>
      </c>
      <c r="B637" t="s">
        <v>9</v>
      </c>
      <c r="C637" t="s">
        <v>33</v>
      </c>
      <c r="D637">
        <v>912</v>
      </c>
      <c r="E637">
        <v>77520000</v>
      </c>
    </row>
    <row r="638" spans="1:5" x14ac:dyDescent="0.3">
      <c r="A638" s="1">
        <v>44501</v>
      </c>
      <c r="B638" t="s">
        <v>9</v>
      </c>
      <c r="C638" t="s">
        <v>34</v>
      </c>
      <c r="D638">
        <v>273</v>
      </c>
      <c r="E638">
        <v>23205000</v>
      </c>
    </row>
    <row r="639" spans="1:5" x14ac:dyDescent="0.3">
      <c r="A639" s="1">
        <v>44501</v>
      </c>
      <c r="B639" t="s">
        <v>9</v>
      </c>
      <c r="C639" t="s">
        <v>35</v>
      </c>
      <c r="D639">
        <v>2317</v>
      </c>
      <c r="E639">
        <v>196945000</v>
      </c>
    </row>
    <row r="640" spans="1:5" x14ac:dyDescent="0.3">
      <c r="A640" s="1">
        <v>44866</v>
      </c>
      <c r="B640" t="s">
        <v>9</v>
      </c>
      <c r="C640" t="s">
        <v>13</v>
      </c>
      <c r="D640">
        <v>15797</v>
      </c>
      <c r="E640">
        <v>1342745000</v>
      </c>
    </row>
    <row r="641" spans="1:5" x14ac:dyDescent="0.3">
      <c r="A641" s="1">
        <v>44866</v>
      </c>
      <c r="B641" t="s">
        <v>9</v>
      </c>
      <c r="C641" t="s">
        <v>26</v>
      </c>
      <c r="D641">
        <v>9068</v>
      </c>
      <c r="E641">
        <v>770780000</v>
      </c>
    </row>
    <row r="642" spans="1:5" x14ac:dyDescent="0.3">
      <c r="A642" s="1">
        <v>44866</v>
      </c>
      <c r="B642" t="s">
        <v>9</v>
      </c>
      <c r="C642" t="s">
        <v>25</v>
      </c>
      <c r="D642">
        <v>9026</v>
      </c>
      <c r="E642">
        <v>767210000</v>
      </c>
    </row>
    <row r="643" spans="1:5" x14ac:dyDescent="0.3">
      <c r="A643" s="1">
        <v>44866</v>
      </c>
      <c r="B643" t="s">
        <v>9</v>
      </c>
      <c r="C643" t="s">
        <v>27</v>
      </c>
      <c r="D643">
        <v>12446</v>
      </c>
      <c r="E643">
        <v>1057910000</v>
      </c>
    </row>
    <row r="644" spans="1:5" x14ac:dyDescent="0.3">
      <c r="A644" s="1">
        <v>44866</v>
      </c>
      <c r="B644" t="s">
        <v>9</v>
      </c>
      <c r="C644" t="s">
        <v>30</v>
      </c>
      <c r="D644">
        <v>8147</v>
      </c>
      <c r="E644">
        <v>692495000</v>
      </c>
    </row>
    <row r="645" spans="1:5" x14ac:dyDescent="0.3">
      <c r="A645" s="1">
        <v>44866</v>
      </c>
      <c r="B645" t="s">
        <v>9</v>
      </c>
      <c r="C645" t="s">
        <v>28</v>
      </c>
      <c r="D645">
        <v>7837</v>
      </c>
      <c r="E645">
        <v>666145000</v>
      </c>
    </row>
    <row r="646" spans="1:5" x14ac:dyDescent="0.3">
      <c r="A646" s="1">
        <v>44866</v>
      </c>
      <c r="B646" t="s">
        <v>9</v>
      </c>
      <c r="C646" t="s">
        <v>32</v>
      </c>
      <c r="D646">
        <v>3057</v>
      </c>
      <c r="E646">
        <v>259845000</v>
      </c>
    </row>
    <row r="647" spans="1:5" x14ac:dyDescent="0.3">
      <c r="A647" s="1">
        <v>44866</v>
      </c>
      <c r="B647" t="s">
        <v>9</v>
      </c>
      <c r="C647" t="s">
        <v>14</v>
      </c>
      <c r="D647">
        <v>1783</v>
      </c>
      <c r="E647">
        <v>151555000</v>
      </c>
    </row>
    <row r="648" spans="1:5" x14ac:dyDescent="0.3">
      <c r="A648" s="1">
        <v>44866</v>
      </c>
      <c r="B648" t="s">
        <v>9</v>
      </c>
      <c r="C648" t="s">
        <v>31</v>
      </c>
      <c r="D648">
        <v>524</v>
      </c>
      <c r="E648">
        <v>44540000</v>
      </c>
    </row>
    <row r="649" spans="1:5" x14ac:dyDescent="0.3">
      <c r="A649" s="1">
        <v>44866</v>
      </c>
      <c r="B649" t="s">
        <v>9</v>
      </c>
      <c r="C649" t="s">
        <v>29</v>
      </c>
      <c r="D649">
        <v>925</v>
      </c>
      <c r="E649">
        <v>78625000</v>
      </c>
    </row>
    <row r="650" spans="1:5" x14ac:dyDescent="0.3">
      <c r="A650" s="1">
        <v>44866</v>
      </c>
      <c r="B650" t="s">
        <v>9</v>
      </c>
      <c r="C650" t="s">
        <v>33</v>
      </c>
      <c r="D650">
        <v>1216</v>
      </c>
      <c r="E650">
        <v>103360000</v>
      </c>
    </row>
    <row r="651" spans="1:5" x14ac:dyDescent="0.3">
      <c r="A651" s="1">
        <v>44866</v>
      </c>
      <c r="B651" t="s">
        <v>9</v>
      </c>
      <c r="C651" t="s">
        <v>34</v>
      </c>
      <c r="D651">
        <v>1256</v>
      </c>
      <c r="E651">
        <v>106760000</v>
      </c>
    </row>
    <row r="652" spans="1:5" x14ac:dyDescent="0.3">
      <c r="A652" s="1">
        <v>44866</v>
      </c>
      <c r="B652" t="s">
        <v>9</v>
      </c>
      <c r="C652" t="s">
        <v>35</v>
      </c>
      <c r="D652">
        <v>5693</v>
      </c>
      <c r="E652">
        <v>483905000</v>
      </c>
    </row>
    <row r="653" spans="1:5" x14ac:dyDescent="0.3">
      <c r="A653" s="1">
        <v>45231</v>
      </c>
      <c r="B653" t="s">
        <v>9</v>
      </c>
      <c r="C653" t="s">
        <v>13</v>
      </c>
      <c r="D653">
        <v>29980</v>
      </c>
      <c r="E653">
        <v>2548300000</v>
      </c>
    </row>
    <row r="654" spans="1:5" x14ac:dyDescent="0.3">
      <c r="A654" s="1">
        <v>45231</v>
      </c>
      <c r="B654" t="s">
        <v>9</v>
      </c>
      <c r="C654" t="s">
        <v>30</v>
      </c>
      <c r="D654">
        <v>18914</v>
      </c>
      <c r="E654">
        <v>1607690000</v>
      </c>
    </row>
    <row r="655" spans="1:5" x14ac:dyDescent="0.3">
      <c r="A655" s="1">
        <v>45231</v>
      </c>
      <c r="B655" t="s">
        <v>9</v>
      </c>
      <c r="C655" t="s">
        <v>28</v>
      </c>
      <c r="D655">
        <v>9220</v>
      </c>
      <c r="E655">
        <v>783700000</v>
      </c>
    </row>
    <row r="656" spans="1:5" x14ac:dyDescent="0.3">
      <c r="A656" s="1">
        <v>45231</v>
      </c>
      <c r="B656" t="s">
        <v>9</v>
      </c>
      <c r="C656" t="s">
        <v>32</v>
      </c>
      <c r="D656">
        <v>11769</v>
      </c>
      <c r="E656">
        <v>1000365000</v>
      </c>
    </row>
    <row r="657" spans="1:5" x14ac:dyDescent="0.3">
      <c r="A657" s="1">
        <v>45231</v>
      </c>
      <c r="B657" t="s">
        <v>9</v>
      </c>
      <c r="C657" t="s">
        <v>27</v>
      </c>
      <c r="D657">
        <v>4638</v>
      </c>
      <c r="E657">
        <v>394230000</v>
      </c>
    </row>
    <row r="658" spans="1:5" x14ac:dyDescent="0.3">
      <c r="A658" s="1">
        <v>45231</v>
      </c>
      <c r="B658" t="s">
        <v>9</v>
      </c>
      <c r="C658" t="s">
        <v>26</v>
      </c>
      <c r="D658">
        <v>1587</v>
      </c>
      <c r="E658">
        <v>134895000</v>
      </c>
    </row>
    <row r="659" spans="1:5" x14ac:dyDescent="0.3">
      <c r="A659" s="1">
        <v>45231</v>
      </c>
      <c r="B659" t="s">
        <v>9</v>
      </c>
      <c r="C659" t="s">
        <v>25</v>
      </c>
      <c r="D659">
        <v>814</v>
      </c>
      <c r="E659">
        <v>69190000</v>
      </c>
    </row>
    <row r="660" spans="1:5" x14ac:dyDescent="0.3">
      <c r="A660" s="1">
        <v>45231</v>
      </c>
      <c r="B660" t="s">
        <v>9</v>
      </c>
      <c r="C660" t="s">
        <v>14</v>
      </c>
      <c r="D660">
        <v>1281</v>
      </c>
      <c r="E660">
        <v>108885000</v>
      </c>
    </row>
    <row r="661" spans="1:5" x14ac:dyDescent="0.3">
      <c r="A661" s="1">
        <v>45231</v>
      </c>
      <c r="B661" t="s">
        <v>9</v>
      </c>
      <c r="C661" t="s">
        <v>36</v>
      </c>
      <c r="D661">
        <v>1589</v>
      </c>
      <c r="E661">
        <v>135065000</v>
      </c>
    </row>
    <row r="662" spans="1:5" x14ac:dyDescent="0.3">
      <c r="A662" s="1">
        <v>45231</v>
      </c>
      <c r="B662" t="s">
        <v>9</v>
      </c>
      <c r="C662" t="s">
        <v>37</v>
      </c>
      <c r="D662">
        <v>659</v>
      </c>
      <c r="E662">
        <v>56015000</v>
      </c>
    </row>
    <row r="663" spans="1:5" x14ac:dyDescent="0.3">
      <c r="A663" s="1">
        <v>45231</v>
      </c>
      <c r="B663" t="s">
        <v>9</v>
      </c>
      <c r="C663" t="s">
        <v>38</v>
      </c>
      <c r="D663">
        <v>422</v>
      </c>
      <c r="E663">
        <v>35870000</v>
      </c>
    </row>
    <row r="664" spans="1:5" x14ac:dyDescent="0.3">
      <c r="A664" s="1">
        <v>45231</v>
      </c>
      <c r="B664" t="s">
        <v>9</v>
      </c>
      <c r="C664" t="s">
        <v>31</v>
      </c>
      <c r="D664">
        <v>663</v>
      </c>
      <c r="E664">
        <v>56355000</v>
      </c>
    </row>
    <row r="665" spans="1:5" x14ac:dyDescent="0.3">
      <c r="A665" s="1">
        <v>45231</v>
      </c>
      <c r="B665" t="s">
        <v>9</v>
      </c>
      <c r="C665" t="s">
        <v>35</v>
      </c>
      <c r="D665">
        <v>9707</v>
      </c>
      <c r="E665">
        <v>825095000</v>
      </c>
    </row>
    <row r="666" spans="1:5" x14ac:dyDescent="0.3">
      <c r="A666" s="1">
        <v>44531</v>
      </c>
      <c r="B666" t="s">
        <v>9</v>
      </c>
      <c r="C666" t="s">
        <v>25</v>
      </c>
      <c r="D666">
        <v>6402</v>
      </c>
      <c r="E666">
        <v>544170000</v>
      </c>
    </row>
    <row r="667" spans="1:5" x14ac:dyDescent="0.3">
      <c r="A667" s="1">
        <v>44531</v>
      </c>
      <c r="B667" t="s">
        <v>9</v>
      </c>
      <c r="C667" t="s">
        <v>26</v>
      </c>
      <c r="D667">
        <v>6184</v>
      </c>
      <c r="E667">
        <v>525640000</v>
      </c>
    </row>
    <row r="668" spans="1:5" x14ac:dyDescent="0.3">
      <c r="A668" s="1">
        <v>44531</v>
      </c>
      <c r="B668" t="s">
        <v>9</v>
      </c>
      <c r="C668" t="s">
        <v>27</v>
      </c>
      <c r="D668">
        <v>3410</v>
      </c>
      <c r="E668">
        <v>289850000</v>
      </c>
    </row>
    <row r="669" spans="1:5" x14ac:dyDescent="0.3">
      <c r="A669" s="1">
        <v>44531</v>
      </c>
      <c r="B669" t="s">
        <v>9</v>
      </c>
      <c r="C669" t="s">
        <v>28</v>
      </c>
      <c r="D669">
        <v>1813</v>
      </c>
      <c r="E669">
        <v>154105000</v>
      </c>
    </row>
    <row r="670" spans="1:5" x14ac:dyDescent="0.3">
      <c r="A670" s="1">
        <v>44531</v>
      </c>
      <c r="B670" t="s">
        <v>9</v>
      </c>
      <c r="C670" t="s">
        <v>29</v>
      </c>
      <c r="D670">
        <v>1685</v>
      </c>
      <c r="E670">
        <v>143225000</v>
      </c>
    </row>
    <row r="671" spans="1:5" x14ac:dyDescent="0.3">
      <c r="A671" s="1">
        <v>44531</v>
      </c>
      <c r="B671" t="s">
        <v>9</v>
      </c>
      <c r="C671" t="s">
        <v>13</v>
      </c>
      <c r="D671">
        <v>240</v>
      </c>
      <c r="E671">
        <v>20400000</v>
      </c>
    </row>
    <row r="672" spans="1:5" x14ac:dyDescent="0.3">
      <c r="A672" s="1">
        <v>44531</v>
      </c>
      <c r="B672" t="s">
        <v>9</v>
      </c>
      <c r="C672" t="s">
        <v>30</v>
      </c>
      <c r="D672">
        <v>1119</v>
      </c>
      <c r="E672">
        <v>95115000</v>
      </c>
    </row>
    <row r="673" spans="1:5" x14ac:dyDescent="0.3">
      <c r="A673" s="1">
        <v>44531</v>
      </c>
      <c r="B673" t="s">
        <v>9</v>
      </c>
      <c r="C673" t="s">
        <v>31</v>
      </c>
      <c r="D673">
        <v>835</v>
      </c>
      <c r="E673">
        <v>70975000</v>
      </c>
    </row>
    <row r="674" spans="1:5" x14ac:dyDescent="0.3">
      <c r="A674" s="1">
        <v>44531</v>
      </c>
      <c r="B674" t="s">
        <v>9</v>
      </c>
      <c r="C674" t="s">
        <v>32</v>
      </c>
      <c r="D674">
        <v>642</v>
      </c>
      <c r="E674">
        <v>54570000</v>
      </c>
    </row>
    <row r="675" spans="1:5" x14ac:dyDescent="0.3">
      <c r="A675" s="1">
        <v>44531</v>
      </c>
      <c r="B675" t="s">
        <v>9</v>
      </c>
      <c r="C675" t="s">
        <v>33</v>
      </c>
      <c r="D675">
        <v>1190</v>
      </c>
      <c r="E675">
        <v>101150000</v>
      </c>
    </row>
    <row r="676" spans="1:5" x14ac:dyDescent="0.3">
      <c r="A676" s="1">
        <v>44531</v>
      </c>
      <c r="B676" t="s">
        <v>9</v>
      </c>
      <c r="C676" t="s">
        <v>34</v>
      </c>
      <c r="D676">
        <v>503</v>
      </c>
      <c r="E676">
        <v>42755000</v>
      </c>
    </row>
    <row r="677" spans="1:5" x14ac:dyDescent="0.3">
      <c r="A677" s="1">
        <v>44531</v>
      </c>
      <c r="B677" t="s">
        <v>9</v>
      </c>
      <c r="C677" t="s">
        <v>35</v>
      </c>
      <c r="D677">
        <v>2603</v>
      </c>
      <c r="E677">
        <v>221255000</v>
      </c>
    </row>
    <row r="678" spans="1:5" x14ac:dyDescent="0.3">
      <c r="A678" s="1">
        <v>44896</v>
      </c>
      <c r="B678" t="s">
        <v>9</v>
      </c>
      <c r="C678" t="s">
        <v>13</v>
      </c>
      <c r="D678">
        <v>16919</v>
      </c>
      <c r="E678">
        <v>1438115000</v>
      </c>
    </row>
    <row r="679" spans="1:5" x14ac:dyDescent="0.3">
      <c r="A679" s="1">
        <v>44896</v>
      </c>
      <c r="B679" t="s">
        <v>9</v>
      </c>
      <c r="C679" t="s">
        <v>26</v>
      </c>
      <c r="D679">
        <v>5281</v>
      </c>
      <c r="E679">
        <v>448885000</v>
      </c>
    </row>
    <row r="680" spans="1:5" x14ac:dyDescent="0.3">
      <c r="A680" s="1">
        <v>44896</v>
      </c>
      <c r="B680" t="s">
        <v>9</v>
      </c>
      <c r="C680" t="s">
        <v>25</v>
      </c>
      <c r="D680">
        <v>8100</v>
      </c>
      <c r="E680">
        <v>688500000</v>
      </c>
    </row>
    <row r="681" spans="1:5" x14ac:dyDescent="0.3">
      <c r="A681" s="1">
        <v>44896</v>
      </c>
      <c r="B681" t="s">
        <v>9</v>
      </c>
      <c r="C681" t="s">
        <v>27</v>
      </c>
      <c r="D681">
        <v>4592</v>
      </c>
      <c r="E681">
        <v>390320000</v>
      </c>
    </row>
    <row r="682" spans="1:5" x14ac:dyDescent="0.3">
      <c r="A682" s="1">
        <v>44896</v>
      </c>
      <c r="B682" t="s">
        <v>9</v>
      </c>
      <c r="C682" t="s">
        <v>30</v>
      </c>
      <c r="D682">
        <v>9363</v>
      </c>
      <c r="E682">
        <v>795855000</v>
      </c>
    </row>
    <row r="683" spans="1:5" x14ac:dyDescent="0.3">
      <c r="A683" s="1">
        <v>44896</v>
      </c>
      <c r="B683" t="s">
        <v>9</v>
      </c>
      <c r="C683" t="s">
        <v>28</v>
      </c>
      <c r="D683">
        <v>7693</v>
      </c>
      <c r="E683">
        <v>653905000</v>
      </c>
    </row>
    <row r="684" spans="1:5" x14ac:dyDescent="0.3">
      <c r="A684" s="1">
        <v>44896</v>
      </c>
      <c r="B684" t="s">
        <v>9</v>
      </c>
      <c r="C684" t="s">
        <v>32</v>
      </c>
      <c r="D684">
        <v>3240</v>
      </c>
      <c r="E684">
        <v>275400000</v>
      </c>
    </row>
    <row r="685" spans="1:5" x14ac:dyDescent="0.3">
      <c r="A685" s="1">
        <v>44896</v>
      </c>
      <c r="B685" t="s">
        <v>9</v>
      </c>
      <c r="C685" t="s">
        <v>14</v>
      </c>
      <c r="D685">
        <v>1445</v>
      </c>
      <c r="E685">
        <v>122825000</v>
      </c>
    </row>
    <row r="686" spans="1:5" x14ac:dyDescent="0.3">
      <c r="A686" s="1">
        <v>44896</v>
      </c>
      <c r="B686" t="s">
        <v>9</v>
      </c>
      <c r="C686" t="s">
        <v>31</v>
      </c>
      <c r="D686">
        <v>37</v>
      </c>
      <c r="E686">
        <v>3145000</v>
      </c>
    </row>
    <row r="687" spans="1:5" x14ac:dyDescent="0.3">
      <c r="A687" s="1">
        <v>44896</v>
      </c>
      <c r="B687" t="s">
        <v>9</v>
      </c>
      <c r="C687" t="s">
        <v>29</v>
      </c>
      <c r="D687">
        <v>780</v>
      </c>
      <c r="E687">
        <v>66300000</v>
      </c>
    </row>
    <row r="688" spans="1:5" x14ac:dyDescent="0.3">
      <c r="A688" s="1">
        <v>44896</v>
      </c>
      <c r="B688" t="s">
        <v>9</v>
      </c>
      <c r="C688" t="s">
        <v>33</v>
      </c>
      <c r="D688">
        <v>966</v>
      </c>
      <c r="E688">
        <v>82110000</v>
      </c>
    </row>
    <row r="689" spans="1:5" x14ac:dyDescent="0.3">
      <c r="A689" s="1">
        <v>44896</v>
      </c>
      <c r="B689" t="s">
        <v>9</v>
      </c>
      <c r="C689" t="s">
        <v>34</v>
      </c>
      <c r="D689">
        <v>668</v>
      </c>
      <c r="E689">
        <v>56780000</v>
      </c>
    </row>
    <row r="690" spans="1:5" x14ac:dyDescent="0.3">
      <c r="A690" s="1">
        <v>44896</v>
      </c>
      <c r="B690" t="s">
        <v>9</v>
      </c>
      <c r="C690" t="s">
        <v>35</v>
      </c>
      <c r="D690">
        <v>5557</v>
      </c>
      <c r="E690">
        <v>472345000</v>
      </c>
    </row>
    <row r="691" spans="1:5" x14ac:dyDescent="0.3">
      <c r="A691" s="1">
        <v>45261</v>
      </c>
      <c r="B691" t="s">
        <v>9</v>
      </c>
      <c r="C691" t="s">
        <v>13</v>
      </c>
      <c r="D691">
        <v>30588</v>
      </c>
      <c r="E691">
        <v>2599980000</v>
      </c>
    </row>
    <row r="692" spans="1:5" x14ac:dyDescent="0.3">
      <c r="A692" s="1">
        <v>45261</v>
      </c>
      <c r="B692" t="s">
        <v>9</v>
      </c>
      <c r="C692" t="s">
        <v>30</v>
      </c>
      <c r="D692">
        <v>12171</v>
      </c>
      <c r="E692">
        <v>1034535000</v>
      </c>
    </row>
    <row r="693" spans="1:5" x14ac:dyDescent="0.3">
      <c r="A693" s="1">
        <v>45261</v>
      </c>
      <c r="B693" t="s">
        <v>9</v>
      </c>
      <c r="C693" t="s">
        <v>28</v>
      </c>
      <c r="D693">
        <v>6471</v>
      </c>
      <c r="E693">
        <v>550035000</v>
      </c>
    </row>
    <row r="694" spans="1:5" x14ac:dyDescent="0.3">
      <c r="A694" s="1">
        <v>45261</v>
      </c>
      <c r="B694" t="s">
        <v>9</v>
      </c>
      <c r="C694" t="s">
        <v>32</v>
      </c>
      <c r="D694">
        <v>10292</v>
      </c>
      <c r="E694">
        <v>874820000</v>
      </c>
    </row>
    <row r="695" spans="1:5" x14ac:dyDescent="0.3">
      <c r="A695" s="1">
        <v>45261</v>
      </c>
      <c r="B695" t="s">
        <v>9</v>
      </c>
      <c r="C695" t="s">
        <v>27</v>
      </c>
      <c r="D695">
        <v>3309</v>
      </c>
      <c r="E695">
        <v>281265000</v>
      </c>
    </row>
    <row r="696" spans="1:5" x14ac:dyDescent="0.3">
      <c r="A696" s="1">
        <v>45261</v>
      </c>
      <c r="B696" t="s">
        <v>9</v>
      </c>
      <c r="C696" t="s">
        <v>26</v>
      </c>
      <c r="D696">
        <v>953</v>
      </c>
      <c r="E696">
        <v>81005000</v>
      </c>
    </row>
    <row r="697" spans="1:5" x14ac:dyDescent="0.3">
      <c r="A697" s="1">
        <v>45261</v>
      </c>
      <c r="B697" t="s">
        <v>9</v>
      </c>
      <c r="C697" t="s">
        <v>25</v>
      </c>
      <c r="D697">
        <v>545</v>
      </c>
      <c r="E697">
        <v>46325000</v>
      </c>
    </row>
    <row r="698" spans="1:5" x14ac:dyDescent="0.3">
      <c r="A698" s="1">
        <v>45261</v>
      </c>
      <c r="B698" t="s">
        <v>9</v>
      </c>
      <c r="C698" t="s">
        <v>14</v>
      </c>
      <c r="D698">
        <v>700</v>
      </c>
      <c r="E698">
        <v>59500000</v>
      </c>
    </row>
    <row r="699" spans="1:5" x14ac:dyDescent="0.3">
      <c r="A699" s="1">
        <v>45261</v>
      </c>
      <c r="B699" t="s">
        <v>9</v>
      </c>
      <c r="C699" t="s">
        <v>36</v>
      </c>
      <c r="D699">
        <v>1200</v>
      </c>
      <c r="E699">
        <v>102000000</v>
      </c>
    </row>
    <row r="700" spans="1:5" x14ac:dyDescent="0.3">
      <c r="A700" s="1">
        <v>45261</v>
      </c>
      <c r="B700" t="s">
        <v>9</v>
      </c>
      <c r="C700" t="s">
        <v>37</v>
      </c>
      <c r="D700">
        <v>241</v>
      </c>
      <c r="E700">
        <v>20485000</v>
      </c>
    </row>
    <row r="701" spans="1:5" x14ac:dyDescent="0.3">
      <c r="A701" s="1">
        <v>45261</v>
      </c>
      <c r="B701" t="s">
        <v>9</v>
      </c>
      <c r="C701" t="s">
        <v>38</v>
      </c>
      <c r="D701">
        <v>660</v>
      </c>
      <c r="E701">
        <v>56100000</v>
      </c>
    </row>
    <row r="702" spans="1:5" x14ac:dyDescent="0.3">
      <c r="A702" s="1">
        <v>45261</v>
      </c>
      <c r="B702" t="s">
        <v>9</v>
      </c>
      <c r="C702" t="s">
        <v>31</v>
      </c>
      <c r="D702">
        <v>673</v>
      </c>
      <c r="E702">
        <v>57205000</v>
      </c>
    </row>
    <row r="703" spans="1:5" x14ac:dyDescent="0.3">
      <c r="A703" s="1">
        <v>45261</v>
      </c>
      <c r="B703" t="s">
        <v>9</v>
      </c>
      <c r="C703" t="s">
        <v>35</v>
      </c>
      <c r="D703">
        <v>7691</v>
      </c>
      <c r="E703">
        <v>653735000</v>
      </c>
    </row>
    <row r="704" spans="1:5" x14ac:dyDescent="0.3">
      <c r="A704" s="1">
        <v>44562</v>
      </c>
      <c r="B704" t="s">
        <v>9</v>
      </c>
      <c r="C704" t="s">
        <v>25</v>
      </c>
      <c r="D704">
        <v>8238</v>
      </c>
      <c r="E704">
        <v>700230000</v>
      </c>
    </row>
    <row r="705" spans="1:5" x14ac:dyDescent="0.3">
      <c r="A705" s="1">
        <v>44562</v>
      </c>
      <c r="B705" t="s">
        <v>9</v>
      </c>
      <c r="C705" t="s">
        <v>26</v>
      </c>
      <c r="D705">
        <v>5737</v>
      </c>
      <c r="E705">
        <v>487645000</v>
      </c>
    </row>
    <row r="706" spans="1:5" x14ac:dyDescent="0.3">
      <c r="A706" s="1">
        <v>44562</v>
      </c>
      <c r="B706" t="s">
        <v>9</v>
      </c>
      <c r="C706" t="s">
        <v>27</v>
      </c>
      <c r="D706">
        <v>4366</v>
      </c>
      <c r="E706">
        <v>371110000</v>
      </c>
    </row>
    <row r="707" spans="1:5" x14ac:dyDescent="0.3">
      <c r="A707" s="1">
        <v>44562</v>
      </c>
      <c r="B707" t="s">
        <v>9</v>
      </c>
      <c r="C707" t="s">
        <v>28</v>
      </c>
      <c r="D707">
        <v>1881</v>
      </c>
      <c r="E707">
        <v>159885000</v>
      </c>
    </row>
    <row r="708" spans="1:5" x14ac:dyDescent="0.3">
      <c r="A708" s="1">
        <v>44562</v>
      </c>
      <c r="B708" t="s">
        <v>9</v>
      </c>
      <c r="C708" t="s">
        <v>29</v>
      </c>
      <c r="D708">
        <v>1691</v>
      </c>
      <c r="E708">
        <v>143735000</v>
      </c>
    </row>
    <row r="709" spans="1:5" x14ac:dyDescent="0.3">
      <c r="A709" s="1">
        <v>44562</v>
      </c>
      <c r="B709" t="s">
        <v>9</v>
      </c>
      <c r="C709" t="s">
        <v>13</v>
      </c>
      <c r="D709">
        <v>1107</v>
      </c>
      <c r="E709">
        <v>94095000</v>
      </c>
    </row>
    <row r="710" spans="1:5" x14ac:dyDescent="0.3">
      <c r="A710" s="1">
        <v>44562</v>
      </c>
      <c r="B710" t="s">
        <v>9</v>
      </c>
      <c r="C710" t="s">
        <v>30</v>
      </c>
      <c r="D710">
        <v>1155</v>
      </c>
      <c r="E710">
        <v>98175000</v>
      </c>
    </row>
    <row r="711" spans="1:5" x14ac:dyDescent="0.3">
      <c r="A711" s="1">
        <v>44562</v>
      </c>
      <c r="B711" t="s">
        <v>9</v>
      </c>
      <c r="C711" t="s">
        <v>31</v>
      </c>
      <c r="D711">
        <v>673</v>
      </c>
      <c r="E711">
        <v>57205000</v>
      </c>
    </row>
    <row r="712" spans="1:5" x14ac:dyDescent="0.3">
      <c r="A712" s="1">
        <v>44562</v>
      </c>
      <c r="B712" t="s">
        <v>9</v>
      </c>
      <c r="C712" t="s">
        <v>32</v>
      </c>
      <c r="D712">
        <v>612</v>
      </c>
      <c r="E712">
        <v>52020000</v>
      </c>
    </row>
    <row r="713" spans="1:5" x14ac:dyDescent="0.3">
      <c r="A713" s="1">
        <v>44562</v>
      </c>
      <c r="B713" t="s">
        <v>9</v>
      </c>
      <c r="C713" t="s">
        <v>33</v>
      </c>
      <c r="D713">
        <v>1062</v>
      </c>
      <c r="E713">
        <v>90270000</v>
      </c>
    </row>
    <row r="714" spans="1:5" x14ac:dyDescent="0.3">
      <c r="A714" s="1">
        <v>44562</v>
      </c>
      <c r="B714" t="s">
        <v>9</v>
      </c>
      <c r="C714" t="s">
        <v>34</v>
      </c>
      <c r="D714">
        <v>535</v>
      </c>
      <c r="E714">
        <v>45475000</v>
      </c>
    </row>
    <row r="715" spans="1:5" x14ac:dyDescent="0.3">
      <c r="A715" s="1">
        <v>44562</v>
      </c>
      <c r="B715" t="s">
        <v>9</v>
      </c>
      <c r="C715" t="s">
        <v>35</v>
      </c>
      <c r="D715">
        <v>3065</v>
      </c>
      <c r="E715">
        <v>260525000</v>
      </c>
    </row>
    <row r="716" spans="1:5" x14ac:dyDescent="0.3">
      <c r="A716" s="1">
        <v>44927</v>
      </c>
      <c r="B716" t="s">
        <v>9</v>
      </c>
      <c r="C716" t="s">
        <v>13</v>
      </c>
      <c r="D716">
        <v>20148</v>
      </c>
      <c r="E716">
        <v>1712580000</v>
      </c>
    </row>
    <row r="717" spans="1:5" x14ac:dyDescent="0.3">
      <c r="A717" s="1">
        <v>44927</v>
      </c>
      <c r="B717" t="s">
        <v>9</v>
      </c>
      <c r="C717" t="s">
        <v>26</v>
      </c>
      <c r="D717">
        <v>4407</v>
      </c>
      <c r="E717">
        <v>374595000</v>
      </c>
    </row>
    <row r="718" spans="1:5" x14ac:dyDescent="0.3">
      <c r="A718" s="1">
        <v>44927</v>
      </c>
      <c r="B718" t="s">
        <v>9</v>
      </c>
      <c r="C718" t="s">
        <v>25</v>
      </c>
      <c r="D718">
        <v>6399</v>
      </c>
      <c r="E718">
        <v>543915000</v>
      </c>
    </row>
    <row r="719" spans="1:5" x14ac:dyDescent="0.3">
      <c r="A719" s="1">
        <v>44927</v>
      </c>
      <c r="B719" t="s">
        <v>9</v>
      </c>
      <c r="C719" t="s">
        <v>27</v>
      </c>
      <c r="D719">
        <v>4456</v>
      </c>
      <c r="E719">
        <v>378760000</v>
      </c>
    </row>
    <row r="720" spans="1:5" x14ac:dyDescent="0.3">
      <c r="A720" s="1">
        <v>44927</v>
      </c>
      <c r="B720" t="s">
        <v>9</v>
      </c>
      <c r="C720" t="s">
        <v>30</v>
      </c>
      <c r="D720">
        <v>10462</v>
      </c>
      <c r="E720">
        <v>889270000</v>
      </c>
    </row>
    <row r="721" spans="1:5" x14ac:dyDescent="0.3">
      <c r="A721" s="1">
        <v>44927</v>
      </c>
      <c r="B721" t="s">
        <v>9</v>
      </c>
      <c r="C721" t="s">
        <v>28</v>
      </c>
      <c r="D721">
        <v>9224</v>
      </c>
      <c r="E721">
        <v>784040000</v>
      </c>
    </row>
    <row r="722" spans="1:5" x14ac:dyDescent="0.3">
      <c r="A722" s="1">
        <v>44927</v>
      </c>
      <c r="B722" t="s">
        <v>9</v>
      </c>
      <c r="C722" t="s">
        <v>32</v>
      </c>
      <c r="D722">
        <v>2252</v>
      </c>
      <c r="E722">
        <v>191420000</v>
      </c>
    </row>
    <row r="723" spans="1:5" x14ac:dyDescent="0.3">
      <c r="A723" s="1">
        <v>44927</v>
      </c>
      <c r="B723" t="s">
        <v>9</v>
      </c>
      <c r="C723" t="s">
        <v>14</v>
      </c>
      <c r="D723">
        <v>1265</v>
      </c>
      <c r="E723">
        <v>107525000</v>
      </c>
    </row>
    <row r="724" spans="1:5" x14ac:dyDescent="0.3">
      <c r="A724" s="1">
        <v>44927</v>
      </c>
      <c r="B724" t="s">
        <v>9</v>
      </c>
      <c r="C724" t="s">
        <v>31</v>
      </c>
      <c r="D724">
        <v>14</v>
      </c>
      <c r="E724">
        <v>1190000</v>
      </c>
    </row>
    <row r="725" spans="1:5" x14ac:dyDescent="0.3">
      <c r="A725" s="1">
        <v>44927</v>
      </c>
      <c r="B725" t="s">
        <v>9</v>
      </c>
      <c r="C725" t="s">
        <v>29</v>
      </c>
      <c r="D725">
        <v>717</v>
      </c>
      <c r="E725">
        <v>60945000</v>
      </c>
    </row>
    <row r="726" spans="1:5" x14ac:dyDescent="0.3">
      <c r="A726" s="1">
        <v>44927</v>
      </c>
      <c r="B726" t="s">
        <v>9</v>
      </c>
      <c r="C726" t="s">
        <v>33</v>
      </c>
      <c r="D726">
        <v>571</v>
      </c>
      <c r="E726">
        <v>48535000</v>
      </c>
    </row>
    <row r="727" spans="1:5" x14ac:dyDescent="0.3">
      <c r="A727" s="1">
        <v>44927</v>
      </c>
      <c r="B727" t="s">
        <v>9</v>
      </c>
      <c r="C727" t="s">
        <v>34</v>
      </c>
      <c r="D727">
        <v>522</v>
      </c>
      <c r="E727">
        <v>44370000</v>
      </c>
    </row>
    <row r="728" spans="1:5" x14ac:dyDescent="0.3">
      <c r="A728" s="1">
        <v>44927</v>
      </c>
      <c r="B728" t="s">
        <v>9</v>
      </c>
      <c r="C728" t="s">
        <v>35</v>
      </c>
      <c r="D728">
        <v>4241</v>
      </c>
      <c r="E728">
        <v>360485000</v>
      </c>
    </row>
    <row r="729" spans="1:5" x14ac:dyDescent="0.3">
      <c r="A729" s="1">
        <v>45292</v>
      </c>
      <c r="B729" t="s">
        <v>9</v>
      </c>
      <c r="C729" t="s">
        <v>13</v>
      </c>
      <c r="D729">
        <v>32275</v>
      </c>
      <c r="E729">
        <v>2743375000</v>
      </c>
    </row>
    <row r="730" spans="1:5" x14ac:dyDescent="0.3">
      <c r="A730" s="1">
        <v>45292</v>
      </c>
      <c r="B730" t="s">
        <v>9</v>
      </c>
      <c r="C730" t="s">
        <v>30</v>
      </c>
      <c r="D730">
        <v>15153</v>
      </c>
      <c r="E730">
        <v>1288005000</v>
      </c>
    </row>
    <row r="731" spans="1:5" x14ac:dyDescent="0.3">
      <c r="A731" s="1">
        <v>45292</v>
      </c>
      <c r="B731" t="s">
        <v>9</v>
      </c>
      <c r="C731" t="s">
        <v>28</v>
      </c>
      <c r="D731">
        <v>9244</v>
      </c>
      <c r="E731">
        <v>785740000</v>
      </c>
    </row>
    <row r="732" spans="1:5" x14ac:dyDescent="0.3">
      <c r="A732" s="1">
        <v>45292</v>
      </c>
      <c r="B732" t="s">
        <v>9</v>
      </c>
      <c r="C732" t="s">
        <v>32</v>
      </c>
      <c r="D732">
        <v>10753</v>
      </c>
      <c r="E732">
        <v>914005000</v>
      </c>
    </row>
    <row r="733" spans="1:5" x14ac:dyDescent="0.3">
      <c r="A733" s="1">
        <v>45292</v>
      </c>
      <c r="B733" t="s">
        <v>9</v>
      </c>
      <c r="C733" t="s">
        <v>27</v>
      </c>
      <c r="D733">
        <v>2505</v>
      </c>
      <c r="E733">
        <v>212925000</v>
      </c>
    </row>
    <row r="734" spans="1:5" x14ac:dyDescent="0.3">
      <c r="A734" s="1">
        <v>45292</v>
      </c>
      <c r="B734" t="s">
        <v>9</v>
      </c>
      <c r="C734" t="s">
        <v>26</v>
      </c>
      <c r="D734">
        <v>675</v>
      </c>
      <c r="E734">
        <v>57375000</v>
      </c>
    </row>
    <row r="735" spans="1:5" x14ac:dyDescent="0.3">
      <c r="A735" s="1">
        <v>45292</v>
      </c>
      <c r="B735" t="s">
        <v>9</v>
      </c>
      <c r="C735" t="s">
        <v>25</v>
      </c>
      <c r="D735">
        <v>413</v>
      </c>
      <c r="E735">
        <v>35105000</v>
      </c>
    </row>
    <row r="736" spans="1:5" x14ac:dyDescent="0.3">
      <c r="A736" s="1">
        <v>45292</v>
      </c>
      <c r="B736" t="s">
        <v>9</v>
      </c>
      <c r="C736" t="s">
        <v>14</v>
      </c>
      <c r="D736">
        <v>574</v>
      </c>
      <c r="E736">
        <v>48790000</v>
      </c>
    </row>
    <row r="737" spans="1:5" x14ac:dyDescent="0.3">
      <c r="A737" s="1">
        <v>45292</v>
      </c>
      <c r="B737" t="s">
        <v>9</v>
      </c>
      <c r="C737" t="s">
        <v>36</v>
      </c>
      <c r="D737">
        <v>1469</v>
      </c>
      <c r="E737">
        <v>124865000</v>
      </c>
    </row>
    <row r="738" spans="1:5" x14ac:dyDescent="0.3">
      <c r="A738" s="1">
        <v>45292</v>
      </c>
      <c r="B738" t="s">
        <v>9</v>
      </c>
      <c r="C738" t="s">
        <v>37</v>
      </c>
      <c r="D738">
        <v>284</v>
      </c>
      <c r="E738">
        <v>24140000</v>
      </c>
    </row>
    <row r="739" spans="1:5" x14ac:dyDescent="0.3">
      <c r="A739" s="1">
        <v>45292</v>
      </c>
      <c r="B739" t="s">
        <v>9</v>
      </c>
      <c r="C739" t="s">
        <v>38</v>
      </c>
      <c r="D739">
        <v>810</v>
      </c>
      <c r="E739">
        <v>68850000</v>
      </c>
    </row>
    <row r="740" spans="1:5" x14ac:dyDescent="0.3">
      <c r="A740" s="1">
        <v>45292</v>
      </c>
      <c r="B740" t="s">
        <v>9</v>
      </c>
      <c r="C740" t="s">
        <v>31</v>
      </c>
      <c r="D740">
        <v>524</v>
      </c>
      <c r="E740">
        <v>44540000</v>
      </c>
    </row>
    <row r="741" spans="1:5" x14ac:dyDescent="0.3">
      <c r="A741" s="1">
        <v>45292</v>
      </c>
      <c r="B741" t="s">
        <v>9</v>
      </c>
      <c r="C741" t="s">
        <v>35</v>
      </c>
      <c r="D741">
        <v>6664</v>
      </c>
      <c r="E741">
        <v>566440000</v>
      </c>
    </row>
    <row r="742" spans="1:5" x14ac:dyDescent="0.3">
      <c r="A742" s="1">
        <v>44593</v>
      </c>
      <c r="B742" t="s">
        <v>9</v>
      </c>
      <c r="C742" t="s">
        <v>25</v>
      </c>
      <c r="D742">
        <v>7773</v>
      </c>
      <c r="E742">
        <v>660705000</v>
      </c>
    </row>
    <row r="743" spans="1:5" x14ac:dyDescent="0.3">
      <c r="A743" s="1">
        <v>44593</v>
      </c>
      <c r="B743" t="s">
        <v>9</v>
      </c>
      <c r="C743" t="s">
        <v>26</v>
      </c>
      <c r="D743">
        <v>6122</v>
      </c>
      <c r="E743">
        <v>520370000</v>
      </c>
    </row>
    <row r="744" spans="1:5" x14ac:dyDescent="0.3">
      <c r="A744" s="1">
        <v>44593</v>
      </c>
      <c r="B744" t="s">
        <v>9</v>
      </c>
      <c r="C744" t="s">
        <v>27</v>
      </c>
      <c r="D744">
        <v>4431</v>
      </c>
      <c r="E744">
        <v>376635000</v>
      </c>
    </row>
    <row r="745" spans="1:5" x14ac:dyDescent="0.3">
      <c r="A745" s="1">
        <v>44593</v>
      </c>
      <c r="B745" t="s">
        <v>9</v>
      </c>
      <c r="C745" t="s">
        <v>28</v>
      </c>
      <c r="D745">
        <v>2232</v>
      </c>
      <c r="E745">
        <v>189720000</v>
      </c>
    </row>
    <row r="746" spans="1:5" x14ac:dyDescent="0.3">
      <c r="A746" s="1">
        <v>44593</v>
      </c>
      <c r="B746" t="s">
        <v>9</v>
      </c>
      <c r="C746" t="s">
        <v>29</v>
      </c>
      <c r="D746">
        <v>1428</v>
      </c>
      <c r="E746">
        <v>121380000</v>
      </c>
    </row>
    <row r="747" spans="1:5" x14ac:dyDescent="0.3">
      <c r="A747" s="1">
        <v>44593</v>
      </c>
      <c r="B747" t="s">
        <v>9</v>
      </c>
      <c r="C747" t="s">
        <v>13</v>
      </c>
      <c r="D747">
        <v>3911</v>
      </c>
      <c r="E747">
        <v>332435000</v>
      </c>
    </row>
    <row r="748" spans="1:5" x14ac:dyDescent="0.3">
      <c r="A748" s="1">
        <v>44593</v>
      </c>
      <c r="B748" t="s">
        <v>9</v>
      </c>
      <c r="C748" t="s">
        <v>30</v>
      </c>
      <c r="D748">
        <v>1560</v>
      </c>
      <c r="E748">
        <v>132600000</v>
      </c>
    </row>
    <row r="749" spans="1:5" x14ac:dyDescent="0.3">
      <c r="A749" s="1">
        <v>44593</v>
      </c>
      <c r="B749" t="s">
        <v>9</v>
      </c>
      <c r="C749" t="s">
        <v>31</v>
      </c>
      <c r="D749">
        <v>1128</v>
      </c>
      <c r="E749">
        <v>95880000</v>
      </c>
    </row>
    <row r="750" spans="1:5" x14ac:dyDescent="0.3">
      <c r="A750" s="1">
        <v>44593</v>
      </c>
      <c r="B750" t="s">
        <v>9</v>
      </c>
      <c r="C750" t="s">
        <v>32</v>
      </c>
      <c r="D750">
        <v>1372</v>
      </c>
      <c r="E750">
        <v>116620000</v>
      </c>
    </row>
    <row r="751" spans="1:5" x14ac:dyDescent="0.3">
      <c r="A751" s="1">
        <v>44593</v>
      </c>
      <c r="B751" t="s">
        <v>9</v>
      </c>
      <c r="C751" t="s">
        <v>33</v>
      </c>
      <c r="D751">
        <v>1149</v>
      </c>
      <c r="E751">
        <v>97665000</v>
      </c>
    </row>
    <row r="752" spans="1:5" x14ac:dyDescent="0.3">
      <c r="A752" s="1">
        <v>44593</v>
      </c>
      <c r="B752" t="s">
        <v>9</v>
      </c>
      <c r="C752" t="s">
        <v>34</v>
      </c>
      <c r="D752">
        <v>583</v>
      </c>
      <c r="E752">
        <v>49555000</v>
      </c>
    </row>
    <row r="753" spans="1:5" x14ac:dyDescent="0.3">
      <c r="A753" s="1">
        <v>44593</v>
      </c>
      <c r="B753" t="s">
        <v>9</v>
      </c>
      <c r="C753" t="s">
        <v>35</v>
      </c>
      <c r="D753">
        <v>4033</v>
      </c>
      <c r="E753">
        <v>342805000</v>
      </c>
    </row>
    <row r="754" spans="1:5" x14ac:dyDescent="0.3">
      <c r="A754" s="1">
        <v>44958</v>
      </c>
      <c r="B754" t="s">
        <v>9</v>
      </c>
      <c r="C754" t="s">
        <v>13</v>
      </c>
      <c r="D754">
        <v>17762</v>
      </c>
      <c r="E754">
        <v>1509770000</v>
      </c>
    </row>
    <row r="755" spans="1:5" x14ac:dyDescent="0.3">
      <c r="A755" s="1">
        <v>44958</v>
      </c>
      <c r="B755" t="s">
        <v>9</v>
      </c>
      <c r="C755" t="s">
        <v>26</v>
      </c>
      <c r="D755">
        <v>3848</v>
      </c>
      <c r="E755">
        <v>327080000</v>
      </c>
    </row>
    <row r="756" spans="1:5" x14ac:dyDescent="0.3">
      <c r="A756" s="1">
        <v>44958</v>
      </c>
      <c r="B756" t="s">
        <v>9</v>
      </c>
      <c r="C756" t="s">
        <v>25</v>
      </c>
      <c r="D756">
        <v>5863</v>
      </c>
      <c r="E756">
        <v>498355000</v>
      </c>
    </row>
    <row r="757" spans="1:5" x14ac:dyDescent="0.3">
      <c r="A757" s="1">
        <v>44958</v>
      </c>
      <c r="B757" t="s">
        <v>9</v>
      </c>
      <c r="C757" t="s">
        <v>27</v>
      </c>
      <c r="D757">
        <v>6003</v>
      </c>
      <c r="E757">
        <v>510255000</v>
      </c>
    </row>
    <row r="758" spans="1:5" x14ac:dyDescent="0.3">
      <c r="A758" s="1">
        <v>44958</v>
      </c>
      <c r="B758" t="s">
        <v>9</v>
      </c>
      <c r="C758" t="s">
        <v>30</v>
      </c>
      <c r="D758">
        <v>12671</v>
      </c>
      <c r="E758">
        <v>1077035000</v>
      </c>
    </row>
    <row r="759" spans="1:5" x14ac:dyDescent="0.3">
      <c r="A759" s="1">
        <v>44958</v>
      </c>
      <c r="B759" t="s">
        <v>9</v>
      </c>
      <c r="C759" t="s">
        <v>28</v>
      </c>
      <c r="D759">
        <v>10069</v>
      </c>
      <c r="E759">
        <v>855865000</v>
      </c>
    </row>
    <row r="760" spans="1:5" x14ac:dyDescent="0.3">
      <c r="A760" s="1">
        <v>44958</v>
      </c>
      <c r="B760" t="s">
        <v>9</v>
      </c>
      <c r="C760" t="s">
        <v>32</v>
      </c>
      <c r="D760">
        <v>2537</v>
      </c>
      <c r="E760">
        <v>215645000</v>
      </c>
    </row>
    <row r="761" spans="1:5" x14ac:dyDescent="0.3">
      <c r="A761" s="1">
        <v>44958</v>
      </c>
      <c r="B761" t="s">
        <v>9</v>
      </c>
      <c r="C761" t="s">
        <v>14</v>
      </c>
      <c r="D761">
        <v>1232</v>
      </c>
      <c r="E761">
        <v>104720000</v>
      </c>
    </row>
    <row r="762" spans="1:5" x14ac:dyDescent="0.3">
      <c r="A762" s="1">
        <v>44958</v>
      </c>
      <c r="B762" t="s">
        <v>9</v>
      </c>
      <c r="C762" t="s">
        <v>31</v>
      </c>
      <c r="D762">
        <v>79</v>
      </c>
      <c r="E762">
        <v>6715000</v>
      </c>
    </row>
    <row r="763" spans="1:5" x14ac:dyDescent="0.3">
      <c r="A763" s="1">
        <v>44958</v>
      </c>
      <c r="B763" t="s">
        <v>9</v>
      </c>
      <c r="C763" t="s">
        <v>29</v>
      </c>
      <c r="D763">
        <v>488</v>
      </c>
      <c r="E763">
        <v>41480000</v>
      </c>
    </row>
    <row r="764" spans="1:5" x14ac:dyDescent="0.3">
      <c r="A764" s="1">
        <v>44958</v>
      </c>
      <c r="B764" t="s">
        <v>9</v>
      </c>
      <c r="C764" t="s">
        <v>33</v>
      </c>
      <c r="D764">
        <v>337</v>
      </c>
      <c r="E764">
        <v>28645000</v>
      </c>
    </row>
    <row r="765" spans="1:5" x14ac:dyDescent="0.3">
      <c r="A765" s="1">
        <v>44958</v>
      </c>
      <c r="B765" t="s">
        <v>9</v>
      </c>
      <c r="C765" t="s">
        <v>34</v>
      </c>
      <c r="D765">
        <v>308</v>
      </c>
      <c r="E765">
        <v>26180000</v>
      </c>
    </row>
    <row r="766" spans="1:5" x14ac:dyDescent="0.3">
      <c r="A766" s="1">
        <v>44958</v>
      </c>
      <c r="B766" t="s">
        <v>9</v>
      </c>
      <c r="C766" t="s">
        <v>35</v>
      </c>
      <c r="D766">
        <v>4874</v>
      </c>
      <c r="E766">
        <v>414290000</v>
      </c>
    </row>
    <row r="767" spans="1:5" x14ac:dyDescent="0.3">
      <c r="A767" s="1">
        <v>45323</v>
      </c>
      <c r="B767" t="s">
        <v>9</v>
      </c>
      <c r="C767" t="s">
        <v>13</v>
      </c>
      <c r="D767">
        <v>33967</v>
      </c>
      <c r="E767">
        <v>2887195000</v>
      </c>
    </row>
    <row r="768" spans="1:5" x14ac:dyDescent="0.3">
      <c r="A768" s="1">
        <v>45323</v>
      </c>
      <c r="B768" t="s">
        <v>9</v>
      </c>
      <c r="C768" t="s">
        <v>30</v>
      </c>
      <c r="D768">
        <v>14431</v>
      </c>
      <c r="E768">
        <v>1226635000</v>
      </c>
    </row>
    <row r="769" spans="1:5" x14ac:dyDescent="0.3">
      <c r="A769" s="1">
        <v>45323</v>
      </c>
      <c r="B769" t="s">
        <v>9</v>
      </c>
      <c r="C769" t="s">
        <v>28</v>
      </c>
      <c r="D769">
        <v>8957</v>
      </c>
      <c r="E769">
        <v>761345000</v>
      </c>
    </row>
    <row r="770" spans="1:5" x14ac:dyDescent="0.3">
      <c r="A770" s="1">
        <v>45323</v>
      </c>
      <c r="B770" t="s">
        <v>9</v>
      </c>
      <c r="C770" t="s">
        <v>32</v>
      </c>
      <c r="D770">
        <v>11603</v>
      </c>
      <c r="E770">
        <v>986255000</v>
      </c>
    </row>
    <row r="771" spans="1:5" x14ac:dyDescent="0.3">
      <c r="A771" s="1">
        <v>45323</v>
      </c>
      <c r="B771" t="s">
        <v>9</v>
      </c>
      <c r="C771" t="s">
        <v>27</v>
      </c>
      <c r="D771">
        <v>2577</v>
      </c>
      <c r="E771">
        <v>219045000</v>
      </c>
    </row>
    <row r="772" spans="1:5" x14ac:dyDescent="0.3">
      <c r="A772" s="1">
        <v>45323</v>
      </c>
      <c r="B772" t="s">
        <v>9</v>
      </c>
      <c r="C772" t="s">
        <v>26</v>
      </c>
      <c r="D772">
        <v>652</v>
      </c>
      <c r="E772">
        <v>55420000</v>
      </c>
    </row>
    <row r="773" spans="1:5" x14ac:dyDescent="0.3">
      <c r="A773" s="1">
        <v>45323</v>
      </c>
      <c r="B773" t="s">
        <v>9</v>
      </c>
      <c r="C773" t="s">
        <v>25</v>
      </c>
      <c r="D773">
        <v>323</v>
      </c>
      <c r="E773">
        <v>27455000</v>
      </c>
    </row>
    <row r="774" spans="1:5" x14ac:dyDescent="0.3">
      <c r="A774" s="1">
        <v>45323</v>
      </c>
      <c r="B774" t="s">
        <v>9</v>
      </c>
      <c r="C774" t="s">
        <v>14</v>
      </c>
      <c r="D774">
        <v>649</v>
      </c>
      <c r="E774">
        <v>55165000</v>
      </c>
    </row>
    <row r="775" spans="1:5" x14ac:dyDescent="0.3">
      <c r="A775" s="1">
        <v>45323</v>
      </c>
      <c r="B775" t="s">
        <v>9</v>
      </c>
      <c r="C775" t="s">
        <v>36</v>
      </c>
      <c r="D775">
        <v>1334</v>
      </c>
      <c r="E775">
        <v>113390000</v>
      </c>
    </row>
    <row r="776" spans="1:5" x14ac:dyDescent="0.3">
      <c r="A776" s="1">
        <v>45323</v>
      </c>
      <c r="B776" t="s">
        <v>9</v>
      </c>
      <c r="C776" t="s">
        <v>37</v>
      </c>
      <c r="D776">
        <v>219</v>
      </c>
      <c r="E776">
        <v>18615000</v>
      </c>
    </row>
    <row r="777" spans="1:5" x14ac:dyDescent="0.3">
      <c r="A777" s="1">
        <v>45323</v>
      </c>
      <c r="B777" t="s">
        <v>9</v>
      </c>
      <c r="C777" t="s">
        <v>38</v>
      </c>
      <c r="D777">
        <v>624</v>
      </c>
      <c r="E777">
        <v>53040000</v>
      </c>
    </row>
    <row r="778" spans="1:5" x14ac:dyDescent="0.3">
      <c r="A778" s="1">
        <v>45323</v>
      </c>
      <c r="B778" t="s">
        <v>9</v>
      </c>
      <c r="C778" t="s">
        <v>31</v>
      </c>
      <c r="D778">
        <v>473</v>
      </c>
      <c r="E778">
        <v>40205000</v>
      </c>
    </row>
    <row r="779" spans="1:5" x14ac:dyDescent="0.3">
      <c r="A779" s="1">
        <v>45323</v>
      </c>
      <c r="B779" t="s">
        <v>9</v>
      </c>
      <c r="C779" t="s">
        <v>35</v>
      </c>
      <c r="D779">
        <v>6154</v>
      </c>
      <c r="E779">
        <v>523090000</v>
      </c>
    </row>
    <row r="780" spans="1:5" x14ac:dyDescent="0.3">
      <c r="A780" s="1">
        <v>44621</v>
      </c>
      <c r="B780" t="s">
        <v>9</v>
      </c>
      <c r="C780" t="s">
        <v>25</v>
      </c>
      <c r="D780">
        <v>13652</v>
      </c>
      <c r="E780">
        <v>1160420000</v>
      </c>
    </row>
    <row r="781" spans="1:5" x14ac:dyDescent="0.3">
      <c r="A781" s="1">
        <v>44621</v>
      </c>
      <c r="B781" t="s">
        <v>9</v>
      </c>
      <c r="C781" t="s">
        <v>26</v>
      </c>
      <c r="D781">
        <v>8586</v>
      </c>
      <c r="E781">
        <v>729810000</v>
      </c>
    </row>
    <row r="782" spans="1:5" x14ac:dyDescent="0.3">
      <c r="A782" s="1">
        <v>44621</v>
      </c>
      <c r="B782" t="s">
        <v>9</v>
      </c>
      <c r="C782" t="s">
        <v>27</v>
      </c>
      <c r="D782">
        <v>6666</v>
      </c>
      <c r="E782">
        <v>566610000</v>
      </c>
    </row>
    <row r="783" spans="1:5" x14ac:dyDescent="0.3">
      <c r="A783" s="1">
        <v>44621</v>
      </c>
      <c r="B783" t="s">
        <v>9</v>
      </c>
      <c r="C783" t="s">
        <v>28</v>
      </c>
      <c r="D783">
        <v>2232</v>
      </c>
      <c r="E783">
        <v>189720000</v>
      </c>
    </row>
    <row r="784" spans="1:5" x14ac:dyDescent="0.3">
      <c r="A784" s="1">
        <v>44621</v>
      </c>
      <c r="B784" t="s">
        <v>9</v>
      </c>
      <c r="C784" t="s">
        <v>29</v>
      </c>
      <c r="D784">
        <v>2065</v>
      </c>
      <c r="E784">
        <v>175525000</v>
      </c>
    </row>
    <row r="785" spans="1:5" x14ac:dyDescent="0.3">
      <c r="A785" s="1">
        <v>44621</v>
      </c>
      <c r="B785" t="s">
        <v>9</v>
      </c>
      <c r="C785" t="s">
        <v>13</v>
      </c>
      <c r="D785">
        <v>9143</v>
      </c>
      <c r="E785">
        <v>777155000</v>
      </c>
    </row>
    <row r="786" spans="1:5" x14ac:dyDescent="0.3">
      <c r="A786" s="1">
        <v>44621</v>
      </c>
      <c r="B786" t="s">
        <v>9</v>
      </c>
      <c r="C786" t="s">
        <v>30</v>
      </c>
      <c r="D786">
        <v>2391</v>
      </c>
      <c r="E786">
        <v>203235000</v>
      </c>
    </row>
    <row r="787" spans="1:5" x14ac:dyDescent="0.3">
      <c r="A787" s="1">
        <v>44621</v>
      </c>
      <c r="B787" t="s">
        <v>9</v>
      </c>
      <c r="C787" t="s">
        <v>31</v>
      </c>
      <c r="D787">
        <v>1413</v>
      </c>
      <c r="E787">
        <v>120105000</v>
      </c>
    </row>
    <row r="788" spans="1:5" x14ac:dyDescent="0.3">
      <c r="A788" s="1">
        <v>44621</v>
      </c>
      <c r="B788" t="s">
        <v>9</v>
      </c>
      <c r="C788" t="s">
        <v>32</v>
      </c>
      <c r="D788">
        <v>855</v>
      </c>
      <c r="E788">
        <v>72675000</v>
      </c>
    </row>
    <row r="789" spans="1:5" x14ac:dyDescent="0.3">
      <c r="A789" s="1">
        <v>44621</v>
      </c>
      <c r="B789" t="s">
        <v>9</v>
      </c>
      <c r="C789" t="s">
        <v>33</v>
      </c>
      <c r="D789">
        <v>1013</v>
      </c>
      <c r="E789">
        <v>86105000</v>
      </c>
    </row>
    <row r="790" spans="1:5" x14ac:dyDescent="0.3">
      <c r="A790" s="1">
        <v>44621</v>
      </c>
      <c r="B790" t="s">
        <v>9</v>
      </c>
      <c r="C790" t="s">
        <v>34</v>
      </c>
      <c r="D790">
        <v>1052</v>
      </c>
      <c r="E790">
        <v>89420000</v>
      </c>
    </row>
    <row r="791" spans="1:5" x14ac:dyDescent="0.3">
      <c r="A791" s="1">
        <v>44621</v>
      </c>
      <c r="B791" t="s">
        <v>9</v>
      </c>
      <c r="C791" t="s">
        <v>35</v>
      </c>
      <c r="D791">
        <v>5330</v>
      </c>
      <c r="E791">
        <v>453050000</v>
      </c>
    </row>
    <row r="792" spans="1:5" x14ac:dyDescent="0.3">
      <c r="A792" s="1">
        <v>44986</v>
      </c>
      <c r="B792" t="s">
        <v>9</v>
      </c>
      <c r="C792" t="s">
        <v>13</v>
      </c>
      <c r="D792">
        <v>22398</v>
      </c>
      <c r="E792">
        <v>1903830000</v>
      </c>
    </row>
    <row r="793" spans="1:5" x14ac:dyDescent="0.3">
      <c r="A793" s="1">
        <v>44986</v>
      </c>
      <c r="B793" t="s">
        <v>9</v>
      </c>
      <c r="C793" t="s">
        <v>26</v>
      </c>
      <c r="D793">
        <v>4509</v>
      </c>
      <c r="E793">
        <v>383265000</v>
      </c>
    </row>
    <row r="794" spans="1:5" x14ac:dyDescent="0.3">
      <c r="A794" s="1">
        <v>44986</v>
      </c>
      <c r="B794" t="s">
        <v>9</v>
      </c>
      <c r="C794" t="s">
        <v>25</v>
      </c>
      <c r="D794">
        <v>6661</v>
      </c>
      <c r="E794">
        <v>566185000</v>
      </c>
    </row>
    <row r="795" spans="1:5" x14ac:dyDescent="0.3">
      <c r="A795" s="1">
        <v>44986</v>
      </c>
      <c r="B795" t="s">
        <v>9</v>
      </c>
      <c r="C795" t="s">
        <v>27</v>
      </c>
      <c r="D795">
        <v>9736</v>
      </c>
      <c r="E795">
        <v>827560000</v>
      </c>
    </row>
    <row r="796" spans="1:5" x14ac:dyDescent="0.3">
      <c r="A796" s="1">
        <v>44986</v>
      </c>
      <c r="B796" t="s">
        <v>9</v>
      </c>
      <c r="C796" t="s">
        <v>30</v>
      </c>
      <c r="D796">
        <v>16896</v>
      </c>
      <c r="E796">
        <v>1436160000</v>
      </c>
    </row>
    <row r="797" spans="1:5" x14ac:dyDescent="0.3">
      <c r="A797" s="1">
        <v>44986</v>
      </c>
      <c r="B797" t="s">
        <v>9</v>
      </c>
      <c r="C797" t="s">
        <v>28</v>
      </c>
      <c r="D797">
        <v>12180</v>
      </c>
      <c r="E797">
        <v>1035300000</v>
      </c>
    </row>
    <row r="798" spans="1:5" x14ac:dyDescent="0.3">
      <c r="A798" s="1">
        <v>44986</v>
      </c>
      <c r="B798" t="s">
        <v>9</v>
      </c>
      <c r="C798" t="s">
        <v>32</v>
      </c>
      <c r="D798">
        <v>4552</v>
      </c>
      <c r="E798">
        <v>386920000</v>
      </c>
    </row>
    <row r="799" spans="1:5" x14ac:dyDescent="0.3">
      <c r="A799" s="1">
        <v>44986</v>
      </c>
      <c r="B799" t="s">
        <v>9</v>
      </c>
      <c r="C799" t="s">
        <v>14</v>
      </c>
      <c r="D799">
        <v>1765</v>
      </c>
      <c r="E799">
        <v>150025000</v>
      </c>
    </row>
    <row r="800" spans="1:5" x14ac:dyDescent="0.3">
      <c r="A800" s="1">
        <v>44986</v>
      </c>
      <c r="B800" t="s">
        <v>9</v>
      </c>
      <c r="C800" t="s">
        <v>31</v>
      </c>
      <c r="D800">
        <v>1140</v>
      </c>
      <c r="E800">
        <v>96900000</v>
      </c>
    </row>
    <row r="801" spans="1:5" x14ac:dyDescent="0.3">
      <c r="A801" s="1">
        <v>44986</v>
      </c>
      <c r="B801" t="s">
        <v>9</v>
      </c>
      <c r="C801" t="s">
        <v>29</v>
      </c>
      <c r="D801">
        <v>584</v>
      </c>
      <c r="E801">
        <v>49640000</v>
      </c>
    </row>
    <row r="802" spans="1:5" x14ac:dyDescent="0.3">
      <c r="A802" s="1">
        <v>44986</v>
      </c>
      <c r="B802" t="s">
        <v>9</v>
      </c>
      <c r="C802" t="s">
        <v>33</v>
      </c>
      <c r="D802">
        <v>446</v>
      </c>
      <c r="E802">
        <v>37910000</v>
      </c>
    </row>
    <row r="803" spans="1:5" x14ac:dyDescent="0.3">
      <c r="A803" s="1">
        <v>44986</v>
      </c>
      <c r="B803" t="s">
        <v>9</v>
      </c>
      <c r="C803" t="s">
        <v>34</v>
      </c>
      <c r="D803">
        <v>350</v>
      </c>
      <c r="E803">
        <v>29750000</v>
      </c>
    </row>
    <row r="804" spans="1:5" x14ac:dyDescent="0.3">
      <c r="A804" s="1">
        <v>44986</v>
      </c>
      <c r="B804" t="s">
        <v>9</v>
      </c>
      <c r="C804" t="s">
        <v>35</v>
      </c>
      <c r="D804">
        <v>5089</v>
      </c>
      <c r="E804">
        <v>432565000</v>
      </c>
    </row>
    <row r="805" spans="1:5" x14ac:dyDescent="0.3">
      <c r="A805" s="1">
        <v>45352</v>
      </c>
      <c r="B805" t="s">
        <v>9</v>
      </c>
      <c r="C805" t="s">
        <v>13</v>
      </c>
      <c r="D805">
        <v>44630</v>
      </c>
      <c r="E805">
        <v>3793550000</v>
      </c>
    </row>
    <row r="806" spans="1:5" x14ac:dyDescent="0.3">
      <c r="A806" s="1">
        <v>45352</v>
      </c>
      <c r="B806" t="s">
        <v>9</v>
      </c>
      <c r="C806" t="s">
        <v>30</v>
      </c>
      <c r="D806">
        <v>26158</v>
      </c>
      <c r="E806">
        <v>2223430000</v>
      </c>
    </row>
    <row r="807" spans="1:5" x14ac:dyDescent="0.3">
      <c r="A807" s="1">
        <v>45352</v>
      </c>
      <c r="B807" t="s">
        <v>9</v>
      </c>
      <c r="C807" t="s">
        <v>28</v>
      </c>
      <c r="D807">
        <v>17012</v>
      </c>
      <c r="E807">
        <v>1446020000</v>
      </c>
    </row>
    <row r="808" spans="1:5" x14ac:dyDescent="0.3">
      <c r="A808" s="1">
        <v>45352</v>
      </c>
      <c r="B808" t="s">
        <v>9</v>
      </c>
      <c r="C808" t="s">
        <v>32</v>
      </c>
      <c r="D808">
        <v>17716</v>
      </c>
      <c r="E808">
        <v>1505860000</v>
      </c>
    </row>
    <row r="809" spans="1:5" x14ac:dyDescent="0.3">
      <c r="A809" s="1">
        <v>45352</v>
      </c>
      <c r="B809" t="s">
        <v>9</v>
      </c>
      <c r="C809" t="s">
        <v>27</v>
      </c>
      <c r="D809">
        <v>3108</v>
      </c>
      <c r="E809">
        <v>264180000</v>
      </c>
    </row>
    <row r="810" spans="1:5" x14ac:dyDescent="0.3">
      <c r="A810" s="1">
        <v>45352</v>
      </c>
      <c r="B810" t="s">
        <v>9</v>
      </c>
      <c r="C810" t="s">
        <v>26</v>
      </c>
      <c r="D810">
        <v>673</v>
      </c>
      <c r="E810">
        <v>57205000</v>
      </c>
    </row>
    <row r="811" spans="1:5" x14ac:dyDescent="0.3">
      <c r="A811" s="1">
        <v>45352</v>
      </c>
      <c r="B811" t="s">
        <v>9</v>
      </c>
      <c r="C811" t="s">
        <v>25</v>
      </c>
      <c r="D811">
        <v>316</v>
      </c>
      <c r="E811">
        <v>26860000</v>
      </c>
    </row>
    <row r="812" spans="1:5" x14ac:dyDescent="0.3">
      <c r="A812" s="1">
        <v>45352</v>
      </c>
      <c r="B812" t="s">
        <v>9</v>
      </c>
      <c r="C812" t="s">
        <v>14</v>
      </c>
      <c r="D812">
        <v>1218</v>
      </c>
      <c r="E812">
        <v>103530000</v>
      </c>
    </row>
    <row r="813" spans="1:5" x14ac:dyDescent="0.3">
      <c r="A813" s="1">
        <v>45352</v>
      </c>
      <c r="B813" t="s">
        <v>9</v>
      </c>
      <c r="C813" t="s">
        <v>36</v>
      </c>
      <c r="D813">
        <v>3070</v>
      </c>
      <c r="E813">
        <v>260950000</v>
      </c>
    </row>
    <row r="814" spans="1:5" x14ac:dyDescent="0.3">
      <c r="A814" s="1">
        <v>45352</v>
      </c>
      <c r="B814" t="s">
        <v>9</v>
      </c>
      <c r="C814" t="s">
        <v>37</v>
      </c>
      <c r="D814">
        <v>625</v>
      </c>
      <c r="E814">
        <v>53125000</v>
      </c>
    </row>
    <row r="815" spans="1:5" x14ac:dyDescent="0.3">
      <c r="A815" s="1">
        <v>45352</v>
      </c>
      <c r="B815" t="s">
        <v>9</v>
      </c>
      <c r="C815" t="s">
        <v>38</v>
      </c>
      <c r="D815">
        <v>3915</v>
      </c>
      <c r="E815">
        <v>332775000</v>
      </c>
    </row>
    <row r="816" spans="1:5" x14ac:dyDescent="0.3">
      <c r="A816" s="1">
        <v>45352</v>
      </c>
      <c r="B816" t="s">
        <v>9</v>
      </c>
      <c r="C816" t="s">
        <v>31</v>
      </c>
      <c r="D816">
        <v>585</v>
      </c>
      <c r="E816">
        <v>49725000</v>
      </c>
    </row>
    <row r="817" spans="1:5" x14ac:dyDescent="0.3">
      <c r="A817" s="1">
        <v>45352</v>
      </c>
      <c r="B817" t="s">
        <v>9</v>
      </c>
      <c r="C817" t="s">
        <v>35</v>
      </c>
      <c r="D817">
        <v>10579</v>
      </c>
      <c r="E817">
        <v>899215000</v>
      </c>
    </row>
  </sheetData>
  <pageMargins left="0.7" right="0.7" top="0.75" bottom="0.75" header="0.3" footer="0.3"/>
  <pageSetup orientation="portrait" r:id="rId1"/>
  <tableParts count="1">
    <tablePart r:id="rId2"/>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C868C2-6EA4-409E-BC0C-41E61DD6AE5E}">
  <dimension ref="A1:B3"/>
  <sheetViews>
    <sheetView workbookViewId="0">
      <selection activeCell="E21" sqref="E21"/>
    </sheetView>
  </sheetViews>
  <sheetFormatPr defaultRowHeight="14.4" x14ac:dyDescent="0.3"/>
  <cols>
    <col min="1" max="1" width="7.88671875" bestFit="1" customWidth="1"/>
    <col min="2" max="2" width="17.5546875" bestFit="1" customWidth="1"/>
  </cols>
  <sheetData>
    <row r="1" spans="1:2" x14ac:dyDescent="0.3">
      <c r="A1" t="s">
        <v>7</v>
      </c>
      <c r="B1" t="s">
        <v>8</v>
      </c>
    </row>
    <row r="2" spans="1:2" x14ac:dyDescent="0.3">
      <c r="A2">
        <v>1</v>
      </c>
      <c r="B2" t="s">
        <v>9</v>
      </c>
    </row>
    <row r="3" spans="1:2" x14ac:dyDescent="0.3">
      <c r="A3">
        <v>2</v>
      </c>
      <c r="B3" t="s">
        <v>10</v>
      </c>
    </row>
  </sheetData>
  <pageMargins left="0.7" right="0.7" top="0.75" bottom="0.75" header="0.3" footer="0.3"/>
  <pageSetup orientation="portrait" r:id="rId1"/>
  <tableParts count="1">
    <tablePart r:id="rId2"/>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AEA58C-FEC4-4415-98ED-35A123884C25}">
  <dimension ref="A1:B35"/>
  <sheetViews>
    <sheetView workbookViewId="0">
      <selection sqref="A1:B35"/>
    </sheetView>
  </sheetViews>
  <sheetFormatPr defaultRowHeight="14.4" x14ac:dyDescent="0.3"/>
  <cols>
    <col min="1" max="1" width="7.88671875" bestFit="1" customWidth="1"/>
    <col min="2" max="2" width="22.88671875" bestFit="1" customWidth="1"/>
  </cols>
  <sheetData>
    <row r="1" spans="1:2" x14ac:dyDescent="0.3">
      <c r="A1" t="s">
        <v>7</v>
      </c>
      <c r="B1" t="s">
        <v>39</v>
      </c>
    </row>
    <row r="2" spans="1:2" x14ac:dyDescent="0.3">
      <c r="A2">
        <v>1</v>
      </c>
      <c r="B2" t="s">
        <v>41</v>
      </c>
    </row>
    <row r="3" spans="1:2" x14ac:dyDescent="0.3">
      <c r="A3">
        <v>2</v>
      </c>
      <c r="B3" t="s">
        <v>42</v>
      </c>
    </row>
    <row r="4" spans="1:2" x14ac:dyDescent="0.3">
      <c r="A4">
        <v>3</v>
      </c>
      <c r="B4" t="s">
        <v>43</v>
      </c>
    </row>
    <row r="5" spans="1:2" x14ac:dyDescent="0.3">
      <c r="A5">
        <v>4</v>
      </c>
      <c r="B5" t="s">
        <v>44</v>
      </c>
    </row>
    <row r="6" spans="1:2" x14ac:dyDescent="0.3">
      <c r="A6">
        <v>5</v>
      </c>
      <c r="B6" t="s">
        <v>45</v>
      </c>
    </row>
    <row r="7" spans="1:2" x14ac:dyDescent="0.3">
      <c r="A7">
        <v>6</v>
      </c>
      <c r="B7" t="s">
        <v>46</v>
      </c>
    </row>
    <row r="8" spans="1:2" x14ac:dyDescent="0.3">
      <c r="A8">
        <v>7</v>
      </c>
      <c r="B8" t="s">
        <v>47</v>
      </c>
    </row>
    <row r="9" spans="1:2" x14ac:dyDescent="0.3">
      <c r="A9">
        <v>8</v>
      </c>
      <c r="B9" t="s">
        <v>48</v>
      </c>
    </row>
    <row r="10" spans="1:2" x14ac:dyDescent="0.3">
      <c r="A10">
        <v>9</v>
      </c>
      <c r="B10" t="s">
        <v>49</v>
      </c>
    </row>
    <row r="11" spans="1:2" x14ac:dyDescent="0.3">
      <c r="A11">
        <v>10</v>
      </c>
      <c r="B11" t="s">
        <v>50</v>
      </c>
    </row>
    <row r="12" spans="1:2" x14ac:dyDescent="0.3">
      <c r="A12">
        <v>11</v>
      </c>
      <c r="B12" t="s">
        <v>51</v>
      </c>
    </row>
    <row r="13" spans="1:2" x14ac:dyDescent="0.3">
      <c r="A13">
        <v>12</v>
      </c>
      <c r="B13" t="s">
        <v>52</v>
      </c>
    </row>
    <row r="14" spans="1:2" x14ac:dyDescent="0.3">
      <c r="A14">
        <v>13</v>
      </c>
      <c r="B14" t="s">
        <v>53</v>
      </c>
    </row>
    <row r="15" spans="1:2" x14ac:dyDescent="0.3">
      <c r="A15">
        <v>14</v>
      </c>
      <c r="B15" t="s">
        <v>54</v>
      </c>
    </row>
    <row r="16" spans="1:2" x14ac:dyDescent="0.3">
      <c r="A16">
        <v>15</v>
      </c>
      <c r="B16" t="s">
        <v>55</v>
      </c>
    </row>
    <row r="17" spans="1:2" x14ac:dyDescent="0.3">
      <c r="A17">
        <v>16</v>
      </c>
      <c r="B17" t="s">
        <v>56</v>
      </c>
    </row>
    <row r="18" spans="1:2" x14ac:dyDescent="0.3">
      <c r="A18">
        <v>17</v>
      </c>
      <c r="B18" t="s">
        <v>57</v>
      </c>
    </row>
    <row r="19" spans="1:2" x14ac:dyDescent="0.3">
      <c r="A19">
        <v>18</v>
      </c>
      <c r="B19" t="s">
        <v>58</v>
      </c>
    </row>
    <row r="20" spans="1:2" x14ac:dyDescent="0.3">
      <c r="A20">
        <v>19</v>
      </c>
      <c r="B20" t="s">
        <v>59</v>
      </c>
    </row>
    <row r="21" spans="1:2" x14ac:dyDescent="0.3">
      <c r="A21">
        <v>20</v>
      </c>
      <c r="B21" t="s">
        <v>60</v>
      </c>
    </row>
    <row r="22" spans="1:2" x14ac:dyDescent="0.3">
      <c r="A22">
        <v>21</v>
      </c>
      <c r="B22" t="s">
        <v>61</v>
      </c>
    </row>
    <row r="23" spans="1:2" x14ac:dyDescent="0.3">
      <c r="A23">
        <v>22</v>
      </c>
      <c r="B23" t="s">
        <v>62</v>
      </c>
    </row>
    <row r="24" spans="1:2" x14ac:dyDescent="0.3">
      <c r="A24">
        <v>23</v>
      </c>
      <c r="B24" t="s">
        <v>63</v>
      </c>
    </row>
    <row r="25" spans="1:2" x14ac:dyDescent="0.3">
      <c r="A25">
        <v>24</v>
      </c>
      <c r="B25" t="s">
        <v>64</v>
      </c>
    </row>
    <row r="26" spans="1:2" x14ac:dyDescent="0.3">
      <c r="A26">
        <v>25</v>
      </c>
      <c r="B26" t="s">
        <v>65</v>
      </c>
    </row>
    <row r="27" spans="1:2" x14ac:dyDescent="0.3">
      <c r="A27">
        <v>26</v>
      </c>
      <c r="B27" t="s">
        <v>66</v>
      </c>
    </row>
    <row r="28" spans="1:2" x14ac:dyDescent="0.3">
      <c r="A28">
        <v>27</v>
      </c>
      <c r="B28" t="s">
        <v>67</v>
      </c>
    </row>
    <row r="29" spans="1:2" x14ac:dyDescent="0.3">
      <c r="A29">
        <v>28</v>
      </c>
      <c r="B29" t="s">
        <v>68</v>
      </c>
    </row>
    <row r="30" spans="1:2" x14ac:dyDescent="0.3">
      <c r="A30">
        <v>29</v>
      </c>
      <c r="B30" t="s">
        <v>69</v>
      </c>
    </row>
    <row r="31" spans="1:2" x14ac:dyDescent="0.3">
      <c r="A31">
        <v>30</v>
      </c>
      <c r="B31" t="s">
        <v>70</v>
      </c>
    </row>
    <row r="32" spans="1:2" x14ac:dyDescent="0.3">
      <c r="A32">
        <v>31</v>
      </c>
      <c r="B32" t="s">
        <v>71</v>
      </c>
    </row>
    <row r="33" spans="1:2" x14ac:dyDescent="0.3">
      <c r="A33">
        <v>32</v>
      </c>
      <c r="B33" t="s">
        <v>72</v>
      </c>
    </row>
    <row r="34" spans="1:2" x14ac:dyDescent="0.3">
      <c r="A34">
        <v>33</v>
      </c>
      <c r="B34" t="s">
        <v>73</v>
      </c>
    </row>
    <row r="35" spans="1:2" x14ac:dyDescent="0.3">
      <c r="A35">
        <v>34</v>
      </c>
      <c r="B35" t="s">
        <v>74</v>
      </c>
    </row>
  </sheetData>
  <pageMargins left="0.7" right="0.7" top="0.75" bottom="0.75" header="0.3" footer="0.3"/>
  <pageSetup orientation="portrait" r:id="rId1"/>
  <tableParts count="1">
    <tablePart r:id="rId2"/>
  </tablePart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36553D-C756-447A-AF5A-2C4FB23ED11D}">
  <dimension ref="A1:C3"/>
  <sheetViews>
    <sheetView workbookViewId="0">
      <selection sqref="A1:C3"/>
    </sheetView>
  </sheetViews>
  <sheetFormatPr defaultRowHeight="14.4" x14ac:dyDescent="0.3"/>
  <cols>
    <col min="1" max="1" width="4.77734375" bestFit="1" customWidth="1"/>
    <col min="2" max="2" width="17.5546875" bestFit="1" customWidth="1"/>
    <col min="3" max="3" width="14.6640625" bestFit="1" customWidth="1"/>
  </cols>
  <sheetData>
    <row r="1" spans="1:3" x14ac:dyDescent="0.3">
      <c r="A1" t="s">
        <v>75</v>
      </c>
      <c r="B1" t="s">
        <v>8</v>
      </c>
      <c r="C1" t="s">
        <v>76</v>
      </c>
    </row>
    <row r="2" spans="1:3" x14ac:dyDescent="0.3">
      <c r="A2">
        <v>1</v>
      </c>
      <c r="B2" t="s">
        <v>9</v>
      </c>
      <c r="C2">
        <v>85000</v>
      </c>
    </row>
    <row r="3" spans="1:3" x14ac:dyDescent="0.3">
      <c r="A3">
        <v>2</v>
      </c>
      <c r="B3" t="s">
        <v>10</v>
      </c>
      <c r="C3">
        <v>1500000</v>
      </c>
    </row>
  </sheetData>
  <pageMargins left="0.7" right="0.7" top="0.75" bottom="0.75" header="0.3" footer="0.3"/>
  <pageSetup orientation="portrait" r:id="rId1"/>
  <tableParts count="1">
    <tablePart r:id="rId2"/>
  </tablePart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CED670-94CB-4ED3-997F-DE7F7B0A123C}">
  <dimension ref="A1:B27"/>
  <sheetViews>
    <sheetView workbookViewId="0">
      <selection sqref="A1:B27"/>
    </sheetView>
  </sheetViews>
  <sheetFormatPr defaultRowHeight="14.4" x14ac:dyDescent="0.3"/>
  <cols>
    <col min="1" max="1" width="7.88671875" bestFit="1" customWidth="1"/>
    <col min="2" max="2" width="19" bestFit="1" customWidth="1"/>
  </cols>
  <sheetData>
    <row r="1" spans="1:2" x14ac:dyDescent="0.3">
      <c r="A1" t="s">
        <v>7</v>
      </c>
      <c r="B1" t="s">
        <v>11</v>
      </c>
    </row>
    <row r="2" spans="1:2" x14ac:dyDescent="0.3">
      <c r="A2">
        <v>1</v>
      </c>
      <c r="B2" t="s">
        <v>13</v>
      </c>
    </row>
    <row r="3" spans="1:2" x14ac:dyDescent="0.3">
      <c r="A3">
        <v>2</v>
      </c>
      <c r="B3" t="s">
        <v>14</v>
      </c>
    </row>
    <row r="4" spans="1:2" x14ac:dyDescent="0.3">
      <c r="A4">
        <v>3</v>
      </c>
      <c r="B4" t="s">
        <v>15</v>
      </c>
    </row>
    <row r="5" spans="1:2" x14ac:dyDescent="0.3">
      <c r="A5">
        <v>4</v>
      </c>
      <c r="B5" t="s">
        <v>16</v>
      </c>
    </row>
    <row r="6" spans="1:2" x14ac:dyDescent="0.3">
      <c r="A6">
        <v>5</v>
      </c>
      <c r="B6" t="s">
        <v>17</v>
      </c>
    </row>
    <row r="7" spans="1:2" x14ac:dyDescent="0.3">
      <c r="A7">
        <v>6</v>
      </c>
      <c r="B7" t="s">
        <v>18</v>
      </c>
    </row>
    <row r="8" spans="1:2" x14ac:dyDescent="0.3">
      <c r="A8">
        <v>7</v>
      </c>
      <c r="B8" t="s">
        <v>19</v>
      </c>
    </row>
    <row r="9" spans="1:2" x14ac:dyDescent="0.3">
      <c r="A9">
        <v>8</v>
      </c>
      <c r="B9" t="s">
        <v>20</v>
      </c>
    </row>
    <row r="10" spans="1:2" x14ac:dyDescent="0.3">
      <c r="A10">
        <v>9</v>
      </c>
      <c r="B10" t="s">
        <v>21</v>
      </c>
    </row>
    <row r="11" spans="1:2" x14ac:dyDescent="0.3">
      <c r="A11">
        <v>10</v>
      </c>
      <c r="B11" t="s">
        <v>22</v>
      </c>
    </row>
    <row r="12" spans="1:2" x14ac:dyDescent="0.3">
      <c r="A12">
        <v>11</v>
      </c>
      <c r="B12" t="s">
        <v>23</v>
      </c>
    </row>
    <row r="13" spans="1:2" x14ac:dyDescent="0.3">
      <c r="A13">
        <v>12</v>
      </c>
      <c r="B13" t="s">
        <v>24</v>
      </c>
    </row>
    <row r="14" spans="1:2" x14ac:dyDescent="0.3">
      <c r="A14">
        <v>13</v>
      </c>
      <c r="B14" t="s">
        <v>25</v>
      </c>
    </row>
    <row r="15" spans="1:2" x14ac:dyDescent="0.3">
      <c r="A15">
        <v>14</v>
      </c>
      <c r="B15" t="s">
        <v>26</v>
      </c>
    </row>
    <row r="16" spans="1:2" x14ac:dyDescent="0.3">
      <c r="A16">
        <v>15</v>
      </c>
      <c r="B16" t="s">
        <v>27</v>
      </c>
    </row>
    <row r="17" spans="1:2" x14ac:dyDescent="0.3">
      <c r="A17">
        <v>16</v>
      </c>
      <c r="B17" t="s">
        <v>28</v>
      </c>
    </row>
    <row r="18" spans="1:2" x14ac:dyDescent="0.3">
      <c r="A18">
        <v>17</v>
      </c>
      <c r="B18" t="s">
        <v>29</v>
      </c>
    </row>
    <row r="19" spans="1:2" x14ac:dyDescent="0.3">
      <c r="A19">
        <v>18</v>
      </c>
      <c r="B19" t="s">
        <v>30</v>
      </c>
    </row>
    <row r="20" spans="1:2" x14ac:dyDescent="0.3">
      <c r="A20">
        <v>19</v>
      </c>
      <c r="B20" t="s">
        <v>31</v>
      </c>
    </row>
    <row r="21" spans="1:2" x14ac:dyDescent="0.3">
      <c r="A21">
        <v>20</v>
      </c>
      <c r="B21" t="s">
        <v>32</v>
      </c>
    </row>
    <row r="22" spans="1:2" x14ac:dyDescent="0.3">
      <c r="A22">
        <v>21</v>
      </c>
      <c r="B22" t="s">
        <v>33</v>
      </c>
    </row>
    <row r="23" spans="1:2" x14ac:dyDescent="0.3">
      <c r="A23">
        <v>22</v>
      </c>
      <c r="B23" t="s">
        <v>34</v>
      </c>
    </row>
    <row r="24" spans="1:2" x14ac:dyDescent="0.3">
      <c r="A24">
        <v>23</v>
      </c>
      <c r="B24" t="s">
        <v>35</v>
      </c>
    </row>
    <row r="25" spans="1:2" x14ac:dyDescent="0.3">
      <c r="A25">
        <v>24</v>
      </c>
      <c r="B25" t="s">
        <v>36</v>
      </c>
    </row>
    <row r="26" spans="1:2" x14ac:dyDescent="0.3">
      <c r="A26">
        <v>25</v>
      </c>
      <c r="B26" t="s">
        <v>37</v>
      </c>
    </row>
    <row r="27" spans="1:2" x14ac:dyDescent="0.3">
      <c r="A27">
        <v>26</v>
      </c>
      <c r="B27" t="s">
        <v>38</v>
      </c>
    </row>
  </sheetData>
  <pageMargins left="0.7" right="0.7" top="0.75" bottom="0.75" header="0.3" footer="0.3"/>
  <pageSetup orientation="portrait" r:id="rId1"/>
  <tableParts count="1">
    <tablePart r:id="rId2"/>
  </tablePart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B0FB22-C810-41BB-B625-6A63DF0EB060}">
  <dimension ref="A1:E37"/>
  <sheetViews>
    <sheetView workbookViewId="0">
      <selection sqref="A1:C37"/>
    </sheetView>
  </sheetViews>
  <sheetFormatPr defaultRowHeight="14.4" x14ac:dyDescent="0.3"/>
  <cols>
    <col min="1" max="1" width="10.33203125" bestFit="1" customWidth="1"/>
    <col min="2" max="2" width="12.109375" bestFit="1" customWidth="1"/>
    <col min="3" max="3" width="9.44140625" bestFit="1" customWidth="1"/>
    <col min="4" max="4" width="11.44140625" bestFit="1" customWidth="1"/>
    <col min="5" max="5" width="9.77734375" bestFit="1" customWidth="1"/>
    <col min="6" max="6" width="14.6640625" bestFit="1" customWidth="1"/>
  </cols>
  <sheetData>
    <row r="1" spans="1:5" x14ac:dyDescent="0.3">
      <c r="A1" t="s">
        <v>0</v>
      </c>
      <c r="B1" t="s">
        <v>1</v>
      </c>
      <c r="C1" t="s">
        <v>2</v>
      </c>
      <c r="D1" t="s">
        <v>87</v>
      </c>
      <c r="E1" t="s">
        <v>103</v>
      </c>
    </row>
    <row r="2" spans="1:5" x14ac:dyDescent="0.3">
      <c r="A2" s="1">
        <v>44287</v>
      </c>
      <c r="B2">
        <v>2022</v>
      </c>
      <c r="C2" t="s">
        <v>3</v>
      </c>
      <c r="D2">
        <v>20221</v>
      </c>
      <c r="E2" t="s">
        <v>91</v>
      </c>
    </row>
    <row r="3" spans="1:5" x14ac:dyDescent="0.3">
      <c r="A3" s="1">
        <v>44317</v>
      </c>
      <c r="B3">
        <v>2022</v>
      </c>
      <c r="C3" t="s">
        <v>3</v>
      </c>
      <c r="D3">
        <v>20221</v>
      </c>
      <c r="E3" t="s">
        <v>92</v>
      </c>
    </row>
    <row r="4" spans="1:5" x14ac:dyDescent="0.3">
      <c r="A4" s="1">
        <v>44348</v>
      </c>
      <c r="B4">
        <v>2022</v>
      </c>
      <c r="C4" t="s">
        <v>3</v>
      </c>
      <c r="D4">
        <v>20221</v>
      </c>
      <c r="E4" t="s">
        <v>93</v>
      </c>
    </row>
    <row r="5" spans="1:5" x14ac:dyDescent="0.3">
      <c r="A5" s="1">
        <v>44378</v>
      </c>
      <c r="B5">
        <v>2022</v>
      </c>
      <c r="C5" t="s">
        <v>4</v>
      </c>
      <c r="D5">
        <v>20222</v>
      </c>
      <c r="E5" t="s">
        <v>94</v>
      </c>
    </row>
    <row r="6" spans="1:5" x14ac:dyDescent="0.3">
      <c r="A6" s="1">
        <v>44409</v>
      </c>
      <c r="B6">
        <v>2022</v>
      </c>
      <c r="C6" t="s">
        <v>4</v>
      </c>
      <c r="D6">
        <v>20222</v>
      </c>
      <c r="E6" t="s">
        <v>95</v>
      </c>
    </row>
    <row r="7" spans="1:5" x14ac:dyDescent="0.3">
      <c r="A7" s="1">
        <v>44440</v>
      </c>
      <c r="B7">
        <v>2022</v>
      </c>
      <c r="C7" t="s">
        <v>4</v>
      </c>
      <c r="D7">
        <v>20222</v>
      </c>
      <c r="E7" t="s">
        <v>96</v>
      </c>
    </row>
    <row r="8" spans="1:5" x14ac:dyDescent="0.3">
      <c r="A8" s="1">
        <v>44470</v>
      </c>
      <c r="B8">
        <v>2022</v>
      </c>
      <c r="C8" t="s">
        <v>5</v>
      </c>
      <c r="D8">
        <v>20223</v>
      </c>
      <c r="E8" t="s">
        <v>97</v>
      </c>
    </row>
    <row r="9" spans="1:5" x14ac:dyDescent="0.3">
      <c r="A9" s="1">
        <v>44501</v>
      </c>
      <c r="B9">
        <v>2022</v>
      </c>
      <c r="C9" t="s">
        <v>5</v>
      </c>
      <c r="D9">
        <v>20223</v>
      </c>
      <c r="E9" t="s">
        <v>98</v>
      </c>
    </row>
    <row r="10" spans="1:5" x14ac:dyDescent="0.3">
      <c r="A10" s="1">
        <v>44531</v>
      </c>
      <c r="B10">
        <v>2022</v>
      </c>
      <c r="C10" t="s">
        <v>5</v>
      </c>
      <c r="D10">
        <v>20223</v>
      </c>
      <c r="E10" t="s">
        <v>99</v>
      </c>
    </row>
    <row r="11" spans="1:5" x14ac:dyDescent="0.3">
      <c r="A11" s="1">
        <v>44562</v>
      </c>
      <c r="B11">
        <v>2022</v>
      </c>
      <c r="C11" t="s">
        <v>6</v>
      </c>
      <c r="D11">
        <v>20224</v>
      </c>
      <c r="E11" t="s">
        <v>100</v>
      </c>
    </row>
    <row r="12" spans="1:5" x14ac:dyDescent="0.3">
      <c r="A12" s="1">
        <v>44593</v>
      </c>
      <c r="B12">
        <v>2022</v>
      </c>
      <c r="C12" t="s">
        <v>6</v>
      </c>
      <c r="D12">
        <v>20224</v>
      </c>
      <c r="E12" t="s">
        <v>101</v>
      </c>
    </row>
    <row r="13" spans="1:5" x14ac:dyDescent="0.3">
      <c r="A13" s="1">
        <v>44621</v>
      </c>
      <c r="B13">
        <v>2022</v>
      </c>
      <c r="C13" t="s">
        <v>6</v>
      </c>
      <c r="D13">
        <v>20224</v>
      </c>
      <c r="E13" t="s">
        <v>102</v>
      </c>
    </row>
    <row r="14" spans="1:5" x14ac:dyDescent="0.3">
      <c r="A14" s="1">
        <v>44652</v>
      </c>
      <c r="B14">
        <v>2023</v>
      </c>
      <c r="C14" t="s">
        <v>3</v>
      </c>
      <c r="D14">
        <v>20231</v>
      </c>
      <c r="E14" t="s">
        <v>91</v>
      </c>
    </row>
    <row r="15" spans="1:5" x14ac:dyDescent="0.3">
      <c r="A15" s="1">
        <v>44682</v>
      </c>
      <c r="B15">
        <v>2023</v>
      </c>
      <c r="C15" t="s">
        <v>3</v>
      </c>
      <c r="D15">
        <v>20231</v>
      </c>
      <c r="E15" t="s">
        <v>92</v>
      </c>
    </row>
    <row r="16" spans="1:5" x14ac:dyDescent="0.3">
      <c r="A16" s="1">
        <v>44713</v>
      </c>
      <c r="B16">
        <v>2023</v>
      </c>
      <c r="C16" t="s">
        <v>3</v>
      </c>
      <c r="D16">
        <v>20231</v>
      </c>
      <c r="E16" t="s">
        <v>93</v>
      </c>
    </row>
    <row r="17" spans="1:5" x14ac:dyDescent="0.3">
      <c r="A17" s="1">
        <v>44743</v>
      </c>
      <c r="B17">
        <v>2023</v>
      </c>
      <c r="C17" t="s">
        <v>4</v>
      </c>
      <c r="D17">
        <v>20232</v>
      </c>
      <c r="E17" t="s">
        <v>94</v>
      </c>
    </row>
    <row r="18" spans="1:5" x14ac:dyDescent="0.3">
      <c r="A18" s="1">
        <v>44774</v>
      </c>
      <c r="B18">
        <v>2023</v>
      </c>
      <c r="C18" t="s">
        <v>4</v>
      </c>
      <c r="D18">
        <v>20232</v>
      </c>
      <c r="E18" t="s">
        <v>95</v>
      </c>
    </row>
    <row r="19" spans="1:5" x14ac:dyDescent="0.3">
      <c r="A19" s="1">
        <v>44805</v>
      </c>
      <c r="B19">
        <v>2023</v>
      </c>
      <c r="C19" t="s">
        <v>4</v>
      </c>
      <c r="D19">
        <v>20232</v>
      </c>
      <c r="E19" t="s">
        <v>96</v>
      </c>
    </row>
    <row r="20" spans="1:5" x14ac:dyDescent="0.3">
      <c r="A20" s="1">
        <v>44835</v>
      </c>
      <c r="B20">
        <v>2023</v>
      </c>
      <c r="C20" t="s">
        <v>5</v>
      </c>
      <c r="D20">
        <v>20233</v>
      </c>
      <c r="E20" t="s">
        <v>97</v>
      </c>
    </row>
    <row r="21" spans="1:5" x14ac:dyDescent="0.3">
      <c r="A21" s="1">
        <v>44866</v>
      </c>
      <c r="B21">
        <v>2023</v>
      </c>
      <c r="C21" t="s">
        <v>5</v>
      </c>
      <c r="D21">
        <v>20233</v>
      </c>
      <c r="E21" t="s">
        <v>98</v>
      </c>
    </row>
    <row r="22" spans="1:5" x14ac:dyDescent="0.3">
      <c r="A22" s="1">
        <v>44896</v>
      </c>
      <c r="B22">
        <v>2023</v>
      </c>
      <c r="C22" t="s">
        <v>5</v>
      </c>
      <c r="D22">
        <v>20233</v>
      </c>
      <c r="E22" t="s">
        <v>99</v>
      </c>
    </row>
    <row r="23" spans="1:5" x14ac:dyDescent="0.3">
      <c r="A23" s="1">
        <v>44927</v>
      </c>
      <c r="B23">
        <v>2023</v>
      </c>
      <c r="C23" t="s">
        <v>6</v>
      </c>
      <c r="D23">
        <v>20234</v>
      </c>
      <c r="E23" t="s">
        <v>100</v>
      </c>
    </row>
    <row r="24" spans="1:5" x14ac:dyDescent="0.3">
      <c r="A24" s="1">
        <v>44958</v>
      </c>
      <c r="B24">
        <v>2023</v>
      </c>
      <c r="C24" t="s">
        <v>6</v>
      </c>
      <c r="D24">
        <v>20234</v>
      </c>
      <c r="E24" t="s">
        <v>101</v>
      </c>
    </row>
    <row r="25" spans="1:5" x14ac:dyDescent="0.3">
      <c r="A25" s="1">
        <v>44986</v>
      </c>
      <c r="B25">
        <v>2023</v>
      </c>
      <c r="C25" t="s">
        <v>6</v>
      </c>
      <c r="D25">
        <v>20234</v>
      </c>
      <c r="E25" t="s">
        <v>102</v>
      </c>
    </row>
    <row r="26" spans="1:5" x14ac:dyDescent="0.3">
      <c r="A26" s="1">
        <v>45017</v>
      </c>
      <c r="B26">
        <v>2024</v>
      </c>
      <c r="C26" t="s">
        <v>3</v>
      </c>
      <c r="D26">
        <v>20241</v>
      </c>
      <c r="E26" t="s">
        <v>91</v>
      </c>
    </row>
    <row r="27" spans="1:5" x14ac:dyDescent="0.3">
      <c r="A27" s="1">
        <v>45047</v>
      </c>
      <c r="B27">
        <v>2024</v>
      </c>
      <c r="C27" t="s">
        <v>3</v>
      </c>
      <c r="D27">
        <v>20241</v>
      </c>
      <c r="E27" t="s">
        <v>92</v>
      </c>
    </row>
    <row r="28" spans="1:5" x14ac:dyDescent="0.3">
      <c r="A28" s="1">
        <v>45078</v>
      </c>
      <c r="B28">
        <v>2024</v>
      </c>
      <c r="C28" t="s">
        <v>3</v>
      </c>
      <c r="D28">
        <v>20241</v>
      </c>
      <c r="E28" t="s">
        <v>93</v>
      </c>
    </row>
    <row r="29" spans="1:5" x14ac:dyDescent="0.3">
      <c r="A29" s="1">
        <v>45108</v>
      </c>
      <c r="B29">
        <v>2024</v>
      </c>
      <c r="C29" t="s">
        <v>4</v>
      </c>
      <c r="D29">
        <v>20242</v>
      </c>
      <c r="E29" t="s">
        <v>94</v>
      </c>
    </row>
    <row r="30" spans="1:5" x14ac:dyDescent="0.3">
      <c r="A30" s="1">
        <v>45139</v>
      </c>
      <c r="B30">
        <v>2024</v>
      </c>
      <c r="C30" t="s">
        <v>4</v>
      </c>
      <c r="D30">
        <v>20242</v>
      </c>
      <c r="E30" t="s">
        <v>95</v>
      </c>
    </row>
    <row r="31" spans="1:5" x14ac:dyDescent="0.3">
      <c r="A31" s="1">
        <v>45170</v>
      </c>
      <c r="B31">
        <v>2024</v>
      </c>
      <c r="C31" t="s">
        <v>4</v>
      </c>
      <c r="D31">
        <v>20242</v>
      </c>
      <c r="E31" t="s">
        <v>96</v>
      </c>
    </row>
    <row r="32" spans="1:5" x14ac:dyDescent="0.3">
      <c r="A32" s="1">
        <v>45200</v>
      </c>
      <c r="B32">
        <v>2024</v>
      </c>
      <c r="C32" t="s">
        <v>5</v>
      </c>
      <c r="D32">
        <v>20243</v>
      </c>
      <c r="E32" t="s">
        <v>97</v>
      </c>
    </row>
    <row r="33" spans="1:5" x14ac:dyDescent="0.3">
      <c r="A33" s="1">
        <v>45231</v>
      </c>
      <c r="B33">
        <v>2024</v>
      </c>
      <c r="C33" t="s">
        <v>5</v>
      </c>
      <c r="D33">
        <v>20243</v>
      </c>
      <c r="E33" t="s">
        <v>98</v>
      </c>
    </row>
    <row r="34" spans="1:5" x14ac:dyDescent="0.3">
      <c r="A34" s="1">
        <v>45261</v>
      </c>
      <c r="B34">
        <v>2024</v>
      </c>
      <c r="C34" t="s">
        <v>5</v>
      </c>
      <c r="D34">
        <v>20243</v>
      </c>
      <c r="E34" t="s">
        <v>99</v>
      </c>
    </row>
    <row r="35" spans="1:5" x14ac:dyDescent="0.3">
      <c r="A35" s="1">
        <v>45292</v>
      </c>
      <c r="B35">
        <v>2024</v>
      </c>
      <c r="C35" t="s">
        <v>6</v>
      </c>
      <c r="D35">
        <v>20244</v>
      </c>
      <c r="E35" t="s">
        <v>100</v>
      </c>
    </row>
    <row r="36" spans="1:5" x14ac:dyDescent="0.3">
      <c r="A36" s="1">
        <v>45323</v>
      </c>
      <c r="B36">
        <v>2024</v>
      </c>
      <c r="C36" t="s">
        <v>6</v>
      </c>
      <c r="D36">
        <v>20244</v>
      </c>
      <c r="E36" t="s">
        <v>101</v>
      </c>
    </row>
    <row r="37" spans="1:5" x14ac:dyDescent="0.3">
      <c r="A37" s="1">
        <v>45352</v>
      </c>
      <c r="B37">
        <v>2024</v>
      </c>
      <c r="C37" t="s">
        <v>6</v>
      </c>
      <c r="D37">
        <v>20244</v>
      </c>
      <c r="E37" t="s">
        <v>102</v>
      </c>
    </row>
  </sheetData>
  <pageMargins left="0.7" right="0.7" top="0.75" bottom="0.75" header="0.3" footer="0.3"/>
  <pageSetup orientation="portrait" r:id="rId1"/>
  <tableParts count="1">
    <tablePart r:id="rId2"/>
  </tablePart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EB05C5-0A3A-4B9E-8440-5AB233BB3070}">
  <dimension ref="A1"/>
  <sheetViews>
    <sheetView workbookViewId="0"/>
  </sheetViews>
  <sheetFormatPr defaultRowHeight="14.4" x14ac:dyDescent="0.3"/>
  <sheetData/>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_rels/item32.xml.rels><?xml version="1.0" encoding="UTF-8" standalone="yes"?>
<Relationships xmlns="http://schemas.openxmlformats.org/package/2006/relationships"><Relationship Id="rId1" Type="http://schemas.openxmlformats.org/officeDocument/2006/relationships/customXmlProps" Target="itemProps32.xml"/></Relationships>
</file>

<file path=customXml/_rels/item33.xml.rels><?xml version="1.0" encoding="UTF-8" standalone="yes"?>
<Relationships xmlns="http://schemas.openxmlformats.org/package/2006/relationships"><Relationship Id="rId1" Type="http://schemas.openxmlformats.org/officeDocument/2006/relationships/customXmlProps" Target="itemProps33.xml"/></Relationships>
</file>

<file path=customXml/_rels/item34.xml.rels><?xml version="1.0" encoding="UTF-8" standalone="yes"?>
<Relationships xmlns="http://schemas.openxmlformats.org/package/2006/relationships"><Relationship Id="rId1" Type="http://schemas.openxmlformats.org/officeDocument/2006/relationships/customXmlProps" Target="itemProps34.xml"/></Relationships>
</file>

<file path=customXml/_rels/item35.xml.rels><?xml version="1.0" encoding="UTF-8" standalone="yes"?>
<Relationships xmlns="http://schemas.openxmlformats.org/package/2006/relationships"><Relationship Id="rId1" Type="http://schemas.openxmlformats.org/officeDocument/2006/relationships/customXmlProps" Target="itemProps35.xml"/></Relationships>
</file>

<file path=customXml/_rels/item36.xml.rels><?xml version="1.0" encoding="UTF-8" standalone="yes"?>
<Relationships xmlns="http://schemas.openxmlformats.org/package/2006/relationships"><Relationship Id="rId1" Type="http://schemas.openxmlformats.org/officeDocument/2006/relationships/customXmlProps" Target="itemProps36.xml"/></Relationships>
</file>

<file path=customXml/_rels/item37.xml.rels><?xml version="1.0" encoding="UTF-8" standalone="yes"?>
<Relationships xmlns="http://schemas.openxmlformats.org/package/2006/relationships"><Relationship Id="rId1" Type="http://schemas.openxmlformats.org/officeDocument/2006/relationships/customXmlProps" Target="itemProps37.xml"/></Relationships>
</file>

<file path=customXml/_rels/item38.xml.rels><?xml version="1.0" encoding="UTF-8" standalone="yes"?>
<Relationships xmlns="http://schemas.openxmlformats.org/package/2006/relationships"><Relationship Id="rId1" Type="http://schemas.openxmlformats.org/officeDocument/2006/relationships/customXmlProps" Target="itemProps38.xml"/></Relationships>
</file>

<file path=customXml/_rels/item39.xml.rels><?xml version="1.0" encoding="UTF-8" standalone="yes"?>
<Relationships xmlns="http://schemas.openxmlformats.org/package/2006/relationships"><Relationship Id="rId1" Type="http://schemas.openxmlformats.org/officeDocument/2006/relationships/customXmlProps" Target="itemProps39.xml"/></Relationships>
</file>

<file path=customXml/_rels/item40.xml.rels><?xml version="1.0" encoding="UTF-8" standalone="yes"?>
<Relationships xmlns="http://schemas.openxmlformats.org/package/2006/relationships"><Relationship Id="rId1" Type="http://schemas.openxmlformats.org/officeDocument/2006/relationships/customXmlProps" Target="itemProps40.xml"/></Relationships>
</file>

<file path=customXml/_rels/item41.xml.rels><?xml version="1.0" encoding="UTF-8" standalone="yes"?>
<Relationships xmlns="http://schemas.openxmlformats.org/package/2006/relationships"><Relationship Id="rId1" Type="http://schemas.openxmlformats.org/officeDocument/2006/relationships/customXmlProps" Target="itemProps41.xml"/></Relationships>
</file>

<file path=customXml/_rels/item42.xml.rels><?xml version="1.0" encoding="UTF-8" standalone="yes"?>
<Relationships xmlns="http://schemas.openxmlformats.org/package/2006/relationships"><Relationship Id="rId1" Type="http://schemas.openxmlformats.org/officeDocument/2006/relationships/customXmlProps" Target="itemProps42.xml"/></Relationships>
</file>

<file path=customXml/_rels/item43.xml.rels><?xml version="1.0" encoding="UTF-8" standalone="yes"?>
<Relationships xmlns="http://schemas.openxmlformats.org/package/2006/relationships"><Relationship Id="rId1" Type="http://schemas.openxmlformats.org/officeDocument/2006/relationships/customXmlProps" Target="itemProps43.xml"/></Relationships>
</file>

<file path=customXml/_rels/item44.xml.rels><?xml version="1.0" encoding="UTF-8" standalone="yes"?>
<Relationships xmlns="http://schemas.openxmlformats.org/package/2006/relationships"><Relationship Id="rId1" Type="http://schemas.openxmlformats.org/officeDocument/2006/relationships/customXmlProps" Target="itemProps44.xml"/></Relationships>
</file>

<file path=customXml/_rels/item45.xml.rels><?xml version="1.0" encoding="UTF-8" standalone="yes"?>
<Relationships xmlns="http://schemas.openxmlformats.org/package/2006/relationships"><Relationship Id="rId1" Type="http://schemas.openxmlformats.org/officeDocument/2006/relationships/customXmlProps" Target="itemProps45.xml"/></Relationships>
</file>

<file path=customXml/_rels/item46.xml.rels><?xml version="1.0" encoding="UTF-8" standalone="yes"?>
<Relationships xmlns="http://schemas.openxmlformats.org/package/2006/relationships"><Relationship Id="rId1" Type="http://schemas.openxmlformats.org/officeDocument/2006/relationships/customXmlProps" Target="itemProps46.xml"/></Relationships>
</file>

<file path=customXml/_rels/item47.xml.rels><?xml version="1.0" encoding="UTF-8" standalone="yes"?>
<Relationships xmlns="http://schemas.openxmlformats.org/package/2006/relationships"><Relationship Id="rId1" Type="http://schemas.openxmlformats.org/officeDocument/2006/relationships/customXmlProps" Target="itemProps47.xml"/></Relationships>
</file>

<file path=customXml/_rels/item48.xml.rels><?xml version="1.0" encoding="UTF-8" standalone="yes"?>
<Relationships xmlns="http://schemas.openxmlformats.org/package/2006/relationships"><Relationship Id="rId1" Type="http://schemas.openxmlformats.org/officeDocument/2006/relationships/customXmlProps" Target="itemProps48.xml"/></Relationships>
</file>

<file path=customXml/_rels/item49.xml.rels><?xml version="1.0" encoding="UTF-8" standalone="yes"?>
<Relationships xmlns="http://schemas.openxmlformats.org/package/2006/relationships"><Relationship Id="rId1" Type="http://schemas.openxmlformats.org/officeDocument/2006/relationships/customXmlProps" Target="itemProps49.xml"/></Relationships>
</file>

<file path=customXml/_rels/item50.xml.rels><?xml version="1.0" encoding="UTF-8" standalone="yes"?>
<Relationships xmlns="http://schemas.openxmlformats.org/package/2006/relationships"><Relationship Id="rId1" Type="http://schemas.openxmlformats.org/officeDocument/2006/relationships/customXmlProps" Target="itemProps50.xml"/></Relationships>
</file>

<file path=customXml/_rels/item51.xml.rels><?xml version="1.0" encoding="UTF-8" standalone="yes"?>
<Relationships xmlns="http://schemas.openxmlformats.org/package/2006/relationships"><Relationship Id="rId1" Type="http://schemas.openxmlformats.org/officeDocument/2006/relationships/customXmlProps" Target="itemProps51.xml"/></Relationships>
</file>

<file path=customXml/_rels/item52.xml.rels><?xml version="1.0" encoding="UTF-8" standalone="yes"?>
<Relationships xmlns="http://schemas.openxmlformats.org/package/2006/relationships"><Relationship Id="rId1" Type="http://schemas.openxmlformats.org/officeDocument/2006/relationships/customXmlProps" Target="itemProps52.xml"/></Relationships>
</file>

<file path=customXml/_rels/item53.xml.rels><?xml version="1.0" encoding="UTF-8" standalone="yes"?>
<Relationships xmlns="http://schemas.openxmlformats.org/package/2006/relationships"><Relationship Id="rId1" Type="http://schemas.openxmlformats.org/officeDocument/2006/relationships/customXmlProps" Target="itemProps53.xml"/></Relationships>
</file>

<file path=customXml/_rels/item54.xml.rels><?xml version="1.0" encoding="UTF-8" standalone="yes"?>
<Relationships xmlns="http://schemas.openxmlformats.org/package/2006/relationships"><Relationship Id="rId1" Type="http://schemas.openxmlformats.org/officeDocument/2006/relationships/customXmlProps" Target="itemProps54.xml"/></Relationships>
</file>

<file path=customXml/_rels/item55.xml.rels><?xml version="1.0" encoding="UTF-8" standalone="yes"?>
<Relationships xmlns="http://schemas.openxmlformats.org/package/2006/relationships"><Relationship Id="rId1" Type="http://schemas.openxmlformats.org/officeDocument/2006/relationships/customXmlProps" Target="itemProps55.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32.xml>��
</file>

<file path=customXml/item33.xml>��
</file>

<file path=customXml/item34.xml>��
</file>

<file path=customXml/item35.xml>��
</file>

<file path=customXml/item36.xml>��
</file>

<file path=customXml/item37.xml>��
</file>

<file path=customXml/item38.xml>��
</file>

<file path=customXml/item39.xml>��
</file>

<file path=customXml/item40.xml>��
</file>

<file path=customXml/item41.xml>��
</file>

<file path=customXml/item42.xml>��
</file>

<file path=customXml/item43.xml>��
</file>

<file path=customXml/item44.xml>��
</file>

<file path=customXml/item45.xml>��
</file>

<file path=customXml/item46.xml>��
</file>

<file path=customXml/item47.xml>��
</file>

<file path=customXml/item48.xml>��
</file>

<file path=customXml/item49.xml>��
</file>

<file path=customXml/item50.xml>��
</file>

<file path=customXml/item51.xml>��
</file>

<file path=customXml/item52.xml>��
</file>

<file path=customXml/item53.xml>��
</file>

<file path=customXml/item54.xml>��
</file>

<file path=customXml/item55.xml>��
</file>

<file path=customXml/itemProps1.xml><?xml version="1.0" encoding="utf-8"?>
<ds:datastoreItem xmlns:ds="http://schemas.openxmlformats.org/officeDocument/2006/customXml" ds:itemID="{477A43DA-D5F9-4C0B-985C-B82D17E12745}">
  <ds:schemaRefs/>
</ds:datastoreItem>
</file>

<file path=customXml/itemProps2.xml><?xml version="1.0" encoding="utf-8"?>
<ds:datastoreItem xmlns:ds="http://schemas.openxmlformats.org/officeDocument/2006/customXml" ds:itemID="{818EB1D8-F7EE-4D5D-BAD6-0AD13A56436B}">
  <ds:schemaRefs/>
</ds:datastoreItem>
</file>

<file path=customXml/itemProps3.xml><?xml version="1.0" encoding="utf-8"?>
<ds:datastoreItem xmlns:ds="http://schemas.openxmlformats.org/officeDocument/2006/customXml" ds:itemID="{EFA9E954-65CB-43DF-8F78-77719DC10838}">
  <ds:schemaRefs/>
</ds:datastoreItem>
</file>

<file path=customXml/itemProps4.xml><?xml version="1.0" encoding="utf-8"?>
<ds:datastoreItem xmlns:ds="http://schemas.openxmlformats.org/officeDocument/2006/customXml" ds:itemID="{39AF4898-2D53-4909-9A87-A5F1BC6880B7}">
  <ds:schemaRefs/>
</ds:datastoreItem>
</file>

<file path=customXml/itemProps5.xml><?xml version="1.0" encoding="utf-8"?>
<ds:datastoreItem xmlns:ds="http://schemas.openxmlformats.org/officeDocument/2006/customXml" ds:itemID="{720A245B-2F81-435A-B816-77F73FA07AE0}">
  <ds:schemaRefs/>
</ds:datastoreItem>
</file>

<file path=customXml/itemProps6.xml><?xml version="1.0" encoding="utf-8"?>
<ds:datastoreItem xmlns:ds="http://schemas.openxmlformats.org/officeDocument/2006/customXml" ds:itemID="{67147A6B-8069-436F-AD2D-452532DF6F96}">
  <ds:schemaRefs/>
</ds:datastoreItem>
</file>

<file path=customXml/itemProps7.xml><?xml version="1.0" encoding="utf-8"?>
<ds:datastoreItem xmlns:ds="http://schemas.openxmlformats.org/officeDocument/2006/customXml" ds:itemID="{1D27D2BD-0DD2-44BF-90A0-4DF11BD906BE}">
  <ds:schemaRefs/>
</ds:datastoreItem>
</file>

<file path=customXml/itemProps8.xml><?xml version="1.0" encoding="utf-8"?>
<ds:datastoreItem xmlns:ds="http://schemas.openxmlformats.org/officeDocument/2006/customXml" ds:itemID="{94138A22-96D5-4B69-98F7-ECDAFBBED296}">
  <ds:schemaRefs/>
</ds:datastoreItem>
</file>

<file path=customXml/itemProps9.xml><?xml version="1.0" encoding="utf-8"?>
<ds:datastoreItem xmlns:ds="http://schemas.openxmlformats.org/officeDocument/2006/customXml" ds:itemID="{C016BEAE-D071-4089-9D62-041B668EEF37}">
  <ds:schemaRefs/>
</ds:datastoreItem>
</file>

<file path=customXml/itemProps10.xml><?xml version="1.0" encoding="utf-8"?>
<ds:datastoreItem xmlns:ds="http://schemas.openxmlformats.org/officeDocument/2006/customXml" ds:itemID="{34BD74BE-FB0A-43F8-98E7-4414048FF37E}">
  <ds:schemaRefs/>
</ds:datastoreItem>
</file>

<file path=customXml/itemProps11.xml><?xml version="1.0" encoding="utf-8"?>
<ds:datastoreItem xmlns:ds="http://schemas.openxmlformats.org/officeDocument/2006/customXml" ds:itemID="{D81D1F58-7202-48BB-999B-7F5F7F84228E}">
  <ds:schemaRefs/>
</ds:datastoreItem>
</file>

<file path=customXml/itemProps12.xml><?xml version="1.0" encoding="utf-8"?>
<ds:datastoreItem xmlns:ds="http://schemas.openxmlformats.org/officeDocument/2006/customXml" ds:itemID="{D012AF72-14F3-4A58-BDA7-59D8AE831ADD}">
  <ds:schemaRefs/>
</ds:datastoreItem>
</file>

<file path=customXml/itemProps13.xml><?xml version="1.0" encoding="utf-8"?>
<ds:datastoreItem xmlns:ds="http://schemas.openxmlformats.org/officeDocument/2006/customXml" ds:itemID="{E78B89D6-435A-4BE8-A75E-A0D451FE2BEF}">
  <ds:schemaRefs/>
</ds:datastoreItem>
</file>

<file path=customXml/itemProps14.xml><?xml version="1.0" encoding="utf-8"?>
<ds:datastoreItem xmlns:ds="http://schemas.openxmlformats.org/officeDocument/2006/customXml" ds:itemID="{C2FBBBE8-6126-4E0C-A11E-ED732374C3BD}">
  <ds:schemaRefs/>
</ds:datastoreItem>
</file>

<file path=customXml/itemProps15.xml><?xml version="1.0" encoding="utf-8"?>
<ds:datastoreItem xmlns:ds="http://schemas.openxmlformats.org/officeDocument/2006/customXml" ds:itemID="{350F1841-0CEF-459B-81F6-9626CA74354A}">
  <ds:schemaRefs/>
</ds:datastoreItem>
</file>

<file path=customXml/itemProps16.xml><?xml version="1.0" encoding="utf-8"?>
<ds:datastoreItem xmlns:ds="http://schemas.openxmlformats.org/officeDocument/2006/customXml" ds:itemID="{7CFBFC65-CF84-4300-9CEE-DB4504C9CD74}">
  <ds:schemaRefs/>
</ds:datastoreItem>
</file>

<file path=customXml/itemProps17.xml><?xml version="1.0" encoding="utf-8"?>
<ds:datastoreItem xmlns:ds="http://schemas.openxmlformats.org/officeDocument/2006/customXml" ds:itemID="{A22FC5DA-A09C-473B-83EB-4886E77DA974}">
  <ds:schemaRefs/>
</ds:datastoreItem>
</file>

<file path=customXml/itemProps18.xml><?xml version="1.0" encoding="utf-8"?>
<ds:datastoreItem xmlns:ds="http://schemas.openxmlformats.org/officeDocument/2006/customXml" ds:itemID="{994AA632-D92F-4744-BA29-469AF0F215B5}">
  <ds:schemaRefs/>
</ds:datastoreItem>
</file>

<file path=customXml/itemProps19.xml><?xml version="1.0" encoding="utf-8"?>
<ds:datastoreItem xmlns:ds="http://schemas.openxmlformats.org/officeDocument/2006/customXml" ds:itemID="{33137A31-1A60-4D8B-91AE-A045615E4825}">
  <ds:schemaRefs/>
</ds:datastoreItem>
</file>

<file path=customXml/itemProps20.xml><?xml version="1.0" encoding="utf-8"?>
<ds:datastoreItem xmlns:ds="http://schemas.openxmlformats.org/officeDocument/2006/customXml" ds:itemID="{C4410686-C7A5-44F0-BE4D-901B1209680E}">
  <ds:schemaRefs/>
</ds:datastoreItem>
</file>

<file path=customXml/itemProps21.xml><?xml version="1.0" encoding="utf-8"?>
<ds:datastoreItem xmlns:ds="http://schemas.openxmlformats.org/officeDocument/2006/customXml" ds:itemID="{2E440EE5-938C-42C6-92E3-0F01909D3533}">
  <ds:schemaRefs/>
</ds:datastoreItem>
</file>

<file path=customXml/itemProps22.xml><?xml version="1.0" encoding="utf-8"?>
<ds:datastoreItem xmlns:ds="http://schemas.openxmlformats.org/officeDocument/2006/customXml" ds:itemID="{56C0E802-2137-40E6-9B07-61EC4D352F26}">
  <ds:schemaRefs/>
</ds:datastoreItem>
</file>

<file path=customXml/itemProps23.xml><?xml version="1.0" encoding="utf-8"?>
<ds:datastoreItem xmlns:ds="http://schemas.openxmlformats.org/officeDocument/2006/customXml" ds:itemID="{F867FDB5-8E94-4AEE-9377-8DE3F415B608}">
  <ds:schemaRefs/>
</ds:datastoreItem>
</file>

<file path=customXml/itemProps24.xml><?xml version="1.0" encoding="utf-8"?>
<ds:datastoreItem xmlns:ds="http://schemas.openxmlformats.org/officeDocument/2006/customXml" ds:itemID="{A1B1C076-18E0-48B8-B7A5-797DEEE0024A}">
  <ds:schemaRefs/>
</ds:datastoreItem>
</file>

<file path=customXml/itemProps25.xml><?xml version="1.0" encoding="utf-8"?>
<ds:datastoreItem xmlns:ds="http://schemas.openxmlformats.org/officeDocument/2006/customXml" ds:itemID="{8D081926-FA37-4AC5-9A27-D4CEEBD5FCAC}">
  <ds:schemaRefs>
    <ds:schemaRef ds:uri="http://schemas.microsoft.com/DataMashup"/>
  </ds:schemaRefs>
</ds:datastoreItem>
</file>

<file path=customXml/itemProps26.xml><?xml version="1.0" encoding="utf-8"?>
<ds:datastoreItem xmlns:ds="http://schemas.openxmlformats.org/officeDocument/2006/customXml" ds:itemID="{22344C5E-0806-430E-9046-E55DF00A527F}">
  <ds:schemaRefs/>
</ds:datastoreItem>
</file>

<file path=customXml/itemProps27.xml><?xml version="1.0" encoding="utf-8"?>
<ds:datastoreItem xmlns:ds="http://schemas.openxmlformats.org/officeDocument/2006/customXml" ds:itemID="{537C9328-9108-47FC-B5A4-7BACCF3E1A1F}">
  <ds:schemaRefs/>
</ds:datastoreItem>
</file>

<file path=customXml/itemProps28.xml><?xml version="1.0" encoding="utf-8"?>
<ds:datastoreItem xmlns:ds="http://schemas.openxmlformats.org/officeDocument/2006/customXml" ds:itemID="{D43F1E77-DFA6-4BF7-9328-B46D8B9DF60A}">
  <ds:schemaRefs/>
</ds:datastoreItem>
</file>

<file path=customXml/itemProps29.xml><?xml version="1.0" encoding="utf-8"?>
<ds:datastoreItem xmlns:ds="http://schemas.openxmlformats.org/officeDocument/2006/customXml" ds:itemID="{29547CA9-EF5B-4A7C-922F-32E34C52DED7}">
  <ds:schemaRefs/>
</ds:datastoreItem>
</file>

<file path=customXml/itemProps30.xml><?xml version="1.0" encoding="utf-8"?>
<ds:datastoreItem xmlns:ds="http://schemas.openxmlformats.org/officeDocument/2006/customXml" ds:itemID="{A465D1EF-9BD3-4D55-AFE0-23D44CFFA41B}">
  <ds:schemaRefs/>
</ds:datastoreItem>
</file>

<file path=customXml/itemProps31.xml><?xml version="1.0" encoding="utf-8"?>
<ds:datastoreItem xmlns:ds="http://schemas.openxmlformats.org/officeDocument/2006/customXml" ds:itemID="{D72DC6C8-77DA-45DB-95D4-4B9B427947D0}">
  <ds:schemaRefs/>
</ds:datastoreItem>
</file>

<file path=customXml/itemProps32.xml><?xml version="1.0" encoding="utf-8"?>
<ds:datastoreItem xmlns:ds="http://schemas.openxmlformats.org/officeDocument/2006/customXml" ds:itemID="{ADECAA9C-63DF-4710-A645-C28714A08B35}">
  <ds:schemaRefs/>
</ds:datastoreItem>
</file>

<file path=customXml/itemProps33.xml><?xml version="1.0" encoding="utf-8"?>
<ds:datastoreItem xmlns:ds="http://schemas.openxmlformats.org/officeDocument/2006/customXml" ds:itemID="{2FE78D30-01FE-4D18-B637-A4646EA4C01B}">
  <ds:schemaRefs/>
</ds:datastoreItem>
</file>

<file path=customXml/itemProps34.xml><?xml version="1.0" encoding="utf-8"?>
<ds:datastoreItem xmlns:ds="http://schemas.openxmlformats.org/officeDocument/2006/customXml" ds:itemID="{A6B597C8-8181-486A-986A-57E3236FCE25}">
  <ds:schemaRefs/>
</ds:datastoreItem>
</file>

<file path=customXml/itemProps35.xml><?xml version="1.0" encoding="utf-8"?>
<ds:datastoreItem xmlns:ds="http://schemas.openxmlformats.org/officeDocument/2006/customXml" ds:itemID="{CF05A2CF-0B45-4161-BA8A-50E201E3CC8C}">
  <ds:schemaRefs/>
</ds:datastoreItem>
</file>

<file path=customXml/itemProps36.xml><?xml version="1.0" encoding="utf-8"?>
<ds:datastoreItem xmlns:ds="http://schemas.openxmlformats.org/officeDocument/2006/customXml" ds:itemID="{12292DD4-2B60-421C-BFDB-C25EA59C5A62}">
  <ds:schemaRefs/>
</ds:datastoreItem>
</file>

<file path=customXml/itemProps37.xml><?xml version="1.0" encoding="utf-8"?>
<ds:datastoreItem xmlns:ds="http://schemas.openxmlformats.org/officeDocument/2006/customXml" ds:itemID="{8403295B-8A0E-4A67-A2A3-60593E727412}">
  <ds:schemaRefs/>
</ds:datastoreItem>
</file>

<file path=customXml/itemProps38.xml><?xml version="1.0" encoding="utf-8"?>
<ds:datastoreItem xmlns:ds="http://schemas.openxmlformats.org/officeDocument/2006/customXml" ds:itemID="{7DE79327-CD92-4944-9008-A9B3F614DB8D}">
  <ds:schemaRefs/>
</ds:datastoreItem>
</file>

<file path=customXml/itemProps39.xml><?xml version="1.0" encoding="utf-8"?>
<ds:datastoreItem xmlns:ds="http://schemas.openxmlformats.org/officeDocument/2006/customXml" ds:itemID="{4F0C1C00-6C93-4259-A57A-7B61AE2F864C}">
  <ds:schemaRefs/>
</ds:datastoreItem>
</file>

<file path=customXml/itemProps40.xml><?xml version="1.0" encoding="utf-8"?>
<ds:datastoreItem xmlns:ds="http://schemas.openxmlformats.org/officeDocument/2006/customXml" ds:itemID="{D2765220-1888-41DA-9239-121ADF08E295}">
  <ds:schemaRefs/>
</ds:datastoreItem>
</file>

<file path=customXml/itemProps41.xml><?xml version="1.0" encoding="utf-8"?>
<ds:datastoreItem xmlns:ds="http://schemas.openxmlformats.org/officeDocument/2006/customXml" ds:itemID="{DB2AC17B-90E0-42C9-B75D-7E8B265059FF}">
  <ds:schemaRefs/>
</ds:datastoreItem>
</file>

<file path=customXml/itemProps42.xml><?xml version="1.0" encoding="utf-8"?>
<ds:datastoreItem xmlns:ds="http://schemas.openxmlformats.org/officeDocument/2006/customXml" ds:itemID="{0878DDC9-440D-40F5-970B-8EC248A73CBE}">
  <ds:schemaRefs/>
</ds:datastoreItem>
</file>

<file path=customXml/itemProps43.xml><?xml version="1.0" encoding="utf-8"?>
<ds:datastoreItem xmlns:ds="http://schemas.openxmlformats.org/officeDocument/2006/customXml" ds:itemID="{68362141-0279-441A-98EA-65EFD0385B71}">
  <ds:schemaRefs/>
</ds:datastoreItem>
</file>

<file path=customXml/itemProps44.xml><?xml version="1.0" encoding="utf-8"?>
<ds:datastoreItem xmlns:ds="http://schemas.openxmlformats.org/officeDocument/2006/customXml" ds:itemID="{F803BC8D-1312-4803-A612-C6E8BF70504F}">
  <ds:schemaRefs/>
</ds:datastoreItem>
</file>

<file path=customXml/itemProps45.xml><?xml version="1.0" encoding="utf-8"?>
<ds:datastoreItem xmlns:ds="http://schemas.openxmlformats.org/officeDocument/2006/customXml" ds:itemID="{1E4DDE0C-04FE-4C4A-8790-BD43B9A85A5F}">
  <ds:schemaRefs/>
</ds:datastoreItem>
</file>

<file path=customXml/itemProps46.xml><?xml version="1.0" encoding="utf-8"?>
<ds:datastoreItem xmlns:ds="http://schemas.openxmlformats.org/officeDocument/2006/customXml" ds:itemID="{8B2EA20D-1676-41DC-ADA2-ED22577BD0B6}">
  <ds:schemaRefs/>
</ds:datastoreItem>
</file>

<file path=customXml/itemProps47.xml><?xml version="1.0" encoding="utf-8"?>
<ds:datastoreItem xmlns:ds="http://schemas.openxmlformats.org/officeDocument/2006/customXml" ds:itemID="{D76823AB-1777-4505-BB84-4D84531ECD75}">
  <ds:schemaRefs/>
</ds:datastoreItem>
</file>

<file path=customXml/itemProps48.xml><?xml version="1.0" encoding="utf-8"?>
<ds:datastoreItem xmlns:ds="http://schemas.openxmlformats.org/officeDocument/2006/customXml" ds:itemID="{586FA735-E206-4901-ACE4-7B0C100DF13E}">
  <ds:schemaRefs/>
</ds:datastoreItem>
</file>

<file path=customXml/itemProps49.xml><?xml version="1.0" encoding="utf-8"?>
<ds:datastoreItem xmlns:ds="http://schemas.openxmlformats.org/officeDocument/2006/customXml" ds:itemID="{21826361-6326-4B4E-A15C-2659D4830396}">
  <ds:schemaRefs/>
</ds:datastoreItem>
</file>

<file path=customXml/itemProps50.xml><?xml version="1.0" encoding="utf-8"?>
<ds:datastoreItem xmlns:ds="http://schemas.openxmlformats.org/officeDocument/2006/customXml" ds:itemID="{1602E87D-FA35-415A-B275-12C7A5795C51}">
  <ds:schemaRefs/>
</ds:datastoreItem>
</file>

<file path=customXml/itemProps51.xml><?xml version="1.0" encoding="utf-8"?>
<ds:datastoreItem xmlns:ds="http://schemas.openxmlformats.org/officeDocument/2006/customXml" ds:itemID="{B882999C-A2FB-41E5-92DB-52E567C87E5B}">
  <ds:schemaRefs/>
</ds:datastoreItem>
</file>

<file path=customXml/itemProps52.xml><?xml version="1.0" encoding="utf-8"?>
<ds:datastoreItem xmlns:ds="http://schemas.openxmlformats.org/officeDocument/2006/customXml" ds:itemID="{8F5552DA-9719-4AB1-A90C-9D0FF3F2E742}">
  <ds:schemaRefs/>
</ds:datastoreItem>
</file>

<file path=customXml/itemProps53.xml><?xml version="1.0" encoding="utf-8"?>
<ds:datastoreItem xmlns:ds="http://schemas.openxmlformats.org/officeDocument/2006/customXml" ds:itemID="{7F64C5B1-A908-4AA7-AC57-FF5EF1FCCE87}">
  <ds:schemaRefs/>
</ds:datastoreItem>
</file>

<file path=customXml/itemProps54.xml><?xml version="1.0" encoding="utf-8"?>
<ds:datastoreItem xmlns:ds="http://schemas.openxmlformats.org/officeDocument/2006/customXml" ds:itemID="{2584C82D-5803-4C8C-ADF3-C95AE91BDC2A}">
  <ds:schemaRefs/>
</ds:datastoreItem>
</file>

<file path=customXml/itemProps55.xml><?xml version="1.0" encoding="utf-8"?>
<ds:datastoreItem xmlns:ds="http://schemas.openxmlformats.org/officeDocument/2006/customXml" ds:itemID="{F02BFB60-F209-41C1-AB17-055FB5C6A392}">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23</vt:i4>
      </vt:variant>
    </vt:vector>
  </HeadingPairs>
  <TitlesOfParts>
    <vt:vector size="23" baseType="lpstr">
      <vt:lpstr>Dashboard</vt:lpstr>
      <vt:lpstr>Sheet2</vt:lpstr>
      <vt:lpstr>Sheet3</vt:lpstr>
      <vt:lpstr>Q1</vt:lpstr>
      <vt:lpstr>Q2</vt:lpstr>
      <vt:lpstr>Q3</vt:lpstr>
      <vt:lpstr>Q4</vt:lpstr>
      <vt:lpstr>Q5</vt:lpstr>
      <vt:lpstr>Q6</vt:lpstr>
      <vt:lpstr>Q7</vt:lpstr>
      <vt:lpstr>Q8</vt:lpstr>
      <vt:lpstr>Q9</vt:lpstr>
      <vt:lpstr>Q10</vt:lpstr>
      <vt:lpstr>Secondary Q&amp;A</vt:lpstr>
      <vt:lpstr>Secondary Q&amp;A (2)</vt:lpstr>
      <vt:lpstr>fact_sales_by_state</vt:lpstr>
      <vt:lpstr>fact_sales_by_makers</vt:lpstr>
      <vt:lpstr>dim_vehicle_category</vt:lpstr>
      <vt:lpstr>dim_state</vt:lpstr>
      <vt:lpstr>dim_price</vt:lpstr>
      <vt:lpstr>dim_maker</vt:lpstr>
      <vt:lpstr>dim_date</vt:lpstr>
      <vt:lpstr>Sheet1</vt:lpstr>
    </vt:vector>
  </TitlesOfParts>
  <Company>Grizli777</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Chandrakant Mandge</dc:creator>
  <cp:lastModifiedBy>Chandrakant Mandge</cp:lastModifiedBy>
  <cp:lastPrinted>2025-04-12T14:52:34Z</cp:lastPrinted>
  <dcterms:created xsi:type="dcterms:W3CDTF">2025-04-09T09:06:14Z</dcterms:created>
  <dcterms:modified xsi:type="dcterms:W3CDTF">2025-04-12T15:21:15Z</dcterms:modified>
</cp:coreProperties>
</file>