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20"/>
  <workbookPr hidePivotFieldList="1"/>
  <mc:AlternateContent xmlns:mc="http://schemas.openxmlformats.org/markup-compatibility/2006">
    <mc:Choice Requires="x15">
      <x15ac:absPath xmlns:x15ac="http://schemas.microsoft.com/office/spreadsheetml/2010/11/ac" url="D:\Data Visuallization\"/>
    </mc:Choice>
  </mc:AlternateContent>
  <xr:revisionPtr revIDLastSave="0" documentId="13_ncr:1_{614895B8-87DD-4119-88E7-F1ECC08DB36A}" xr6:coauthVersionLast="47" xr6:coauthVersionMax="47" xr10:uidLastSave="{00000000-0000-0000-0000-000000000000}"/>
  <bookViews>
    <workbookView xWindow="-108" yWindow="-108" windowWidth="23256" windowHeight="13176" xr2:uid="{00000000-000D-0000-FFFF-FFFF00000000}"/>
  </bookViews>
  <sheets>
    <sheet name="Expense" sheetId="1" r:id="rId1"/>
    <sheet name="Tasks" sheetId="2" r:id="rId2"/>
  </sheets>
  <definedNames>
    <definedName name="_xlnm._FilterDatabase" localSheetId="0" hidden="1">Expense!$G$14:$H$14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1" l="1"/>
  <c r="E48" i="1"/>
  <c r="E35" i="1"/>
  <c r="E34" i="1"/>
  <c r="E32" i="1"/>
  <c r="E45" i="1"/>
  <c r="E16" i="1"/>
  <c r="E29" i="1"/>
  <c r="E18" i="1"/>
  <c r="E38" i="1"/>
  <c r="E37" i="1"/>
  <c r="E21" i="1"/>
  <c r="E42" i="1"/>
  <c r="E27" i="1"/>
  <c r="E13" i="1"/>
  <c r="E25" i="1"/>
  <c r="E11" i="1"/>
  <c r="E6" i="1"/>
  <c r="E12" i="1"/>
  <c r="E7" i="1"/>
  <c r="E50" i="1"/>
  <c r="E40" i="1"/>
  <c r="E39" i="1"/>
  <c r="E22" i="1"/>
  <c r="E31" i="1"/>
  <c r="E43" i="1"/>
  <c r="E28" i="1"/>
  <c r="E47" i="1"/>
  <c r="E36" i="1"/>
  <c r="E4" i="1"/>
  <c r="E19" i="1"/>
  <c r="E9" i="1"/>
  <c r="E14" i="1"/>
  <c r="E15" i="1"/>
  <c r="E44" i="1"/>
  <c r="E26" i="1"/>
  <c r="E8" i="1"/>
  <c r="E46" i="1"/>
  <c r="E24" i="1"/>
  <c r="E10" i="1"/>
  <c r="E23" i="1"/>
  <c r="E52" i="1"/>
  <c r="E33" i="1"/>
  <c r="E49" i="1"/>
  <c r="E53" i="1"/>
  <c r="E41" i="1"/>
  <c r="E20" i="1"/>
  <c r="E5" i="1"/>
  <c r="E30" i="1"/>
  <c r="E17" i="1"/>
  <c r="I4" i="1"/>
  <c r="C54" i="1" l="1"/>
  <c r="H24" i="1"/>
  <c r="H15" i="1"/>
  <c r="H19" i="1"/>
  <c r="H20" i="1"/>
  <c r="H22" i="1"/>
  <c r="H17" i="1"/>
  <c r="H16" i="1"/>
  <c r="H25" i="1"/>
  <c r="H23" i="1"/>
  <c r="H21" i="1"/>
  <c r="H18" i="1"/>
  <c r="H26" i="1" l="1"/>
</calcChain>
</file>

<file path=xl/sharedStrings.xml><?xml version="1.0" encoding="utf-8"?>
<sst xmlns="http://schemas.openxmlformats.org/spreadsheetml/2006/main" count="149" uniqueCount="52">
  <si>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</si>
  <si>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</si>
  <si>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</si>
  <si>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</si>
  <si>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</si>
  <si>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</si>
  <si>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</si>
  <si>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</si>
  <si>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</si>
  <si>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</si>
  <si>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</si>
  <si>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</si>
  <si>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</si>
  <si>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</si>
  <si>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</si>
  <si>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</si>
  <si>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</si>
  <si>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</si>
  <si>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</si>
  <si>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</si>
  <si>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</si>
  <si>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</si>
  <si>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</si>
  <si>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</si>
  <si>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Priya's Expanses Summary</t>
  </si>
  <si>
    <t>This the total number of times priya has done transactions on online shopping, ordering food and gifts</t>
  </si>
  <si>
    <t>Transactions Numbers</t>
  </si>
  <si>
    <t>Ordering Food</t>
  </si>
  <si>
    <t xml:space="preserve">Items </t>
  </si>
  <si>
    <t>Total Expanses</t>
  </si>
  <si>
    <t>Whole total</t>
  </si>
  <si>
    <t>Total expenses against each distinct item.</t>
  </si>
  <si>
    <t>Itemswise total expanses charts</t>
  </si>
  <si>
    <t>Question NO 1</t>
  </si>
  <si>
    <t>Question NO2</t>
  </si>
  <si>
    <t>Question NO 3</t>
  </si>
  <si>
    <t>Question NO4</t>
  </si>
  <si>
    <t>Month wise expanses</t>
  </si>
  <si>
    <t>Category</t>
  </si>
  <si>
    <t>Essential</t>
  </si>
  <si>
    <t>Non Essential</t>
  </si>
  <si>
    <t>Cost Type</t>
  </si>
  <si>
    <t>Question No 8</t>
  </si>
  <si>
    <t>Priya can Reduces Expanses by following method</t>
  </si>
  <si>
    <t>By Purchasing</t>
  </si>
  <si>
    <t>Not Purchasing</t>
  </si>
  <si>
    <t>Non Essential Items</t>
  </si>
  <si>
    <t xml:space="preserve">Essential Items </t>
  </si>
  <si>
    <t>Expances</t>
  </si>
  <si>
    <t>Types</t>
  </si>
  <si>
    <t>Ordering food, Movie with friends, Fish and chicken, Online shopping, Trip Etc.</t>
  </si>
  <si>
    <t>Medicines, Vegetables, fruits, Cab to office, Mobile bill payment, Etc. other essential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</si>
</sst>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b/>
      <sz val="11"/>
      <color theme="1"/>
      <name val="Calibri"/>
      <family val="2"/>
      <scheme val="minor"/>
    </font>
    <font>
      <b/>
      <sz val="18"/>
      <color theme="1"/>
      <name val="Calibri"/>
      <family val="2"/>
      <scheme val="minor"/>
    </font>
    <font>
      <sz val="10"/>
      <color rgb="FF000000"/>
      <name val="Verdana"/>
      <family val="2"/>
    </font>
    <font>
      <b/>
      <sz val="12"/>
      <color theme="1"/>
      <name val="Calibri"/>
      <family val="2"/>
      <scheme val="minor"/>
    </font>
    <font>
      <b/>
      <sz val="10"/>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s>
  <cellStyleXfs count="1">
    <xf numFmtId="0" fontId="0" fillId="0" borderId="0"/>
  </cellStyleXfs>
  <cellXfs count="42">
    <xf numFmtId="0" fontId="0" fillId="0" borderId="0" xfId="0"/>
    <xf numFmtId="0" fontId="0" fillId="2" borderId="0" xfId="0" applyFill="1" applyAlignment="1">
      <alignment horizontal="right"/>
    </xf>
    <xf numFmtId="0" fontId="4" fillId="3" borderId="1" xfId="0" applyFont="1" applyFill="1" applyBorder="1" applyAlignment="1">
      <alignment horizontal="center"/>
    </xf>
    <xf numFmtId="0" fontId="0" fillId="0" borderId="1" xfId="0" applyBorder="1" applyAlignment="1">
      <alignment vertical="center" wrapText="1"/>
    </xf>
    <xf numFmtId="0" fontId="3" fillId="5" borderId="1" xfId="0" applyFont="1" applyFill="1" applyBorder="1" applyAlignment="1">
      <alignment horizontal="right" vertical="center" wrapText="1"/>
    </xf>
    <xf numFmtId="4" fontId="3" fillId="5" borderId="1" xfId="0" applyNumberFormat="1" applyFont="1" applyFill="1" applyBorder="1" applyAlignment="1">
      <alignment horizontal="right" vertical="center" wrapText="1"/>
    </xf>
    <xf numFmtId="0" fontId="3" fillId="0" borderId="1" xfId="0" applyFont="1" applyBorder="1" applyAlignment="1">
      <alignment vertical="center" wrapText="1"/>
    </xf>
    <xf numFmtId="14" fontId="3"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xf numFmtId="1" fontId="0" fillId="8" borderId="1" xfId="0" applyNumberFormat="1" applyFill="1" applyBorder="1" applyAlignment="1">
      <alignment horizontal="center"/>
    </xf>
    <xf numFmtId="0" fontId="4" fillId="6" borderId="1" xfId="0" applyFont="1" applyFill="1" applyBorder="1"/>
    <xf numFmtId="1" fontId="0" fillId="6" borderId="1" xfId="0" applyNumberFormat="1" applyFill="1" applyBorder="1" applyAlignment="1">
      <alignment horizontal="center"/>
    </xf>
    <xf numFmtId="0" fontId="0" fillId="4" borderId="2" xfId="0" applyFill="1" applyBorder="1"/>
    <xf numFmtId="0" fontId="4" fillId="6" borderId="2" xfId="0" applyFont="1" applyFill="1" applyBorder="1"/>
    <xf numFmtId="0" fontId="0" fillId="6" borderId="2" xfId="0" applyFill="1" applyBorder="1"/>
    <xf numFmtId="0" fontId="0" fillId="4" borderId="0" xfId="0" applyFill="1"/>
    <xf numFmtId="0" fontId="0" fillId="3" borderId="1" xfId="0" applyFill="1" applyBorder="1"/>
    <xf numFmtId="0" fontId="0" fillId="4" borderId="1" xfId="0" applyFill="1" applyBorder="1"/>
    <xf numFmtId="0" fontId="2" fillId="3" borderId="4" xfId="0" applyFont="1" applyFill="1" applyBorder="1" applyAlignment="1">
      <alignment horizontal="center" vertical="center" wrapText="1"/>
    </xf>
    <xf numFmtId="4" fontId="3" fillId="0" borderId="1" xfId="0" applyNumberFormat="1" applyFont="1" applyBorder="1" applyAlignment="1">
      <alignment horizontal="left" vertical="center" wrapText="1"/>
    </xf>
    <xf numFmtId="0" fontId="0" fillId="2" borderId="1" xfId="0" applyFill="1" applyBorder="1" applyAlignment="1">
      <alignment horizontal="right"/>
    </xf>
    <xf numFmtId="4" fontId="3" fillId="0" borderId="1" xfId="0" applyNumberFormat="1" applyFont="1" applyBorder="1" applyAlignment="1">
      <alignment horizontal="center" vertical="center" wrapText="1"/>
    </xf>
    <xf numFmtId="0" fontId="0" fillId="0" borderId="0" xfId="0" applyAlignment="1">
      <alignment horizontal="center"/>
    </xf>
    <xf numFmtId="0" fontId="0" fillId="2" borderId="0" xfId="0" applyFill="1" applyAlignment="1">
      <alignment horizontal="center"/>
    </xf>
    <xf numFmtId="0" fontId="1" fillId="0" borderId="0" xfId="0" applyFont="1" applyAlignment="1">
      <alignment vertical="center"/>
    </xf>
    <xf numFmtId="0" fontId="3" fillId="2" borderId="0" xfId="0" applyFont="1" applyFill="1" applyAlignment="1">
      <alignment horizontal="right" vertical="center" wrapText="1"/>
    </xf>
    <xf numFmtId="0" fontId="0" fillId="0" borderId="1" xfId="0" applyBorder="1" applyAlignment="1">
      <alignment horizontal="center"/>
    </xf>
    <xf numFmtId="0" fontId="0" fillId="4" borderId="1" xfId="0" applyFill="1" applyBorder="1" applyAlignment="1">
      <alignment horizontal="right"/>
    </xf>
    <xf numFmtId="0" fontId="0" fillId="7" borderId="1" xfId="0" applyFill="1" applyBorder="1"/>
    <xf numFmtId="0" fontId="0" fillId="9" borderId="1" xfId="0" applyFill="1" applyBorder="1"/>
    <xf numFmtId="0" fontId="0" fillId="10" borderId="1" xfId="0" applyFill="1" applyBorder="1"/>
    <xf numFmtId="0" fontId="0" fillId="3" borderId="1" xfId="0" applyFill="1" applyBorder="1" applyAlignment="1">
      <alignment horizontal="center"/>
    </xf>
    <xf numFmtId="0" fontId="0" fillId="6" borderId="1" xfId="0" applyFill="1" applyBorder="1" applyAlignment="1">
      <alignment horizontal="center" wrapText="1"/>
    </xf>
    <xf numFmtId="0" fontId="9" fillId="6" borderId="1" xfId="0" applyFont="1" applyFill="1" applyBorder="1" applyAlignment="1">
      <alignment horizontal="center" wrapText="1"/>
    </xf>
    <xf numFmtId="0" fontId="6" fillId="7" borderId="1" xfId="0" applyFont="1" applyFill="1" applyBorder="1" applyAlignment="1">
      <alignment horizontal="center" vertical="center" wrapText="1"/>
    </xf>
    <xf numFmtId="0" fontId="0" fillId="7" borderId="1" xfId="0" applyFill="1" applyBorder="1" applyAlignment="1">
      <alignment horizontal="center" vertic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7" fillId="3" borderId="0" xfId="0" applyFont="1" applyFill="1" applyAlignment="1">
      <alignment horizontal="center" vertical="center"/>
    </xf>
    <xf numFmtId="0" fontId="5" fillId="6" borderId="5" xfId="0" applyFont="1" applyFill="1" applyBorder="1" applyAlignment="1">
      <alignment horizontal="center" vertical="center"/>
    </xf>
    <xf numFmtId="0" fontId="5" fillId="6" borderId="0" xfId="0" applyFont="1" applyFill="1" applyBorder="1" applyAlignment="1">
      <alignment horizontal="center" vertical="center"/>
    </xf>
  </cellXfs>
  <cellStyles count="1">
    <cellStyle name="Normal" xfId="0" builtinId="0"/>
  </cellStyles>
  <dxfs count="7">
    <dxf>
      <numFmt numFmtId="4" formatCode="#,##0.00"/>
      <alignment horizontal="center" textRotation="0" indent="0" justifyLastLine="0" shrinkToFit="0" readingOrder="0"/>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Expense!$G$26:$H$26</c:f>
              <c:strCache>
                <c:ptCount val="1"/>
                <c:pt idx="0">
                  <c:v>Whole total 57045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594-489F-9FF0-4C75AFD8B2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02-4429-86B1-85B0854051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02-4429-86B1-85B0854051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0594-489F-9FF0-4C75AFD8B2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0594-489F-9FF0-4C75AFD8B2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1-0594-489F-9FF0-4C75AFD8B21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5-0594-489F-9FF0-4C75AFD8B21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4-0594-489F-9FF0-4C75AFD8B21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0594-489F-9FF0-4C75AFD8B21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0594-489F-9FF0-4C75AFD8B219}"/>
              </c:ext>
            </c:extLst>
          </c:dPt>
          <c:dLbls>
            <c:dLbl>
              <c:idx val="0"/>
              <c:layout>
                <c:manualLayout>
                  <c:x val="0.27777777777777779"/>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44255"/>
                        <a:gd name="adj2" fmla="val -6810"/>
                        <a:gd name="adj3" fmla="val 99484"/>
                        <a:gd name="adj4" fmla="val -123362"/>
                      </a:avLst>
                    </a:prstGeom>
                    <a:noFill/>
                    <a:ln>
                      <a:noFill/>
                    </a:ln>
                  </c15:spPr>
                </c:ext>
                <c:ext xmlns:c16="http://schemas.microsoft.com/office/drawing/2014/chart" uri="{C3380CC4-5D6E-409C-BE32-E72D297353CC}">
                  <c16:uniqueId val="{00000002-0594-489F-9FF0-4C75AFD8B219}"/>
                </c:ext>
              </c:extLst>
            </c:dLbl>
            <c:dLbl>
              <c:idx val="1"/>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49038"/>
                        <a:gd name="adj2" fmla="val 98875"/>
                        <a:gd name="adj3" fmla="val 17595"/>
                        <a:gd name="adj4" fmla="val 107292"/>
                      </a:avLst>
                    </a:prstGeom>
                    <a:noFill/>
                    <a:ln>
                      <a:noFill/>
                    </a:ln>
                  </c15:spPr>
                </c:ext>
                <c:ext xmlns:c16="http://schemas.microsoft.com/office/drawing/2014/chart" uri="{C3380CC4-5D6E-409C-BE32-E72D297353CC}">
                  <c16:uniqueId val="{00000003-A802-4429-86B1-85B085405197}"/>
                </c:ext>
              </c:extLst>
            </c:dLbl>
            <c:dLbl>
              <c:idx val="2"/>
              <c:layout>
                <c:manualLayout>
                  <c:x val="8.3333333333333329E-2"/>
                  <c:y val="9.2592592592592587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7591"/>
                        <a:gd name="adj2" fmla="val 2098"/>
                        <a:gd name="adj3" fmla="val 76873"/>
                        <a:gd name="adj4" fmla="val -136332"/>
                      </a:avLst>
                    </a:prstGeom>
                    <a:noFill/>
                    <a:ln>
                      <a:noFill/>
                    </a:ln>
                  </c15:spPr>
                </c:ext>
                <c:ext xmlns:c16="http://schemas.microsoft.com/office/drawing/2014/chart" uri="{C3380CC4-5D6E-409C-BE32-E72D297353CC}">
                  <c16:uniqueId val="{00000005-A802-4429-86B1-85B085405197}"/>
                </c:ext>
              </c:extLst>
            </c:dLbl>
            <c:dLbl>
              <c:idx val="3"/>
              <c:layout>
                <c:manualLayout>
                  <c:x val="0.13888888888888878"/>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106425"/>
                        <a:gd name="adj2" fmla="val 2613"/>
                        <a:gd name="adj3" fmla="val 61985"/>
                        <a:gd name="adj4" fmla="val -154710"/>
                      </a:avLst>
                    </a:prstGeom>
                    <a:noFill/>
                    <a:ln>
                      <a:noFill/>
                    </a:ln>
                  </c15:spPr>
                </c:ext>
                <c:ext xmlns:c16="http://schemas.microsoft.com/office/drawing/2014/chart" uri="{C3380CC4-5D6E-409C-BE32-E72D297353CC}">
                  <c16:uniqueId val="{00000006-0594-489F-9FF0-4C75AFD8B219}"/>
                </c:ext>
              </c:extLst>
            </c:dLbl>
            <c:dLbl>
              <c:idx val="4"/>
              <c:spPr>
                <a:xfrm>
                  <a:off x="2817334" y="2345548"/>
                  <a:ext cx="852185" cy="23094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t" anchorCtr="0">
                  <a:spAutoFit/>
                </a:bodyPr>
                <a:lstStyle/>
                <a:p>
                  <a:pPr lvl="3" algn="l" rtl="0">
                    <a:defRPr sz="900" b="0" i="0" u="none" strike="noStrike" kern="1200" baseline="0">
                      <a:solidFill>
                        <a:sysClr val="windowText" lastClr="000000">
                          <a:lumMod val="65000"/>
                          <a:lumOff val="35000"/>
                        </a:sys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51913"/>
                        <a:gd name="adj2" fmla="val 98981"/>
                        <a:gd name="adj3" fmla="val -46729"/>
                        <a:gd name="adj4" fmla="val -4973"/>
                      </a:avLst>
                    </a:prstGeom>
                    <a:noFill/>
                    <a:ln>
                      <a:noFill/>
                    </a:ln>
                  </c15:spPr>
                  <c15:layout>
                    <c:manualLayout>
                      <c:w val="0.24472550306211724"/>
                      <c:h val="8.4189632545931758E-2"/>
                    </c:manualLayout>
                  </c15:layout>
                </c:ext>
                <c:ext xmlns:c16="http://schemas.microsoft.com/office/drawing/2014/chart" uri="{C3380CC4-5D6E-409C-BE32-E72D297353CC}">
                  <c16:uniqueId val="{00000007-0594-489F-9FF0-4C75AFD8B219}"/>
                </c:ext>
              </c:extLst>
            </c:dLbl>
            <c:dLbl>
              <c:idx val="5"/>
              <c:layout>
                <c:manualLayout>
                  <c:x val="-0.17777777777777781"/>
                  <c:y val="-1.0416666666666671E-2"/>
                </c:manualLayout>
              </c:layout>
              <c:spPr>
                <a:xfrm>
                  <a:off x="1599607" y="2312227"/>
                  <a:ext cx="603882" cy="40239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57440"/>
                        <a:gd name="adj2" fmla="val 102709"/>
                        <a:gd name="adj3" fmla="val 1676"/>
                        <a:gd name="adj4" fmla="val 139596"/>
                      </a:avLst>
                    </a:prstGeom>
                    <a:noFill/>
                    <a:ln>
                      <a:noFill/>
                    </a:ln>
                  </c15:spPr>
                  <c15:layout>
                    <c:manualLayout>
                      <c:w val="0.13208289588801397"/>
                      <c:h val="0.14668926800816565"/>
                    </c:manualLayout>
                  </c15:layout>
                </c:ext>
                <c:ext xmlns:c16="http://schemas.microsoft.com/office/drawing/2014/chart" uri="{C3380CC4-5D6E-409C-BE32-E72D297353CC}">
                  <c16:uniqueId val="{00000001-0594-489F-9FF0-4C75AFD8B219}"/>
                </c:ext>
              </c:extLst>
            </c:dLbl>
            <c:dLbl>
              <c:idx val="6"/>
              <c:layout>
                <c:manualLayout>
                  <c:x val="-0.19444444444444445"/>
                  <c:y val="1.38888888888888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3567"/>
                        <a:gd name="adj2" fmla="val 97812"/>
                        <a:gd name="adj3" fmla="val -23691"/>
                        <a:gd name="adj4" fmla="val 210179"/>
                      </a:avLst>
                    </a:prstGeom>
                    <a:noFill/>
                    <a:ln>
                      <a:noFill/>
                    </a:ln>
                  </c15:spPr>
                </c:ext>
                <c:ext xmlns:c16="http://schemas.microsoft.com/office/drawing/2014/chart" uri="{C3380CC4-5D6E-409C-BE32-E72D297353CC}">
                  <c16:uniqueId val="{00000005-0594-489F-9FF0-4C75AFD8B219}"/>
                </c:ext>
              </c:extLst>
            </c:dLbl>
            <c:dLbl>
              <c:idx val="7"/>
              <c:layout>
                <c:manualLayout>
                  <c:x val="-0.12222222222222222"/>
                  <c:y val="6.4814814814814811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0">
                  <a:spAutoFit/>
                </a:bodyPr>
                <a:lstStyle/>
                <a:p>
                  <a:pPr algn="ctr" rtl="0">
                    <a:defRPr lang="en-US" sz="900" b="0" i="0" u="none" strike="noStrike" kern="1200" baseline="0">
                      <a:solidFill>
                        <a:sysClr val="windowText" lastClr="000000">
                          <a:lumMod val="65000"/>
                          <a:lumOff val="35000"/>
                        </a:sys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47444"/>
                        <a:gd name="adj2" fmla="val 101122"/>
                        <a:gd name="adj3" fmla="val 42359"/>
                        <a:gd name="adj4" fmla="val 180923"/>
                      </a:avLst>
                    </a:prstGeom>
                    <a:noFill/>
                    <a:ln>
                      <a:noFill/>
                    </a:ln>
                  </c15:spPr>
                </c:ext>
                <c:ext xmlns:c16="http://schemas.microsoft.com/office/drawing/2014/chart" uri="{C3380CC4-5D6E-409C-BE32-E72D297353CC}">
                  <c16:uniqueId val="{00000004-0594-489F-9FF0-4C75AFD8B219}"/>
                </c:ext>
              </c:extLst>
            </c:dLbl>
            <c:dLbl>
              <c:idx val="8"/>
              <c:layout>
                <c:manualLayout>
                  <c:x val="-0.10277777777777779"/>
                  <c:y val="-1.3888888888888931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46386"/>
                        <a:gd name="adj2" fmla="val 102808"/>
                        <a:gd name="adj3" fmla="val 83777"/>
                        <a:gd name="adj4" fmla="val 167051"/>
                      </a:avLst>
                    </a:prstGeom>
                    <a:noFill/>
                    <a:ln>
                      <a:noFill/>
                    </a:ln>
                  </c15:spPr>
                </c:ext>
                <c:ext xmlns:c16="http://schemas.microsoft.com/office/drawing/2014/chart" uri="{C3380CC4-5D6E-409C-BE32-E72D297353CC}">
                  <c16:uniqueId val="{00000008-0594-489F-9FF0-4C75AFD8B219}"/>
                </c:ext>
              </c:extLst>
            </c:dLbl>
            <c:dLbl>
              <c:idx val="9"/>
              <c:layout>
                <c:manualLayout>
                  <c:x val="-0.13333333333333336"/>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1">
                      <a:avLst>
                        <a:gd name="adj1" fmla="val 53018"/>
                        <a:gd name="adj2" fmla="val 102442"/>
                        <a:gd name="adj3" fmla="val 70728"/>
                        <a:gd name="adj4" fmla="val 174088"/>
                      </a:avLst>
                    </a:prstGeom>
                    <a:noFill/>
                    <a:ln>
                      <a:noFill/>
                    </a:ln>
                  </c15:spPr>
                </c:ext>
                <c:ext xmlns:c16="http://schemas.microsoft.com/office/drawing/2014/chart" uri="{C3380CC4-5D6E-409C-BE32-E72D297353CC}">
                  <c16:uniqueId val="{00000009-0594-489F-9FF0-4C75AFD8B21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borderCallout1">
                    <a:avLst/>
                  </a:prstGeom>
                  <a:noFill/>
                  <a:ln>
                    <a:noFill/>
                  </a:ln>
                </c15:spPr>
              </c:ext>
            </c:extLst>
          </c:dLbls>
          <c:cat>
            <c:strRef>
              <c:extLst>
                <c:ext xmlns:c15="http://schemas.microsoft.com/office/drawing/2012/chart" uri="{02D57815-91ED-43cb-92C2-25804820EDAC}">
                  <c15:fullRef>
                    <c15:sqref>Expense!$G$15:$G$26</c15:sqref>
                  </c15:fullRef>
                </c:ext>
              </c:extLst>
              <c:f>(Expense!$G$15:$G$23,Expense!$G$25)</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extLst>
                <c:ext xmlns:c15="http://schemas.microsoft.com/office/drawing/2012/chart" uri="{02D57815-91ED-43cb-92C2-25804820EDAC}">
                  <c15:fullRef>
                    <c15:sqref>Expense!$H$15:$H$26</c15:sqref>
                  </c15:fullRef>
                </c:ext>
              </c:extLst>
              <c:f>(Expense!$H$15:$H$23,Expense!$H$25)</c:f>
              <c:numCache>
                <c:formatCode>0</c:formatCode>
                <c:ptCount val="10"/>
                <c:pt idx="0">
                  <c:v>1510.91</c:v>
                </c:pt>
                <c:pt idx="1">
                  <c:v>3342</c:v>
                </c:pt>
                <c:pt idx="2">
                  <c:v>5688</c:v>
                </c:pt>
                <c:pt idx="3">
                  <c:v>7775</c:v>
                </c:pt>
                <c:pt idx="4">
                  <c:v>1411.26</c:v>
                </c:pt>
                <c:pt idx="5">
                  <c:v>2586</c:v>
                </c:pt>
                <c:pt idx="6">
                  <c:v>7464</c:v>
                </c:pt>
                <c:pt idx="7">
                  <c:v>1857</c:v>
                </c:pt>
                <c:pt idx="8">
                  <c:v>10194.1</c:v>
                </c:pt>
                <c:pt idx="9">
                  <c:v>3217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0594-489F-9FF0-4C75AFD8B21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Oct</c:v>
              </c:pt>
              <c:pt idx="1">
                <c:v>Nov</c:v>
              </c:pt>
              <c:pt idx="2">
                <c:v>Dec</c:v>
              </c:pt>
            </c:strLit>
          </c:cat>
          <c:val>
            <c:numLit>
              <c:formatCode>General</c:formatCode>
              <c:ptCount val="3"/>
              <c:pt idx="0">
                <c:v>17443.37</c:v>
              </c:pt>
              <c:pt idx="1">
                <c:v>18764.269999999997</c:v>
              </c:pt>
              <c:pt idx="2">
                <c:v>20837.63</c:v>
              </c:pt>
            </c:numLit>
          </c:val>
          <c:extLst>
            <c:ext xmlns:c16="http://schemas.microsoft.com/office/drawing/2014/chart" uri="{C3380CC4-5D6E-409C-BE32-E72D297353CC}">
              <c16:uniqueId val="{00000000-30C2-4E78-94F7-49BB2F1FE13C}"/>
            </c:ext>
          </c:extLst>
        </c:ser>
        <c:dLbls>
          <c:showLegendKey val="0"/>
          <c:showVal val="0"/>
          <c:showCatName val="0"/>
          <c:showSerName val="0"/>
          <c:showPercent val="0"/>
          <c:showBubbleSize val="0"/>
        </c:dLbls>
        <c:gapWidth val="219"/>
        <c:overlap val="-27"/>
        <c:axId val="701464576"/>
        <c:axId val="701464936"/>
      </c:barChart>
      <c:catAx>
        <c:axId val="70146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64936"/>
        <c:crosses val="autoZero"/>
        <c:auto val="1"/>
        <c:lblAlgn val="ctr"/>
        <c:lblOffset val="100"/>
        <c:noMultiLvlLbl val="0"/>
      </c:catAx>
      <c:valAx>
        <c:axId val="70146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6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12700</xdr:colOff>
      <xdr:row>30</xdr:row>
      <xdr:rowOff>17780</xdr:rowOff>
    </xdr:from>
    <xdr:to>
      <xdr:col>11</xdr:col>
      <xdr:colOff>83820</xdr:colOff>
      <xdr:row>44</xdr:row>
      <xdr:rowOff>78740</xdr:rowOff>
    </xdr:to>
    <xdr:graphicFrame macro="">
      <xdr:nvGraphicFramePr>
        <xdr:cNvPr id="2" name="Chart 1">
          <a:extLst>
            <a:ext uri="{FF2B5EF4-FFF2-40B4-BE49-F238E27FC236}">
              <a16:creationId xmlns:a16="http://schemas.microsoft.com/office/drawing/2014/main" id="{E3791D1E-9645-9C7D-79C5-0A950ADA2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49</xdr:row>
      <xdr:rowOff>20320</xdr:rowOff>
    </xdr:from>
    <xdr:to>
      <xdr:col>9</xdr:col>
      <xdr:colOff>614680</xdr:colOff>
      <xdr:row>65</xdr:row>
      <xdr:rowOff>5080</xdr:rowOff>
    </xdr:to>
    <xdr:graphicFrame macro="">
      <xdr:nvGraphicFramePr>
        <xdr:cNvPr id="11" name="Chart 10">
          <a:extLst>
            <a:ext uri="{FF2B5EF4-FFF2-40B4-BE49-F238E27FC236}">
              <a16:creationId xmlns:a16="http://schemas.microsoft.com/office/drawing/2014/main" id="{F1B86FD2-7DB8-4EA4-9849-3D8368595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E9B2DC-B547-4A41-A2B9-19CD5D55D50C}" name="Table1" displayName="Table1" ref="A3:E56" totalsRowShown="0" headerRowDxfId="6" headerRowBorderDxfId="5" tableBorderDxfId="4">
  <autoFilter ref="A3:E56" xr:uid="{69E9B2DC-B547-4A41-A2B9-19CD5D55D50C}"/>
  <sortState xmlns:xlrd2="http://schemas.microsoft.com/office/spreadsheetml/2017/richdata2" ref="A4:E56">
    <sortCondition ref="C3:C56"/>
  </sortState>
  <tableColumns count="5">
    <tableColumn id="1" xr3:uid="{CBDFF3FD-1682-402C-97C8-C4922F5EB993}" name="Date" dataDxfId="3"/>
    <tableColumn id="2" xr3:uid="{CED0C6A0-1051-44DB-88AA-7F6F12A563BE}" name="Items" dataDxfId="2"/>
    <tableColumn id="3" xr3:uid="{AE393EC3-7D5F-45AC-AC31-B84E8AB514E8}" name="Expense" dataDxfId="1"/>
    <tableColumn id="5" xr3:uid="{759782E0-9FC2-4358-AE36-552DAE38AAA1}" name="Category"/>
    <tableColumn id="6" xr3:uid="{1867824C-4D65-40EA-8957-3B044D69EDDA}" name="Cost Type" dataDxfId="0">
      <calculatedColumnFormula>IF(Table1[[#This Row],[Expense]]&lt;2000, "Within Budget", "OverBudget")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
  <sheetViews>
    <sheetView tabSelected="1" topLeftCell="A49" zoomScale="150" zoomScaleNormal="150" workbookViewId="0">
      <selection activeCell="F7" sqref="F7"/>
    </sheetView>
  </sheetViews>
  <sheetFormatPr defaultRowHeight="14.4" x14ac:dyDescent="0.3"/>
  <cols>
    <col min="1" max="1" width="17.109375" customWidth="1"/>
    <col min="2" max="2" width="24.5546875" customWidth="1"/>
    <col min="3" max="3" width="14.44140625" style="1" customWidth="1"/>
    <col min="4" max="4" width="15.77734375" style="1" bestFit="1" customWidth="1"/>
    <col min="5" max="5" width="16.6640625" style="1" bestFit="1" customWidth="1"/>
    <col min="6" max="6" width="14.44140625" style="1" customWidth="1"/>
    <col min="7" max="7" width="19.21875" bestFit="1" customWidth="1"/>
    <col min="8" max="8" width="18.77734375" bestFit="1" customWidth="1"/>
    <col min="9" max="9" width="15.6640625" bestFit="1" customWidth="1"/>
    <col min="10" max="10" width="13.33203125" bestFit="1" customWidth="1"/>
  </cols>
  <sheetData>
    <row r="1" spans="1:9" ht="23.4" customHeight="1" x14ac:dyDescent="0.3">
      <c r="A1" s="40" t="s">
        <v>24</v>
      </c>
      <c r="B1" s="41"/>
      <c r="C1" s="41"/>
      <c r="D1" s="41"/>
      <c r="E1" s="41"/>
      <c r="F1"/>
    </row>
    <row r="2" spans="1:9" ht="23.4" customHeight="1" x14ac:dyDescent="0.3">
      <c r="A2" s="40"/>
      <c r="B2" s="41"/>
      <c r="C2" s="41"/>
      <c r="D2" s="41"/>
      <c r="E2" s="41"/>
      <c r="F2"/>
      <c r="H2" t="s">
        <v>33</v>
      </c>
    </row>
    <row r="3" spans="1:9" ht="13.8" customHeight="1" x14ac:dyDescent="0.3">
      <c r="A3" s="8" t="s">
        <v>0</v>
      </c>
      <c r="B3" s="8" t="s">
        <v>14</v>
      </c>
      <c r="C3" s="8" t="s">
        <v>1</v>
      </c>
      <c r="D3" s="8" t="s">
        <v>38</v>
      </c>
      <c r="E3" s="19" t="s">
        <v>41</v>
      </c>
      <c r="F3"/>
      <c r="G3" s="32" t="s">
        <v>26</v>
      </c>
      <c r="H3" s="32"/>
      <c r="I3" s="32"/>
    </row>
    <row r="4" spans="1:9" ht="14.4" customHeight="1" x14ac:dyDescent="0.3">
      <c r="A4" s="7">
        <v>44515</v>
      </c>
      <c r="B4" s="6" t="s">
        <v>6</v>
      </c>
      <c r="C4" s="4">
        <v>150</v>
      </c>
      <c r="D4" s="20" t="s">
        <v>40</v>
      </c>
      <c r="E4" s="22" t="str">
        <f>IF(Table1[[#This Row],[Expense]]&lt;2000, "Within Budget", "OverBudget")</f>
        <v>Within Budget</v>
      </c>
      <c r="F4"/>
      <c r="G4" s="35" t="s">
        <v>25</v>
      </c>
      <c r="H4" s="35"/>
      <c r="I4" s="36">
        <f>SUM(COUNTIF(B4:B53, B5), COUNTIF(B4:B53, B9), COUNTIF(B4:B53, B10))</f>
        <v>14</v>
      </c>
    </row>
    <row r="5" spans="1:9" ht="14.4" customHeight="1" x14ac:dyDescent="0.3">
      <c r="A5" s="7">
        <v>44550</v>
      </c>
      <c r="B5" s="6" t="s">
        <v>7</v>
      </c>
      <c r="C5" s="4">
        <v>267</v>
      </c>
      <c r="D5" s="20" t="s">
        <v>40</v>
      </c>
      <c r="E5" s="22" t="str">
        <f>IF(Table1[[#This Row],[Expense]]&lt;2000, "Within Budget", "OverBudget")</f>
        <v>Within Budget</v>
      </c>
      <c r="F5"/>
      <c r="G5" s="35"/>
      <c r="H5" s="35"/>
      <c r="I5" s="36"/>
    </row>
    <row r="6" spans="1:9" x14ac:dyDescent="0.3">
      <c r="A6" s="7">
        <v>44497</v>
      </c>
      <c r="B6" s="6" t="s">
        <v>5</v>
      </c>
      <c r="C6" s="4">
        <v>300</v>
      </c>
      <c r="D6" s="20" t="s">
        <v>39</v>
      </c>
      <c r="E6" s="22" t="str">
        <f>IF(Table1[[#This Row],[Expense]]&lt;2000, "Within Budget", "OverBudget")</f>
        <v>Within Budget</v>
      </c>
      <c r="F6"/>
      <c r="G6" s="35"/>
      <c r="H6" s="35"/>
      <c r="I6" s="36"/>
    </row>
    <row r="7" spans="1:9" x14ac:dyDescent="0.3">
      <c r="A7" s="7">
        <v>44499</v>
      </c>
      <c r="B7" s="6" t="s">
        <v>4</v>
      </c>
      <c r="C7" s="4">
        <v>300</v>
      </c>
      <c r="D7" s="20" t="s">
        <v>39</v>
      </c>
      <c r="E7" s="22" t="str">
        <f>IF(Table1[[#This Row],[Expense]]&lt;2000, "Within Budget", "OverBudget")</f>
        <v>Within Budget</v>
      </c>
      <c r="F7"/>
      <c r="G7" s="35"/>
      <c r="H7" s="35"/>
      <c r="I7" s="36"/>
    </row>
    <row r="8" spans="1:9" x14ac:dyDescent="0.3">
      <c r="A8" s="7">
        <v>44525</v>
      </c>
      <c r="B8" s="6" t="s">
        <v>7</v>
      </c>
      <c r="C8" s="4">
        <v>314</v>
      </c>
      <c r="D8" s="20" t="s">
        <v>40</v>
      </c>
      <c r="E8" s="22" t="str">
        <f>IF(Table1[[#This Row],[Expense]]&lt;2000, "Within Budget", "OverBudget")</f>
        <v>Within Budget</v>
      </c>
      <c r="F8"/>
      <c r="G8" s="35"/>
      <c r="H8" s="35"/>
      <c r="I8" s="36"/>
    </row>
    <row r="9" spans="1:9" x14ac:dyDescent="0.3">
      <c r="A9" s="7">
        <v>44517</v>
      </c>
      <c r="B9" s="6" t="s">
        <v>9</v>
      </c>
      <c r="C9" s="4">
        <v>322.64</v>
      </c>
      <c r="D9" s="20" t="s">
        <v>40</v>
      </c>
      <c r="E9" s="22" t="str">
        <f>IF(Table1[[#This Row],[Expense]]&lt;2000, "Within Budget", "OverBudget")</f>
        <v>Within Budget</v>
      </c>
      <c r="F9"/>
      <c r="G9" s="35"/>
      <c r="H9" s="35"/>
      <c r="I9" s="36"/>
    </row>
    <row r="10" spans="1:9" x14ac:dyDescent="0.3">
      <c r="A10" s="7">
        <v>44529</v>
      </c>
      <c r="B10" s="6" t="s">
        <v>7</v>
      </c>
      <c r="C10" s="4">
        <v>337</v>
      </c>
      <c r="D10" s="20" t="s">
        <v>40</v>
      </c>
      <c r="E10" s="22" t="str">
        <f>IF(Table1[[#This Row],[Expense]]&lt;2000, "Within Budget", "OverBudget")</f>
        <v>Within Budget</v>
      </c>
      <c r="F10"/>
      <c r="G10" s="35"/>
      <c r="H10" s="35"/>
      <c r="I10" s="36"/>
    </row>
    <row r="11" spans="1:9" x14ac:dyDescent="0.3">
      <c r="A11" s="7">
        <v>44496</v>
      </c>
      <c r="B11" s="6" t="s">
        <v>9</v>
      </c>
      <c r="C11" s="4">
        <v>358.22</v>
      </c>
      <c r="D11" s="20" t="s">
        <v>39</v>
      </c>
      <c r="E11" s="22" t="str">
        <f>IF(Table1[[#This Row],[Expense]]&lt;2000, "Within Budget", "OverBudget")</f>
        <v>Within Budget</v>
      </c>
      <c r="F11"/>
    </row>
    <row r="12" spans="1:9" x14ac:dyDescent="0.3">
      <c r="A12" s="7">
        <v>44498</v>
      </c>
      <c r="B12" s="6" t="s">
        <v>9</v>
      </c>
      <c r="C12" s="4">
        <v>407.05</v>
      </c>
      <c r="D12" s="20" t="s">
        <v>39</v>
      </c>
      <c r="E12" s="22" t="str">
        <f>IF(Table1[[#This Row],[Expense]]&lt;2000, "Within Budget", "OverBudget")</f>
        <v>Within Budget</v>
      </c>
      <c r="F12"/>
      <c r="G12" t="s">
        <v>34</v>
      </c>
    </row>
    <row r="13" spans="1:9" x14ac:dyDescent="0.3">
      <c r="A13" s="7">
        <v>44494</v>
      </c>
      <c r="B13" s="6" t="s">
        <v>9</v>
      </c>
      <c r="C13" s="4">
        <v>423</v>
      </c>
      <c r="D13" s="20" t="s">
        <v>39</v>
      </c>
      <c r="E13" s="22" t="str">
        <f>IF(Table1[[#This Row],[Expense]]&lt;2000, "Within Budget", "OverBudget")</f>
        <v>Within Budget</v>
      </c>
      <c r="F13"/>
      <c r="G13" s="37" t="s">
        <v>31</v>
      </c>
      <c r="H13" s="38"/>
    </row>
    <row r="14" spans="1:9" x14ac:dyDescent="0.3">
      <c r="A14" s="7">
        <v>44518</v>
      </c>
      <c r="B14" s="6" t="s">
        <v>8</v>
      </c>
      <c r="C14" s="4">
        <v>428</v>
      </c>
      <c r="D14" s="20" t="s">
        <v>40</v>
      </c>
      <c r="E14" s="22" t="str">
        <f>IF(Table1[[#This Row],[Expense]]&lt;2000, "Within Budget", "OverBudget")</f>
        <v>Within Budget</v>
      </c>
      <c r="F14"/>
      <c r="G14" s="14" t="s">
        <v>28</v>
      </c>
      <c r="H14" s="11" t="s">
        <v>29</v>
      </c>
    </row>
    <row r="15" spans="1:9" x14ac:dyDescent="0.3">
      <c r="A15" s="7">
        <v>44519</v>
      </c>
      <c r="B15" s="6" t="s">
        <v>5</v>
      </c>
      <c r="C15" s="4">
        <v>447</v>
      </c>
      <c r="D15" s="20" t="s">
        <v>39</v>
      </c>
      <c r="E15" s="22" t="str">
        <f>IF(Table1[[#This Row],[Expense]]&lt;2000, "Within Budget", "OverBudget")</f>
        <v>Within Budget</v>
      </c>
      <c r="F15"/>
      <c r="G15" s="13" t="s">
        <v>9</v>
      </c>
      <c r="H15" s="10">
        <f t="shared" ref="H15:H25" si="0">SUMIF($B$4:$B$53,$G15,C$4:C$53)</f>
        <v>1510.91</v>
      </c>
    </row>
    <row r="16" spans="1:9" x14ac:dyDescent="0.3">
      <c r="A16" s="7">
        <v>44477</v>
      </c>
      <c r="B16" s="6" t="s">
        <v>7</v>
      </c>
      <c r="C16" s="4">
        <v>450</v>
      </c>
      <c r="D16" s="20" t="s">
        <v>40</v>
      </c>
      <c r="E16" s="22" t="str">
        <f>IF(Table1[[#This Row],[Expense]]&lt;2000, "Within Budget", "OverBudget")</f>
        <v>Within Budget</v>
      </c>
      <c r="F16"/>
      <c r="G16" s="13" t="s">
        <v>6</v>
      </c>
      <c r="H16" s="10">
        <f t="shared" si="0"/>
        <v>3342</v>
      </c>
    </row>
    <row r="17" spans="1:9" x14ac:dyDescent="0.3">
      <c r="A17" s="7">
        <v>44553</v>
      </c>
      <c r="B17" s="6" t="s">
        <v>5</v>
      </c>
      <c r="C17" s="4">
        <v>450</v>
      </c>
      <c r="D17" s="20" t="s">
        <v>39</v>
      </c>
      <c r="E17" s="22" t="str">
        <f>IF(Table1[[#This Row],[Expense]]&lt;2000, "Within Budget", "OverBudget")</f>
        <v>Within Budget</v>
      </c>
      <c r="F17"/>
      <c r="G17" s="13" t="s">
        <v>10</v>
      </c>
      <c r="H17" s="10">
        <f t="shared" si="0"/>
        <v>5688</v>
      </c>
    </row>
    <row r="18" spans="1:9" x14ac:dyDescent="0.3">
      <c r="A18" s="7">
        <v>44485</v>
      </c>
      <c r="B18" s="6" t="s">
        <v>11</v>
      </c>
      <c r="C18" s="4">
        <v>470</v>
      </c>
      <c r="D18" s="20" t="s">
        <v>39</v>
      </c>
      <c r="E18" s="22" t="str">
        <f>IF(Table1[[#This Row],[Expense]]&lt;2000, "Within Budget", "OverBudget")</f>
        <v>Within Budget</v>
      </c>
      <c r="F18"/>
      <c r="G18" s="13" t="s">
        <v>2</v>
      </c>
      <c r="H18" s="10">
        <f t="shared" si="0"/>
        <v>7775</v>
      </c>
    </row>
    <row r="19" spans="1:9" x14ac:dyDescent="0.3">
      <c r="A19" s="7">
        <v>44517</v>
      </c>
      <c r="B19" s="6" t="s">
        <v>11</v>
      </c>
      <c r="C19" s="4">
        <v>470.63</v>
      </c>
      <c r="D19" s="20" t="s">
        <v>39</v>
      </c>
      <c r="E19" s="22" t="str">
        <f>IF(Table1[[#This Row],[Expense]]&lt;2000, "Within Budget", "OverBudget")</f>
        <v>Within Budget</v>
      </c>
      <c r="F19"/>
      <c r="G19" s="13" t="s">
        <v>11</v>
      </c>
      <c r="H19" s="10">
        <f t="shared" si="0"/>
        <v>1411.26</v>
      </c>
    </row>
    <row r="20" spans="1:9" x14ac:dyDescent="0.3">
      <c r="A20" s="7">
        <v>44547</v>
      </c>
      <c r="B20" s="6" t="s">
        <v>11</v>
      </c>
      <c r="C20" s="4">
        <v>470.63</v>
      </c>
      <c r="D20" s="20" t="s">
        <v>39</v>
      </c>
      <c r="E20" s="22" t="str">
        <f>IF(Table1[[#This Row],[Expense]]&lt;2000, "Within Budget", "OverBudget")</f>
        <v>Within Budget</v>
      </c>
      <c r="F20"/>
      <c r="G20" s="13" t="s">
        <v>8</v>
      </c>
      <c r="H20" s="10">
        <f t="shared" si="0"/>
        <v>2586</v>
      </c>
    </row>
    <row r="21" spans="1:9" x14ac:dyDescent="0.3">
      <c r="A21" s="7">
        <v>44488</v>
      </c>
      <c r="B21" s="6" t="s">
        <v>7</v>
      </c>
      <c r="C21" s="4">
        <v>489</v>
      </c>
      <c r="D21" s="20" t="s">
        <v>40</v>
      </c>
      <c r="E21" s="22" t="str">
        <f>IF(Table1[[#This Row],[Expense]]&lt;2000, "Within Budget", "OverBudget")</f>
        <v>Within Budget</v>
      </c>
      <c r="F21"/>
      <c r="G21" s="13" t="s">
        <v>3</v>
      </c>
      <c r="H21" s="10">
        <f t="shared" si="0"/>
        <v>7464</v>
      </c>
    </row>
    <row r="22" spans="1:9" x14ac:dyDescent="0.3">
      <c r="A22" s="7">
        <v>44505</v>
      </c>
      <c r="B22" s="6" t="s">
        <v>13</v>
      </c>
      <c r="C22" s="4">
        <v>500</v>
      </c>
      <c r="D22" s="20" t="s">
        <v>40</v>
      </c>
      <c r="E22" s="22" t="str">
        <f>IF(Table1[[#This Row],[Expense]]&lt;2000, "Within Budget", "OverBudget")</f>
        <v>Within Budget</v>
      </c>
      <c r="F22"/>
      <c r="G22" s="13" t="s">
        <v>27</v>
      </c>
      <c r="H22" s="10">
        <f t="shared" si="0"/>
        <v>1857</v>
      </c>
    </row>
    <row r="23" spans="1:9" x14ac:dyDescent="0.3">
      <c r="A23" s="7">
        <v>44530</v>
      </c>
      <c r="B23" s="6" t="s">
        <v>8</v>
      </c>
      <c r="C23" s="4">
        <v>500</v>
      </c>
      <c r="D23" s="20" t="s">
        <v>40</v>
      </c>
      <c r="E23" s="22" t="str">
        <f>IF(Table1[[#This Row],[Expense]]&lt;2000, "Within Budget", "OverBudget")</f>
        <v>Within Budget</v>
      </c>
      <c r="F23"/>
      <c r="G23" s="13" t="s">
        <v>4</v>
      </c>
      <c r="H23" s="10">
        <f t="shared" si="0"/>
        <v>10194.1</v>
      </c>
    </row>
    <row r="24" spans="1:9" x14ac:dyDescent="0.3">
      <c r="A24" s="7">
        <v>44526</v>
      </c>
      <c r="B24" s="6" t="s">
        <v>8</v>
      </c>
      <c r="C24" s="4">
        <v>518</v>
      </c>
      <c r="D24" s="20" t="s">
        <v>40</v>
      </c>
      <c r="E24" s="22" t="str">
        <f>IF(Table1[[#This Row],[Expense]]&lt;2000, "Within Budget", "OverBudget")</f>
        <v>Within Budget</v>
      </c>
      <c r="F24"/>
      <c r="G24" s="13" t="s">
        <v>12</v>
      </c>
      <c r="H24" s="10">
        <f t="shared" si="0"/>
        <v>12000</v>
      </c>
    </row>
    <row r="25" spans="1:9" x14ac:dyDescent="0.3">
      <c r="A25" s="7">
        <v>44496</v>
      </c>
      <c r="B25" s="6" t="s">
        <v>8</v>
      </c>
      <c r="C25" s="4">
        <v>520</v>
      </c>
      <c r="D25" s="20" t="s">
        <v>40</v>
      </c>
      <c r="E25" s="22" t="str">
        <f>IF(Table1[[#This Row],[Expense]]&lt;2000, "Within Budget", "OverBudget")</f>
        <v>Within Budget</v>
      </c>
      <c r="F25"/>
      <c r="G25" s="13" t="s">
        <v>5</v>
      </c>
      <c r="H25" s="10">
        <f t="shared" si="0"/>
        <v>3217</v>
      </c>
    </row>
    <row r="26" spans="1:9" x14ac:dyDescent="0.3">
      <c r="A26" s="7">
        <v>44524</v>
      </c>
      <c r="B26" s="6" t="s">
        <v>6</v>
      </c>
      <c r="C26" s="4">
        <v>540</v>
      </c>
      <c r="D26" s="20" t="s">
        <v>40</v>
      </c>
      <c r="E26" s="22" t="str">
        <f>IF(Table1[[#This Row],[Expense]]&lt;2000, "Within Budget", "OverBudget")</f>
        <v>Within Budget</v>
      </c>
      <c r="F26"/>
      <c r="G26" s="15" t="s">
        <v>30</v>
      </c>
      <c r="H26" s="12">
        <f>SUM(H15:H25)</f>
        <v>57045.27</v>
      </c>
    </row>
    <row r="27" spans="1:9" x14ac:dyDescent="0.3">
      <c r="A27" s="7">
        <v>44491</v>
      </c>
      <c r="B27" s="6" t="s">
        <v>6</v>
      </c>
      <c r="C27" s="4">
        <v>550</v>
      </c>
      <c r="D27" s="20" t="s">
        <v>40</v>
      </c>
      <c r="E27" s="22" t="str">
        <f>IF(Table1[[#This Row],[Expense]]&lt;2000, "Within Budget", "OverBudget")</f>
        <v>Within Budget</v>
      </c>
      <c r="F27"/>
    </row>
    <row r="28" spans="1:9" x14ac:dyDescent="0.3">
      <c r="A28" s="7">
        <v>44512</v>
      </c>
      <c r="B28" s="6" t="s">
        <v>5</v>
      </c>
      <c r="C28" s="4">
        <v>600</v>
      </c>
      <c r="D28" s="20" t="s">
        <v>39</v>
      </c>
      <c r="E28" s="22" t="str">
        <f>IF(Table1[[#This Row],[Expense]]&lt;2000, "Within Budget", "OverBudget")</f>
        <v>Within Budget</v>
      </c>
      <c r="F28"/>
      <c r="G28" s="16" t="s">
        <v>35</v>
      </c>
    </row>
    <row r="29" spans="1:9" x14ac:dyDescent="0.3">
      <c r="A29" s="7">
        <v>44484</v>
      </c>
      <c r="B29" s="6" t="s">
        <v>8</v>
      </c>
      <c r="C29" s="4">
        <v>620</v>
      </c>
      <c r="D29" s="20" t="s">
        <v>40</v>
      </c>
      <c r="E29" s="22" t="str">
        <f>IF(Table1[[#This Row],[Expense]]&lt;2000, "Within Budget", "OverBudget")</f>
        <v>Within Budget</v>
      </c>
      <c r="F29"/>
      <c r="G29" s="39" t="s">
        <v>32</v>
      </c>
      <c r="H29" s="39"/>
      <c r="I29" s="39"/>
    </row>
    <row r="30" spans="1:9" x14ac:dyDescent="0.3">
      <c r="A30" s="7">
        <v>44553</v>
      </c>
      <c r="B30" s="6" t="s">
        <v>6</v>
      </c>
      <c r="C30" s="4">
        <v>640</v>
      </c>
      <c r="D30" s="20" t="s">
        <v>40</v>
      </c>
      <c r="E30" s="22" t="str">
        <f>IF(Table1[[#This Row],[Expense]]&lt;2000, "Within Budget", "OverBudget")</f>
        <v>Within Budget</v>
      </c>
      <c r="F30"/>
      <c r="G30" s="39"/>
      <c r="H30" s="39"/>
      <c r="I30" s="39"/>
    </row>
    <row r="31" spans="1:9" ht="19.2" customHeight="1" x14ac:dyDescent="0.3">
      <c r="A31" s="7">
        <v>44508</v>
      </c>
      <c r="B31" s="6" t="s">
        <v>6</v>
      </c>
      <c r="C31" s="4">
        <v>702</v>
      </c>
      <c r="D31" s="20" t="s">
        <v>40</v>
      </c>
      <c r="E31" s="22" t="str">
        <f>IF(Table1[[#This Row],[Expense]]&lt;2000, "Within Budget", "OverBudget")</f>
        <v>Within Budget</v>
      </c>
      <c r="F31"/>
    </row>
    <row r="32" spans="1:9" x14ac:dyDescent="0.3">
      <c r="A32" s="7">
        <v>44473</v>
      </c>
      <c r="B32" s="6" t="s">
        <v>5</v>
      </c>
      <c r="C32" s="4">
        <v>710</v>
      </c>
      <c r="D32" s="20" t="s">
        <v>39</v>
      </c>
      <c r="E32" s="22" t="str">
        <f>IF(Table1[[#This Row],[Expense]]&lt;2000, "Within Budget", "OverBudget")</f>
        <v>Within Budget</v>
      </c>
      <c r="F32"/>
    </row>
    <row r="33" spans="1:8" x14ac:dyDescent="0.3">
      <c r="A33" s="7">
        <v>44534</v>
      </c>
      <c r="B33" s="6" t="s">
        <v>5</v>
      </c>
      <c r="C33" s="4">
        <v>710</v>
      </c>
      <c r="D33" s="20" t="s">
        <v>39</v>
      </c>
      <c r="E33" s="22" t="str">
        <f>IF(Table1[[#This Row],[Expense]]&lt;2000, "Within Budget", "OverBudget")</f>
        <v>Within Budget</v>
      </c>
      <c r="F33"/>
    </row>
    <row r="34" spans="1:8" x14ac:dyDescent="0.3">
      <c r="A34" s="7">
        <v>44473</v>
      </c>
      <c r="B34" s="6" t="s">
        <v>6</v>
      </c>
      <c r="C34" s="4">
        <v>760</v>
      </c>
      <c r="D34" s="20" t="s">
        <v>40</v>
      </c>
      <c r="E34" s="22" t="str">
        <f>IF(Table1[[#This Row],[Expense]]&lt;2000, "Within Budget", "OverBudget")</f>
        <v>Within Budget</v>
      </c>
      <c r="F34"/>
    </row>
    <row r="35" spans="1:8" x14ac:dyDescent="0.3">
      <c r="A35" s="7">
        <v>44470</v>
      </c>
      <c r="B35" s="6" t="s">
        <v>3</v>
      </c>
      <c r="C35" s="4">
        <v>767</v>
      </c>
      <c r="D35" s="20" t="s">
        <v>40</v>
      </c>
      <c r="E35" s="22" t="str">
        <f>IF(Table1[[#This Row],[Expense]]&lt;2000, "Within Budget", "OverBudget")</f>
        <v>Within Budget</v>
      </c>
      <c r="F35"/>
    </row>
    <row r="36" spans="1:8" x14ac:dyDescent="0.3">
      <c r="A36" s="7">
        <v>44515</v>
      </c>
      <c r="B36" s="6" t="s">
        <v>13</v>
      </c>
      <c r="C36" s="4">
        <v>900</v>
      </c>
      <c r="D36" s="20" t="s">
        <v>39</v>
      </c>
      <c r="E36" s="22" t="str">
        <f>IF(Table1[[#This Row],[Expense]]&lt;2000, "Within Budget", "OverBudget")</f>
        <v>Within Budget</v>
      </c>
      <c r="F36"/>
    </row>
    <row r="37" spans="1:8" x14ac:dyDescent="0.3">
      <c r="A37" s="7">
        <v>44487</v>
      </c>
      <c r="B37" s="6" t="s">
        <v>3</v>
      </c>
      <c r="C37" s="4">
        <v>970</v>
      </c>
      <c r="D37" s="20" t="s">
        <v>40</v>
      </c>
      <c r="E37" s="22" t="str">
        <f>IF(Table1[[#This Row],[Expense]]&lt;2000, "Within Budget", "OverBudget")</f>
        <v>Within Budget</v>
      </c>
      <c r="F37"/>
    </row>
    <row r="38" spans="1:8" x14ac:dyDescent="0.3">
      <c r="A38" s="7">
        <v>44487</v>
      </c>
      <c r="B38" s="6" t="s">
        <v>2</v>
      </c>
      <c r="C38" s="5">
        <v>1075</v>
      </c>
      <c r="D38" s="20" t="s">
        <v>39</v>
      </c>
      <c r="E38" s="22" t="str">
        <f>IF(Table1[[#This Row],[Expense]]&lt;2000, "Within Budget", "OverBudget")</f>
        <v>Within Budget</v>
      </c>
      <c r="F38"/>
    </row>
    <row r="39" spans="1:8" x14ac:dyDescent="0.3">
      <c r="A39" s="7">
        <v>44504</v>
      </c>
      <c r="B39" s="6" t="s">
        <v>10</v>
      </c>
      <c r="C39" s="5">
        <v>1138</v>
      </c>
      <c r="D39" s="20" t="s">
        <v>40</v>
      </c>
      <c r="E39" s="22" t="str">
        <f>IF(Table1[[#This Row],[Expense]]&lt;2000, "Within Budget", "OverBudget")</f>
        <v>Within Budget</v>
      </c>
      <c r="F39"/>
    </row>
    <row r="40" spans="1:8" x14ac:dyDescent="0.3">
      <c r="A40" s="7">
        <v>44502</v>
      </c>
      <c r="B40" s="6" t="s">
        <v>10</v>
      </c>
      <c r="C40" s="4">
        <v>1150</v>
      </c>
      <c r="D40" s="20" t="s">
        <v>40</v>
      </c>
      <c r="E40" s="22" t="str">
        <f>IF(Table1[[#This Row],[Expense]]&lt;2000, "Within Budget", "OverBudget")</f>
        <v>Within Budget</v>
      </c>
      <c r="F40"/>
    </row>
    <row r="41" spans="1:8" ht="18" customHeight="1" x14ac:dyDescent="0.3">
      <c r="A41" s="7">
        <v>44545</v>
      </c>
      <c r="B41" s="6" t="s">
        <v>10</v>
      </c>
      <c r="C41" s="4">
        <v>1500</v>
      </c>
      <c r="D41" s="20" t="s">
        <v>39</v>
      </c>
      <c r="E41" s="22" t="str">
        <f>IF(Table1[[#This Row],[Expense]]&lt;2000, "Within Budget", "OverBudget")</f>
        <v>Within Budget</v>
      </c>
      <c r="F41"/>
    </row>
    <row r="42" spans="1:8" ht="15.6" customHeight="1" x14ac:dyDescent="0.3">
      <c r="A42" s="7">
        <v>44491</v>
      </c>
      <c r="B42" s="6" t="s">
        <v>4</v>
      </c>
      <c r="C42" s="5">
        <v>1574.1</v>
      </c>
      <c r="D42" s="20" t="s">
        <v>39</v>
      </c>
      <c r="E42" s="22" t="str">
        <f>IF(Table1[[#This Row],[Expense]]&lt;2000, "Within Budget", "OverBudget")</f>
        <v>Within Budget</v>
      </c>
      <c r="F42"/>
    </row>
    <row r="43" spans="1:8" x14ac:dyDescent="0.3">
      <c r="A43" s="7">
        <v>44509</v>
      </c>
      <c r="B43" s="6" t="s">
        <v>4</v>
      </c>
      <c r="C43" s="5">
        <v>1600</v>
      </c>
      <c r="D43" s="20" t="s">
        <v>39</v>
      </c>
      <c r="E43" s="22" t="str">
        <f>IF(Table1[[#This Row],[Expense]]&lt;2000, "Within Budget", "OverBudget")</f>
        <v>Within Budget</v>
      </c>
      <c r="F43"/>
    </row>
    <row r="44" spans="1:8" x14ac:dyDescent="0.3">
      <c r="A44" s="7">
        <v>44522</v>
      </c>
      <c r="B44" s="6" t="s">
        <v>4</v>
      </c>
      <c r="C44" s="5">
        <v>1720</v>
      </c>
      <c r="D44" s="20" t="s">
        <v>39</v>
      </c>
      <c r="E44" s="22" t="str">
        <f>IF(Table1[[#This Row],[Expense]]&lt;2000, "Within Budget", "OverBudget")</f>
        <v>Within Budget</v>
      </c>
      <c r="F44"/>
    </row>
    <row r="45" spans="1:8" x14ac:dyDescent="0.3">
      <c r="A45" s="7">
        <v>44476</v>
      </c>
      <c r="B45" s="6" t="s">
        <v>10</v>
      </c>
      <c r="C45" s="5">
        <v>1900</v>
      </c>
      <c r="D45" s="20" t="s">
        <v>40</v>
      </c>
      <c r="E45" s="22" t="str">
        <f>IF(Table1[[#This Row],[Expense]]&lt;2000, "Within Budget", "OverBudget")</f>
        <v>Within Budget</v>
      </c>
      <c r="F45"/>
    </row>
    <row r="46" spans="1:8" x14ac:dyDescent="0.3">
      <c r="A46" s="7">
        <v>44526</v>
      </c>
      <c r="B46" s="6" t="s">
        <v>3</v>
      </c>
      <c r="C46" s="5">
        <v>2000</v>
      </c>
      <c r="D46" s="20" t="s">
        <v>40</v>
      </c>
      <c r="E46" s="22" t="str">
        <f>IF(Table1[[#This Row],[Expense]]&lt;2000, "Within Budget", "OverBudget")</f>
        <v>OverBudget</v>
      </c>
      <c r="F46"/>
    </row>
    <row r="47" spans="1:8" x14ac:dyDescent="0.3">
      <c r="A47" s="7">
        <v>44515</v>
      </c>
      <c r="B47" s="6" t="s">
        <v>2</v>
      </c>
      <c r="C47" s="4">
        <v>2100</v>
      </c>
      <c r="D47" s="20" t="s">
        <v>39</v>
      </c>
      <c r="E47" s="22" t="str">
        <f>IF(Table1[[#This Row],[Expense]]&lt;2000, "Within Budget", "OverBudget")</f>
        <v>OverBudget</v>
      </c>
      <c r="F47"/>
    </row>
    <row r="48" spans="1:8" x14ac:dyDescent="0.3">
      <c r="A48" s="7">
        <v>44470</v>
      </c>
      <c r="B48" s="6" t="s">
        <v>2</v>
      </c>
      <c r="C48" s="4">
        <v>2300</v>
      </c>
      <c r="D48" s="20" t="s">
        <v>39</v>
      </c>
      <c r="E48" s="22" t="str">
        <f>IF(Table1[[#This Row],[Expense]]&lt;2000, "Within Budget", "OverBudget")</f>
        <v>OverBudget</v>
      </c>
      <c r="F48"/>
      <c r="H48" s="9" t="s">
        <v>36</v>
      </c>
    </row>
    <row r="49" spans="1:8" x14ac:dyDescent="0.3">
      <c r="A49" s="7">
        <v>44537</v>
      </c>
      <c r="B49" s="6" t="s">
        <v>2</v>
      </c>
      <c r="C49" s="4">
        <v>2300</v>
      </c>
      <c r="D49" s="20" t="s">
        <v>40</v>
      </c>
      <c r="E49" s="22" t="str">
        <f>IF(Table1[[#This Row],[Expense]]&lt;2000, "Within Budget", "OverBudget")</f>
        <v>OverBudget</v>
      </c>
      <c r="F49"/>
      <c r="H49" s="17" t="s">
        <v>37</v>
      </c>
    </row>
    <row r="50" spans="1:8" x14ac:dyDescent="0.3">
      <c r="A50" s="7">
        <v>44501</v>
      </c>
      <c r="B50" s="6" t="s">
        <v>3</v>
      </c>
      <c r="C50" s="5">
        <v>2327</v>
      </c>
      <c r="D50" s="20" t="s">
        <v>40</v>
      </c>
      <c r="E50" s="22" t="str">
        <f>IF(Table1[[#This Row],[Expense]]&lt;2000, "Within Budget", "OverBudget")</f>
        <v>OverBudget</v>
      </c>
      <c r="F50"/>
    </row>
    <row r="51" spans="1:8" x14ac:dyDescent="0.3">
      <c r="A51" s="7">
        <v>44470</v>
      </c>
      <c r="B51" s="6" t="s">
        <v>4</v>
      </c>
      <c r="C51" s="5">
        <v>2500</v>
      </c>
      <c r="D51" s="20" t="s">
        <v>39</v>
      </c>
      <c r="E51" s="22" t="str">
        <f>IF(Table1[[#This Row],[Expense]]&lt;2000, "Within Budget", "OverBudget")</f>
        <v>OverBudget</v>
      </c>
      <c r="F51"/>
    </row>
    <row r="52" spans="1:8" x14ac:dyDescent="0.3">
      <c r="A52" s="7">
        <v>44531</v>
      </c>
      <c r="B52" s="6" t="s">
        <v>4</v>
      </c>
      <c r="C52" s="5">
        <v>2500</v>
      </c>
      <c r="D52" s="20" t="s">
        <v>39</v>
      </c>
      <c r="E52" s="22" t="str">
        <f>IF(Table1[[#This Row],[Expense]]&lt;2000, "Within Budget", "OverBudget")</f>
        <v>OverBudget</v>
      </c>
      <c r="F52"/>
    </row>
    <row r="53" spans="1:8" x14ac:dyDescent="0.3">
      <c r="A53" s="7">
        <v>44539</v>
      </c>
      <c r="B53" s="6" t="s">
        <v>12</v>
      </c>
      <c r="C53" s="4">
        <v>12000</v>
      </c>
      <c r="D53" s="20" t="s">
        <v>40</v>
      </c>
      <c r="E53" s="22" t="str">
        <f>IF(Table1[[#This Row],[Expense]]&lt;2000, "Within Budget", "OverBudget")</f>
        <v>OverBudget</v>
      </c>
      <c r="F53"/>
    </row>
    <row r="54" spans="1:8" x14ac:dyDescent="0.3">
      <c r="A54" s="9"/>
      <c r="B54" s="9"/>
      <c r="C54" s="9">
        <f>SUM(C4:C53)</f>
        <v>57045.27</v>
      </c>
      <c r="D54" s="9"/>
      <c r="E54" s="27"/>
      <c r="F54"/>
    </row>
    <row r="55" spans="1:8" ht="15.6" x14ac:dyDescent="0.3">
      <c r="A55" s="25"/>
      <c r="C55" s="26"/>
      <c r="D55"/>
      <c r="E55" s="23"/>
      <c r="F55"/>
    </row>
    <row r="56" spans="1:8" x14ac:dyDescent="0.3">
      <c r="E56" s="24"/>
      <c r="F56"/>
    </row>
    <row r="58" spans="1:8" x14ac:dyDescent="0.3">
      <c r="A58" s="31" t="s">
        <v>42</v>
      </c>
      <c r="B58" s="9"/>
      <c r="C58" s="21"/>
      <c r="D58" s="21"/>
      <c r="E58" s="21"/>
      <c r="F58" s="21"/>
    </row>
    <row r="59" spans="1:8" x14ac:dyDescent="0.3">
      <c r="A59" s="32" t="s">
        <v>43</v>
      </c>
      <c r="B59" s="32"/>
      <c r="C59" s="21"/>
      <c r="D59" s="21"/>
      <c r="E59" s="21"/>
      <c r="F59" s="21"/>
    </row>
    <row r="60" spans="1:8" x14ac:dyDescent="0.3">
      <c r="A60" s="18" t="s">
        <v>48</v>
      </c>
      <c r="B60" s="18" t="s">
        <v>38</v>
      </c>
      <c r="C60" s="28" t="s">
        <v>49</v>
      </c>
      <c r="D60" s="21"/>
      <c r="E60" s="21"/>
      <c r="F60" s="21"/>
    </row>
    <row r="61" spans="1:8" x14ac:dyDescent="0.3">
      <c r="A61" s="29" t="s">
        <v>44</v>
      </c>
      <c r="B61" s="30" t="s">
        <v>47</v>
      </c>
      <c r="C61" s="33" t="s">
        <v>51</v>
      </c>
      <c r="D61" s="33"/>
      <c r="E61" s="33"/>
      <c r="F61" s="33"/>
    </row>
    <row r="62" spans="1:8" x14ac:dyDescent="0.3">
      <c r="A62" s="29" t="s">
        <v>45</v>
      </c>
      <c r="B62" s="30" t="s">
        <v>46</v>
      </c>
      <c r="C62" s="34" t="s">
        <v>50</v>
      </c>
      <c r="D62" s="34"/>
      <c r="E62" s="34"/>
      <c r="F62" s="34"/>
    </row>
    <row r="63" spans="1:8" x14ac:dyDescent="0.3">
      <c r="D63"/>
    </row>
    <row r="64" spans="1:8" x14ac:dyDescent="0.3">
      <c r="C64"/>
      <c r="D64"/>
    </row>
    <row r="65" spans="3:4" x14ac:dyDescent="0.3">
      <c r="C65"/>
      <c r="D65"/>
    </row>
    <row r="66" spans="3:4" x14ac:dyDescent="0.3">
      <c r="C66"/>
      <c r="D66"/>
    </row>
    <row r="67" spans="3:4" x14ac:dyDescent="0.3">
      <c r="C67"/>
      <c r="D67"/>
    </row>
    <row r="68" spans="3:4" x14ac:dyDescent="0.3">
      <c r="C68"/>
      <c r="D68"/>
    </row>
  </sheetData>
  <autoFilter ref="G14:H14" xr:uid="{00000000-0001-0000-0000-000000000000}"/>
  <mergeCells count="9">
    <mergeCell ref="I4:I10"/>
    <mergeCell ref="G3:I3"/>
    <mergeCell ref="G13:H13"/>
    <mergeCell ref="G29:I30"/>
    <mergeCell ref="A1:E2"/>
    <mergeCell ref="A59:B59"/>
    <mergeCell ref="C61:F61"/>
    <mergeCell ref="C62:F62"/>
    <mergeCell ref="G4:H10"/>
  </mergeCells>
  <dataValidations count="1">
    <dataValidation type="list" allowBlank="1" showInputMessage="1" showErrorMessage="1" sqref="D4:D53" xr:uid="{19DE9E73-7375-4061-99A3-00FEF1D35172}">
      <formula1>"Essential, Non Essential"</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140" zoomScaleNormal="140" workbookViewId="0">
      <selection activeCell="B3" sqref="B3"/>
    </sheetView>
  </sheetViews>
  <sheetFormatPr defaultRowHeight="14.4" x14ac:dyDescent="0.3"/>
  <cols>
    <col min="2" max="2" width="61.44140625" customWidth="1"/>
  </cols>
  <sheetData>
    <row r="1" spans="2:2" x14ac:dyDescent="0.3">
      <c r="B1" s="2" t="s">
        <v>23</v>
      </c>
    </row>
    <row r="2" spans="2:2" ht="39" customHeight="1" x14ac:dyDescent="0.3">
      <c r="B2" s="3" t="s">
        <v>15</v>
      </c>
    </row>
    <row r="3" spans="2:2" ht="25.2" customHeight="1" x14ac:dyDescent="0.3">
      <c r="B3" s="3" t="s">
        <v>16</v>
      </c>
    </row>
    <row r="4" spans="2:2" ht="37.200000000000003" customHeight="1" x14ac:dyDescent="0.3">
      <c r="B4" s="3" t="s">
        <v>17</v>
      </c>
    </row>
    <row r="5" spans="2:2" ht="41.4" customHeight="1" x14ac:dyDescent="0.3">
      <c r="B5" s="3" t="s">
        <v>18</v>
      </c>
    </row>
    <row r="6" spans="2:2" ht="32.4" customHeight="1" x14ac:dyDescent="0.3">
      <c r="B6" s="3" t="s">
        <v>19</v>
      </c>
    </row>
    <row r="7" spans="2:2" ht="51" customHeight="1" x14ac:dyDescent="0.3">
      <c r="B7" s="3" t="s">
        <v>20</v>
      </c>
    </row>
    <row r="8" spans="2:2" ht="42" customHeight="1" x14ac:dyDescent="0.3">
      <c r="B8" s="3" t="s">
        <v>21</v>
      </c>
    </row>
    <row r="9" spans="2:2" ht="31.2" customHeight="1" x14ac:dyDescent="0.3">
      <c r="B9" s="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Hemant Jain</cp:lastModifiedBy>
  <dcterms:created xsi:type="dcterms:W3CDTF">2015-06-05T18:17:20Z</dcterms:created>
  <dcterms:modified xsi:type="dcterms:W3CDTF">2024-07-14T16:11:40Z</dcterms:modified>
</cp:coreProperties>
</file>