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15" i="1"/>
  <c r="E15"/>
  <c r="D15"/>
  <c r="C15"/>
  <c r="F16" l="1"/>
  <c r="F17" s="1"/>
  <c r="D16"/>
  <c r="D17" s="1"/>
  <c r="C16"/>
  <c r="C17" s="1"/>
  <c r="E16"/>
  <c r="E17" s="1"/>
  <c r="C18" l="1"/>
  <c r="C19" s="1"/>
  <c r="F18"/>
  <c r="F19" s="1"/>
  <c r="E18"/>
  <c r="E19" s="1"/>
  <c r="D19"/>
  <c r="D18"/>
  <c r="G19" l="1"/>
</calcChain>
</file>

<file path=xl/sharedStrings.xml><?xml version="1.0" encoding="utf-8"?>
<sst xmlns="http://schemas.openxmlformats.org/spreadsheetml/2006/main" count="35" uniqueCount="32">
  <si>
    <t>S.No.</t>
  </si>
  <si>
    <t>Description</t>
  </si>
  <si>
    <t>122 mm</t>
  </si>
  <si>
    <t>95 mm</t>
  </si>
  <si>
    <t>82.5 mm</t>
  </si>
  <si>
    <t>63.5 mm</t>
  </si>
  <si>
    <t>90/Kg</t>
  </si>
  <si>
    <t>Cutting Charges/Blank ( Rs. )</t>
  </si>
  <si>
    <t>R M Cost ( Rs. )</t>
  </si>
  <si>
    <t>R M Cost             ( Rs. )</t>
  </si>
  <si>
    <t>Weight/        Blank          ( Kg. )</t>
  </si>
  <si>
    <t>Std. Wt./M    in ( Kg. )</t>
  </si>
  <si>
    <t xml:space="preserve">Dia 125 X 42 </t>
  </si>
  <si>
    <t xml:space="preserve">Dia 100 X 42 </t>
  </si>
  <si>
    <t xml:space="preserve">Dia 90 X 42 </t>
  </si>
  <si>
    <t xml:space="preserve">Dia 70 X 41 </t>
  </si>
  <si>
    <t>R M Sizes           ( mm )</t>
  </si>
  <si>
    <t>Rate           ( Rs. )</t>
  </si>
  <si>
    <t>Costing</t>
  </si>
  <si>
    <t>Premachining ( Rs. )</t>
  </si>
  <si>
    <t>CNC Turning ( Rs. )</t>
  </si>
  <si>
    <t>Hard Chrome ( Rs. )</t>
  </si>
  <si>
    <t>Sub Total ( A )</t>
  </si>
  <si>
    <t>Rejection @3%</t>
  </si>
  <si>
    <t>Sub Total ( B )</t>
  </si>
  <si>
    <t>Profit &amp; Overhead @20%</t>
  </si>
  <si>
    <t>G.Total</t>
  </si>
  <si>
    <t>Cone Costing Sheet</t>
  </si>
  <si>
    <t>En 31, 95 mm</t>
  </si>
  <si>
    <t xml:space="preserve"> En 31, 122 mm</t>
  </si>
  <si>
    <t>En 31, 82.5 mm</t>
  </si>
  <si>
    <t>En 31, 63.5 mm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</si>
</sst>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/>
    <xf numFmtId="2" fontId="2" fillId="0" borderId="3" xfId="0" applyNumberFormat="1" applyFont="1" applyBorder="1"/>
    <xf numFmtId="2" fontId="0" fillId="0" borderId="1" xfId="0" applyNumberFormat="1" applyBorder="1"/>
    <xf numFmtId="0" fontId="0" fillId="0" borderId="1" xfId="0" applyFill="1" applyBorder="1" applyAlignment="1">
      <alignment horizontal="right"/>
    </xf>
    <xf numFmtId="0" fontId="0" fillId="0" borderId="1" xfId="0" applyFill="1" applyBorder="1" applyAlignment="1">
      <alignment horizontal="left"/>
    </xf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9"/>
  <sheetViews>
    <sheetView tabSelected="1" workbookViewId="0">
      <selection activeCell="K9" sqref="K9"/>
    </sheetView>
  </sheetViews>
  <sheetFormatPr defaultRowHeight="20.100000000000001" customHeight="1"/>
  <cols>
    <col min="1" max="1" width="6" customWidth="1"/>
    <col min="2" max="2" width="26.28515625" customWidth="1"/>
    <col min="3" max="3" width="11.28515625" customWidth="1"/>
    <col min="4" max="6" width="9.140625" customWidth="1"/>
  </cols>
  <sheetData>
    <row r="1" spans="1:10" ht="20.100000000000001" customHeight="1">
      <c r="C1" t="s">
        <v>27</v>
      </c>
    </row>
    <row r="2" spans="1:10" ht="20.100000000000001" customHeight="1">
      <c r="G2" s="1"/>
      <c r="H2" s="1"/>
      <c r="I2" s="1"/>
      <c r="J2" s="1"/>
    </row>
    <row r="3" spans="1:10" s="2" customFormat="1" ht="45">
      <c r="A3" s="5" t="s">
        <v>0</v>
      </c>
      <c r="B3" s="5" t="s">
        <v>1</v>
      </c>
      <c r="C3" s="6" t="s">
        <v>16</v>
      </c>
      <c r="D3" s="6" t="s">
        <v>17</v>
      </c>
      <c r="E3" s="6" t="s">
        <v>11</v>
      </c>
      <c r="F3" s="6" t="s">
        <v>10</v>
      </c>
      <c r="G3" s="6" t="s">
        <v>9</v>
      </c>
      <c r="H3" s="3"/>
      <c r="I3" s="3"/>
      <c r="J3" s="3"/>
    </row>
    <row r="4" spans="1:10" ht="20.100000000000001" customHeight="1">
      <c r="A4" s="7">
        <v>1</v>
      </c>
      <c r="B4" s="4" t="s">
        <v>29</v>
      </c>
      <c r="C4" s="4" t="s">
        <v>12</v>
      </c>
      <c r="D4" s="4" t="s">
        <v>6</v>
      </c>
      <c r="E4" s="4">
        <v>96.34</v>
      </c>
      <c r="F4" s="4">
        <v>4.0449999999999999</v>
      </c>
      <c r="G4" s="4">
        <v>364.05</v>
      </c>
    </row>
    <row r="5" spans="1:10" ht="20.100000000000001" customHeight="1">
      <c r="A5" s="7">
        <v>2</v>
      </c>
      <c r="B5" s="4" t="s">
        <v>28</v>
      </c>
      <c r="C5" s="4" t="s">
        <v>13</v>
      </c>
      <c r="D5" s="4" t="s">
        <v>6</v>
      </c>
      <c r="E5" s="4">
        <v>61.66</v>
      </c>
      <c r="F5" s="4">
        <v>2.589</v>
      </c>
      <c r="G5" s="4">
        <v>233.01</v>
      </c>
    </row>
    <row r="6" spans="1:10" ht="20.100000000000001" customHeight="1">
      <c r="A6" s="7">
        <v>3</v>
      </c>
      <c r="B6" s="4" t="s">
        <v>30</v>
      </c>
      <c r="C6" s="4" t="s">
        <v>14</v>
      </c>
      <c r="D6" s="4" t="s">
        <v>6</v>
      </c>
      <c r="E6" s="4">
        <v>49.94</v>
      </c>
      <c r="F6" s="4">
        <v>2.097</v>
      </c>
      <c r="G6" s="4">
        <v>188.73</v>
      </c>
    </row>
    <row r="7" spans="1:10" ht="20.100000000000001" customHeight="1">
      <c r="A7" s="7">
        <v>4</v>
      </c>
      <c r="B7" s="4" t="s">
        <v>31</v>
      </c>
      <c r="C7" s="4" t="s">
        <v>15</v>
      </c>
      <c r="D7" s="4" t="s">
        <v>6</v>
      </c>
      <c r="E7" s="4">
        <v>31.8</v>
      </c>
      <c r="F7" s="4">
        <v>1.0309999999999999</v>
      </c>
      <c r="G7" s="4">
        <v>92.79</v>
      </c>
    </row>
    <row r="9" spans="1:10" ht="20.100000000000001" customHeight="1">
      <c r="B9" s="8" t="s">
        <v>18</v>
      </c>
      <c r="C9" s="9" t="s">
        <v>2</v>
      </c>
      <c r="D9" s="9" t="s">
        <v>3</v>
      </c>
      <c r="E9" s="9" t="s">
        <v>4</v>
      </c>
      <c r="F9" s="9" t="s">
        <v>5</v>
      </c>
    </row>
    <row r="10" spans="1:10" ht="20.100000000000001" customHeight="1">
      <c r="A10" s="10">
        <v>1</v>
      </c>
      <c r="B10" s="11" t="s">
        <v>8</v>
      </c>
      <c r="C10" s="4">
        <v>364.05</v>
      </c>
      <c r="D10" s="4">
        <v>233.01</v>
      </c>
      <c r="E10" s="4">
        <v>188.73</v>
      </c>
      <c r="F10" s="4">
        <v>92.79</v>
      </c>
    </row>
    <row r="11" spans="1:10" ht="20.100000000000001" customHeight="1">
      <c r="A11" s="10">
        <v>2</v>
      </c>
      <c r="B11" s="11" t="s">
        <v>7</v>
      </c>
      <c r="C11" s="4">
        <v>50</v>
      </c>
      <c r="D11" s="4">
        <v>25</v>
      </c>
      <c r="E11" s="4">
        <v>20</v>
      </c>
      <c r="F11" s="4">
        <v>13</v>
      </c>
    </row>
    <row r="12" spans="1:10" ht="20.100000000000001" customHeight="1">
      <c r="A12" s="10">
        <v>3</v>
      </c>
      <c r="B12" s="12" t="s">
        <v>19</v>
      </c>
      <c r="C12" s="4">
        <v>20</v>
      </c>
      <c r="D12" s="4">
        <v>17</v>
      </c>
      <c r="E12" s="4">
        <v>15</v>
      </c>
      <c r="F12" s="4">
        <v>13</v>
      </c>
    </row>
    <row r="13" spans="1:10" ht="20.100000000000001" customHeight="1">
      <c r="A13" s="10">
        <v>4</v>
      </c>
      <c r="B13" s="12" t="s">
        <v>20</v>
      </c>
      <c r="C13" s="4">
        <v>73.260000000000005</v>
      </c>
      <c r="D13" s="4">
        <v>56.61</v>
      </c>
      <c r="E13" s="4">
        <v>53.28</v>
      </c>
      <c r="F13" s="4">
        <v>46.62</v>
      </c>
    </row>
    <row r="14" spans="1:10" ht="20.100000000000001" customHeight="1">
      <c r="A14" s="10">
        <v>5</v>
      </c>
      <c r="B14" s="12" t="s">
        <v>21</v>
      </c>
      <c r="C14" s="4">
        <v>37.5</v>
      </c>
      <c r="D14" s="4">
        <v>37.5</v>
      </c>
      <c r="E14" s="4">
        <v>37.5</v>
      </c>
      <c r="F14" s="4">
        <v>37.5</v>
      </c>
    </row>
    <row r="15" spans="1:10" ht="20.100000000000001" customHeight="1">
      <c r="B15" s="15" t="s">
        <v>22</v>
      </c>
      <c r="C15" s="4">
        <f>SUM(C10:C14)</f>
        <v>544.80999999999995</v>
      </c>
      <c r="D15" s="4">
        <f>SUM(D10:D14)</f>
        <v>369.12</v>
      </c>
      <c r="E15" s="4">
        <f>SUM(E10:E14)</f>
        <v>314.51</v>
      </c>
      <c r="F15" s="4">
        <f>SUM(F10:F14)</f>
        <v>202.91</v>
      </c>
    </row>
    <row r="16" spans="1:10" ht="20.100000000000001" customHeight="1">
      <c r="B16" s="16" t="s">
        <v>23</v>
      </c>
      <c r="C16" s="14">
        <f>C15*3%</f>
        <v>16.344299999999997</v>
      </c>
      <c r="D16" s="14">
        <f t="shared" ref="D16:F16" si="0">D15*3%</f>
        <v>11.073599999999999</v>
      </c>
      <c r="E16" s="14">
        <f t="shared" si="0"/>
        <v>9.4352999999999998</v>
      </c>
      <c r="F16" s="14">
        <f t="shared" si="0"/>
        <v>6.0872999999999999</v>
      </c>
    </row>
    <row r="17" spans="2:7" ht="20.100000000000001" customHeight="1">
      <c r="B17" s="15" t="s">
        <v>24</v>
      </c>
      <c r="C17" s="14">
        <f>SUM(C15:C16)</f>
        <v>561.15429999999992</v>
      </c>
      <c r="D17" s="14">
        <f t="shared" ref="D17:F17" si="1">SUM(D15:D16)</f>
        <v>380.1936</v>
      </c>
      <c r="E17" s="14">
        <f t="shared" si="1"/>
        <v>323.94529999999997</v>
      </c>
      <c r="F17" s="14">
        <f t="shared" si="1"/>
        <v>208.9973</v>
      </c>
    </row>
    <row r="18" spans="2:7" ht="20.100000000000001" customHeight="1" thickBot="1">
      <c r="B18" s="4" t="s">
        <v>25</v>
      </c>
      <c r="C18" s="14">
        <f>C17*20%</f>
        <v>112.23085999999999</v>
      </c>
      <c r="D18" s="14">
        <f t="shared" ref="D18:F18" si="2">D17*20%</f>
        <v>76.038719999999998</v>
      </c>
      <c r="E18" s="14">
        <f t="shared" si="2"/>
        <v>64.789059999999992</v>
      </c>
      <c r="F18" s="14">
        <f t="shared" si="2"/>
        <v>41.799460000000003</v>
      </c>
    </row>
    <row r="19" spans="2:7" ht="20.100000000000001" customHeight="1" thickBot="1">
      <c r="B19" s="17" t="s">
        <v>26</v>
      </c>
      <c r="C19" s="14">
        <f>SUM(C17:C18)</f>
        <v>673.38515999999993</v>
      </c>
      <c r="D19" s="14">
        <f>SUM(D17:D18)</f>
        <v>456.23232000000002</v>
      </c>
      <c r="E19" s="14">
        <f>SUM(E17:E18)</f>
        <v>388.73435999999998</v>
      </c>
      <c r="F19" s="14">
        <f>SUM(F17:F18)</f>
        <v>250.79676000000001</v>
      </c>
      <c r="G19" s="13">
        <f>C19+D19+E19+F19</f>
        <v>1769.1485999999998</v>
      </c>
    </row>
  </sheetData>
  <pageMargins left="0.45" right="0.2" top="0.5" bottom="0.5" header="0" footer="0"/>
  <pageSetup paperSize="9" orientation="portrait" r:id="rId1"/>
  <ignoredErrors>
    <ignoredError sqref="C18:E18 F1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2017-09-05T13:09:52Z</dcterms:modified>
</cp:coreProperties>
</file>