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Hemanth\Machine Learning\01_Simple_Linear_Regression\"/>
    </mc:Choice>
  </mc:AlternateContent>
  <xr:revisionPtr revIDLastSave="0" documentId="13_ncr:1_{C745089D-89C3-4187-B953-8C04778D2A1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isplace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L2" i="1"/>
  <c r="J2" i="1"/>
  <c r="I2" i="1"/>
  <c r="H2" i="1"/>
  <c r="O2" i="1"/>
  <c r="C10" i="1" s="1"/>
  <c r="O5" i="1"/>
  <c r="C3" i="1"/>
  <c r="C4" i="1"/>
  <c r="C5" i="1"/>
  <c r="C6" i="1"/>
  <c r="C7" i="1"/>
  <c r="C8" i="1"/>
  <c r="C9" i="1"/>
  <c r="C11" i="1"/>
  <c r="C12" i="1"/>
  <c r="C13" i="1"/>
  <c r="C14" i="1"/>
  <c r="C15" i="1"/>
  <c r="C16" i="1"/>
  <c r="C17" i="1"/>
  <c r="C18" i="1"/>
  <c r="C19" i="1"/>
  <c r="C20" i="1"/>
  <c r="C21" i="1"/>
  <c r="C23" i="1"/>
  <c r="C24" i="1"/>
  <c r="C25" i="1"/>
  <c r="C26" i="1"/>
  <c r="C27" i="1"/>
  <c r="C28" i="1"/>
  <c r="C29" i="1"/>
  <c r="C30" i="1"/>
  <c r="C31" i="1"/>
  <c r="C32" i="1"/>
  <c r="C33" i="1"/>
  <c r="C35" i="1"/>
  <c r="C36" i="1"/>
  <c r="C37" i="1"/>
  <c r="C38" i="1"/>
  <c r="C39" i="1"/>
  <c r="C40" i="1"/>
  <c r="C41" i="1"/>
  <c r="C42" i="1"/>
  <c r="C43" i="1"/>
  <c r="C44" i="1"/>
  <c r="C45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61" i="1"/>
  <c r="C62" i="1"/>
  <c r="C63" i="1"/>
  <c r="C64" i="1"/>
  <c r="C65" i="1"/>
  <c r="C66" i="1"/>
  <c r="C67" i="1"/>
  <c r="C68" i="1"/>
  <c r="C69" i="1"/>
  <c r="C71" i="1"/>
  <c r="C72" i="1"/>
  <c r="C73" i="1"/>
  <c r="C74" i="1"/>
  <c r="C75" i="1"/>
  <c r="C76" i="1"/>
  <c r="C77" i="1"/>
  <c r="C78" i="1"/>
  <c r="C79" i="1"/>
  <c r="C80" i="1"/>
  <c r="C81" i="1"/>
  <c r="C83" i="1"/>
  <c r="C84" i="1"/>
  <c r="C85" i="1"/>
  <c r="C86" i="1"/>
  <c r="C87" i="1"/>
  <c r="C88" i="1"/>
  <c r="C89" i="1"/>
  <c r="C90" i="1"/>
  <c r="C91" i="1"/>
  <c r="C92" i="1"/>
  <c r="C93" i="1"/>
  <c r="C95" i="1"/>
  <c r="C96" i="1"/>
  <c r="C97" i="1"/>
  <c r="C98" i="1"/>
  <c r="C99" i="1"/>
  <c r="C100" i="1"/>
  <c r="C101" i="1"/>
  <c r="C102" i="1"/>
  <c r="C103" i="1"/>
  <c r="C104" i="1"/>
  <c r="C105" i="1"/>
  <c r="C107" i="1"/>
  <c r="C108" i="1"/>
  <c r="C109" i="1"/>
  <c r="C110" i="1"/>
  <c r="C111" i="1"/>
  <c r="C112" i="1"/>
  <c r="C113" i="1"/>
  <c r="C114" i="1"/>
  <c r="C115" i="1"/>
  <c r="C116" i="1"/>
  <c r="C117" i="1"/>
  <c r="C119" i="1"/>
  <c r="C120" i="1"/>
  <c r="C121" i="1"/>
  <c r="C122" i="1"/>
  <c r="C123" i="1"/>
  <c r="C124" i="1"/>
  <c r="C125" i="1"/>
  <c r="C126" i="1"/>
  <c r="C127" i="1"/>
  <c r="C128" i="1"/>
  <c r="C129" i="1"/>
  <c r="C131" i="1"/>
  <c r="C132" i="1"/>
  <c r="C133" i="1"/>
  <c r="C134" i="1"/>
  <c r="C135" i="1"/>
  <c r="C136" i="1"/>
  <c r="C137" i="1"/>
  <c r="C138" i="1"/>
  <c r="C139" i="1"/>
  <c r="C140" i="1"/>
  <c r="C141" i="1"/>
  <c r="C143" i="1"/>
  <c r="C144" i="1"/>
  <c r="C145" i="1"/>
  <c r="C146" i="1"/>
  <c r="C147" i="1"/>
  <c r="C148" i="1"/>
  <c r="C149" i="1"/>
  <c r="C150" i="1"/>
  <c r="C151" i="1"/>
  <c r="C152" i="1"/>
  <c r="C153" i="1"/>
  <c r="C155" i="1"/>
  <c r="C156" i="1"/>
  <c r="C157" i="1"/>
  <c r="C158" i="1"/>
  <c r="C159" i="1"/>
  <c r="C160" i="1"/>
  <c r="C161" i="1"/>
  <c r="C162" i="1"/>
  <c r="C163" i="1"/>
  <c r="C164" i="1"/>
  <c r="C165" i="1"/>
  <c r="C167" i="1"/>
  <c r="C168" i="1"/>
  <c r="C169" i="1"/>
  <c r="C170" i="1"/>
  <c r="C171" i="1"/>
  <c r="C172" i="1"/>
  <c r="C173" i="1"/>
  <c r="C174" i="1"/>
  <c r="C175" i="1"/>
  <c r="C176" i="1"/>
  <c r="C177" i="1"/>
  <c r="C179" i="1"/>
  <c r="C180" i="1"/>
  <c r="C181" i="1"/>
  <c r="C182" i="1"/>
  <c r="C183" i="1"/>
  <c r="C184" i="1"/>
  <c r="C185" i="1"/>
  <c r="C186" i="1"/>
  <c r="C187" i="1"/>
  <c r="C188" i="1"/>
  <c r="C189" i="1"/>
  <c r="C191" i="1"/>
  <c r="C192" i="1"/>
  <c r="C193" i="1"/>
  <c r="C194" i="1"/>
  <c r="C195" i="1"/>
  <c r="C196" i="1"/>
  <c r="C197" i="1"/>
  <c r="C198" i="1"/>
  <c r="C199" i="1"/>
  <c r="C200" i="1"/>
  <c r="C201" i="1"/>
  <c r="C203" i="1"/>
  <c r="C204" i="1"/>
  <c r="C205" i="1"/>
  <c r="C206" i="1"/>
  <c r="C207" i="1"/>
  <c r="C208" i="1"/>
  <c r="C209" i="1"/>
  <c r="C210" i="1"/>
  <c r="C211" i="1"/>
  <c r="C212" i="1"/>
  <c r="C213" i="1"/>
  <c r="C215" i="1"/>
  <c r="C216" i="1"/>
  <c r="C217" i="1"/>
  <c r="C218" i="1"/>
  <c r="C219" i="1"/>
  <c r="C220" i="1"/>
  <c r="C221" i="1"/>
  <c r="C222" i="1"/>
  <c r="C223" i="1"/>
  <c r="C224" i="1"/>
  <c r="C225" i="1"/>
  <c r="C227" i="1"/>
  <c r="C228" i="1"/>
  <c r="C229" i="1"/>
  <c r="C230" i="1"/>
  <c r="C231" i="1"/>
  <c r="C232" i="1"/>
  <c r="C233" i="1"/>
  <c r="C234" i="1"/>
  <c r="C235" i="1"/>
  <c r="C236" i="1"/>
  <c r="C237" i="1"/>
  <c r="C239" i="1"/>
  <c r="C240" i="1"/>
  <c r="C241" i="1"/>
  <c r="C242" i="1"/>
  <c r="C243" i="1"/>
  <c r="C244" i="1"/>
  <c r="C245" i="1"/>
  <c r="C246" i="1"/>
  <c r="C247" i="1"/>
  <c r="C248" i="1"/>
  <c r="C249" i="1"/>
  <c r="C251" i="1"/>
  <c r="C252" i="1"/>
  <c r="C253" i="1"/>
  <c r="C254" i="1"/>
  <c r="C255" i="1"/>
  <c r="C256" i="1"/>
  <c r="C257" i="1"/>
  <c r="C258" i="1"/>
  <c r="C259" i="1"/>
  <c r="C260" i="1"/>
  <c r="C261" i="1"/>
  <c r="C263" i="1"/>
  <c r="C264" i="1"/>
  <c r="C265" i="1"/>
  <c r="C266" i="1"/>
  <c r="C267" i="1"/>
  <c r="C268" i="1"/>
  <c r="C269" i="1"/>
  <c r="C270" i="1"/>
  <c r="C271" i="1"/>
  <c r="C272" i="1"/>
  <c r="C273" i="1"/>
  <c r="C275" i="1"/>
  <c r="C276" i="1"/>
  <c r="C277" i="1"/>
  <c r="C278" i="1"/>
  <c r="C279" i="1"/>
  <c r="C280" i="1"/>
  <c r="C281" i="1"/>
  <c r="C282" i="1"/>
  <c r="C283" i="1"/>
  <c r="C284" i="1"/>
  <c r="C285" i="1"/>
  <c r="C287" i="1"/>
  <c r="C288" i="1"/>
  <c r="C289" i="1"/>
  <c r="C290" i="1"/>
  <c r="C291" i="1"/>
  <c r="C292" i="1"/>
  <c r="C293" i="1"/>
  <c r="C294" i="1"/>
  <c r="C295" i="1"/>
  <c r="C296" i="1"/>
  <c r="C297" i="1"/>
  <c r="C299" i="1"/>
  <c r="C300" i="1"/>
  <c r="C301" i="1"/>
  <c r="C302" i="1"/>
  <c r="C303" i="1"/>
  <c r="C304" i="1"/>
  <c r="C305" i="1"/>
  <c r="C306" i="1"/>
  <c r="C307" i="1"/>
  <c r="C308" i="1"/>
  <c r="C309" i="1"/>
  <c r="C311" i="1"/>
  <c r="C312" i="1"/>
  <c r="C313" i="1"/>
  <c r="C314" i="1"/>
  <c r="C315" i="1"/>
  <c r="C316" i="1"/>
  <c r="C317" i="1"/>
  <c r="C318" i="1"/>
  <c r="C319" i="1"/>
  <c r="C320" i="1"/>
  <c r="C321" i="1"/>
  <c r="C323" i="1"/>
  <c r="C324" i="1"/>
  <c r="C325" i="1"/>
  <c r="C326" i="1"/>
  <c r="C327" i="1"/>
  <c r="C328" i="1"/>
  <c r="C329" i="1"/>
  <c r="C330" i="1"/>
  <c r="C331" i="1"/>
  <c r="C332" i="1"/>
  <c r="C333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2" i="1"/>
  <c r="O3" i="1"/>
  <c r="D201" i="1" s="1"/>
  <c r="G201" i="1" s="1"/>
  <c r="O6" i="1"/>
  <c r="C334" i="1" l="1"/>
  <c r="C322" i="1"/>
  <c r="C310" i="1"/>
  <c r="C298" i="1"/>
  <c r="C286" i="1"/>
  <c r="C274" i="1"/>
  <c r="C262" i="1"/>
  <c r="C250" i="1"/>
  <c r="C238" i="1"/>
  <c r="C226" i="1"/>
  <c r="C214" i="1"/>
  <c r="C202" i="1"/>
  <c r="C190" i="1"/>
  <c r="C178" i="1"/>
  <c r="C166" i="1"/>
  <c r="C154" i="1"/>
  <c r="C142" i="1"/>
  <c r="C130" i="1"/>
  <c r="C118" i="1"/>
  <c r="C106" i="1"/>
  <c r="C94" i="1"/>
  <c r="C82" i="1"/>
  <c r="C70" i="1"/>
  <c r="C58" i="1"/>
  <c r="C46" i="1"/>
  <c r="C34" i="1"/>
  <c r="C22" i="1"/>
  <c r="D162" i="1"/>
  <c r="G162" i="1" s="1"/>
  <c r="D179" i="1"/>
  <c r="G179" i="1" s="1"/>
  <c r="D306" i="1"/>
  <c r="G306" i="1" s="1"/>
  <c r="D223" i="1"/>
  <c r="G223" i="1" s="1"/>
  <c r="D284" i="1"/>
  <c r="G284" i="1" s="1"/>
  <c r="D388" i="1"/>
  <c r="G388" i="1" s="1"/>
  <c r="D262" i="1"/>
  <c r="G262" i="1" s="1"/>
  <c r="D244" i="1"/>
  <c r="G244" i="1" s="1"/>
  <c r="D367" i="1"/>
  <c r="G367" i="1" s="1"/>
  <c r="D140" i="1"/>
  <c r="G140" i="1" s="1"/>
  <c r="D345" i="1"/>
  <c r="G345" i="1" s="1"/>
  <c r="D323" i="1"/>
  <c r="D320" i="1"/>
  <c r="G320" i="1" s="1"/>
  <c r="D6" i="1"/>
  <c r="G6" i="1" s="1"/>
  <c r="D118" i="1"/>
  <c r="G118" i="1" s="1"/>
  <c r="D78" i="1"/>
  <c r="G78" i="1" s="1"/>
  <c r="D52" i="1"/>
  <c r="G52" i="1" s="1"/>
  <c r="D344" i="1"/>
  <c r="G344" i="1" s="1"/>
  <c r="D283" i="1"/>
  <c r="G283" i="1" s="1"/>
  <c r="D222" i="1"/>
  <c r="G222" i="1" s="1"/>
  <c r="D160" i="1"/>
  <c r="G160" i="1" s="1"/>
  <c r="D77" i="1"/>
  <c r="G77" i="1" s="1"/>
  <c r="D364" i="1"/>
  <c r="G364" i="1" s="1"/>
  <c r="D321" i="1"/>
  <c r="G321" i="1" s="1"/>
  <c r="D260" i="1"/>
  <c r="G260" i="1" s="1"/>
  <c r="D199" i="1"/>
  <c r="G199" i="1" s="1"/>
  <c r="D138" i="1"/>
  <c r="G138" i="1" s="1"/>
  <c r="D48" i="1"/>
  <c r="G48" i="1" s="1"/>
  <c r="D359" i="1"/>
  <c r="G359" i="1" s="1"/>
  <c r="D280" i="1"/>
  <c r="G280" i="1" s="1"/>
  <c r="D215" i="1"/>
  <c r="G215" i="1" s="1"/>
  <c r="D136" i="1"/>
  <c r="G136" i="1" s="1"/>
  <c r="D68" i="1"/>
  <c r="G68" i="1" s="1"/>
  <c r="D380" i="1"/>
  <c r="G380" i="1" s="1"/>
  <c r="D297" i="1"/>
  <c r="G297" i="1" s="1"/>
  <c r="D258" i="1"/>
  <c r="G258" i="1" s="1"/>
  <c r="D196" i="1"/>
  <c r="G196" i="1" s="1"/>
  <c r="D131" i="1"/>
  <c r="G131" i="1" s="1"/>
  <c r="D67" i="1"/>
  <c r="G67" i="1" s="1"/>
  <c r="D379" i="1"/>
  <c r="G379" i="1" s="1"/>
  <c r="D318" i="1"/>
  <c r="G318" i="1" s="1"/>
  <c r="D256" i="1"/>
  <c r="G256" i="1" s="1"/>
  <c r="D174" i="1"/>
  <c r="G174" i="1" s="1"/>
  <c r="D66" i="1"/>
  <c r="G66" i="1" s="1"/>
  <c r="D395" i="1"/>
  <c r="G395" i="1" s="1"/>
  <c r="D334" i="1"/>
  <c r="G334" i="1" s="1"/>
  <c r="D251" i="1"/>
  <c r="G251" i="1" s="1"/>
  <c r="D190" i="1"/>
  <c r="G190" i="1" s="1"/>
  <c r="D107" i="1"/>
  <c r="G107" i="1" s="1"/>
  <c r="D37" i="1"/>
  <c r="G37" i="1" s="1"/>
  <c r="D355" i="1"/>
  <c r="G355" i="1" s="1"/>
  <c r="D294" i="1"/>
  <c r="G294" i="1" s="1"/>
  <c r="D232" i="1"/>
  <c r="G232" i="1" s="1"/>
  <c r="D189" i="1"/>
  <c r="G189" i="1" s="1"/>
  <c r="D128" i="1"/>
  <c r="G128" i="1" s="1"/>
  <c r="D64" i="1"/>
  <c r="G64" i="1" s="1"/>
  <c r="D393" i="1"/>
  <c r="G393" i="1" s="1"/>
  <c r="D371" i="1"/>
  <c r="G371" i="1" s="1"/>
  <c r="D354" i="1"/>
  <c r="G354" i="1" s="1"/>
  <c r="D332" i="1"/>
  <c r="G332" i="1" s="1"/>
  <c r="D310" i="1"/>
  <c r="G310" i="1" s="1"/>
  <c r="D292" i="1"/>
  <c r="G292" i="1" s="1"/>
  <c r="D271" i="1"/>
  <c r="G271" i="1" s="1"/>
  <c r="D249" i="1"/>
  <c r="G249" i="1" s="1"/>
  <c r="D227" i="1"/>
  <c r="G227" i="1" s="1"/>
  <c r="D210" i="1"/>
  <c r="G210" i="1" s="1"/>
  <c r="D188" i="1"/>
  <c r="G188" i="1" s="1"/>
  <c r="D166" i="1"/>
  <c r="G166" i="1" s="1"/>
  <c r="D148" i="1"/>
  <c r="G148" i="1" s="1"/>
  <c r="D127" i="1"/>
  <c r="G127" i="1" s="1"/>
  <c r="D105" i="1"/>
  <c r="G105" i="1" s="1"/>
  <c r="D82" i="1"/>
  <c r="G82" i="1" s="1"/>
  <c r="D61" i="1"/>
  <c r="G61" i="1" s="1"/>
  <c r="D35" i="1"/>
  <c r="G35" i="1" s="1"/>
  <c r="D9" i="1"/>
  <c r="G9" i="1" s="1"/>
  <c r="D383" i="1"/>
  <c r="G383" i="1" s="1"/>
  <c r="D322" i="1"/>
  <c r="G322" i="1" s="1"/>
  <c r="D239" i="1"/>
  <c r="G239" i="1" s="1"/>
  <c r="D178" i="1"/>
  <c r="G178" i="1" s="1"/>
  <c r="D95" i="1"/>
  <c r="G95" i="1" s="1"/>
  <c r="D23" i="1"/>
  <c r="G23" i="1" s="1"/>
  <c r="D382" i="1"/>
  <c r="G382" i="1" s="1"/>
  <c r="D299" i="1"/>
  <c r="G299" i="1" s="1"/>
  <c r="D238" i="1"/>
  <c r="G238" i="1" s="1"/>
  <c r="D177" i="1"/>
  <c r="G177" i="1" s="1"/>
  <c r="D116" i="1"/>
  <c r="G116" i="1" s="1"/>
  <c r="D73" i="1"/>
  <c r="G73" i="1" s="1"/>
  <c r="D2" i="1"/>
  <c r="G2" i="1" s="1"/>
  <c r="D342" i="1"/>
  <c r="G342" i="1" s="1"/>
  <c r="D237" i="1"/>
  <c r="G237" i="1" s="1"/>
  <c r="D176" i="1"/>
  <c r="G176" i="1" s="1"/>
  <c r="D115" i="1"/>
  <c r="G115" i="1" s="1"/>
  <c r="D47" i="1"/>
  <c r="G47" i="1" s="1"/>
  <c r="D5" i="1"/>
  <c r="G5" i="1" s="1"/>
  <c r="D340" i="1"/>
  <c r="G340" i="1" s="1"/>
  <c r="D275" i="1"/>
  <c r="D175" i="1"/>
  <c r="G175" i="1" s="1"/>
  <c r="D92" i="1"/>
  <c r="G92" i="1" s="1"/>
  <c r="D20" i="1"/>
  <c r="G20" i="1" s="1"/>
  <c r="D357" i="1"/>
  <c r="G357" i="1" s="1"/>
  <c r="D296" i="1"/>
  <c r="G296" i="1" s="1"/>
  <c r="D235" i="1"/>
  <c r="G235" i="1" s="1"/>
  <c r="D191" i="1"/>
  <c r="G191" i="1" s="1"/>
  <c r="D112" i="1"/>
  <c r="G112" i="1" s="1"/>
  <c r="D40" i="1"/>
  <c r="G40" i="1" s="1"/>
  <c r="D378" i="1"/>
  <c r="G378" i="1" s="1"/>
  <c r="D295" i="1"/>
  <c r="G295" i="1" s="1"/>
  <c r="D234" i="1"/>
  <c r="G234" i="1" s="1"/>
  <c r="D151" i="1"/>
  <c r="G151" i="1" s="1"/>
  <c r="D90" i="1"/>
  <c r="G90" i="1" s="1"/>
  <c r="D17" i="1"/>
  <c r="G17" i="1" s="1"/>
  <c r="D394" i="1"/>
  <c r="G394" i="1" s="1"/>
  <c r="D333" i="1"/>
  <c r="G333" i="1" s="1"/>
  <c r="D272" i="1"/>
  <c r="G272" i="1" s="1"/>
  <c r="D211" i="1"/>
  <c r="G211" i="1" s="1"/>
  <c r="D150" i="1"/>
  <c r="G150" i="1" s="1"/>
  <c r="D88" i="1"/>
  <c r="G88" i="1" s="1"/>
  <c r="D36" i="1"/>
  <c r="G36" i="1" s="1"/>
  <c r="D392" i="1"/>
  <c r="G392" i="1" s="1"/>
  <c r="D370" i="1"/>
  <c r="G370" i="1" s="1"/>
  <c r="D352" i="1"/>
  <c r="G352" i="1" s="1"/>
  <c r="D331" i="1"/>
  <c r="G331" i="1" s="1"/>
  <c r="D309" i="1"/>
  <c r="G309" i="1" s="1"/>
  <c r="D287" i="1"/>
  <c r="G287" i="1" s="1"/>
  <c r="D270" i="1"/>
  <c r="G270" i="1" s="1"/>
  <c r="D248" i="1"/>
  <c r="G248" i="1" s="1"/>
  <c r="D226" i="1"/>
  <c r="G226" i="1" s="1"/>
  <c r="D208" i="1"/>
  <c r="G208" i="1" s="1"/>
  <c r="D187" i="1"/>
  <c r="G187" i="1" s="1"/>
  <c r="D165" i="1"/>
  <c r="G165" i="1" s="1"/>
  <c r="D143" i="1"/>
  <c r="G143" i="1" s="1"/>
  <c r="D126" i="1"/>
  <c r="G126" i="1" s="1"/>
  <c r="D104" i="1"/>
  <c r="G104" i="1" s="1"/>
  <c r="D81" i="1"/>
  <c r="G81" i="1" s="1"/>
  <c r="D59" i="1"/>
  <c r="G59" i="1" s="1"/>
  <c r="D34" i="1"/>
  <c r="G34" i="1" s="1"/>
  <c r="D8" i="1"/>
  <c r="G8" i="1" s="1"/>
  <c r="D14" i="1"/>
  <c r="G14" i="1" s="1"/>
  <c r="D214" i="1"/>
  <c r="G214" i="1" s="1"/>
  <c r="D130" i="1"/>
  <c r="G130" i="1" s="1"/>
  <c r="D391" i="1"/>
  <c r="G391" i="1" s="1"/>
  <c r="D369" i="1"/>
  <c r="G369" i="1" s="1"/>
  <c r="D347" i="1"/>
  <c r="G347" i="1" s="1"/>
  <c r="D330" i="1"/>
  <c r="G330" i="1" s="1"/>
  <c r="D308" i="1"/>
  <c r="G308" i="1" s="1"/>
  <c r="D286" i="1"/>
  <c r="G286" i="1" s="1"/>
  <c r="D268" i="1"/>
  <c r="G268" i="1" s="1"/>
  <c r="D247" i="1"/>
  <c r="G247" i="1" s="1"/>
  <c r="D225" i="1"/>
  <c r="G225" i="1" s="1"/>
  <c r="D203" i="1"/>
  <c r="G203" i="1" s="1"/>
  <c r="D186" i="1"/>
  <c r="G186" i="1" s="1"/>
  <c r="D164" i="1"/>
  <c r="G164" i="1" s="1"/>
  <c r="D142" i="1"/>
  <c r="G142" i="1" s="1"/>
  <c r="D124" i="1"/>
  <c r="G124" i="1" s="1"/>
  <c r="D103" i="1"/>
  <c r="G103" i="1" s="1"/>
  <c r="D80" i="1"/>
  <c r="G80" i="1" s="1"/>
  <c r="D54" i="1"/>
  <c r="G54" i="1" s="1"/>
  <c r="D33" i="1"/>
  <c r="G33" i="1" s="1"/>
  <c r="D7" i="1"/>
  <c r="G7" i="1" s="1"/>
  <c r="D100" i="1"/>
  <c r="G100" i="1" s="1"/>
  <c r="D24" i="1"/>
  <c r="G24" i="1" s="1"/>
  <c r="D366" i="1"/>
  <c r="G366" i="1" s="1"/>
  <c r="D304" i="1"/>
  <c r="G304" i="1" s="1"/>
  <c r="D261" i="1"/>
  <c r="G261" i="1" s="1"/>
  <c r="D200" i="1"/>
  <c r="G200" i="1" s="1"/>
  <c r="D139" i="1"/>
  <c r="G139" i="1" s="1"/>
  <c r="D117" i="1"/>
  <c r="G117" i="1" s="1"/>
  <c r="D49" i="1"/>
  <c r="G49" i="1" s="1"/>
  <c r="D343" i="1"/>
  <c r="G343" i="1" s="1"/>
  <c r="D282" i="1"/>
  <c r="G282" i="1" s="1"/>
  <c r="D220" i="1"/>
  <c r="G220" i="1" s="1"/>
  <c r="D155" i="1"/>
  <c r="G155" i="1" s="1"/>
  <c r="D94" i="1"/>
  <c r="G94" i="1" s="1"/>
  <c r="D22" i="1"/>
  <c r="G22" i="1" s="1"/>
  <c r="D381" i="1"/>
  <c r="G381" i="1" s="1"/>
  <c r="D298" i="1"/>
  <c r="G298" i="1" s="1"/>
  <c r="D259" i="1"/>
  <c r="G259" i="1" s="1"/>
  <c r="D198" i="1"/>
  <c r="G198" i="1" s="1"/>
  <c r="D154" i="1"/>
  <c r="G154" i="1" s="1"/>
  <c r="D93" i="1"/>
  <c r="G93" i="1" s="1"/>
  <c r="D21" i="1"/>
  <c r="G21" i="1" s="1"/>
  <c r="D358" i="1"/>
  <c r="G358" i="1" s="1"/>
  <c r="D319" i="1"/>
  <c r="G319" i="1" s="1"/>
  <c r="D236" i="1"/>
  <c r="G236" i="1" s="1"/>
  <c r="D153" i="1"/>
  <c r="G153" i="1" s="1"/>
  <c r="D114" i="1"/>
  <c r="G114" i="1" s="1"/>
  <c r="D45" i="1"/>
  <c r="G45" i="1" s="1"/>
  <c r="D3" i="1"/>
  <c r="G3" i="1" s="1"/>
  <c r="D335" i="1"/>
  <c r="G335" i="1" s="1"/>
  <c r="D274" i="1"/>
  <c r="G274" i="1" s="1"/>
  <c r="D213" i="1"/>
  <c r="G213" i="1" s="1"/>
  <c r="D152" i="1"/>
  <c r="G152" i="1" s="1"/>
  <c r="D91" i="1"/>
  <c r="G91" i="1" s="1"/>
  <c r="D19" i="1"/>
  <c r="G19" i="1" s="1"/>
  <c r="D356" i="1"/>
  <c r="G356" i="1" s="1"/>
  <c r="D316" i="1"/>
  <c r="G316" i="1" s="1"/>
  <c r="D273" i="1"/>
  <c r="G273" i="1" s="1"/>
  <c r="D212" i="1"/>
  <c r="G212" i="1" s="1"/>
  <c r="D172" i="1"/>
  <c r="G172" i="1" s="1"/>
  <c r="D129" i="1"/>
  <c r="G129" i="1" s="1"/>
  <c r="D65" i="1"/>
  <c r="G65" i="1" s="1"/>
  <c r="D376" i="1"/>
  <c r="G376" i="1" s="1"/>
  <c r="D311" i="1"/>
  <c r="G311" i="1" s="1"/>
  <c r="D250" i="1"/>
  <c r="G250" i="1" s="1"/>
  <c r="D167" i="1"/>
  <c r="G167" i="1" s="1"/>
  <c r="D106" i="1"/>
  <c r="G106" i="1" s="1"/>
  <c r="D10" i="1"/>
  <c r="G10" i="1" s="1"/>
  <c r="D390" i="1"/>
  <c r="G390" i="1" s="1"/>
  <c r="D368" i="1"/>
  <c r="G368" i="1" s="1"/>
  <c r="D346" i="1"/>
  <c r="G346" i="1" s="1"/>
  <c r="D328" i="1"/>
  <c r="G328" i="1" s="1"/>
  <c r="D307" i="1"/>
  <c r="G307" i="1" s="1"/>
  <c r="D285" i="1"/>
  <c r="G285" i="1" s="1"/>
  <c r="D263" i="1"/>
  <c r="G263" i="1" s="1"/>
  <c r="D246" i="1"/>
  <c r="G246" i="1" s="1"/>
  <c r="D224" i="1"/>
  <c r="G224" i="1" s="1"/>
  <c r="D202" i="1"/>
  <c r="G202" i="1" s="1"/>
  <c r="D184" i="1"/>
  <c r="G184" i="1" s="1"/>
  <c r="D163" i="1"/>
  <c r="G163" i="1" s="1"/>
  <c r="D141" i="1"/>
  <c r="G141" i="1" s="1"/>
  <c r="D119" i="1"/>
  <c r="G119" i="1" s="1"/>
  <c r="D102" i="1"/>
  <c r="G102" i="1" s="1"/>
  <c r="D79" i="1"/>
  <c r="G79" i="1" s="1"/>
  <c r="D53" i="1"/>
  <c r="G53" i="1" s="1"/>
  <c r="D31" i="1"/>
  <c r="G31" i="1" s="1"/>
  <c r="D4" i="1"/>
  <c r="G4" i="1" s="1"/>
  <c r="D389" i="1"/>
  <c r="G389" i="1" s="1"/>
  <c r="D377" i="1"/>
  <c r="G377" i="1" s="1"/>
  <c r="D365" i="1"/>
  <c r="G365" i="1" s="1"/>
  <c r="D353" i="1"/>
  <c r="G353" i="1" s="1"/>
  <c r="D341" i="1"/>
  <c r="G341" i="1" s="1"/>
  <c r="D329" i="1"/>
  <c r="G329" i="1" s="1"/>
  <c r="D317" i="1"/>
  <c r="G317" i="1" s="1"/>
  <c r="D305" i="1"/>
  <c r="G305" i="1" s="1"/>
  <c r="D293" i="1"/>
  <c r="G293" i="1" s="1"/>
  <c r="D281" i="1"/>
  <c r="G281" i="1" s="1"/>
  <c r="D269" i="1"/>
  <c r="G269" i="1" s="1"/>
  <c r="D257" i="1"/>
  <c r="G257" i="1" s="1"/>
  <c r="D245" i="1"/>
  <c r="G245" i="1" s="1"/>
  <c r="D233" i="1"/>
  <c r="G233" i="1" s="1"/>
  <c r="D221" i="1"/>
  <c r="G221" i="1" s="1"/>
  <c r="D209" i="1"/>
  <c r="G209" i="1" s="1"/>
  <c r="D197" i="1"/>
  <c r="G197" i="1" s="1"/>
  <c r="D185" i="1"/>
  <c r="G185" i="1" s="1"/>
  <c r="D173" i="1"/>
  <c r="G173" i="1" s="1"/>
  <c r="D161" i="1"/>
  <c r="G161" i="1" s="1"/>
  <c r="D149" i="1"/>
  <c r="G149" i="1" s="1"/>
  <c r="D137" i="1"/>
  <c r="G137" i="1" s="1"/>
  <c r="D125" i="1"/>
  <c r="G125" i="1" s="1"/>
  <c r="D113" i="1"/>
  <c r="G113" i="1" s="1"/>
  <c r="D101" i="1"/>
  <c r="G101" i="1" s="1"/>
  <c r="D89" i="1"/>
  <c r="G89" i="1" s="1"/>
  <c r="D76" i="1"/>
  <c r="G76" i="1" s="1"/>
  <c r="D60" i="1"/>
  <c r="G60" i="1" s="1"/>
  <c r="D46" i="1"/>
  <c r="G46" i="1" s="1"/>
  <c r="D32" i="1"/>
  <c r="G32" i="1" s="1"/>
  <c r="D18" i="1"/>
  <c r="G18" i="1" s="1"/>
  <c r="D399" i="1"/>
  <c r="G399" i="1" s="1"/>
  <c r="D387" i="1"/>
  <c r="G387" i="1" s="1"/>
  <c r="D375" i="1"/>
  <c r="G375" i="1" s="1"/>
  <c r="D363" i="1"/>
  <c r="G363" i="1" s="1"/>
  <c r="D351" i="1"/>
  <c r="G351" i="1" s="1"/>
  <c r="D339" i="1"/>
  <c r="G339" i="1" s="1"/>
  <c r="D327" i="1"/>
  <c r="G327" i="1" s="1"/>
  <c r="D315" i="1"/>
  <c r="G315" i="1" s="1"/>
  <c r="D303" i="1"/>
  <c r="G303" i="1" s="1"/>
  <c r="D291" i="1"/>
  <c r="G291" i="1" s="1"/>
  <c r="D279" i="1"/>
  <c r="G279" i="1" s="1"/>
  <c r="D267" i="1"/>
  <c r="G267" i="1" s="1"/>
  <c r="D255" i="1"/>
  <c r="G255" i="1" s="1"/>
  <c r="D243" i="1"/>
  <c r="G243" i="1" s="1"/>
  <c r="D231" i="1"/>
  <c r="G231" i="1" s="1"/>
  <c r="D219" i="1"/>
  <c r="G219" i="1" s="1"/>
  <c r="D207" i="1"/>
  <c r="G207" i="1" s="1"/>
  <c r="D195" i="1"/>
  <c r="G195" i="1" s="1"/>
  <c r="D183" i="1"/>
  <c r="G183" i="1" s="1"/>
  <c r="D171" i="1"/>
  <c r="G171" i="1" s="1"/>
  <c r="D159" i="1"/>
  <c r="G159" i="1" s="1"/>
  <c r="D147" i="1"/>
  <c r="G147" i="1" s="1"/>
  <c r="D135" i="1"/>
  <c r="G135" i="1" s="1"/>
  <c r="D123" i="1"/>
  <c r="G123" i="1" s="1"/>
  <c r="D111" i="1"/>
  <c r="G111" i="1" s="1"/>
  <c r="D99" i="1"/>
  <c r="G99" i="1" s="1"/>
  <c r="D87" i="1"/>
  <c r="G87" i="1" s="1"/>
  <c r="D72" i="1"/>
  <c r="G72" i="1" s="1"/>
  <c r="D58" i="1"/>
  <c r="G58" i="1" s="1"/>
  <c r="D44" i="1"/>
  <c r="G44" i="1" s="1"/>
  <c r="D30" i="1"/>
  <c r="G30" i="1" s="1"/>
  <c r="D16" i="1"/>
  <c r="G16" i="1" s="1"/>
  <c r="D398" i="1"/>
  <c r="G398" i="1" s="1"/>
  <c r="D386" i="1"/>
  <c r="G386" i="1" s="1"/>
  <c r="D374" i="1"/>
  <c r="G374" i="1" s="1"/>
  <c r="D362" i="1"/>
  <c r="G362" i="1" s="1"/>
  <c r="D350" i="1"/>
  <c r="G350" i="1" s="1"/>
  <c r="D338" i="1"/>
  <c r="G338" i="1" s="1"/>
  <c r="D326" i="1"/>
  <c r="G326" i="1" s="1"/>
  <c r="D314" i="1"/>
  <c r="G314" i="1" s="1"/>
  <c r="D302" i="1"/>
  <c r="G302" i="1" s="1"/>
  <c r="D290" i="1"/>
  <c r="G290" i="1" s="1"/>
  <c r="D278" i="1"/>
  <c r="G278" i="1" s="1"/>
  <c r="D266" i="1"/>
  <c r="G266" i="1" s="1"/>
  <c r="D254" i="1"/>
  <c r="G254" i="1" s="1"/>
  <c r="D242" i="1"/>
  <c r="G242" i="1" s="1"/>
  <c r="D230" i="1"/>
  <c r="G230" i="1" s="1"/>
  <c r="D218" i="1"/>
  <c r="G218" i="1" s="1"/>
  <c r="D206" i="1"/>
  <c r="G206" i="1" s="1"/>
  <c r="D194" i="1"/>
  <c r="G194" i="1" s="1"/>
  <c r="D182" i="1"/>
  <c r="G182" i="1" s="1"/>
  <c r="D170" i="1"/>
  <c r="G170" i="1" s="1"/>
  <c r="D158" i="1"/>
  <c r="G158" i="1" s="1"/>
  <c r="D146" i="1"/>
  <c r="G146" i="1" s="1"/>
  <c r="D134" i="1"/>
  <c r="G134" i="1" s="1"/>
  <c r="D122" i="1"/>
  <c r="G122" i="1" s="1"/>
  <c r="D110" i="1"/>
  <c r="G110" i="1" s="1"/>
  <c r="D98" i="1"/>
  <c r="G98" i="1" s="1"/>
  <c r="D85" i="1"/>
  <c r="G85" i="1" s="1"/>
  <c r="D71" i="1"/>
  <c r="G71" i="1" s="1"/>
  <c r="D57" i="1"/>
  <c r="G57" i="1" s="1"/>
  <c r="D43" i="1"/>
  <c r="G43" i="1" s="1"/>
  <c r="D29" i="1"/>
  <c r="G29" i="1" s="1"/>
  <c r="D13" i="1"/>
  <c r="G13" i="1" s="1"/>
  <c r="D397" i="1"/>
  <c r="G397" i="1" s="1"/>
  <c r="D385" i="1"/>
  <c r="G385" i="1" s="1"/>
  <c r="D373" i="1"/>
  <c r="G373" i="1" s="1"/>
  <c r="D361" i="1"/>
  <c r="G361" i="1" s="1"/>
  <c r="D349" i="1"/>
  <c r="G349" i="1" s="1"/>
  <c r="D337" i="1"/>
  <c r="G337" i="1" s="1"/>
  <c r="D325" i="1"/>
  <c r="G325" i="1" s="1"/>
  <c r="D313" i="1"/>
  <c r="G313" i="1" s="1"/>
  <c r="D301" i="1"/>
  <c r="G301" i="1" s="1"/>
  <c r="D289" i="1"/>
  <c r="G289" i="1" s="1"/>
  <c r="D277" i="1"/>
  <c r="G277" i="1" s="1"/>
  <c r="D265" i="1"/>
  <c r="G265" i="1" s="1"/>
  <c r="D253" i="1"/>
  <c r="G253" i="1" s="1"/>
  <c r="D241" i="1"/>
  <c r="G241" i="1" s="1"/>
  <c r="D229" i="1"/>
  <c r="G229" i="1" s="1"/>
  <c r="D217" i="1"/>
  <c r="G217" i="1" s="1"/>
  <c r="D205" i="1"/>
  <c r="G205" i="1" s="1"/>
  <c r="D193" i="1"/>
  <c r="G193" i="1" s="1"/>
  <c r="D181" i="1"/>
  <c r="G181" i="1" s="1"/>
  <c r="D169" i="1"/>
  <c r="G169" i="1" s="1"/>
  <c r="D157" i="1"/>
  <c r="G157" i="1" s="1"/>
  <c r="D145" i="1"/>
  <c r="G145" i="1" s="1"/>
  <c r="D133" i="1"/>
  <c r="G133" i="1" s="1"/>
  <c r="D121" i="1"/>
  <c r="G121" i="1" s="1"/>
  <c r="D109" i="1"/>
  <c r="G109" i="1" s="1"/>
  <c r="D97" i="1"/>
  <c r="G97" i="1" s="1"/>
  <c r="D84" i="1"/>
  <c r="G84" i="1" s="1"/>
  <c r="D70" i="1"/>
  <c r="G70" i="1" s="1"/>
  <c r="D56" i="1"/>
  <c r="G56" i="1" s="1"/>
  <c r="D42" i="1"/>
  <c r="G42" i="1" s="1"/>
  <c r="D28" i="1"/>
  <c r="G28" i="1" s="1"/>
  <c r="D12" i="1"/>
  <c r="G12" i="1" s="1"/>
  <c r="D396" i="1"/>
  <c r="G396" i="1" s="1"/>
  <c r="D384" i="1"/>
  <c r="G384" i="1" s="1"/>
  <c r="D372" i="1"/>
  <c r="G372" i="1" s="1"/>
  <c r="D360" i="1"/>
  <c r="G360" i="1" s="1"/>
  <c r="D348" i="1"/>
  <c r="G348" i="1" s="1"/>
  <c r="D336" i="1"/>
  <c r="G336" i="1" s="1"/>
  <c r="D324" i="1"/>
  <c r="G324" i="1" s="1"/>
  <c r="D312" i="1"/>
  <c r="G312" i="1" s="1"/>
  <c r="D300" i="1"/>
  <c r="G300" i="1" s="1"/>
  <c r="D288" i="1"/>
  <c r="G288" i="1" s="1"/>
  <c r="D276" i="1"/>
  <c r="G276" i="1" s="1"/>
  <c r="D264" i="1"/>
  <c r="G264" i="1" s="1"/>
  <c r="D252" i="1"/>
  <c r="G252" i="1" s="1"/>
  <c r="D240" i="1"/>
  <c r="G240" i="1" s="1"/>
  <c r="D228" i="1"/>
  <c r="G228" i="1" s="1"/>
  <c r="D216" i="1"/>
  <c r="G216" i="1" s="1"/>
  <c r="D204" i="1"/>
  <c r="G204" i="1" s="1"/>
  <c r="D192" i="1"/>
  <c r="G192" i="1" s="1"/>
  <c r="D180" i="1"/>
  <c r="G180" i="1" s="1"/>
  <c r="D168" i="1"/>
  <c r="G168" i="1" s="1"/>
  <c r="D156" i="1"/>
  <c r="G156" i="1" s="1"/>
  <c r="D144" i="1"/>
  <c r="G144" i="1" s="1"/>
  <c r="D132" i="1"/>
  <c r="G132" i="1" s="1"/>
  <c r="D120" i="1"/>
  <c r="G120" i="1" s="1"/>
  <c r="D108" i="1"/>
  <c r="G108" i="1" s="1"/>
  <c r="D96" i="1"/>
  <c r="G96" i="1" s="1"/>
  <c r="D83" i="1"/>
  <c r="G83" i="1" s="1"/>
  <c r="D69" i="1"/>
  <c r="G69" i="1" s="1"/>
  <c r="D55" i="1"/>
  <c r="G55" i="1" s="1"/>
  <c r="D41" i="1"/>
  <c r="G41" i="1" s="1"/>
  <c r="D25" i="1"/>
  <c r="G25" i="1" s="1"/>
  <c r="D11" i="1"/>
  <c r="G11" i="1" s="1"/>
  <c r="D75" i="1"/>
  <c r="G75" i="1" s="1"/>
  <c r="D63" i="1"/>
  <c r="G63" i="1" s="1"/>
  <c r="D51" i="1"/>
  <c r="G51" i="1" s="1"/>
  <c r="D39" i="1"/>
  <c r="G39" i="1" s="1"/>
  <c r="D27" i="1"/>
  <c r="G27" i="1" s="1"/>
  <c r="D15" i="1"/>
  <c r="G15" i="1" s="1"/>
  <c r="D86" i="1"/>
  <c r="G86" i="1" s="1"/>
  <c r="D74" i="1"/>
  <c r="G74" i="1" s="1"/>
  <c r="D62" i="1"/>
  <c r="G62" i="1" s="1"/>
  <c r="D50" i="1"/>
  <c r="G50" i="1" s="1"/>
  <c r="D38" i="1"/>
  <c r="G38" i="1" s="1"/>
  <c r="D26" i="1"/>
  <c r="G26" i="1" s="1"/>
  <c r="G275" i="1" l="1"/>
  <c r="G323" i="1"/>
  <c r="G400" i="1" s="1"/>
  <c r="O25" i="1" l="1"/>
  <c r="O10" i="1"/>
  <c r="E16" i="1"/>
  <c r="E232" i="1"/>
  <c r="E279" i="1"/>
  <c r="F210" i="1"/>
  <c r="E22" i="1"/>
  <c r="E263" i="1"/>
  <c r="F263" i="1"/>
  <c r="E100" i="1"/>
  <c r="E294" i="1"/>
  <c r="F11" i="1"/>
  <c r="E149" i="1"/>
  <c r="E204" i="1"/>
  <c r="F204" i="1"/>
  <c r="E377" i="1"/>
  <c r="E305" i="1"/>
  <c r="F305" i="1"/>
  <c r="E118" i="1"/>
  <c r="E356" i="1"/>
  <c r="F27" i="1"/>
  <c r="F339" i="1"/>
  <c r="F78" i="1"/>
  <c r="F372" i="1"/>
  <c r="F243" i="1"/>
  <c r="F226" i="1"/>
  <c r="E101" i="1"/>
  <c r="F69" i="1"/>
  <c r="E51" i="1"/>
  <c r="F298" i="1"/>
  <c r="E298" i="1"/>
  <c r="F62" i="1"/>
  <c r="E357" i="1"/>
  <c r="E278" i="1"/>
  <c r="F278" i="1"/>
  <c r="E133" i="1"/>
  <c r="F72" i="1"/>
  <c r="E373" i="1"/>
  <c r="F373" i="1"/>
  <c r="E378" i="1"/>
  <c r="F268" i="1"/>
  <c r="E268" i="1"/>
  <c r="E206" i="1"/>
  <c r="E155" i="1"/>
  <c r="F155" i="1"/>
  <c r="E289" i="1"/>
  <c r="F289" i="1"/>
  <c r="F195" i="1"/>
  <c r="F13" i="1"/>
  <c r="E165" i="1"/>
  <c r="F323" i="1"/>
  <c r="F89" i="1"/>
  <c r="E394" i="1"/>
  <c r="F350" i="1"/>
  <c r="F341" i="1"/>
  <c r="E119" i="1"/>
  <c r="E276" i="1"/>
  <c r="F4" i="1"/>
  <c r="F33" i="1"/>
  <c r="E110" i="1"/>
  <c r="E82" i="1"/>
  <c r="F297" i="1"/>
  <c r="E240" i="1"/>
  <c r="E395" i="1"/>
  <c r="F395" i="1"/>
  <c r="E236" i="1"/>
  <c r="F375" i="1"/>
  <c r="E273" i="1"/>
  <c r="F200" i="1"/>
  <c r="F354" i="1"/>
  <c r="E9" i="1"/>
  <c r="E23" i="1"/>
  <c r="F281" i="1"/>
  <c r="F205" i="1"/>
  <c r="E237" i="1"/>
  <c r="E163" i="1"/>
  <c r="F163" i="1"/>
  <c r="E128" i="1"/>
  <c r="E376" i="1"/>
  <c r="E186" i="1"/>
  <c r="F186" i="1"/>
  <c r="F345" i="1"/>
  <c r="F340" i="1"/>
  <c r="F322" i="1"/>
  <c r="F60" i="1"/>
  <c r="E161" i="1"/>
  <c r="F161" i="1"/>
  <c r="E47" i="1"/>
  <c r="E138" i="1"/>
  <c r="F138" i="1"/>
  <c r="F333" i="1"/>
  <c r="F36" i="1"/>
  <c r="E15" i="1"/>
  <c r="F262" i="1"/>
  <c r="E80" i="1"/>
  <c r="F219" i="1"/>
  <c r="E321" i="1"/>
  <c r="E59" i="1"/>
  <c r="F148" i="1"/>
  <c r="E148" i="1"/>
  <c r="E325" i="1"/>
  <c r="E156" i="1"/>
  <c r="F73" i="1"/>
  <c r="F319" i="1"/>
  <c r="E338" i="1"/>
  <c r="E79" i="1"/>
  <c r="E199" i="1"/>
  <c r="E258" i="1"/>
  <c r="F96" i="1"/>
  <c r="E63" i="1"/>
  <c r="E132" i="1"/>
  <c r="E76" i="1"/>
  <c r="E187" i="1"/>
  <c r="F266" i="1"/>
  <c r="E342" i="1"/>
  <c r="F342" i="1"/>
  <c r="E19" i="1"/>
  <c r="F368" i="1"/>
  <c r="E228" i="1"/>
  <c r="E95" i="1"/>
  <c r="F83" i="1"/>
  <c r="F393" i="1"/>
  <c r="F361" i="1"/>
  <c r="E324" i="1"/>
  <c r="F90" i="1"/>
  <c r="E70" i="1"/>
  <c r="E42" i="1"/>
  <c r="F65" i="1"/>
  <c r="E134" i="1"/>
  <c r="F48" i="1"/>
  <c r="F191" i="1"/>
  <c r="E127" i="1"/>
  <c r="F127" i="1"/>
  <c r="F288" i="1"/>
  <c r="E358" i="1"/>
  <c r="F18" i="1"/>
  <c r="E18" i="1"/>
  <c r="F399" i="1"/>
  <c r="E384" i="1"/>
  <c r="F99" i="1"/>
  <c r="E167" i="1"/>
  <c r="E12" i="1"/>
  <c r="E300" i="1"/>
  <c r="E43" i="1"/>
  <c r="E180" i="1"/>
  <c r="F180" i="1"/>
  <c r="F130" i="1"/>
  <c r="F382" i="1"/>
  <c r="E81" i="1"/>
  <c r="F81" i="1"/>
  <c r="E35" i="1"/>
  <c r="F35" i="1"/>
  <c r="E158" i="1"/>
  <c r="E172" i="1"/>
  <c r="E98" i="1"/>
  <c r="F160" i="1"/>
  <c r="F144" i="1"/>
  <c r="E144" i="1"/>
  <c r="F248" i="1"/>
  <c r="E283" i="1"/>
  <c r="F121" i="1"/>
  <c r="E171" i="1"/>
  <c r="F171" i="1"/>
  <c r="E217" i="1"/>
  <c r="F217" i="1"/>
  <c r="F363" i="1"/>
  <c r="F151" i="1"/>
  <c r="E208" i="1"/>
  <c r="F301" i="1"/>
  <c r="F230" i="1"/>
  <c r="E309" i="1"/>
  <c r="F309" i="1"/>
  <c r="E143" i="1"/>
  <c r="E30" i="1"/>
  <c r="E192" i="1"/>
  <c r="F229" i="1"/>
  <c r="E271" i="1"/>
  <c r="F256" i="1"/>
  <c r="E31" i="1"/>
  <c r="F370" i="1"/>
  <c r="F371" i="1"/>
  <c r="E371" i="1"/>
  <c r="E135" i="1"/>
  <c r="F135" i="1"/>
  <c r="E379" i="1"/>
  <c r="F379" i="1"/>
  <c r="F141" i="1"/>
  <c r="E280" i="1"/>
  <c r="F280" i="1"/>
  <c r="F390" i="1"/>
  <c r="E304" i="1"/>
  <c r="E61" i="1"/>
  <c r="E140" i="1"/>
  <c r="F360" i="1"/>
  <c r="E360" i="1"/>
  <c r="E398" i="1"/>
  <c r="F37" i="1"/>
  <c r="E41" i="1"/>
  <c r="F234" i="1"/>
  <c r="E367" i="1"/>
  <c r="F71" i="1"/>
  <c r="F391" i="1"/>
  <c r="E224" i="1"/>
  <c r="F224" i="1"/>
  <c r="F254" i="1"/>
  <c r="E216" i="1"/>
  <c r="E211" i="1"/>
  <c r="E220" i="1"/>
  <c r="F316" i="1"/>
  <c r="F320" i="1"/>
  <c r="E320" i="1"/>
  <c r="F193" i="1"/>
  <c r="F8" i="1"/>
  <c r="F185" i="1"/>
  <c r="F244" i="1"/>
  <c r="E197" i="1"/>
  <c r="E182" i="1"/>
  <c r="F182" i="1"/>
  <c r="F233" i="1"/>
  <c r="F214" i="1"/>
  <c r="F251" i="1"/>
  <c r="E251" i="1"/>
  <c r="E126" i="1"/>
  <c r="F126" i="1"/>
  <c r="E365" i="1"/>
  <c r="E241" i="1"/>
  <c r="E231" i="1"/>
  <c r="F231" i="1"/>
  <c r="F54" i="1"/>
  <c r="E49" i="1"/>
  <c r="E307" i="1"/>
  <c r="F104" i="1"/>
  <c r="E198" i="1"/>
  <c r="F198" i="1"/>
  <c r="E67" i="1"/>
  <c r="F344" i="1"/>
  <c r="E39" i="1"/>
  <c r="F337" i="1"/>
  <c r="E170" i="1"/>
  <c r="F170" i="1"/>
  <c r="E374" i="1"/>
  <c r="F374" i="1"/>
  <c r="F137" i="1"/>
  <c r="F329" i="1"/>
  <c r="E125" i="1"/>
  <c r="E124" i="1"/>
  <c r="F175" i="1"/>
  <c r="E175" i="1"/>
  <c r="F159" i="1"/>
  <c r="E21" i="1"/>
  <c r="F94" i="1"/>
  <c r="E94" i="1"/>
  <c r="F181" i="1"/>
  <c r="F68" i="1"/>
  <c r="E314" i="1"/>
  <c r="E113" i="1"/>
  <c r="E176" i="1"/>
  <c r="F176" i="1"/>
  <c r="F351" i="1"/>
  <c r="F157" i="1"/>
  <c r="E267" i="1"/>
  <c r="F267" i="1"/>
  <c r="E32" i="1"/>
  <c r="E253" i="1"/>
  <c r="E108" i="1"/>
  <c r="F108" i="1"/>
  <c r="F6" i="1"/>
  <c r="E85" i="1"/>
  <c r="F85" i="1"/>
  <c r="E296" i="1"/>
  <c r="E24" i="1"/>
  <c r="E194" i="1"/>
  <c r="F10" i="1"/>
  <c r="F196" i="1"/>
  <c r="F97" i="1"/>
  <c r="E142" i="1"/>
  <c r="F164" i="1"/>
  <c r="E348" i="1"/>
  <c r="F222" i="1"/>
  <c r="E222" i="1"/>
  <c r="E209" i="1"/>
  <c r="E106" i="1"/>
  <c r="E88" i="1"/>
  <c r="F317" i="1"/>
  <c r="E317" i="1"/>
  <c r="F86" i="1"/>
  <c r="F123" i="1"/>
  <c r="F227" i="1"/>
  <c r="F286" i="1"/>
  <c r="E286" i="1"/>
  <c r="E129" i="1"/>
  <c r="F129" i="1"/>
  <c r="E116" i="1"/>
  <c r="F116" i="1"/>
  <c r="E277" i="1"/>
  <c r="F277" i="1"/>
  <c r="E103" i="1"/>
  <c r="E259" i="1"/>
  <c r="F102" i="1"/>
  <c r="F353" i="1"/>
  <c r="E252" i="1"/>
  <c r="F252" i="1"/>
  <c r="E346" i="1"/>
  <c r="F346" i="1"/>
  <c r="F385" i="1"/>
  <c r="E213" i="1"/>
  <c r="F190" i="1"/>
  <c r="E190" i="1"/>
  <c r="F184" i="1"/>
  <c r="E166" i="1"/>
  <c r="F308" i="1"/>
  <c r="E308" i="1"/>
  <c r="F40" i="1"/>
  <c r="E40" i="1"/>
  <c r="E245" i="1"/>
  <c r="E242" i="1"/>
  <c r="E272" i="1"/>
  <c r="E235" i="1"/>
  <c r="E293" i="1"/>
  <c r="F44" i="1"/>
  <c r="E246" i="1"/>
  <c r="F359" i="1"/>
  <c r="E359" i="1"/>
  <c r="F221" i="1"/>
  <c r="F285" i="1"/>
  <c r="E388" i="1"/>
  <c r="F287" i="1"/>
  <c r="F270" i="1"/>
  <c r="E25" i="1"/>
  <c r="F20" i="1"/>
  <c r="E112" i="1"/>
  <c r="F247" i="1"/>
  <c r="F282" i="1"/>
  <c r="E282" i="1"/>
  <c r="F311" i="1"/>
  <c r="F389" i="1"/>
  <c r="F56" i="1"/>
  <c r="F34" i="1"/>
  <c r="E34" i="1"/>
  <c r="F153" i="1"/>
  <c r="F238" i="1"/>
  <c r="F225" i="1"/>
  <c r="E75" i="1"/>
  <c r="F75" i="1"/>
  <c r="F17" i="1"/>
  <c r="E17" i="1"/>
  <c r="F295" i="1"/>
  <c r="F269" i="1"/>
  <c r="E223" i="1"/>
  <c r="F223" i="1"/>
  <c r="F261" i="1"/>
  <c r="E362" i="1"/>
  <c r="E330" i="1"/>
  <c r="F122" i="1"/>
  <c r="E122" i="1"/>
  <c r="E313" i="1"/>
  <c r="F203" i="1"/>
  <c r="E168" i="1"/>
  <c r="F275" i="1"/>
  <c r="E55" i="1"/>
  <c r="E145" i="1"/>
  <c r="F145" i="1"/>
  <c r="E369" i="1"/>
  <c r="E347" i="1"/>
  <c r="F183" i="1"/>
  <c r="E183" i="1"/>
  <c r="E260" i="1"/>
  <c r="E332" i="1"/>
  <c r="E397" i="1"/>
  <c r="F397" i="1"/>
  <c r="E150" i="1"/>
  <c r="F150" i="1"/>
  <c r="E381" i="1"/>
  <c r="F92" i="1"/>
  <c r="E383" i="1"/>
  <c r="E139" i="1"/>
  <c r="F139" i="1"/>
  <c r="E74" i="1"/>
  <c r="E303" i="1"/>
  <c r="E218" i="1"/>
  <c r="E274" i="1"/>
  <c r="F274" i="1"/>
  <c r="E177" i="1"/>
  <c r="F177" i="1"/>
  <c r="E52" i="1"/>
  <c r="F52" i="1"/>
  <c r="F312" i="1"/>
  <c r="F292" i="1"/>
  <c r="E201" i="1"/>
  <c r="F58" i="1"/>
  <c r="F396" i="1"/>
  <c r="E169" i="1"/>
  <c r="E290" i="1"/>
  <c r="E105" i="1"/>
  <c r="E249" i="1"/>
  <c r="F46" i="1"/>
  <c r="E46" i="1"/>
  <c r="E45" i="1"/>
  <c r="E284" i="1"/>
  <c r="F335" i="1"/>
  <c r="E335" i="1"/>
  <c r="F334" i="1"/>
  <c r="E136" i="1"/>
  <c r="F302" i="1"/>
  <c r="F117" i="1"/>
  <c r="E364" i="1"/>
  <c r="E212" i="1"/>
  <c r="E147" i="1"/>
  <c r="E87" i="1"/>
  <c r="E239" i="1"/>
  <c r="E120" i="1"/>
  <c r="F120" i="1"/>
  <c r="F77" i="1"/>
  <c r="E77" i="1"/>
  <c r="E57" i="1"/>
  <c r="E174" i="1"/>
  <c r="E146" i="1"/>
  <c r="F146" i="1"/>
  <c r="F93" i="1"/>
  <c r="E93" i="1"/>
  <c r="F327" i="1"/>
  <c r="E207" i="1"/>
  <c r="E154" i="1"/>
  <c r="F154" i="1"/>
  <c r="F318" i="1"/>
  <c r="F28" i="1"/>
  <c r="F331" i="1"/>
  <c r="E387" i="1"/>
  <c r="E26" i="1"/>
  <c r="F115" i="1"/>
  <c r="E50" i="1"/>
  <c r="F50" i="1"/>
  <c r="E29" i="1"/>
  <c r="F215" i="1"/>
  <c r="E131" i="1"/>
  <c r="F131" i="1"/>
  <c r="E114" i="1"/>
  <c r="F14" i="1"/>
  <c r="E366" i="1"/>
  <c r="F84" i="1"/>
  <c r="E162" i="1"/>
  <c r="F306" i="1"/>
  <c r="F310" i="1"/>
  <c r="F152" i="1"/>
  <c r="F188" i="1"/>
  <c r="E66" i="1"/>
  <c r="F66" i="1"/>
  <c r="F255" i="1"/>
  <c r="E38" i="1"/>
  <c r="F178" i="1"/>
  <c r="F328" i="1"/>
  <c r="E179" i="1"/>
  <c r="E291" i="1"/>
  <c r="F326" i="1"/>
  <c r="F109" i="1"/>
  <c r="E264" i="1"/>
  <c r="F264" i="1"/>
  <c r="E202" i="1"/>
  <c r="F380" i="1"/>
  <c r="F2" i="1"/>
  <c r="E53" i="1"/>
  <c r="F307" i="1" l="1"/>
  <c r="E159" i="1"/>
  <c r="F49" i="1"/>
  <c r="E215" i="1"/>
  <c r="E238" i="1"/>
  <c r="F197" i="1"/>
  <c r="F321" i="1"/>
  <c r="F376" i="1"/>
  <c r="E69" i="1"/>
  <c r="E203" i="1"/>
  <c r="E351" i="1"/>
  <c r="F31" i="1"/>
  <c r="F29" i="1"/>
  <c r="F303" i="1"/>
  <c r="F55" i="1"/>
  <c r="F194" i="1"/>
  <c r="E344" i="1"/>
  <c r="F241" i="1"/>
  <c r="E36" i="1"/>
  <c r="F24" i="1"/>
  <c r="F101" i="1"/>
  <c r="F259" i="1"/>
  <c r="E6" i="1"/>
  <c r="E262" i="1"/>
  <c r="E109" i="1"/>
  <c r="E153" i="1"/>
  <c r="F211" i="1"/>
  <c r="F79" i="1"/>
  <c r="E27" i="1"/>
  <c r="F105" i="1"/>
  <c r="E319" i="1"/>
  <c r="E92" i="1"/>
  <c r="F42" i="1"/>
  <c r="E62" i="1"/>
  <c r="E372" i="1"/>
  <c r="F53" i="1"/>
  <c r="F366" i="1"/>
  <c r="E312" i="1"/>
  <c r="F74" i="1"/>
  <c r="E275" i="1"/>
  <c r="F209" i="1"/>
  <c r="E361" i="1"/>
  <c r="F51" i="1"/>
  <c r="E331" i="1"/>
  <c r="F291" i="1"/>
  <c r="E28" i="1"/>
  <c r="F136" i="1"/>
  <c r="F249" i="1"/>
  <c r="E58" i="1"/>
  <c r="F383" i="1"/>
  <c r="F330" i="1"/>
  <c r="E123" i="1"/>
  <c r="E196" i="1"/>
  <c r="F296" i="1"/>
  <c r="F304" i="1"/>
  <c r="F271" i="1"/>
  <c r="F158" i="1"/>
  <c r="E48" i="1"/>
  <c r="F324" i="1"/>
  <c r="F19" i="1"/>
  <c r="F59" i="1"/>
  <c r="F112" i="1"/>
  <c r="E97" i="1"/>
  <c r="E152" i="1"/>
  <c r="E115" i="1"/>
  <c r="E389" i="1"/>
  <c r="F25" i="1"/>
  <c r="F246" i="1"/>
  <c r="E353" i="1"/>
  <c r="E181" i="1"/>
  <c r="F124" i="1"/>
  <c r="E234" i="1"/>
  <c r="E121" i="1"/>
  <c r="F43" i="1"/>
  <c r="F134" i="1"/>
  <c r="E73" i="1"/>
  <c r="E333" i="1"/>
  <c r="E322" i="1"/>
  <c r="E297" i="1"/>
  <c r="F206" i="1"/>
  <c r="E396" i="1"/>
  <c r="E191" i="1"/>
  <c r="F338" i="1"/>
  <c r="F179" i="1"/>
  <c r="E318" i="1"/>
  <c r="E334" i="1"/>
  <c r="E292" i="1"/>
  <c r="F218" i="1"/>
  <c r="F260" i="1"/>
  <c r="E326" i="1"/>
  <c r="F166" i="1"/>
  <c r="E328" i="1"/>
  <c r="F26" i="1"/>
  <c r="F174" i="1"/>
  <c r="F212" i="1"/>
  <c r="E261" i="1"/>
  <c r="E225" i="1"/>
  <c r="E311" i="1"/>
  <c r="F213" i="1"/>
  <c r="E86" i="1"/>
  <c r="F348" i="1"/>
  <c r="E10" i="1"/>
  <c r="E370" i="1"/>
  <c r="F30" i="1"/>
  <c r="E151" i="1"/>
  <c r="F300" i="1"/>
  <c r="E288" i="1"/>
  <c r="F128" i="1"/>
  <c r="E200" i="1"/>
  <c r="E13" i="1"/>
  <c r="F133" i="1"/>
  <c r="F232" i="1"/>
  <c r="F290" i="1"/>
  <c r="F381" i="1"/>
  <c r="E244" i="1"/>
  <c r="E254" i="1"/>
  <c r="F398" i="1"/>
  <c r="E141" i="1"/>
  <c r="E363" i="1"/>
  <c r="F156" i="1"/>
  <c r="E340" i="1"/>
  <c r="E256" i="1"/>
  <c r="F162" i="1"/>
  <c r="F387" i="1"/>
  <c r="F364" i="1"/>
  <c r="F293" i="1"/>
  <c r="F88" i="1"/>
  <c r="E137" i="1"/>
  <c r="F143" i="1"/>
  <c r="F12" i="1"/>
  <c r="F95" i="1"/>
  <c r="F325" i="1"/>
  <c r="E345" i="1"/>
  <c r="F236" i="1"/>
  <c r="F378" i="1"/>
  <c r="E227" i="1"/>
  <c r="F113" i="1"/>
  <c r="F67" i="1"/>
  <c r="E243" i="1"/>
  <c r="E327" i="1"/>
  <c r="E117" i="1"/>
  <c r="F98" i="1"/>
  <c r="E382" i="1"/>
  <c r="F187" i="1"/>
  <c r="F47" i="1"/>
  <c r="F118" i="1"/>
  <c r="E315" i="1"/>
  <c r="F315" i="1"/>
  <c r="F388" i="1"/>
  <c r="E352" i="1"/>
  <c r="F352" i="1"/>
  <c r="E164" i="1"/>
  <c r="F32" i="1"/>
  <c r="E329" i="1"/>
  <c r="F172" i="1"/>
  <c r="F273" i="1"/>
  <c r="E306" i="1"/>
  <c r="F114" i="1"/>
  <c r="F45" i="1"/>
  <c r="F169" i="1"/>
  <c r="F313" i="1"/>
  <c r="E56" i="1"/>
  <c r="E285" i="1"/>
  <c r="F242" i="1"/>
  <c r="F103" i="1"/>
  <c r="F106" i="1"/>
  <c r="F142" i="1"/>
  <c r="E337" i="1"/>
  <c r="E104" i="1"/>
  <c r="E193" i="1"/>
  <c r="F63" i="1"/>
  <c r="E281" i="1"/>
  <c r="E350" i="1"/>
  <c r="F284" i="1"/>
  <c r="E188" i="1"/>
  <c r="F39" i="1"/>
  <c r="E343" i="1"/>
  <c r="F343" i="1"/>
  <c r="E60" i="1"/>
  <c r="E380" i="1"/>
  <c r="E2" i="1"/>
  <c r="F38" i="1"/>
  <c r="E84" i="1"/>
  <c r="F239" i="1"/>
  <c r="E269" i="1"/>
  <c r="E270" i="1"/>
  <c r="F235" i="1"/>
  <c r="E385" i="1"/>
  <c r="E157" i="1"/>
  <c r="E68" i="1"/>
  <c r="E214" i="1"/>
  <c r="E230" i="1"/>
  <c r="E160" i="1"/>
  <c r="F358" i="1"/>
  <c r="F173" i="1"/>
  <c r="E173" i="1"/>
  <c r="F258" i="1"/>
  <c r="E354" i="1"/>
  <c r="F240" i="1"/>
  <c r="F7" i="1"/>
  <c r="E7" i="1"/>
  <c r="F336" i="1"/>
  <c r="E336" i="1"/>
  <c r="F299" i="1"/>
  <c r="E299" i="1"/>
  <c r="E11" i="1"/>
  <c r="F349" i="1"/>
  <c r="E349" i="1"/>
  <c r="E111" i="1"/>
  <c r="F111" i="1"/>
  <c r="E102" i="1"/>
  <c r="E257" i="1"/>
  <c r="F257" i="1"/>
  <c r="E310" i="1"/>
  <c r="E184" i="1"/>
  <c r="E233" i="1"/>
  <c r="E301" i="1"/>
  <c r="E99" i="1"/>
  <c r="E393" i="1"/>
  <c r="E266" i="1"/>
  <c r="E91" i="1"/>
  <c r="F91" i="1"/>
  <c r="E14" i="1"/>
  <c r="F202" i="1"/>
  <c r="E255" i="1"/>
  <c r="F207" i="1"/>
  <c r="F87" i="1"/>
  <c r="E302" i="1"/>
  <c r="F347" i="1"/>
  <c r="F168" i="1"/>
  <c r="F362" i="1"/>
  <c r="E295" i="1"/>
  <c r="E355" i="1"/>
  <c r="F355" i="1"/>
  <c r="E189" i="1"/>
  <c r="F189" i="1"/>
  <c r="E64" i="1"/>
  <c r="F64" i="1"/>
  <c r="E72" i="1"/>
  <c r="E178" i="1"/>
  <c r="F201" i="1"/>
  <c r="F253" i="1"/>
  <c r="F125" i="1"/>
  <c r="E54" i="1"/>
  <c r="F365" i="1"/>
  <c r="F367" i="1"/>
  <c r="E368" i="1"/>
  <c r="F21" i="1"/>
  <c r="F314" i="1"/>
  <c r="E130" i="1"/>
  <c r="F57" i="1"/>
  <c r="F147" i="1"/>
  <c r="F332" i="1"/>
  <c r="F369" i="1"/>
  <c r="E390" i="1"/>
  <c r="F208" i="1"/>
  <c r="F70" i="1"/>
  <c r="E386" i="1"/>
  <c r="F386" i="1"/>
  <c r="F107" i="1"/>
  <c r="E107" i="1"/>
  <c r="E185" i="1"/>
  <c r="E316" i="1"/>
  <c r="F216" i="1"/>
  <c r="E391" i="1"/>
  <c r="F41" i="1"/>
  <c r="F140" i="1"/>
  <c r="F283" i="1"/>
  <c r="E90" i="1"/>
  <c r="F199" i="1"/>
  <c r="E219" i="1"/>
  <c r="F82" i="1"/>
  <c r="E5" i="1"/>
  <c r="F5" i="1"/>
  <c r="E265" i="1"/>
  <c r="F265" i="1"/>
  <c r="E229" i="1"/>
  <c r="F384" i="1"/>
  <c r="E4" i="1"/>
  <c r="E247" i="1"/>
  <c r="E20" i="1"/>
  <c r="E287" i="1"/>
  <c r="E221" i="1"/>
  <c r="E44" i="1"/>
  <c r="F272" i="1"/>
  <c r="F245" i="1"/>
  <c r="E8" i="1"/>
  <c r="F220" i="1"/>
  <c r="E71" i="1"/>
  <c r="E37" i="1"/>
  <c r="F61" i="1"/>
  <c r="F192" i="1"/>
  <c r="E248" i="1"/>
  <c r="F167" i="1"/>
  <c r="E399" i="1"/>
  <c r="E65" i="1"/>
  <c r="E3" i="1"/>
  <c r="F3" i="1"/>
  <c r="F132" i="1"/>
  <c r="F15" i="1"/>
  <c r="E205" i="1"/>
  <c r="E392" i="1"/>
  <c r="F392" i="1"/>
  <c r="E195" i="1"/>
  <c r="F23" i="1"/>
  <c r="F110" i="1"/>
  <c r="F119" i="1"/>
  <c r="F394" i="1"/>
  <c r="E89" i="1"/>
  <c r="F250" i="1"/>
  <c r="E250" i="1"/>
  <c r="F165" i="1"/>
  <c r="E83" i="1"/>
  <c r="F228" i="1"/>
  <c r="F76" i="1"/>
  <c r="E96" i="1"/>
  <c r="F80" i="1"/>
  <c r="F237" i="1"/>
  <c r="F9" i="1"/>
  <c r="E375" i="1"/>
  <c r="E33" i="1"/>
  <c r="F276" i="1"/>
  <c r="E341" i="1"/>
  <c r="E323" i="1"/>
  <c r="F279" i="1"/>
  <c r="E78" i="1"/>
  <c r="E339" i="1"/>
  <c r="F356" i="1"/>
  <c r="F357" i="1"/>
  <c r="E226" i="1"/>
  <c r="F377" i="1"/>
  <c r="F22" i="1"/>
  <c r="F149" i="1"/>
  <c r="F294" i="1"/>
  <c r="F100" i="1"/>
  <c r="E210" i="1"/>
  <c r="F16" i="1"/>
  <c r="F400" i="1" l="1"/>
  <c r="O9" i="1" s="1"/>
  <c r="O11" i="1" s="1"/>
  <c r="E400" i="1"/>
  <c r="O26" i="1" l="1"/>
  <c r="O8" i="1"/>
  <c r="O13" i="1" s="1"/>
  <c r="O27" i="1" s="1"/>
  <c r="H60" i="1" l="1"/>
  <c r="H72" i="1"/>
  <c r="H84" i="1"/>
  <c r="H96" i="1"/>
  <c r="K96" i="1" s="1"/>
  <c r="L96" i="1" s="1"/>
  <c r="H108" i="1"/>
  <c r="H132" i="1"/>
  <c r="H144" i="1"/>
  <c r="K144" i="1" s="1"/>
  <c r="L144" i="1" s="1"/>
  <c r="H204" i="1"/>
  <c r="H216" i="1"/>
  <c r="H228" i="1"/>
  <c r="H240" i="1"/>
  <c r="H252" i="1"/>
  <c r="K252" i="1" s="1"/>
  <c r="L252" i="1" s="1"/>
  <c r="H276" i="1"/>
  <c r="H288" i="1"/>
  <c r="H348" i="1"/>
  <c r="I348" i="1" s="1"/>
  <c r="J348" i="1" s="1"/>
  <c r="H360" i="1"/>
  <c r="H372" i="1"/>
  <c r="I372" i="1" s="1"/>
  <c r="J372" i="1" s="1"/>
  <c r="H384" i="1"/>
  <c r="H396" i="1"/>
  <c r="H25" i="1"/>
  <c r="H37" i="1"/>
  <c r="I37" i="1" s="1"/>
  <c r="J37" i="1" s="1"/>
  <c r="H97" i="1"/>
  <c r="H109" i="1"/>
  <c r="H121" i="1"/>
  <c r="K121" i="1" s="1"/>
  <c r="L121" i="1" s="1"/>
  <c r="H133" i="1"/>
  <c r="H145" i="1"/>
  <c r="H169" i="1"/>
  <c r="H181" i="1"/>
  <c r="H241" i="1"/>
  <c r="H253" i="1"/>
  <c r="H265" i="1"/>
  <c r="H277" i="1"/>
  <c r="H289" i="1"/>
  <c r="K289" i="1" s="1"/>
  <c r="L289" i="1" s="1"/>
  <c r="H313" i="1"/>
  <c r="H325" i="1"/>
  <c r="H385" i="1"/>
  <c r="I385" i="1" s="1"/>
  <c r="J385" i="1" s="1"/>
  <c r="H397" i="1"/>
  <c r="O47" i="1"/>
  <c r="H14" i="1"/>
  <c r="H26" i="1"/>
  <c r="H50" i="1"/>
  <c r="H62" i="1"/>
  <c r="H122" i="1"/>
  <c r="H134" i="1"/>
  <c r="H146" i="1"/>
  <c r="H158" i="1"/>
  <c r="H170" i="1"/>
  <c r="H194" i="1"/>
  <c r="H206" i="1"/>
  <c r="H266" i="1"/>
  <c r="H278" i="1"/>
  <c r="H290" i="1"/>
  <c r="H302" i="1"/>
  <c r="H314" i="1"/>
  <c r="H338" i="1"/>
  <c r="H350" i="1"/>
  <c r="H3" i="1"/>
  <c r="H15" i="1"/>
  <c r="K15" i="1" s="1"/>
  <c r="L15" i="1" s="1"/>
  <c r="H27" i="1"/>
  <c r="H39" i="1"/>
  <c r="H51" i="1"/>
  <c r="I51" i="1" s="1"/>
  <c r="J51" i="1" s="1"/>
  <c r="H75" i="1"/>
  <c r="H87" i="1"/>
  <c r="H147" i="1"/>
  <c r="H159" i="1"/>
  <c r="H171" i="1"/>
  <c r="H183" i="1"/>
  <c r="I183" i="1" s="1"/>
  <c r="J183" i="1" s="1"/>
  <c r="H195" i="1"/>
  <c r="H219" i="1"/>
  <c r="H231" i="1"/>
  <c r="H16" i="1"/>
  <c r="H28" i="1"/>
  <c r="H40" i="1"/>
  <c r="I40" i="1" s="1"/>
  <c r="J40" i="1" s="1"/>
  <c r="H52" i="1"/>
  <c r="H64" i="1"/>
  <c r="H88" i="1"/>
  <c r="H100" i="1"/>
  <c r="H160" i="1"/>
  <c r="H172" i="1"/>
  <c r="H184" i="1"/>
  <c r="H196" i="1"/>
  <c r="H208" i="1"/>
  <c r="H232" i="1"/>
  <c r="H244" i="1"/>
  <c r="I244" i="1" s="1"/>
  <c r="J244" i="1" s="1"/>
  <c r="H304" i="1"/>
  <c r="H316" i="1"/>
  <c r="I316" i="1" s="1"/>
  <c r="J316" i="1" s="1"/>
  <c r="H328" i="1"/>
  <c r="H340" i="1"/>
  <c r="H352" i="1"/>
  <c r="H376" i="1"/>
  <c r="H388" i="1"/>
  <c r="H43" i="1"/>
  <c r="H55" i="1"/>
  <c r="H67" i="1"/>
  <c r="H79" i="1"/>
  <c r="H91" i="1"/>
  <c r="K91" i="1" s="1"/>
  <c r="L91" i="1" s="1"/>
  <c r="H115" i="1"/>
  <c r="H127" i="1"/>
  <c r="H187" i="1"/>
  <c r="H199" i="1"/>
  <c r="H211" i="1"/>
  <c r="H223" i="1"/>
  <c r="H235" i="1"/>
  <c r="H259" i="1"/>
  <c r="H271" i="1"/>
  <c r="H331" i="1"/>
  <c r="H343" i="1"/>
  <c r="H355" i="1"/>
  <c r="H367" i="1"/>
  <c r="H379" i="1"/>
  <c r="H23" i="1"/>
  <c r="H47" i="1"/>
  <c r="H167" i="1"/>
  <c r="K167" i="1" s="1"/>
  <c r="L167" i="1" s="1"/>
  <c r="H191" i="1"/>
  <c r="I191" i="1" s="1"/>
  <c r="J191" i="1" s="1"/>
  <c r="H215" i="1"/>
  <c r="H239" i="1"/>
  <c r="K239" i="1" s="1"/>
  <c r="L239" i="1" s="1"/>
  <c r="H263" i="1"/>
  <c r="I263" i="1" s="1"/>
  <c r="J263" i="1" s="1"/>
  <c r="H308" i="1"/>
  <c r="H329" i="1"/>
  <c r="H226" i="1"/>
  <c r="H357" i="1"/>
  <c r="H107" i="1"/>
  <c r="H275" i="1"/>
  <c r="H358" i="1"/>
  <c r="H137" i="1"/>
  <c r="H185" i="1"/>
  <c r="H342" i="1"/>
  <c r="H116" i="1"/>
  <c r="H188" i="1"/>
  <c r="H282" i="1"/>
  <c r="H344" i="1"/>
  <c r="H213" i="1"/>
  <c r="H323" i="1"/>
  <c r="H29" i="1"/>
  <c r="H53" i="1"/>
  <c r="H77" i="1"/>
  <c r="H101" i="1"/>
  <c r="H125" i="1"/>
  <c r="I125" i="1" s="1"/>
  <c r="J125" i="1" s="1"/>
  <c r="H173" i="1"/>
  <c r="H197" i="1"/>
  <c r="H309" i="1"/>
  <c r="H330" i="1"/>
  <c r="H351" i="1"/>
  <c r="H370" i="1"/>
  <c r="H392" i="1"/>
  <c r="H130" i="1"/>
  <c r="H296" i="1"/>
  <c r="H65" i="1"/>
  <c r="H209" i="1"/>
  <c r="H359" i="1"/>
  <c r="H114" i="1"/>
  <c r="H186" i="1"/>
  <c r="H382" i="1"/>
  <c r="H92" i="1"/>
  <c r="K92" i="1" s="1"/>
  <c r="L92" i="1" s="1"/>
  <c r="H165" i="1"/>
  <c r="H261" i="1"/>
  <c r="H345" i="1"/>
  <c r="H94" i="1"/>
  <c r="H214" i="1"/>
  <c r="H6" i="1"/>
  <c r="H30" i="1"/>
  <c r="H150" i="1"/>
  <c r="H174" i="1"/>
  <c r="H198" i="1"/>
  <c r="K198" i="1" s="1"/>
  <c r="L198" i="1" s="1"/>
  <c r="H222" i="1"/>
  <c r="H246" i="1"/>
  <c r="H291" i="1"/>
  <c r="H310" i="1"/>
  <c r="H82" i="1"/>
  <c r="H202" i="1"/>
  <c r="H317" i="1"/>
  <c r="K317" i="1" s="1"/>
  <c r="L317" i="1" s="1"/>
  <c r="H11" i="1"/>
  <c r="I11" i="1" s="1"/>
  <c r="J11" i="1" s="1"/>
  <c r="H155" i="1"/>
  <c r="H380" i="1"/>
  <c r="H41" i="1"/>
  <c r="H20" i="1"/>
  <c r="H140" i="1"/>
  <c r="H212" i="1"/>
  <c r="H303" i="1"/>
  <c r="H21" i="1"/>
  <c r="H22" i="1"/>
  <c r="H142" i="1"/>
  <c r="K142" i="1" s="1"/>
  <c r="L142" i="1" s="1"/>
  <c r="H80" i="1"/>
  <c r="H104" i="1"/>
  <c r="H128" i="1"/>
  <c r="H152" i="1"/>
  <c r="K152" i="1" s="1"/>
  <c r="L152" i="1" s="1"/>
  <c r="H176" i="1"/>
  <c r="H224" i="1"/>
  <c r="H248" i="1"/>
  <c r="H354" i="1"/>
  <c r="H375" i="1"/>
  <c r="H394" i="1"/>
  <c r="H34" i="1"/>
  <c r="K34" i="1" s="1"/>
  <c r="L34" i="1" s="1"/>
  <c r="H154" i="1"/>
  <c r="H378" i="1"/>
  <c r="H59" i="1"/>
  <c r="H161" i="1"/>
  <c r="H279" i="1"/>
  <c r="H320" i="1"/>
  <c r="H90" i="1"/>
  <c r="H138" i="1"/>
  <c r="I138" i="1" s="1"/>
  <c r="J138" i="1" s="1"/>
  <c r="H258" i="1"/>
  <c r="H363" i="1"/>
  <c r="H44" i="1"/>
  <c r="H189" i="1"/>
  <c r="K189" i="1" s="1"/>
  <c r="L189" i="1" s="1"/>
  <c r="H305" i="1"/>
  <c r="H387" i="1"/>
  <c r="H70" i="1"/>
  <c r="H190" i="1"/>
  <c r="H306" i="1"/>
  <c r="H389" i="1"/>
  <c r="I389" i="1" s="1"/>
  <c r="J389" i="1" s="1"/>
  <c r="H9" i="1"/>
  <c r="H129" i="1"/>
  <c r="H153" i="1"/>
  <c r="H177" i="1"/>
  <c r="H201" i="1"/>
  <c r="I201" i="1" s="1"/>
  <c r="J201" i="1" s="1"/>
  <c r="H225" i="1"/>
  <c r="H249" i="1"/>
  <c r="H273" i="1"/>
  <c r="H294" i="1"/>
  <c r="H395" i="1"/>
  <c r="H106" i="1"/>
  <c r="H178" i="1"/>
  <c r="H274" i="1"/>
  <c r="K274" i="1" s="1"/>
  <c r="L274" i="1" s="1"/>
  <c r="H335" i="1"/>
  <c r="H83" i="1"/>
  <c r="H203" i="1"/>
  <c r="H297" i="1"/>
  <c r="H162" i="1"/>
  <c r="H299" i="1"/>
  <c r="H68" i="1"/>
  <c r="H322" i="1"/>
  <c r="H117" i="1"/>
  <c r="H237" i="1"/>
  <c r="H366" i="1"/>
  <c r="H118" i="1"/>
  <c r="O37" i="1"/>
  <c r="H12" i="1" s="1"/>
  <c r="I354" i="1"/>
  <c r="J354" i="1" s="1"/>
  <c r="K366" i="1"/>
  <c r="L366" i="1" s="1"/>
  <c r="I187" i="1"/>
  <c r="J187" i="1" s="1"/>
  <c r="K376" i="1"/>
  <c r="L376" i="1" s="1"/>
  <c r="I266" i="1"/>
  <c r="J266" i="1" s="1"/>
  <c r="K204" i="1"/>
  <c r="L204" i="1" s="1"/>
  <c r="I232" i="1"/>
  <c r="J232" i="1" s="1"/>
  <c r="I23" i="1"/>
  <c r="J23" i="1" s="1"/>
  <c r="K130" i="1"/>
  <c r="L130" i="1" s="1"/>
  <c r="I395" i="1"/>
  <c r="J395" i="1" s="1"/>
  <c r="K158" i="1"/>
  <c r="L158" i="1" s="1"/>
  <c r="I50" i="1"/>
  <c r="J50" i="1" s="1"/>
  <c r="I308" i="1"/>
  <c r="J308" i="1" s="1"/>
  <c r="K387" i="1"/>
  <c r="L387" i="1" s="1"/>
  <c r="K88" i="1"/>
  <c r="L88" i="1" s="1"/>
  <c r="I146" i="1"/>
  <c r="J146" i="1" s="1"/>
  <c r="I171" i="1"/>
  <c r="J171" i="1" s="1"/>
  <c r="K313" i="1"/>
  <c r="L313" i="1" s="1"/>
  <c r="I34" i="1"/>
  <c r="J34" i="1" s="1"/>
  <c r="K351" i="1"/>
  <c r="L351" i="1" s="1"/>
  <c r="I351" i="1"/>
  <c r="J351" i="1" s="1"/>
  <c r="K261" i="1"/>
  <c r="L261" i="1" s="1"/>
  <c r="I261" i="1"/>
  <c r="J261" i="1" s="1"/>
  <c r="K232" i="1"/>
  <c r="L232" i="1" s="1"/>
  <c r="K354" i="1"/>
  <c r="L354" i="1" s="1"/>
  <c r="I184" i="1"/>
  <c r="J184" i="1" s="1"/>
  <c r="K184" i="1"/>
  <c r="L184" i="1" s="1"/>
  <c r="K372" i="1"/>
  <c r="L372" i="1" s="1"/>
  <c r="K50" i="1"/>
  <c r="L50" i="1" s="1"/>
  <c r="I330" i="1"/>
  <c r="J330" i="1" s="1"/>
  <c r="K330" i="1"/>
  <c r="L330" i="1" s="1"/>
  <c r="I96" i="1"/>
  <c r="J96" i="1" s="1"/>
  <c r="I22" i="1"/>
  <c r="J22" i="1" s="1"/>
  <c r="K22" i="1"/>
  <c r="L22" i="1" s="1"/>
  <c r="K82" i="1"/>
  <c r="L82" i="1" s="1"/>
  <c r="I82" i="1"/>
  <c r="J82" i="1" s="1"/>
  <c r="I12" i="1" l="1"/>
  <c r="J12" i="1" s="1"/>
  <c r="K12" i="1"/>
  <c r="L12" i="1" s="1"/>
  <c r="H250" i="1"/>
  <c r="H200" i="1"/>
  <c r="H284" i="1"/>
  <c r="K284" i="1" s="1"/>
  <c r="L284" i="1" s="1"/>
  <c r="H251" i="1"/>
  <c r="H270" i="1"/>
  <c r="I270" i="1" s="1"/>
  <c r="J270" i="1" s="1"/>
  <c r="H346" i="1"/>
  <c r="H281" i="1"/>
  <c r="K281" i="1" s="1"/>
  <c r="L281" i="1" s="1"/>
  <c r="H10" i="1"/>
  <c r="H149" i="1"/>
  <c r="I149" i="1" s="1"/>
  <c r="J149" i="1" s="1"/>
  <c r="H93" i="1"/>
  <c r="K93" i="1" s="1"/>
  <c r="L93" i="1" s="1"/>
  <c r="H17" i="1"/>
  <c r="K17" i="1" s="1"/>
  <c r="L17" i="1" s="1"/>
  <c r="H286" i="1"/>
  <c r="H391" i="1"/>
  <c r="H247" i="1"/>
  <c r="H103" i="1"/>
  <c r="I103" i="1" s="1"/>
  <c r="J103" i="1" s="1"/>
  <c r="H364" i="1"/>
  <c r="H220" i="1"/>
  <c r="I220" i="1" s="1"/>
  <c r="J220" i="1" s="1"/>
  <c r="H76" i="1"/>
  <c r="I76" i="1" s="1"/>
  <c r="J76" i="1" s="1"/>
  <c r="H207" i="1"/>
  <c r="K207" i="1" s="1"/>
  <c r="L207" i="1" s="1"/>
  <c r="H63" i="1"/>
  <c r="H326" i="1"/>
  <c r="K326" i="1" s="1"/>
  <c r="L326" i="1" s="1"/>
  <c r="H182" i="1"/>
  <c r="I182" i="1" s="1"/>
  <c r="J182" i="1" s="1"/>
  <c r="H38" i="1"/>
  <c r="K38" i="1" s="1"/>
  <c r="L38" i="1" s="1"/>
  <c r="H301" i="1"/>
  <c r="H157" i="1"/>
  <c r="I157" i="1" s="1"/>
  <c r="J157" i="1" s="1"/>
  <c r="H13" i="1"/>
  <c r="H264" i="1"/>
  <c r="H120" i="1"/>
  <c r="K120" i="1" s="1"/>
  <c r="L120" i="1" s="1"/>
  <c r="K11" i="1"/>
  <c r="L11" i="1" s="1"/>
  <c r="H42" i="1"/>
  <c r="I42" i="1" s="1"/>
  <c r="J42" i="1" s="1"/>
  <c r="H377" i="1"/>
  <c r="K377" i="1" s="1"/>
  <c r="L377" i="1" s="1"/>
  <c r="H105" i="1"/>
  <c r="H69" i="1"/>
  <c r="K69" i="1" s="1"/>
  <c r="L69" i="1" s="1"/>
  <c r="H89" i="1"/>
  <c r="K89" i="1" s="1"/>
  <c r="L89" i="1" s="1"/>
  <c r="H333" i="1"/>
  <c r="K333" i="1" s="1"/>
  <c r="L333" i="1" s="1"/>
  <c r="H56" i="1"/>
  <c r="H321" i="1"/>
  <c r="H393" i="1"/>
  <c r="H126" i="1"/>
  <c r="K126" i="1" s="1"/>
  <c r="L126" i="1" s="1"/>
  <c r="H141" i="1"/>
  <c r="I141" i="1" s="1"/>
  <c r="J141" i="1" s="1"/>
  <c r="H318" i="1"/>
  <c r="I318" i="1" s="1"/>
  <c r="J318" i="1" s="1"/>
  <c r="H287" i="1"/>
  <c r="I287" i="1" s="1"/>
  <c r="J287" i="1" s="1"/>
  <c r="H5" i="1"/>
  <c r="I5" i="1" s="1"/>
  <c r="J5" i="1" s="1"/>
  <c r="H210" i="1"/>
  <c r="H58" i="1"/>
  <c r="I58" i="1" s="1"/>
  <c r="J58" i="1" s="1"/>
  <c r="H143" i="1"/>
  <c r="K143" i="1" s="1"/>
  <c r="L143" i="1" s="1"/>
  <c r="H319" i="1"/>
  <c r="H175" i="1"/>
  <c r="H31" i="1"/>
  <c r="I31" i="1" s="1"/>
  <c r="J31" i="1" s="1"/>
  <c r="H292" i="1"/>
  <c r="H148" i="1"/>
  <c r="H4" i="1"/>
  <c r="I4" i="1" s="1"/>
  <c r="J4" i="1" s="1"/>
  <c r="H135" i="1"/>
  <c r="K135" i="1" s="1"/>
  <c r="L135" i="1" s="1"/>
  <c r="H398" i="1"/>
  <c r="H254" i="1"/>
  <c r="K254" i="1" s="1"/>
  <c r="L254" i="1" s="1"/>
  <c r="H110" i="1"/>
  <c r="H373" i="1"/>
  <c r="K373" i="1" s="1"/>
  <c r="L373" i="1" s="1"/>
  <c r="H229" i="1"/>
  <c r="K229" i="1" s="1"/>
  <c r="L229" i="1" s="1"/>
  <c r="H85" i="1"/>
  <c r="H336" i="1"/>
  <c r="K336" i="1" s="1"/>
  <c r="L336" i="1" s="1"/>
  <c r="H192" i="1"/>
  <c r="H48" i="1"/>
  <c r="K48" i="1" s="1"/>
  <c r="L48" i="1" s="1"/>
  <c r="K244" i="1"/>
  <c r="L244" i="1" s="1"/>
  <c r="I289" i="1"/>
  <c r="J289" i="1" s="1"/>
  <c r="I144" i="1"/>
  <c r="J144" i="1" s="1"/>
  <c r="H327" i="1"/>
  <c r="I327" i="1" s="1"/>
  <c r="J327" i="1" s="1"/>
  <c r="H381" i="1"/>
  <c r="K381" i="1" s="1"/>
  <c r="L381" i="1" s="1"/>
  <c r="H356" i="1"/>
  <c r="H81" i="1"/>
  <c r="I81" i="1" s="1"/>
  <c r="J81" i="1" s="1"/>
  <c r="H365" i="1"/>
  <c r="I365" i="1" s="1"/>
  <c r="J365" i="1" s="1"/>
  <c r="H339" i="1"/>
  <c r="H311" i="1"/>
  <c r="H32" i="1"/>
  <c r="H234" i="1"/>
  <c r="H371" i="1"/>
  <c r="K371" i="1" s="1"/>
  <c r="L371" i="1" s="1"/>
  <c r="H102" i="1"/>
  <c r="I102" i="1" s="1"/>
  <c r="J102" i="1" s="1"/>
  <c r="H45" i="1"/>
  <c r="K45" i="1" s="1"/>
  <c r="L45" i="1" s="1"/>
  <c r="H179" i="1"/>
  <c r="I179" i="1" s="1"/>
  <c r="J179" i="1" s="1"/>
  <c r="H269" i="1"/>
  <c r="K269" i="1" s="1"/>
  <c r="L269" i="1" s="1"/>
  <c r="H368" i="1"/>
  <c r="H18" i="1"/>
  <c r="I18" i="1" s="1"/>
  <c r="J18" i="1" s="1"/>
  <c r="H390" i="1"/>
  <c r="I390" i="1" s="1"/>
  <c r="J390" i="1" s="1"/>
  <c r="H119" i="1"/>
  <c r="H307" i="1"/>
  <c r="H163" i="1"/>
  <c r="H19" i="1"/>
  <c r="H280" i="1"/>
  <c r="H136" i="1"/>
  <c r="K136" i="1" s="1"/>
  <c r="L136" i="1" s="1"/>
  <c r="H267" i="1"/>
  <c r="I267" i="1" s="1"/>
  <c r="J267" i="1" s="1"/>
  <c r="H123" i="1"/>
  <c r="K123" i="1" s="1"/>
  <c r="L123" i="1" s="1"/>
  <c r="H386" i="1"/>
  <c r="I386" i="1" s="1"/>
  <c r="J386" i="1" s="1"/>
  <c r="H242" i="1"/>
  <c r="K242" i="1" s="1"/>
  <c r="L242" i="1" s="1"/>
  <c r="H98" i="1"/>
  <c r="I98" i="1" s="1"/>
  <c r="J98" i="1" s="1"/>
  <c r="H361" i="1"/>
  <c r="K361" i="1" s="1"/>
  <c r="L361" i="1" s="1"/>
  <c r="H217" i="1"/>
  <c r="H73" i="1"/>
  <c r="H324" i="1"/>
  <c r="I324" i="1" s="1"/>
  <c r="J324" i="1" s="1"/>
  <c r="H180" i="1"/>
  <c r="H36" i="1"/>
  <c r="K36" i="1" s="1"/>
  <c r="L36" i="1" s="1"/>
  <c r="I92" i="1"/>
  <c r="J92" i="1" s="1"/>
  <c r="K183" i="1"/>
  <c r="L183" i="1" s="1"/>
  <c r="K263" i="1"/>
  <c r="L263" i="1" s="1"/>
  <c r="I274" i="1"/>
  <c r="J274" i="1" s="1"/>
  <c r="H262" i="1"/>
  <c r="H233" i="1"/>
  <c r="K233" i="1" s="1"/>
  <c r="L233" i="1" s="1"/>
  <c r="H334" i="1"/>
  <c r="I334" i="1" s="1"/>
  <c r="J334" i="1" s="1"/>
  <c r="H57" i="1"/>
  <c r="K57" i="1" s="1"/>
  <c r="L57" i="1" s="1"/>
  <c r="H260" i="1"/>
  <c r="H227" i="1"/>
  <c r="H293" i="1"/>
  <c r="H8" i="1"/>
  <c r="I8" i="1" s="1"/>
  <c r="J8" i="1" s="1"/>
  <c r="H66" i="1"/>
  <c r="I66" i="1" s="1"/>
  <c r="J66" i="1" s="1"/>
  <c r="H353" i="1"/>
  <c r="K353" i="1" s="1"/>
  <c r="L353" i="1" s="1"/>
  <c r="H78" i="1"/>
  <c r="K78" i="1" s="1"/>
  <c r="L78" i="1" s="1"/>
  <c r="H383" i="1"/>
  <c r="I383" i="1" s="1"/>
  <c r="J383" i="1" s="1"/>
  <c r="H35" i="1"/>
  <c r="K35" i="1" s="1"/>
  <c r="L35" i="1" s="1"/>
  <c r="H245" i="1"/>
  <c r="K245" i="1" s="1"/>
  <c r="L245" i="1" s="1"/>
  <c r="H238" i="1"/>
  <c r="K238" i="1" s="1"/>
  <c r="L238" i="1" s="1"/>
  <c r="H341" i="1"/>
  <c r="I341" i="1" s="1"/>
  <c r="J341" i="1" s="1"/>
  <c r="H369" i="1"/>
  <c r="H95" i="1"/>
  <c r="H295" i="1"/>
  <c r="H151" i="1"/>
  <c r="K151" i="1" s="1"/>
  <c r="L151" i="1" s="1"/>
  <c r="H7" i="1"/>
  <c r="H268" i="1"/>
  <c r="I268" i="1" s="1"/>
  <c r="J268" i="1" s="1"/>
  <c r="H124" i="1"/>
  <c r="K124" i="1" s="1"/>
  <c r="L124" i="1" s="1"/>
  <c r="H255" i="1"/>
  <c r="I255" i="1" s="1"/>
  <c r="J255" i="1" s="1"/>
  <c r="H111" i="1"/>
  <c r="H374" i="1"/>
  <c r="H230" i="1"/>
  <c r="K230" i="1" s="1"/>
  <c r="L230" i="1" s="1"/>
  <c r="H86" i="1"/>
  <c r="H349" i="1"/>
  <c r="H205" i="1"/>
  <c r="H61" i="1"/>
  <c r="I61" i="1" s="1"/>
  <c r="J61" i="1" s="1"/>
  <c r="H312" i="1"/>
  <c r="K312" i="1" s="1"/>
  <c r="L312" i="1" s="1"/>
  <c r="H168" i="1"/>
  <c r="H24" i="1"/>
  <c r="I24" i="1" s="1"/>
  <c r="J24" i="1" s="1"/>
  <c r="I189" i="1"/>
  <c r="J189" i="1" s="1"/>
  <c r="H166" i="1"/>
  <c r="K166" i="1" s="1"/>
  <c r="L166" i="1" s="1"/>
  <c r="H113" i="1"/>
  <c r="H315" i="1"/>
  <c r="I315" i="1" s="1"/>
  <c r="J315" i="1" s="1"/>
  <c r="H33" i="1"/>
  <c r="K33" i="1" s="1"/>
  <c r="L33" i="1" s="1"/>
  <c r="H164" i="1"/>
  <c r="H131" i="1"/>
  <c r="H272" i="1"/>
  <c r="H285" i="1"/>
  <c r="H257" i="1"/>
  <c r="K257" i="1" s="1"/>
  <c r="L257" i="1" s="1"/>
  <c r="H332" i="1"/>
  <c r="I332" i="1" s="1"/>
  <c r="J332" i="1" s="1"/>
  <c r="H54" i="1"/>
  <c r="H236" i="1"/>
  <c r="I236" i="1" s="1"/>
  <c r="J236" i="1" s="1"/>
  <c r="H399" i="1"/>
  <c r="I399" i="1" s="1"/>
  <c r="J399" i="1" s="1"/>
  <c r="H221" i="1"/>
  <c r="H46" i="1"/>
  <c r="K46" i="1" s="1"/>
  <c r="L46" i="1" s="1"/>
  <c r="H298" i="1"/>
  <c r="I298" i="1" s="1"/>
  <c r="J298" i="1" s="1"/>
  <c r="H347" i="1"/>
  <c r="H71" i="1"/>
  <c r="H283" i="1"/>
  <c r="H139" i="1"/>
  <c r="H256" i="1"/>
  <c r="I256" i="1" s="1"/>
  <c r="J256" i="1" s="1"/>
  <c r="H112" i="1"/>
  <c r="H243" i="1"/>
  <c r="I243" i="1" s="1"/>
  <c r="J243" i="1" s="1"/>
  <c r="H99" i="1"/>
  <c r="K99" i="1" s="1"/>
  <c r="L99" i="1" s="1"/>
  <c r="H362" i="1"/>
  <c r="H218" i="1"/>
  <c r="H74" i="1"/>
  <c r="I74" i="1" s="1"/>
  <c r="J74" i="1" s="1"/>
  <c r="H337" i="1"/>
  <c r="H193" i="1"/>
  <c r="H49" i="1"/>
  <c r="H300" i="1"/>
  <c r="H156" i="1"/>
  <c r="K156" i="1" s="1"/>
  <c r="L156" i="1" s="1"/>
  <c r="K348" i="1"/>
  <c r="L348" i="1" s="1"/>
  <c r="K4" i="1"/>
  <c r="L4" i="1" s="1"/>
  <c r="K23" i="1"/>
  <c r="L23" i="1" s="1"/>
  <c r="I198" i="1"/>
  <c r="J198" i="1" s="1"/>
  <c r="I239" i="1"/>
  <c r="J239" i="1" s="1"/>
  <c r="K125" i="1"/>
  <c r="L125" i="1" s="1"/>
  <c r="I35" i="1"/>
  <c r="J35" i="1" s="1"/>
  <c r="I167" i="1"/>
  <c r="J167" i="1" s="1"/>
  <c r="K332" i="1"/>
  <c r="L332" i="1" s="1"/>
  <c r="K171" i="1"/>
  <c r="L171" i="1" s="1"/>
  <c r="I376" i="1"/>
  <c r="J376" i="1" s="1"/>
  <c r="K18" i="1"/>
  <c r="L18" i="1" s="1"/>
  <c r="I152" i="1"/>
  <c r="J152" i="1" s="1"/>
  <c r="K324" i="1"/>
  <c r="L324" i="1" s="1"/>
  <c r="I204" i="1"/>
  <c r="J204" i="1" s="1"/>
  <c r="K201" i="1"/>
  <c r="L201" i="1" s="1"/>
  <c r="I15" i="1"/>
  <c r="J15" i="1" s="1"/>
  <c r="K266" i="1"/>
  <c r="L266" i="1" s="1"/>
  <c r="K385" i="1"/>
  <c r="L385" i="1" s="1"/>
  <c r="K58" i="1"/>
  <c r="L58" i="1" s="1"/>
  <c r="K51" i="1"/>
  <c r="L51" i="1" s="1"/>
  <c r="K81" i="1"/>
  <c r="L81" i="1" s="1"/>
  <c r="K31" i="1"/>
  <c r="L31" i="1" s="1"/>
  <c r="K389" i="1"/>
  <c r="L389" i="1" s="1"/>
  <c r="I252" i="1"/>
  <c r="J252" i="1" s="1"/>
  <c r="K146" i="1"/>
  <c r="L146" i="1" s="1"/>
  <c r="K187" i="1"/>
  <c r="L187" i="1" s="1"/>
  <c r="K61" i="1"/>
  <c r="L61" i="1" s="1"/>
  <c r="I36" i="1"/>
  <c r="J36" i="1" s="1"/>
  <c r="I91" i="1"/>
  <c r="J91" i="1" s="1"/>
  <c r="I121" i="1"/>
  <c r="J121" i="1" s="1"/>
  <c r="K37" i="1"/>
  <c r="L37" i="1" s="1"/>
  <c r="K40" i="1"/>
  <c r="L40" i="1" s="1"/>
  <c r="I366" i="1"/>
  <c r="J366" i="1" s="1"/>
  <c r="K316" i="1"/>
  <c r="L316" i="1" s="1"/>
  <c r="K157" i="1"/>
  <c r="L157" i="1" s="1"/>
  <c r="I88" i="1"/>
  <c r="J88" i="1" s="1"/>
  <c r="I158" i="1"/>
  <c r="J158" i="1" s="1"/>
  <c r="K256" i="1"/>
  <c r="L256" i="1" s="1"/>
  <c r="K138" i="1"/>
  <c r="L138" i="1" s="1"/>
  <c r="I377" i="1"/>
  <c r="J377" i="1" s="1"/>
  <c r="I336" i="1"/>
  <c r="J336" i="1" s="1"/>
  <c r="K24" i="1"/>
  <c r="L24" i="1" s="1"/>
  <c r="I17" i="1"/>
  <c r="J17" i="1" s="1"/>
  <c r="K191" i="1"/>
  <c r="L191" i="1" s="1"/>
  <c r="I242" i="1"/>
  <c r="J242" i="1" s="1"/>
  <c r="I142" i="1"/>
  <c r="J142" i="1" s="1"/>
  <c r="K395" i="1"/>
  <c r="L395" i="1" s="1"/>
  <c r="I387" i="1"/>
  <c r="J387" i="1" s="1"/>
  <c r="I317" i="1"/>
  <c r="J317" i="1" s="1"/>
  <c r="I313" i="1"/>
  <c r="J313" i="1" s="1"/>
  <c r="K308" i="1"/>
  <c r="L308" i="1" s="1"/>
  <c r="K327" i="1"/>
  <c r="L327" i="1" s="1"/>
  <c r="I130" i="1"/>
  <c r="J130" i="1" s="1"/>
  <c r="K53" i="1"/>
  <c r="L53" i="1" s="1"/>
  <c r="I53" i="1"/>
  <c r="J53" i="1" s="1"/>
  <c r="K277" i="1"/>
  <c r="L277" i="1" s="1"/>
  <c r="I277" i="1"/>
  <c r="J277" i="1" s="1"/>
  <c r="I285" i="1"/>
  <c r="J285" i="1" s="1"/>
  <c r="K285" i="1"/>
  <c r="L285" i="1" s="1"/>
  <c r="I6" i="1"/>
  <c r="J6" i="1" s="1"/>
  <c r="K6" i="1"/>
  <c r="L6" i="1" s="1"/>
  <c r="K278" i="1"/>
  <c r="L278" i="1" s="1"/>
  <c r="I278" i="1"/>
  <c r="J278" i="1" s="1"/>
  <c r="K286" i="1"/>
  <c r="L286" i="1" s="1"/>
  <c r="I286" i="1"/>
  <c r="J286" i="1" s="1"/>
  <c r="K222" i="1"/>
  <c r="L222" i="1" s="1"/>
  <c r="I222" i="1"/>
  <c r="J222" i="1" s="1"/>
  <c r="K39" i="1"/>
  <c r="L39" i="1" s="1"/>
  <c r="I39" i="1"/>
  <c r="J39" i="1" s="1"/>
  <c r="K342" i="1"/>
  <c r="L342" i="1" s="1"/>
  <c r="I342" i="1"/>
  <c r="J342" i="1" s="1"/>
  <c r="I319" i="1"/>
  <c r="J319" i="1" s="1"/>
  <c r="K319" i="1"/>
  <c r="L319" i="1" s="1"/>
  <c r="I310" i="1"/>
  <c r="J310" i="1" s="1"/>
  <c r="K310" i="1"/>
  <c r="L310" i="1" s="1"/>
  <c r="K101" i="1"/>
  <c r="L101" i="1" s="1"/>
  <c r="I101" i="1"/>
  <c r="J101" i="1" s="1"/>
  <c r="I73" i="1"/>
  <c r="J73" i="1" s="1"/>
  <c r="K73" i="1"/>
  <c r="L73" i="1" s="1"/>
  <c r="K103" i="1"/>
  <c r="L103" i="1" s="1"/>
  <c r="K64" i="1"/>
  <c r="L64" i="1" s="1"/>
  <c r="I64" i="1"/>
  <c r="J64" i="1" s="1"/>
  <c r="I271" i="1"/>
  <c r="J271" i="1" s="1"/>
  <c r="K271" i="1"/>
  <c r="L271" i="1" s="1"/>
  <c r="I335" i="1"/>
  <c r="J335" i="1" s="1"/>
  <c r="K335" i="1"/>
  <c r="L335" i="1" s="1"/>
  <c r="I160" i="1"/>
  <c r="J160" i="1" s="1"/>
  <c r="K160" i="1"/>
  <c r="L160" i="1" s="1"/>
  <c r="K137" i="1"/>
  <c r="L137" i="1" s="1"/>
  <c r="I137" i="1"/>
  <c r="J137" i="1" s="1"/>
  <c r="I353" i="1"/>
  <c r="J353" i="1" s="1"/>
  <c r="K111" i="1"/>
  <c r="L111" i="1" s="1"/>
  <c r="I111" i="1"/>
  <c r="J111" i="1" s="1"/>
  <c r="K311" i="1"/>
  <c r="L311" i="1" s="1"/>
  <c r="I311" i="1"/>
  <c r="J311" i="1" s="1"/>
  <c r="I248" i="1"/>
  <c r="J248" i="1" s="1"/>
  <c r="K248" i="1"/>
  <c r="L248" i="1" s="1"/>
  <c r="I202" i="1"/>
  <c r="J202" i="1" s="1"/>
  <c r="K202" i="1"/>
  <c r="L202" i="1" s="1"/>
  <c r="I29" i="1"/>
  <c r="J29" i="1" s="1"/>
  <c r="K29" i="1"/>
  <c r="L29" i="1" s="1"/>
  <c r="I170" i="1"/>
  <c r="J170" i="1" s="1"/>
  <c r="K170" i="1"/>
  <c r="L170" i="1" s="1"/>
  <c r="I325" i="1"/>
  <c r="J325" i="1" s="1"/>
  <c r="K325" i="1"/>
  <c r="L325" i="1" s="1"/>
  <c r="K159" i="1"/>
  <c r="L159" i="1" s="1"/>
  <c r="I159" i="1"/>
  <c r="J159" i="1" s="1"/>
  <c r="I83" i="1"/>
  <c r="J83" i="1" s="1"/>
  <c r="K83" i="1"/>
  <c r="L83" i="1" s="1"/>
  <c r="K279" i="1"/>
  <c r="L279" i="1" s="1"/>
  <c r="I279" i="1"/>
  <c r="J279" i="1" s="1"/>
  <c r="K383" i="1"/>
  <c r="L383" i="1" s="1"/>
  <c r="K62" i="1"/>
  <c r="L62" i="1" s="1"/>
  <c r="I62" i="1"/>
  <c r="J62" i="1" s="1"/>
  <c r="K203" i="1"/>
  <c r="L203" i="1" s="1"/>
  <c r="I203" i="1"/>
  <c r="J203" i="1" s="1"/>
  <c r="I68" i="1"/>
  <c r="J68" i="1" s="1"/>
  <c r="K68" i="1"/>
  <c r="L68" i="1" s="1"/>
  <c r="K112" i="1"/>
  <c r="L112" i="1" s="1"/>
  <c r="I112" i="1"/>
  <c r="J112" i="1" s="1"/>
  <c r="I213" i="1"/>
  <c r="J213" i="1" s="1"/>
  <c r="K213" i="1"/>
  <c r="L213" i="1" s="1"/>
  <c r="K283" i="1"/>
  <c r="L283" i="1" s="1"/>
  <c r="I283" i="1"/>
  <c r="J283" i="1" s="1"/>
  <c r="K173" i="1"/>
  <c r="L173" i="1" s="1"/>
  <c r="I173" i="1"/>
  <c r="J173" i="1" s="1"/>
  <c r="I276" i="1"/>
  <c r="J276" i="1" s="1"/>
  <c r="K276" i="1"/>
  <c r="L276" i="1" s="1"/>
  <c r="K223" i="1"/>
  <c r="L223" i="1" s="1"/>
  <c r="I223" i="1"/>
  <c r="J223" i="1" s="1"/>
  <c r="K305" i="1"/>
  <c r="L305" i="1" s="1"/>
  <c r="I305" i="1"/>
  <c r="J305" i="1" s="1"/>
  <c r="K241" i="1"/>
  <c r="L241" i="1" s="1"/>
  <c r="I241" i="1"/>
  <c r="J241" i="1" s="1"/>
  <c r="K288" i="1"/>
  <c r="L288" i="1" s="1"/>
  <c r="I288" i="1"/>
  <c r="J288" i="1" s="1"/>
  <c r="K280" i="1"/>
  <c r="L280" i="1" s="1"/>
  <c r="I280" i="1"/>
  <c r="J280" i="1" s="1"/>
  <c r="I309" i="1"/>
  <c r="J309" i="1" s="1"/>
  <c r="K309" i="1"/>
  <c r="L309" i="1" s="1"/>
  <c r="K9" i="1"/>
  <c r="L9" i="1" s="1"/>
  <c r="I9" i="1"/>
  <c r="J9" i="1" s="1"/>
  <c r="I147" i="1"/>
  <c r="J147" i="1" s="1"/>
  <c r="K147" i="1"/>
  <c r="L147" i="1" s="1"/>
  <c r="I174" i="1"/>
  <c r="J174" i="1" s="1"/>
  <c r="K174" i="1"/>
  <c r="L174" i="1" s="1"/>
  <c r="K116" i="1"/>
  <c r="L116" i="1" s="1"/>
  <c r="I116" i="1"/>
  <c r="J116" i="1" s="1"/>
  <c r="I314" i="1"/>
  <c r="J314" i="1" s="1"/>
  <c r="K314" i="1"/>
  <c r="L314" i="1" s="1"/>
  <c r="I337" i="1"/>
  <c r="J337" i="1" s="1"/>
  <c r="K337" i="1"/>
  <c r="L337" i="1" s="1"/>
  <c r="K118" i="1"/>
  <c r="L118" i="1" s="1"/>
  <c r="I118" i="1"/>
  <c r="J118" i="1" s="1"/>
  <c r="I110" i="1"/>
  <c r="J110" i="1" s="1"/>
  <c r="K110" i="1"/>
  <c r="L110" i="1" s="1"/>
  <c r="K328" i="1"/>
  <c r="L328" i="1" s="1"/>
  <c r="I328" i="1"/>
  <c r="J328" i="1" s="1"/>
  <c r="I162" i="1"/>
  <c r="J162" i="1" s="1"/>
  <c r="K162" i="1"/>
  <c r="L162" i="1" s="1"/>
  <c r="K119" i="1"/>
  <c r="L119" i="1" s="1"/>
  <c r="I119" i="1"/>
  <c r="J119" i="1" s="1"/>
  <c r="I378" i="1"/>
  <c r="J378" i="1" s="1"/>
  <c r="K378" i="1"/>
  <c r="L378" i="1" s="1"/>
  <c r="K296" i="1"/>
  <c r="L296" i="1" s="1"/>
  <c r="I296" i="1"/>
  <c r="J296" i="1" s="1"/>
  <c r="K220" i="1"/>
  <c r="L220" i="1" s="1"/>
  <c r="I185" i="1"/>
  <c r="J185" i="1" s="1"/>
  <c r="K185" i="1"/>
  <c r="L185" i="1" s="1"/>
  <c r="I302" i="1"/>
  <c r="J302" i="1" s="1"/>
  <c r="K302" i="1"/>
  <c r="L302" i="1" s="1"/>
  <c r="I186" i="1"/>
  <c r="J186" i="1" s="1"/>
  <c r="K186" i="1"/>
  <c r="L186" i="1" s="1"/>
  <c r="I258" i="1"/>
  <c r="J258" i="1" s="1"/>
  <c r="K258" i="1"/>
  <c r="L258" i="1" s="1"/>
  <c r="I156" i="1"/>
  <c r="J156" i="1" s="1"/>
  <c r="I240" i="1"/>
  <c r="J240" i="1" s="1"/>
  <c r="K240" i="1"/>
  <c r="L240" i="1" s="1"/>
  <c r="K379" i="1"/>
  <c r="L379" i="1" s="1"/>
  <c r="I379" i="1"/>
  <c r="J379" i="1" s="1"/>
  <c r="K210" i="1"/>
  <c r="L210" i="1" s="1"/>
  <c r="I210" i="1"/>
  <c r="J210" i="1" s="1"/>
  <c r="K306" i="1"/>
  <c r="L306" i="1" s="1"/>
  <c r="I306" i="1"/>
  <c r="J306" i="1" s="1"/>
  <c r="I38" i="1"/>
  <c r="J38" i="1" s="1"/>
  <c r="K42" i="1"/>
  <c r="L42" i="1" s="1"/>
  <c r="K225" i="1"/>
  <c r="L225" i="1" s="1"/>
  <c r="I225" i="1"/>
  <c r="J225" i="1" s="1"/>
  <c r="K394" i="1"/>
  <c r="L394" i="1" s="1"/>
  <c r="I394" i="1"/>
  <c r="J394" i="1" s="1"/>
  <c r="I107" i="1"/>
  <c r="J107" i="1" s="1"/>
  <c r="K107" i="1"/>
  <c r="L107" i="1" s="1"/>
  <c r="K275" i="1"/>
  <c r="L275" i="1" s="1"/>
  <c r="I275" i="1"/>
  <c r="J275" i="1" s="1"/>
  <c r="I297" i="1"/>
  <c r="J297" i="1" s="1"/>
  <c r="K297" i="1"/>
  <c r="L297" i="1" s="1"/>
  <c r="I233" i="1"/>
  <c r="J233" i="1" s="1"/>
  <c r="K150" i="1"/>
  <c r="L150" i="1" s="1"/>
  <c r="I150" i="1"/>
  <c r="J150" i="1" s="1"/>
  <c r="K262" i="1"/>
  <c r="L262" i="1" s="1"/>
  <c r="I262" i="1"/>
  <c r="J262" i="1" s="1"/>
  <c r="I237" i="1"/>
  <c r="J237" i="1" s="1"/>
  <c r="K237" i="1"/>
  <c r="L237" i="1" s="1"/>
  <c r="I169" i="1"/>
  <c r="J169" i="1" s="1"/>
  <c r="K169" i="1"/>
  <c r="L169" i="1" s="1"/>
  <c r="K63" i="1"/>
  <c r="L63" i="1" s="1"/>
  <c r="I63" i="1"/>
  <c r="J63" i="1" s="1"/>
  <c r="K301" i="1"/>
  <c r="L301" i="1" s="1"/>
  <c r="I301" i="1"/>
  <c r="J301" i="1" s="1"/>
  <c r="I227" i="1"/>
  <c r="J227" i="1" s="1"/>
  <c r="K227" i="1"/>
  <c r="L227" i="1" s="1"/>
  <c r="I347" i="1"/>
  <c r="J347" i="1" s="1"/>
  <c r="K347" i="1"/>
  <c r="L347" i="1" s="1"/>
  <c r="I235" i="1"/>
  <c r="J235" i="1" s="1"/>
  <c r="K235" i="1"/>
  <c r="L235" i="1" s="1"/>
  <c r="K65" i="1"/>
  <c r="L65" i="1" s="1"/>
  <c r="I65" i="1"/>
  <c r="J65" i="1" s="1"/>
  <c r="I128" i="1"/>
  <c r="J128" i="1" s="1"/>
  <c r="K128" i="1"/>
  <c r="L128" i="1" s="1"/>
  <c r="K318" i="1"/>
  <c r="L318" i="1" s="1"/>
  <c r="I251" i="1"/>
  <c r="J251" i="1" s="1"/>
  <c r="K251" i="1"/>
  <c r="L251" i="1" s="1"/>
  <c r="I79" i="1"/>
  <c r="J79" i="1" s="1"/>
  <c r="K79" i="1"/>
  <c r="L79" i="1" s="1"/>
  <c r="K243" i="1"/>
  <c r="L243" i="1" s="1"/>
  <c r="K86" i="1"/>
  <c r="L86" i="1" s="1"/>
  <c r="I86" i="1"/>
  <c r="J86" i="1" s="1"/>
  <c r="K47" i="1"/>
  <c r="L47" i="1" s="1"/>
  <c r="I47" i="1"/>
  <c r="J47" i="1" s="1"/>
  <c r="I326" i="1"/>
  <c r="J326" i="1" s="1"/>
  <c r="I43" i="1"/>
  <c r="J43" i="1" s="1"/>
  <c r="K43" i="1"/>
  <c r="L43" i="1" s="1"/>
  <c r="K94" i="1"/>
  <c r="L94" i="1" s="1"/>
  <c r="I94" i="1"/>
  <c r="J94" i="1" s="1"/>
  <c r="K391" i="1"/>
  <c r="L391" i="1" s="1"/>
  <c r="I391" i="1"/>
  <c r="J391" i="1" s="1"/>
  <c r="K134" i="1"/>
  <c r="L134" i="1" s="1"/>
  <c r="I134" i="1"/>
  <c r="J134" i="1" s="1"/>
  <c r="I145" i="1"/>
  <c r="J145" i="1" s="1"/>
  <c r="K145" i="1"/>
  <c r="L145" i="1" s="1"/>
  <c r="I194" i="1"/>
  <c r="J194" i="1" s="1"/>
  <c r="K194" i="1"/>
  <c r="L194" i="1" s="1"/>
  <c r="I208" i="1"/>
  <c r="J208" i="1" s="1"/>
  <c r="K208" i="1"/>
  <c r="L208" i="1" s="1"/>
  <c r="I196" i="1"/>
  <c r="J196" i="1" s="1"/>
  <c r="K196" i="1"/>
  <c r="L196" i="1" s="1"/>
  <c r="I3" i="1"/>
  <c r="J3" i="1" s="1"/>
  <c r="K3" i="1"/>
  <c r="L3" i="1" s="1"/>
  <c r="I20" i="1"/>
  <c r="J20" i="1" s="1"/>
  <c r="K20" i="1"/>
  <c r="L20" i="1" s="1"/>
  <c r="K127" i="1"/>
  <c r="L127" i="1" s="1"/>
  <c r="I127" i="1"/>
  <c r="J127" i="1" s="1"/>
  <c r="K192" i="1"/>
  <c r="L192" i="1" s="1"/>
  <c r="I192" i="1"/>
  <c r="J192" i="1" s="1"/>
  <c r="K8" i="1"/>
  <c r="L8" i="1" s="1"/>
  <c r="K234" i="1"/>
  <c r="L234" i="1" s="1"/>
  <c r="I234" i="1"/>
  <c r="J234" i="1" s="1"/>
  <c r="I250" i="1"/>
  <c r="J250" i="1" s="1"/>
  <c r="K250" i="1"/>
  <c r="L250" i="1" s="1"/>
  <c r="K44" i="1"/>
  <c r="L44" i="1" s="1"/>
  <c r="I44" i="1"/>
  <c r="J44" i="1" s="1"/>
  <c r="K190" i="1"/>
  <c r="L190" i="1" s="1"/>
  <c r="I190" i="1"/>
  <c r="J190" i="1" s="1"/>
  <c r="I113" i="1"/>
  <c r="J113" i="1" s="1"/>
  <c r="K113" i="1"/>
  <c r="L113" i="1" s="1"/>
  <c r="K272" i="1"/>
  <c r="L272" i="1" s="1"/>
  <c r="I272" i="1"/>
  <c r="J272" i="1" s="1"/>
  <c r="I124" i="1"/>
  <c r="J124" i="1" s="1"/>
  <c r="K161" i="1"/>
  <c r="L161" i="1" s="1"/>
  <c r="I161" i="1"/>
  <c r="J161" i="1" s="1"/>
  <c r="K122" i="1"/>
  <c r="L122" i="1" s="1"/>
  <c r="I122" i="1"/>
  <c r="J122" i="1" s="1"/>
  <c r="I135" i="1"/>
  <c r="J135" i="1" s="1"/>
  <c r="I26" i="1"/>
  <c r="J26" i="1" s="1"/>
  <c r="K26" i="1"/>
  <c r="L26" i="1" s="1"/>
  <c r="K359" i="1"/>
  <c r="L359" i="1" s="1"/>
  <c r="I359" i="1"/>
  <c r="J359" i="1" s="1"/>
  <c r="I78" i="1"/>
  <c r="J78" i="1" s="1"/>
  <c r="K209" i="1"/>
  <c r="L209" i="1" s="1"/>
  <c r="I209" i="1"/>
  <c r="J209" i="1" s="1"/>
  <c r="K360" i="1"/>
  <c r="L360" i="1" s="1"/>
  <c r="I360" i="1"/>
  <c r="J360" i="1" s="1"/>
  <c r="K300" i="1"/>
  <c r="L300" i="1" s="1"/>
  <c r="I300" i="1"/>
  <c r="J300" i="1" s="1"/>
  <c r="I304" i="1"/>
  <c r="J304" i="1" s="1"/>
  <c r="K304" i="1"/>
  <c r="L304" i="1" s="1"/>
  <c r="K363" i="1"/>
  <c r="L363" i="1" s="1"/>
  <c r="I363" i="1"/>
  <c r="J363" i="1" s="1"/>
  <c r="K350" i="1"/>
  <c r="L350" i="1" s="1"/>
  <c r="I350" i="1"/>
  <c r="J350" i="1" s="1"/>
  <c r="K211" i="1"/>
  <c r="L211" i="1" s="1"/>
  <c r="I211" i="1"/>
  <c r="J211" i="1" s="1"/>
  <c r="K105" i="1"/>
  <c r="L105" i="1" s="1"/>
  <c r="I105" i="1"/>
  <c r="J105" i="1" s="1"/>
  <c r="I349" i="1"/>
  <c r="J349" i="1" s="1"/>
  <c r="K349" i="1"/>
  <c r="L349" i="1" s="1"/>
  <c r="I54" i="1"/>
  <c r="J54" i="1" s="1"/>
  <c r="K54" i="1"/>
  <c r="L54" i="1" s="1"/>
  <c r="K221" i="1"/>
  <c r="L221" i="1" s="1"/>
  <c r="I221" i="1"/>
  <c r="J221" i="1" s="1"/>
  <c r="I345" i="1"/>
  <c r="J345" i="1" s="1"/>
  <c r="K345" i="1"/>
  <c r="L345" i="1" s="1"/>
  <c r="K131" i="1"/>
  <c r="L131" i="1" s="1"/>
  <c r="I131" i="1"/>
  <c r="J131" i="1" s="1"/>
  <c r="I257" i="1"/>
  <c r="J257" i="1" s="1"/>
  <c r="K339" i="1"/>
  <c r="L339" i="1" s="1"/>
  <c r="I339" i="1"/>
  <c r="J339" i="1" s="1"/>
  <c r="K155" i="1"/>
  <c r="L155" i="1" s="1"/>
  <c r="I155" i="1"/>
  <c r="J155" i="1" s="1"/>
  <c r="K228" i="1"/>
  <c r="L228" i="1" s="1"/>
  <c r="I228" i="1"/>
  <c r="J228" i="1" s="1"/>
  <c r="K74" i="1"/>
  <c r="L74" i="1" s="1"/>
  <c r="I109" i="1"/>
  <c r="J109" i="1" s="1"/>
  <c r="K109" i="1"/>
  <c r="L109" i="1" s="1"/>
  <c r="K321" i="1"/>
  <c r="L321" i="1" s="1"/>
  <c r="I321" i="1"/>
  <c r="J321" i="1" s="1"/>
  <c r="K282" i="1"/>
  <c r="L282" i="1" s="1"/>
  <c r="I282" i="1"/>
  <c r="J282" i="1" s="1"/>
  <c r="I104" i="1"/>
  <c r="J104" i="1" s="1"/>
  <c r="K104" i="1"/>
  <c r="L104" i="1" s="1"/>
  <c r="K87" i="1"/>
  <c r="L87" i="1" s="1"/>
  <c r="I87" i="1"/>
  <c r="J87" i="1" s="1"/>
  <c r="I28" i="1"/>
  <c r="J28" i="1" s="1"/>
  <c r="K28" i="1"/>
  <c r="L28" i="1" s="1"/>
  <c r="K30" i="1"/>
  <c r="L30" i="1" s="1"/>
  <c r="I30" i="1"/>
  <c r="J30" i="1" s="1"/>
  <c r="I264" i="1"/>
  <c r="J264" i="1" s="1"/>
  <c r="K264" i="1"/>
  <c r="L264" i="1" s="1"/>
  <c r="K176" i="1"/>
  <c r="L176" i="1" s="1"/>
  <c r="I176" i="1"/>
  <c r="J176" i="1" s="1"/>
  <c r="K95" i="1"/>
  <c r="L95" i="1" s="1"/>
  <c r="I95" i="1"/>
  <c r="J95" i="1" s="1"/>
  <c r="I231" i="1"/>
  <c r="J231" i="1" s="1"/>
  <c r="K231" i="1"/>
  <c r="L231" i="1" s="1"/>
  <c r="I380" i="1"/>
  <c r="J380" i="1" s="1"/>
  <c r="K380" i="1"/>
  <c r="L380" i="1" s="1"/>
  <c r="K71" i="1"/>
  <c r="L71" i="1" s="1"/>
  <c r="I71" i="1"/>
  <c r="J71" i="1" s="1"/>
  <c r="I355" i="1"/>
  <c r="J355" i="1" s="1"/>
  <c r="K355" i="1"/>
  <c r="L355" i="1" s="1"/>
  <c r="K72" i="1"/>
  <c r="L72" i="1" s="1"/>
  <c r="I72" i="1"/>
  <c r="J72" i="1" s="1"/>
  <c r="I180" i="1"/>
  <c r="J180" i="1" s="1"/>
  <c r="K180" i="1"/>
  <c r="L180" i="1" s="1"/>
  <c r="I10" i="1"/>
  <c r="J10" i="1" s="1"/>
  <c r="K10" i="1"/>
  <c r="L10" i="1" s="1"/>
  <c r="I75" i="1"/>
  <c r="J75" i="1" s="1"/>
  <c r="K75" i="1"/>
  <c r="L75" i="1" s="1"/>
  <c r="I177" i="1"/>
  <c r="J177" i="1" s="1"/>
  <c r="K177" i="1"/>
  <c r="L177" i="1" s="1"/>
  <c r="I117" i="1"/>
  <c r="J117" i="1" s="1"/>
  <c r="K117" i="1"/>
  <c r="L117" i="1" s="1"/>
  <c r="K214" i="1"/>
  <c r="L214" i="1" s="1"/>
  <c r="I214" i="1"/>
  <c r="J214" i="1" s="1"/>
  <c r="K133" i="1"/>
  <c r="L133" i="1" s="1"/>
  <c r="I133" i="1"/>
  <c r="J133" i="1" s="1"/>
  <c r="K49" i="1"/>
  <c r="L49" i="1" s="1"/>
  <c r="I49" i="1"/>
  <c r="J49" i="1" s="1"/>
  <c r="I100" i="1"/>
  <c r="J100" i="1" s="1"/>
  <c r="K100" i="1"/>
  <c r="L100" i="1" s="1"/>
  <c r="K219" i="1"/>
  <c r="L219" i="1" s="1"/>
  <c r="I219" i="1"/>
  <c r="J219" i="1" s="1"/>
  <c r="I114" i="1"/>
  <c r="J114" i="1" s="1"/>
  <c r="K114" i="1"/>
  <c r="L114" i="1" s="1"/>
  <c r="K66" i="1"/>
  <c r="L66" i="1" s="1"/>
  <c r="I215" i="1"/>
  <c r="J215" i="1" s="1"/>
  <c r="K215" i="1"/>
  <c r="L215" i="1" s="1"/>
  <c r="K140" i="1"/>
  <c r="L140" i="1" s="1"/>
  <c r="I140" i="1"/>
  <c r="J140" i="1" s="1"/>
  <c r="I265" i="1"/>
  <c r="J265" i="1" s="1"/>
  <c r="K265" i="1"/>
  <c r="L265" i="1" s="1"/>
  <c r="K175" i="1"/>
  <c r="L175" i="1" s="1"/>
  <c r="I175" i="1"/>
  <c r="J175" i="1" s="1"/>
  <c r="I90" i="1"/>
  <c r="J90" i="1" s="1"/>
  <c r="K90" i="1"/>
  <c r="L90" i="1" s="1"/>
  <c r="K80" i="1"/>
  <c r="L80" i="1" s="1"/>
  <c r="I80" i="1"/>
  <c r="J80" i="1" s="1"/>
  <c r="K344" i="1"/>
  <c r="L344" i="1" s="1"/>
  <c r="I344" i="1"/>
  <c r="J344" i="1" s="1"/>
  <c r="I273" i="1"/>
  <c r="J273" i="1" s="1"/>
  <c r="K273" i="1"/>
  <c r="L273" i="1" s="1"/>
  <c r="I165" i="1"/>
  <c r="J165" i="1" s="1"/>
  <c r="K165" i="1"/>
  <c r="L165" i="1" s="1"/>
  <c r="K179" i="1"/>
  <c r="L179" i="1" s="1"/>
  <c r="K352" i="1"/>
  <c r="L352" i="1" s="1"/>
  <c r="I352" i="1"/>
  <c r="J352" i="1" s="1"/>
  <c r="I368" i="1"/>
  <c r="J368" i="1" s="1"/>
  <c r="K368" i="1"/>
  <c r="L368" i="1" s="1"/>
  <c r="K188" i="1"/>
  <c r="L188" i="1" s="1"/>
  <c r="I188" i="1"/>
  <c r="J188" i="1" s="1"/>
  <c r="K129" i="1"/>
  <c r="L129" i="1" s="1"/>
  <c r="I129" i="1"/>
  <c r="J129" i="1" s="1"/>
  <c r="K260" i="1"/>
  <c r="L260" i="1" s="1"/>
  <c r="I260" i="1"/>
  <c r="J260" i="1" s="1"/>
  <c r="K197" i="1"/>
  <c r="L197" i="1" s="1"/>
  <c r="I197" i="1"/>
  <c r="J197" i="1" s="1"/>
  <c r="K217" i="1"/>
  <c r="L217" i="1" s="1"/>
  <c r="I217" i="1"/>
  <c r="J217" i="1" s="1"/>
  <c r="I284" i="1"/>
  <c r="J284" i="1" s="1"/>
  <c r="I357" i="1"/>
  <c r="J357" i="1" s="1"/>
  <c r="K357" i="1"/>
  <c r="L357" i="1" s="1"/>
  <c r="K27" i="1"/>
  <c r="L27" i="1" s="1"/>
  <c r="I27" i="1"/>
  <c r="J27" i="1" s="1"/>
  <c r="I93" i="1"/>
  <c r="J93" i="1" s="1"/>
  <c r="I67" i="1"/>
  <c r="J67" i="1" s="1"/>
  <c r="K67" i="1"/>
  <c r="L67" i="1" s="1"/>
  <c r="K323" i="1"/>
  <c r="L323" i="1" s="1"/>
  <c r="I323" i="1"/>
  <c r="J323" i="1" s="1"/>
  <c r="I295" i="1"/>
  <c r="J295" i="1" s="1"/>
  <c r="K295" i="1"/>
  <c r="L295" i="1" s="1"/>
  <c r="I259" i="1"/>
  <c r="J259" i="1" s="1"/>
  <c r="K259" i="1"/>
  <c r="L259" i="1" s="1"/>
  <c r="I381" i="1"/>
  <c r="J381" i="1" s="1"/>
  <c r="K55" i="1"/>
  <c r="L55" i="1" s="1"/>
  <c r="I55" i="1"/>
  <c r="J55" i="1" s="1"/>
  <c r="I45" i="1"/>
  <c r="J45" i="1" s="1"/>
  <c r="I32" i="1"/>
  <c r="J32" i="1" s="1"/>
  <c r="K32" i="1"/>
  <c r="L32" i="1" s="1"/>
  <c r="I291" i="1"/>
  <c r="J291" i="1" s="1"/>
  <c r="K291" i="1"/>
  <c r="L291" i="1" s="1"/>
  <c r="I246" i="1"/>
  <c r="J246" i="1" s="1"/>
  <c r="K246" i="1"/>
  <c r="L246" i="1" s="1"/>
  <c r="I97" i="1"/>
  <c r="J97" i="1" s="1"/>
  <c r="K97" i="1"/>
  <c r="L97" i="1" s="1"/>
  <c r="K206" i="1"/>
  <c r="L206" i="1" s="1"/>
  <c r="I206" i="1"/>
  <c r="J206" i="1" s="1"/>
  <c r="I384" i="1"/>
  <c r="J384" i="1" s="1"/>
  <c r="K384" i="1"/>
  <c r="L384" i="1" s="1"/>
  <c r="K226" i="1"/>
  <c r="L226" i="1" s="1"/>
  <c r="I226" i="1"/>
  <c r="J226" i="1" s="1"/>
  <c r="K294" i="1"/>
  <c r="L294" i="1" s="1"/>
  <c r="I294" i="1"/>
  <c r="J294" i="1" s="1"/>
  <c r="I249" i="1"/>
  <c r="J249" i="1" s="1"/>
  <c r="K249" i="1"/>
  <c r="L249" i="1" s="1"/>
  <c r="I392" i="1"/>
  <c r="J392" i="1" s="1"/>
  <c r="K392" i="1"/>
  <c r="L392" i="1" s="1"/>
  <c r="K212" i="1"/>
  <c r="L212" i="1" s="1"/>
  <c r="I212" i="1"/>
  <c r="J212" i="1" s="1"/>
  <c r="I369" i="1"/>
  <c r="J369" i="1" s="1"/>
  <c r="K369" i="1"/>
  <c r="L369" i="1" s="1"/>
  <c r="K290" i="1"/>
  <c r="L290" i="1" s="1"/>
  <c r="I290" i="1"/>
  <c r="J290" i="1" s="1"/>
  <c r="K393" i="1"/>
  <c r="L393" i="1" s="1"/>
  <c r="I393" i="1"/>
  <c r="J393" i="1" s="1"/>
  <c r="I303" i="1"/>
  <c r="J303" i="1" s="1"/>
  <c r="K303" i="1"/>
  <c r="L303" i="1" s="1"/>
  <c r="K358" i="1"/>
  <c r="L358" i="1" s="1"/>
  <c r="I358" i="1"/>
  <c r="J358" i="1" s="1"/>
  <c r="I331" i="1"/>
  <c r="J331" i="1" s="1"/>
  <c r="K331" i="1"/>
  <c r="L331" i="1" s="1"/>
  <c r="I41" i="1"/>
  <c r="J41" i="1" s="1"/>
  <c r="K41" i="1"/>
  <c r="L41" i="1" s="1"/>
  <c r="I367" i="1"/>
  <c r="J367" i="1" s="1"/>
  <c r="K367" i="1"/>
  <c r="L367" i="1" s="1"/>
  <c r="K56" i="1"/>
  <c r="L56" i="1" s="1"/>
  <c r="I56" i="1"/>
  <c r="J56" i="1" s="1"/>
  <c r="K396" i="1"/>
  <c r="L396" i="1" s="1"/>
  <c r="I396" i="1"/>
  <c r="J396" i="1" s="1"/>
  <c r="I269" i="1"/>
  <c r="J269" i="1" s="1"/>
  <c r="K388" i="1"/>
  <c r="L388" i="1" s="1"/>
  <c r="I388" i="1"/>
  <c r="J388" i="1" s="1"/>
  <c r="K193" i="1"/>
  <c r="L193" i="1" s="1"/>
  <c r="I193" i="1"/>
  <c r="J193" i="1" s="1"/>
  <c r="I398" i="1"/>
  <c r="J398" i="1" s="1"/>
  <c r="K398" i="1"/>
  <c r="L398" i="1" s="1"/>
  <c r="K375" i="1"/>
  <c r="L375" i="1" s="1"/>
  <c r="I375" i="1"/>
  <c r="J375" i="1" s="1"/>
  <c r="K382" i="1"/>
  <c r="L382" i="1" s="1"/>
  <c r="I382" i="1"/>
  <c r="J382" i="1" s="1"/>
  <c r="I343" i="1"/>
  <c r="J343" i="1" s="1"/>
  <c r="K343" i="1"/>
  <c r="L343" i="1" s="1"/>
  <c r="I148" i="1"/>
  <c r="J148" i="1" s="1"/>
  <c r="K148" i="1"/>
  <c r="L148" i="1" s="1"/>
  <c r="I59" i="1"/>
  <c r="J59" i="1" s="1"/>
  <c r="K59" i="1"/>
  <c r="L59" i="1" s="1"/>
  <c r="I153" i="1"/>
  <c r="J153" i="1" s="1"/>
  <c r="K153" i="1"/>
  <c r="L153" i="1" s="1"/>
  <c r="I77" i="1"/>
  <c r="J77" i="1" s="1"/>
  <c r="K77" i="1"/>
  <c r="L77" i="1" s="1"/>
  <c r="I172" i="1"/>
  <c r="J172" i="1" s="1"/>
  <c r="K172" i="1"/>
  <c r="L172" i="1" s="1"/>
  <c r="I70" i="1"/>
  <c r="J70" i="1" s="1"/>
  <c r="K70" i="1"/>
  <c r="L70" i="1" s="1"/>
  <c r="K25" i="1"/>
  <c r="L25" i="1" s="1"/>
  <c r="I25" i="1"/>
  <c r="J25" i="1" s="1"/>
  <c r="I364" i="1"/>
  <c r="J364" i="1" s="1"/>
  <c r="K364" i="1"/>
  <c r="L364" i="1" s="1"/>
  <c r="K84" i="1"/>
  <c r="L84" i="1" s="1"/>
  <c r="I84" i="1"/>
  <c r="J84" i="1" s="1"/>
  <c r="K139" i="1"/>
  <c r="L139" i="1" s="1"/>
  <c r="I139" i="1"/>
  <c r="J139" i="1" s="1"/>
  <c r="I14" i="1"/>
  <c r="J14" i="1" s="1"/>
  <c r="K14" i="1"/>
  <c r="L14" i="1" s="1"/>
  <c r="K154" i="1"/>
  <c r="L154" i="1" s="1"/>
  <c r="I154" i="1"/>
  <c r="J154" i="1" s="1"/>
  <c r="K293" i="1"/>
  <c r="L293" i="1" s="1"/>
  <c r="I293" i="1"/>
  <c r="J293" i="1" s="1"/>
  <c r="K329" i="1"/>
  <c r="L329" i="1" s="1"/>
  <c r="I329" i="1"/>
  <c r="J329" i="1" s="1"/>
  <c r="K108" i="1"/>
  <c r="L108" i="1" s="1"/>
  <c r="I108" i="1"/>
  <c r="J108" i="1" s="1"/>
  <c r="K200" i="1"/>
  <c r="L200" i="1" s="1"/>
  <c r="I200" i="1"/>
  <c r="J200" i="1" s="1"/>
  <c r="K60" i="1"/>
  <c r="L60" i="1" s="1"/>
  <c r="I60" i="1"/>
  <c r="J60" i="1" s="1"/>
  <c r="K216" i="1"/>
  <c r="L216" i="1" s="1"/>
  <c r="I216" i="1"/>
  <c r="J216" i="1" s="1"/>
  <c r="K21" i="1"/>
  <c r="L21" i="1" s="1"/>
  <c r="I21" i="1"/>
  <c r="J21" i="1" s="1"/>
  <c r="I178" i="1"/>
  <c r="J178" i="1" s="1"/>
  <c r="K178" i="1"/>
  <c r="L178" i="1" s="1"/>
  <c r="I205" i="1"/>
  <c r="J205" i="1" s="1"/>
  <c r="K205" i="1"/>
  <c r="L205" i="1" s="1"/>
  <c r="K106" i="1"/>
  <c r="L106" i="1" s="1"/>
  <c r="I106" i="1"/>
  <c r="J106" i="1" s="1"/>
  <c r="I224" i="1"/>
  <c r="J224" i="1" s="1"/>
  <c r="K224" i="1"/>
  <c r="L224" i="1" s="1"/>
  <c r="K299" i="1"/>
  <c r="L299" i="1" s="1"/>
  <c r="I299" i="1"/>
  <c r="J299" i="1" s="1"/>
  <c r="I253" i="1"/>
  <c r="J253" i="1" s="1"/>
  <c r="K253" i="1"/>
  <c r="L253" i="1" s="1"/>
  <c r="K149" i="1"/>
  <c r="L149" i="1" s="1"/>
  <c r="I245" i="1"/>
  <c r="J245" i="1" s="1"/>
  <c r="I115" i="1"/>
  <c r="J115" i="1" s="1"/>
  <c r="K115" i="1"/>
  <c r="L115" i="1" s="1"/>
  <c r="K292" i="1"/>
  <c r="L292" i="1" s="1"/>
  <c r="I292" i="1"/>
  <c r="J292" i="1" s="1"/>
  <c r="K340" i="1"/>
  <c r="L340" i="1" s="1"/>
  <c r="I340" i="1"/>
  <c r="J340" i="1" s="1"/>
  <c r="K322" i="1"/>
  <c r="L322" i="1" s="1"/>
  <c r="I322" i="1"/>
  <c r="J322" i="1" s="1"/>
  <c r="K338" i="1"/>
  <c r="L338" i="1" s="1"/>
  <c r="I338" i="1"/>
  <c r="J338" i="1" s="1"/>
  <c r="K320" i="1"/>
  <c r="L320" i="1" s="1"/>
  <c r="I320" i="1"/>
  <c r="J320" i="1" s="1"/>
  <c r="K52" i="1"/>
  <c r="L52" i="1" s="1"/>
  <c r="I52" i="1"/>
  <c r="J52" i="1" s="1"/>
  <c r="K195" i="1"/>
  <c r="L195" i="1" s="1"/>
  <c r="I195" i="1"/>
  <c r="J195" i="1" s="1"/>
  <c r="I181" i="1"/>
  <c r="J181" i="1" s="1"/>
  <c r="K181" i="1"/>
  <c r="L181" i="1" s="1"/>
  <c r="K370" i="1"/>
  <c r="L370" i="1" s="1"/>
  <c r="I370" i="1"/>
  <c r="J370" i="1" s="1"/>
  <c r="K85" i="1"/>
  <c r="L85" i="1" s="1"/>
  <c r="I85" i="1"/>
  <c r="J85" i="1" s="1"/>
  <c r="I371" i="1"/>
  <c r="J371" i="1" s="1"/>
  <c r="K132" i="1"/>
  <c r="L132" i="1" s="1"/>
  <c r="I132" i="1"/>
  <c r="J132" i="1" s="1"/>
  <c r="K13" i="1"/>
  <c r="L13" i="1" s="1"/>
  <c r="I13" i="1"/>
  <c r="J13" i="1" s="1"/>
  <c r="I307" i="1"/>
  <c r="J307" i="1" s="1"/>
  <c r="K307" i="1"/>
  <c r="L307" i="1" s="1"/>
  <c r="I199" i="1"/>
  <c r="J199" i="1" s="1"/>
  <c r="K199" i="1"/>
  <c r="L199" i="1" s="1"/>
  <c r="I397" i="1"/>
  <c r="J397" i="1" s="1"/>
  <c r="K397" i="1"/>
  <c r="L397" i="1" s="1"/>
  <c r="I16" i="1"/>
  <c r="J16" i="1" s="1"/>
  <c r="K16" i="1"/>
  <c r="L16" i="1" s="1"/>
  <c r="I230" i="1" l="1"/>
  <c r="J230" i="1" s="1"/>
  <c r="I281" i="1"/>
  <c r="J281" i="1" s="1"/>
  <c r="I33" i="1"/>
  <c r="J33" i="1" s="1"/>
  <c r="K218" i="1"/>
  <c r="L218" i="1" s="1"/>
  <c r="I218" i="1"/>
  <c r="J218" i="1" s="1"/>
  <c r="I374" i="1"/>
  <c r="J374" i="1" s="1"/>
  <c r="K374" i="1"/>
  <c r="L374" i="1" s="1"/>
  <c r="I143" i="1"/>
  <c r="J143" i="1" s="1"/>
  <c r="I362" i="1"/>
  <c r="J362" i="1" s="1"/>
  <c r="K362" i="1"/>
  <c r="L362" i="1" s="1"/>
  <c r="I356" i="1"/>
  <c r="J356" i="1" s="1"/>
  <c r="K356" i="1"/>
  <c r="L356" i="1" s="1"/>
  <c r="K298" i="1"/>
  <c r="L298" i="1" s="1"/>
  <c r="K5" i="1"/>
  <c r="L5" i="1" s="1"/>
  <c r="I229" i="1"/>
  <c r="J229" i="1" s="1"/>
  <c r="K255" i="1"/>
  <c r="L255" i="1" s="1"/>
  <c r="K390" i="1"/>
  <c r="L390" i="1" s="1"/>
  <c r="K76" i="1"/>
  <c r="L76" i="1" s="1"/>
  <c r="I69" i="1"/>
  <c r="J69" i="1" s="1"/>
  <c r="I361" i="1"/>
  <c r="J361" i="1" s="1"/>
  <c r="I207" i="1"/>
  <c r="J207" i="1" s="1"/>
  <c r="K346" i="1"/>
  <c r="L346" i="1" s="1"/>
  <c r="I346" i="1"/>
  <c r="J346" i="1" s="1"/>
  <c r="I46" i="1"/>
  <c r="J46" i="1" s="1"/>
  <c r="I166" i="1"/>
  <c r="J166" i="1" s="1"/>
  <c r="K98" i="1"/>
  <c r="L98" i="1" s="1"/>
  <c r="K267" i="1"/>
  <c r="L267" i="1" s="1"/>
  <c r="K315" i="1"/>
  <c r="L315" i="1" s="1"/>
  <c r="I238" i="1"/>
  <c r="J238" i="1" s="1"/>
  <c r="I136" i="1"/>
  <c r="J136" i="1" s="1"/>
  <c r="K399" i="1"/>
  <c r="L399" i="1" s="1"/>
  <c r="K334" i="1"/>
  <c r="L334" i="1" s="1"/>
  <c r="I19" i="1"/>
  <c r="J19" i="1" s="1"/>
  <c r="K19" i="1"/>
  <c r="L19" i="1" s="1"/>
  <c r="I247" i="1"/>
  <c r="J247" i="1" s="1"/>
  <c r="K247" i="1"/>
  <c r="L247" i="1" s="1"/>
  <c r="I99" i="1"/>
  <c r="J99" i="1" s="1"/>
  <c r="K386" i="1"/>
  <c r="L386" i="1" s="1"/>
  <c r="K168" i="1"/>
  <c r="L168" i="1" s="1"/>
  <c r="I168" i="1"/>
  <c r="J168" i="1" s="1"/>
  <c r="K236" i="1"/>
  <c r="L236" i="1" s="1"/>
  <c r="K270" i="1"/>
  <c r="L270" i="1" s="1"/>
  <c r="K287" i="1"/>
  <c r="L287" i="1" s="1"/>
  <c r="K268" i="1"/>
  <c r="L268" i="1" s="1"/>
  <c r="I89" i="1"/>
  <c r="J89" i="1" s="1"/>
  <c r="I57" i="1"/>
  <c r="J57" i="1" s="1"/>
  <c r="I312" i="1"/>
  <c r="J312" i="1" s="1"/>
  <c r="K341" i="1"/>
  <c r="L341" i="1" s="1"/>
  <c r="I120" i="1"/>
  <c r="J120" i="1" s="1"/>
  <c r="K365" i="1"/>
  <c r="L365" i="1" s="1"/>
  <c r="I151" i="1"/>
  <c r="J151" i="1" s="1"/>
  <c r="I254" i="1"/>
  <c r="J254" i="1" s="1"/>
  <c r="I123" i="1"/>
  <c r="J123" i="1" s="1"/>
  <c r="K141" i="1"/>
  <c r="L141" i="1" s="1"/>
  <c r="I163" i="1"/>
  <c r="J163" i="1" s="1"/>
  <c r="K163" i="1"/>
  <c r="L163" i="1" s="1"/>
  <c r="K7" i="1"/>
  <c r="L7" i="1" s="1"/>
  <c r="L400" i="1" s="1"/>
  <c r="I7" i="1"/>
  <c r="J7" i="1" s="1"/>
  <c r="J400" i="1" s="1"/>
  <c r="I373" i="1"/>
  <c r="J373" i="1" s="1"/>
  <c r="K102" i="1"/>
  <c r="L102" i="1" s="1"/>
  <c r="I333" i="1"/>
  <c r="J333" i="1" s="1"/>
  <c r="I48" i="1"/>
  <c r="J48" i="1" s="1"/>
  <c r="K182" i="1"/>
  <c r="L182" i="1" s="1"/>
  <c r="I126" i="1"/>
  <c r="J126" i="1" s="1"/>
  <c r="K164" i="1"/>
  <c r="L164" i="1" s="1"/>
  <c r="I164" i="1"/>
  <c r="J164" i="1" s="1"/>
</calcChain>
</file>

<file path=xl/sharedStrings.xml><?xml version="1.0" encoding="utf-8"?>
<sst xmlns="http://schemas.openxmlformats.org/spreadsheetml/2006/main" count="31" uniqueCount="31">
  <si>
    <t>mpg</t>
  </si>
  <si>
    <t>weight</t>
  </si>
  <si>
    <t>X-Xbar</t>
  </si>
  <si>
    <t>Y-Ybar</t>
  </si>
  <si>
    <t>Xtilda X Ytilda</t>
  </si>
  <si>
    <t>Xtilda-Square</t>
  </si>
  <si>
    <t>Ytilda-Square</t>
  </si>
  <si>
    <t>Target - Dependent</t>
  </si>
  <si>
    <t>Independent</t>
  </si>
  <si>
    <t>X_SUM</t>
  </si>
  <si>
    <t>Y_SUM</t>
  </si>
  <si>
    <t>Xtilda x Ytilda_SUM</t>
  </si>
  <si>
    <t>Xtilda-Square_SUM</t>
  </si>
  <si>
    <t>Ytilda-Square_SUM</t>
  </si>
  <si>
    <t>Roots</t>
  </si>
  <si>
    <t xml:space="preserve">Pearson - Co Efficeint r = </t>
  </si>
  <si>
    <t>Slope</t>
  </si>
  <si>
    <t>Intercept</t>
  </si>
  <si>
    <t>Final Equation</t>
  </si>
  <si>
    <t>Totals</t>
  </si>
  <si>
    <t>Estimation</t>
  </si>
  <si>
    <t>Est - Mean</t>
  </si>
  <si>
    <t>Est - Mean Sq</t>
  </si>
  <si>
    <t>Estimation - mpg</t>
  </si>
  <si>
    <t>Est. - mpg Sqr</t>
  </si>
  <si>
    <t>X_BAR</t>
  </si>
  <si>
    <t>Y_BAR</t>
  </si>
  <si>
    <t>Sy [S D]</t>
  </si>
  <si>
    <t>Sx [S D]</t>
  </si>
  <si>
    <t>Rounding off</t>
  </si>
  <si>
    <t>-0.0076 X + 46.317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</si>
</sst>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0" fontId="16" fillId="0" borderId="0" xfId="0" quotePrefix="1" applyFont="1" applyAlignment="1">
      <alignment horizontal="center" vertical="center"/>
    </xf>
    <xf numFmtId="0" fontId="16" fillId="0" borderId="0" xfId="0" applyFont="1" applyAlignment="1">
      <alignment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226359</xdr:colOff>
      <xdr:row>14</xdr:row>
      <xdr:rowOff>123826</xdr:rowOff>
    </xdr:from>
    <xdr:to>
      <xdr:col>14</xdr:col>
      <xdr:colOff>1794194</xdr:colOff>
      <xdr:row>21</xdr:row>
      <xdr:rowOff>104776</xdr:rowOff>
    </xdr:to>
    <xdr:pic>
      <xdr:nvPicPr>
        <xdr:cNvPr id="2" name="Picture 1" descr="Spearman Rank correlation in Excel. Statistics for Ecologists Exercises.">
          <a:extLst>
            <a:ext uri="{FF2B5EF4-FFF2-40B4-BE49-F238E27FC236}">
              <a16:creationId xmlns:a16="http://schemas.microsoft.com/office/drawing/2014/main" id="{7304FFC9-51C5-4E5D-8B72-3E11E8F2E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73183" y="2790826"/>
          <a:ext cx="3729449" cy="131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247977</xdr:colOff>
      <xdr:row>27</xdr:row>
      <xdr:rowOff>95249</xdr:rowOff>
    </xdr:from>
    <xdr:to>
      <xdr:col>14</xdr:col>
      <xdr:colOff>923925</xdr:colOff>
      <xdr:row>35</xdr:row>
      <xdr:rowOff>85948</xdr:rowOff>
    </xdr:to>
    <xdr:pic>
      <xdr:nvPicPr>
        <xdr:cNvPr id="3" name="Picture 2" descr="Regression Basics">
          <a:extLst>
            <a:ext uri="{FF2B5EF4-FFF2-40B4-BE49-F238E27FC236}">
              <a16:creationId xmlns:a16="http://schemas.microsoft.com/office/drawing/2014/main" id="{3B9645DC-E939-42B9-A8D3-E09A65082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1177" y="5238749"/>
          <a:ext cx="2228523" cy="1514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47625</xdr:colOff>
      <xdr:row>37</xdr:row>
      <xdr:rowOff>123825</xdr:rowOff>
    </xdr:from>
    <xdr:to>
      <xdr:col>14</xdr:col>
      <xdr:colOff>2324100</xdr:colOff>
      <xdr:row>43</xdr:row>
      <xdr:rowOff>177180</xdr:rowOff>
    </xdr:to>
    <xdr:pic>
      <xdr:nvPicPr>
        <xdr:cNvPr id="4" name="Picture 3" descr="Regression Basics">
          <a:extLst>
            <a:ext uri="{FF2B5EF4-FFF2-40B4-BE49-F238E27FC236}">
              <a16:creationId xmlns:a16="http://schemas.microsoft.com/office/drawing/2014/main" id="{187F1E3E-28AD-44BF-9838-735B86268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68675" y="7172325"/>
          <a:ext cx="4438650" cy="11963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180415</xdr:colOff>
      <xdr:row>76</xdr:row>
      <xdr:rowOff>0</xdr:rowOff>
    </xdr:from>
    <xdr:to>
      <xdr:col>14</xdr:col>
      <xdr:colOff>2423586</xdr:colOff>
      <xdr:row>77</xdr:row>
      <xdr:rowOff>181027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F9D1746-583D-466A-96C3-B1A85DFE9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620815" y="14478000"/>
          <a:ext cx="2243171" cy="371527"/>
        </a:xfrm>
        <a:prstGeom prst="rect">
          <a:avLst/>
        </a:prstGeom>
      </xdr:spPr>
    </xdr:pic>
    <xdr:clientData/>
  </xdr:twoCellAnchor>
  <xdr:twoCellAnchor editAs="oneCell">
    <xdr:from>
      <xdr:col>15</xdr:col>
      <xdr:colOff>371475</xdr:colOff>
      <xdr:row>6</xdr:row>
      <xdr:rowOff>190208</xdr:rowOff>
    </xdr:from>
    <xdr:to>
      <xdr:col>21</xdr:col>
      <xdr:colOff>195445</xdr:colOff>
      <xdr:row>25</xdr:row>
      <xdr:rowOff>133350</xdr:rowOff>
    </xdr:to>
    <xdr:pic>
      <xdr:nvPicPr>
        <xdr:cNvPr id="7" name="Picture 6" descr="How Self-Driving Cars Learn to See (Part 1): From Lines to Logic | by  Nikhil Nair | Medium">
          <a:extLst>
            <a:ext uri="{FF2B5EF4-FFF2-40B4-BE49-F238E27FC236}">
              <a16:creationId xmlns:a16="http://schemas.microsoft.com/office/drawing/2014/main" id="{D9D4D39C-69D7-4536-B5B3-F17D89A764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4275" y="1333208"/>
          <a:ext cx="4100695" cy="3562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1781175</xdr:colOff>
      <xdr:row>9</xdr:row>
      <xdr:rowOff>133350</xdr:rowOff>
    </xdr:from>
    <xdr:to>
      <xdr:col>18</xdr:col>
      <xdr:colOff>438150</xdr:colOff>
      <xdr:row>12</xdr:row>
      <xdr:rowOff>142877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DE90C890-E949-462A-9E40-0537C7A0A3E8}"/>
            </a:ext>
          </a:extLst>
        </xdr:cNvPr>
        <xdr:cNvCxnSpPr/>
      </xdr:nvCxnSpPr>
      <xdr:spPr>
        <a:xfrm flipV="1">
          <a:off x="14116050" y="1847850"/>
          <a:ext cx="3552825" cy="581027"/>
        </a:xfrm>
        <a:prstGeom prst="straightConnector1">
          <a:avLst/>
        </a:prstGeom>
        <a:ln w="38100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233910</xdr:colOff>
      <xdr:row>27</xdr:row>
      <xdr:rowOff>78441</xdr:rowOff>
    </xdr:from>
    <xdr:to>
      <xdr:col>21</xdr:col>
      <xdr:colOff>447675</xdr:colOff>
      <xdr:row>44</xdr:row>
      <xdr:rowOff>63312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675F28D-DDBC-4451-8782-EA3544420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25675" y="5221941"/>
          <a:ext cx="4472000" cy="32233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1669677</xdr:colOff>
      <xdr:row>26</xdr:row>
      <xdr:rowOff>156882</xdr:rowOff>
    </xdr:from>
    <xdr:to>
      <xdr:col>18</xdr:col>
      <xdr:colOff>526677</xdr:colOff>
      <xdr:row>29</xdr:row>
      <xdr:rowOff>44824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96339D9-9108-4DCA-BBC0-F19031724C43}"/>
            </a:ext>
          </a:extLst>
        </xdr:cNvPr>
        <xdr:cNvCxnSpPr/>
      </xdr:nvCxnSpPr>
      <xdr:spPr>
        <a:xfrm>
          <a:off x="14018559" y="5109882"/>
          <a:ext cx="3742765" cy="459442"/>
        </a:xfrm>
        <a:prstGeom prst="straightConnector1">
          <a:avLst/>
        </a:prstGeom>
        <a:ln w="38100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1724025</xdr:colOff>
      <xdr:row>30</xdr:row>
      <xdr:rowOff>171450</xdr:rowOff>
    </xdr:from>
    <xdr:to>
      <xdr:col>17</xdr:col>
      <xdr:colOff>523875</xdr:colOff>
      <xdr:row>36</xdr:row>
      <xdr:rowOff>123825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823DF194-EAD6-490B-BF12-8A27FF966B57}"/>
            </a:ext>
          </a:extLst>
        </xdr:cNvPr>
        <xdr:cNvCxnSpPr/>
      </xdr:nvCxnSpPr>
      <xdr:spPr>
        <a:xfrm flipV="1">
          <a:off x="14058900" y="5886450"/>
          <a:ext cx="3086100" cy="1095375"/>
        </a:xfrm>
        <a:prstGeom prst="straightConnector1">
          <a:avLst/>
        </a:prstGeom>
        <a:ln w="38100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0"/>
  <sheetViews>
    <sheetView tabSelected="1" zoomScale="55" zoomScaleNormal="55" workbookViewId="0">
      <selection activeCell="Z25" sqref="Z25"/>
    </sheetView>
  </sheetViews>
  <sheetFormatPr defaultRowHeight="15" x14ac:dyDescent="0.25"/>
  <cols>
    <col min="1" max="1" width="5" style="2" bestFit="1" customWidth="1"/>
    <col min="2" max="2" width="7.140625" style="2" bestFit="1" customWidth="1"/>
    <col min="3" max="4" width="9.7109375" style="2" bestFit="1" customWidth="1"/>
    <col min="5" max="5" width="13.28515625" style="2" bestFit="1" customWidth="1"/>
    <col min="6" max="6" width="13.140625" style="2" bestFit="1" customWidth="1"/>
    <col min="7" max="7" width="12.85546875" style="2" bestFit="1" customWidth="1"/>
    <col min="8" max="8" width="17.85546875" style="2" bestFit="1" customWidth="1"/>
    <col min="9" max="10" width="17.85546875" style="2" customWidth="1"/>
    <col min="11" max="11" width="14.5703125" style="2" customWidth="1"/>
    <col min="12" max="12" width="13.5703125" style="2" bestFit="1" customWidth="1"/>
    <col min="13" max="13" width="9.140625" style="2"/>
    <col min="14" max="14" width="23.28515625" style="2" bestFit="1" customWidth="1"/>
    <col min="15" max="15" width="36.7109375" style="2" bestFit="1" customWidth="1"/>
    <col min="16" max="16" width="9.140625" style="2"/>
    <col min="17" max="17" width="18.42578125" style="2" bestFit="1" customWidth="1"/>
    <col min="18" max="16384" width="9.140625" style="2"/>
  </cols>
  <sheetData>
    <row r="1" spans="1:20" x14ac:dyDescent="0.25">
      <c r="A1" s="3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20</v>
      </c>
      <c r="I1" s="1" t="s">
        <v>23</v>
      </c>
      <c r="J1" s="1" t="s">
        <v>24</v>
      </c>
      <c r="K1" s="1" t="s">
        <v>21</v>
      </c>
      <c r="L1" s="1" t="s">
        <v>22</v>
      </c>
    </row>
    <row r="2" spans="1:20" x14ac:dyDescent="0.25">
      <c r="A2" s="2">
        <v>18</v>
      </c>
      <c r="B2" s="2">
        <v>3504</v>
      </c>
      <c r="C2" s="2">
        <f>B2-$O$2</f>
        <v>533.57537688442198</v>
      </c>
      <c r="D2" s="2">
        <f t="shared" ref="D2:D65" si="0">A2-$O$3</f>
        <v>-5.5145728643216145</v>
      </c>
      <c r="E2" s="2">
        <f>C2*D2</f>
        <v>-2942.4402944370117</v>
      </c>
      <c r="F2" s="2">
        <f>C2*C2</f>
        <v>284702.68281735294</v>
      </c>
      <c r="G2" s="2">
        <f>D2*D2</f>
        <v>30.410513875912297</v>
      </c>
      <c r="H2" s="2">
        <f>($O$27*B2)+$O$37</f>
        <v>19.418522756267301</v>
      </c>
      <c r="I2" s="2">
        <f t="shared" ref="I2:I65" si="1">H2-A2</f>
        <v>1.4185227562673006</v>
      </c>
      <c r="J2" s="2">
        <f>I2*I2</f>
        <v>2.0122068100481796</v>
      </c>
      <c r="K2" s="2">
        <f>H2-$O$3</f>
        <v>-4.0960501080543139</v>
      </c>
      <c r="L2" s="2">
        <f>K2*K2</f>
        <v>16.777626487691755</v>
      </c>
      <c r="N2" s="2" t="s">
        <v>25</v>
      </c>
      <c r="O2" s="2">
        <f>AVERAGE(B2:B399)</f>
        <v>2970.424623115578</v>
      </c>
      <c r="Q2" s="7" t="s">
        <v>7</v>
      </c>
      <c r="R2" s="7"/>
      <c r="S2" s="7"/>
      <c r="T2" s="7"/>
    </row>
    <row r="3" spans="1:20" x14ac:dyDescent="0.25">
      <c r="A3" s="2">
        <v>15</v>
      </c>
      <c r="B3" s="2">
        <v>3693</v>
      </c>
      <c r="C3" s="2">
        <f t="shared" ref="C3:C66" si="2">B3-$O$2</f>
        <v>722.57537688442198</v>
      </c>
      <c r="D3" s="2">
        <f t="shared" si="0"/>
        <v>-8.5145728643216145</v>
      </c>
      <c r="E3" s="2">
        <f>C3*D3</f>
        <v>-6152.4206964470632</v>
      </c>
      <c r="F3" s="2">
        <f>C3*C3</f>
        <v>522115.17527966446</v>
      </c>
      <c r="G3" s="2">
        <f t="shared" ref="G3:G66" si="3">D3*D3</f>
        <v>72.497951061841988</v>
      </c>
      <c r="H3" s="2">
        <f t="shared" ref="H3:H66" si="4">($O$27*B3)+$O$37</f>
        <v>17.9676434541852</v>
      </c>
      <c r="I3" s="2">
        <f t="shared" si="1"/>
        <v>2.9676434541852004</v>
      </c>
      <c r="J3" s="2">
        <f t="shared" ref="J3:J66" si="5">I3*I3</f>
        <v>8.8069076711682666</v>
      </c>
      <c r="K3" s="2">
        <f t="shared" ref="K3:K66" si="6">H3-$O$3</f>
        <v>-5.5469294101364142</v>
      </c>
      <c r="L3" s="2">
        <f t="shared" ref="L3:L66" si="7">K3*K3</f>
        <v>30.768425881036308</v>
      </c>
      <c r="N3" s="2" t="s">
        <v>26</v>
      </c>
      <c r="O3" s="2">
        <f>AVERAGE(A2:A400)</f>
        <v>23.514572864321615</v>
      </c>
      <c r="Q3" s="8" t="s">
        <v>8</v>
      </c>
      <c r="R3" s="8"/>
      <c r="S3" s="8"/>
      <c r="T3" s="8"/>
    </row>
    <row r="4" spans="1:20" x14ac:dyDescent="0.25">
      <c r="A4" s="2">
        <v>18</v>
      </c>
      <c r="B4" s="2">
        <v>3436</v>
      </c>
      <c r="C4" s="2">
        <f t="shared" si="2"/>
        <v>465.57537688442198</v>
      </c>
      <c r="D4" s="2">
        <f t="shared" si="0"/>
        <v>-5.5145728643216145</v>
      </c>
      <c r="E4" s="2">
        <f>C4*D4</f>
        <v>-2567.4493396631419</v>
      </c>
      <c r="F4" s="2">
        <f t="shared" ref="F4:F67" si="8">C4*C4</f>
        <v>216760.43156107157</v>
      </c>
      <c r="G4" s="2">
        <f t="shared" si="3"/>
        <v>30.410513875912297</v>
      </c>
      <c r="H4" s="2">
        <f t="shared" si="4"/>
        <v>19.940532240614303</v>
      </c>
      <c r="I4" s="2">
        <f t="shared" si="1"/>
        <v>1.9405322406143029</v>
      </c>
      <c r="J4" s="2">
        <f t="shared" si="5"/>
        <v>3.7656653768635664</v>
      </c>
      <c r="K4" s="2">
        <f t="shared" si="6"/>
        <v>-3.5740406237073117</v>
      </c>
      <c r="L4" s="2">
        <f>K4*K4</f>
        <v>12.77376637991015</v>
      </c>
    </row>
    <row r="5" spans="1:20" x14ac:dyDescent="0.25">
      <c r="A5" s="2">
        <v>16</v>
      </c>
      <c r="B5" s="2">
        <v>3433</v>
      </c>
      <c r="C5" s="2">
        <f t="shared" si="2"/>
        <v>462.57537688442198</v>
      </c>
      <c r="D5" s="2">
        <f t="shared" si="0"/>
        <v>-7.5145728643216145</v>
      </c>
      <c r="E5" s="2">
        <f t="shared" ref="E5:E68" si="9">C5*D5</f>
        <v>-3476.0563748390214</v>
      </c>
      <c r="F5" s="2">
        <f t="shared" si="8"/>
        <v>213975.97929976505</v>
      </c>
      <c r="G5" s="2">
        <f t="shared" si="3"/>
        <v>56.468805333198752</v>
      </c>
      <c r="H5" s="2">
        <f t="shared" si="4"/>
        <v>19.963562070806081</v>
      </c>
      <c r="I5" s="2">
        <f t="shared" si="1"/>
        <v>3.9635620708060806</v>
      </c>
      <c r="J5" s="2">
        <f t="shared" si="5"/>
        <v>15.709824289132586</v>
      </c>
      <c r="K5" s="2">
        <f t="shared" si="6"/>
        <v>-3.5510107935155339</v>
      </c>
      <c r="L5" s="2">
        <f t="shared" si="7"/>
        <v>12.609677655663821</v>
      </c>
      <c r="N5" s="2" t="s">
        <v>9</v>
      </c>
      <c r="O5" s="2">
        <f>SUM(B2:B399)</f>
        <v>1182229</v>
      </c>
    </row>
    <row r="6" spans="1:20" x14ac:dyDescent="0.25">
      <c r="A6" s="2">
        <v>17</v>
      </c>
      <c r="B6" s="2">
        <v>3449</v>
      </c>
      <c r="C6" s="2">
        <f t="shared" si="2"/>
        <v>478.57537688442198</v>
      </c>
      <c r="D6" s="2">
        <f t="shared" si="0"/>
        <v>-6.5145728643216145</v>
      </c>
      <c r="E6" s="2">
        <f t="shared" si="9"/>
        <v>-3117.7141637837453</v>
      </c>
      <c r="F6" s="2">
        <f t="shared" si="8"/>
        <v>229034.39136006654</v>
      </c>
      <c r="G6" s="2">
        <f t="shared" si="3"/>
        <v>42.439659604555523</v>
      </c>
      <c r="H6" s="2">
        <f t="shared" si="4"/>
        <v>19.840736309783257</v>
      </c>
      <c r="I6" s="2">
        <f t="shared" si="1"/>
        <v>2.8407363097832565</v>
      </c>
      <c r="J6" s="2">
        <f t="shared" si="5"/>
        <v>8.0697827817209937</v>
      </c>
      <c r="K6" s="2">
        <f t="shared" si="6"/>
        <v>-3.673836554538358</v>
      </c>
      <c r="L6" s="2">
        <f t="shared" si="7"/>
        <v>13.497075029462273</v>
      </c>
      <c r="N6" s="2" t="s">
        <v>10</v>
      </c>
      <c r="O6" s="2">
        <f>SUM(A2:A400)</f>
        <v>9358.8000000000029</v>
      </c>
    </row>
    <row r="7" spans="1:20" x14ac:dyDescent="0.25">
      <c r="A7" s="2">
        <v>15</v>
      </c>
      <c r="B7" s="2">
        <v>4341</v>
      </c>
      <c r="C7" s="2">
        <f t="shared" si="2"/>
        <v>1370.575376884422</v>
      </c>
      <c r="D7" s="2">
        <f t="shared" si="0"/>
        <v>-8.5145728643216145</v>
      </c>
      <c r="E7" s="2">
        <f t="shared" si="9"/>
        <v>-11669.863912527469</v>
      </c>
      <c r="F7" s="2">
        <f t="shared" si="8"/>
        <v>1878476.8637218755</v>
      </c>
      <c r="G7" s="2">
        <f t="shared" si="3"/>
        <v>72.497951061841988</v>
      </c>
      <c r="H7" s="2">
        <f t="shared" si="4"/>
        <v>12.993200132760848</v>
      </c>
      <c r="I7" s="2">
        <f t="shared" si="1"/>
        <v>-2.0067998672391525</v>
      </c>
      <c r="J7" s="2">
        <f t="shared" si="5"/>
        <v>4.0272457071510797</v>
      </c>
      <c r="K7" s="2">
        <f t="shared" si="6"/>
        <v>-10.521372731560767</v>
      </c>
      <c r="L7" s="2">
        <f t="shared" si="7"/>
        <v>110.69928415643048</v>
      </c>
    </row>
    <row r="8" spans="1:20" x14ac:dyDescent="0.25">
      <c r="A8" s="2">
        <v>14</v>
      </c>
      <c r="B8" s="2">
        <v>4354</v>
      </c>
      <c r="C8" s="2">
        <f t="shared" si="2"/>
        <v>1383.575376884422</v>
      </c>
      <c r="D8" s="2">
        <f t="shared" si="0"/>
        <v>-9.5145728643216145</v>
      </c>
      <c r="E8" s="2">
        <f t="shared" si="9"/>
        <v>-13164.128736648072</v>
      </c>
      <c r="F8" s="2">
        <f t="shared" si="8"/>
        <v>1914280.8235208704</v>
      </c>
      <c r="G8" s="2">
        <f t="shared" si="3"/>
        <v>90.527096790485217</v>
      </c>
      <c r="H8" s="2">
        <f t="shared" si="4"/>
        <v>12.893404201929805</v>
      </c>
      <c r="I8" s="2">
        <f t="shared" si="1"/>
        <v>-1.1065957980701953</v>
      </c>
      <c r="J8" s="2">
        <f t="shared" si="5"/>
        <v>1.2245542603066124</v>
      </c>
      <c r="K8" s="2">
        <f t="shared" si="6"/>
        <v>-10.62116866239181</v>
      </c>
      <c r="L8" s="2">
        <f t="shared" si="7"/>
        <v>112.80922375497383</v>
      </c>
      <c r="N8" s="2" t="s">
        <v>11</v>
      </c>
      <c r="O8" s="2">
        <f>E400</f>
        <v>-2185569.0628140718</v>
      </c>
    </row>
    <row r="9" spans="1:20" x14ac:dyDescent="0.25">
      <c r="A9" s="2">
        <v>14</v>
      </c>
      <c r="B9" s="2">
        <v>4312</v>
      </c>
      <c r="C9" s="2">
        <f t="shared" si="2"/>
        <v>1341.575376884422</v>
      </c>
      <c r="D9" s="2">
        <f t="shared" si="0"/>
        <v>-9.5145728643216145</v>
      </c>
      <c r="E9" s="2">
        <f t="shared" si="9"/>
        <v>-12764.516676346564</v>
      </c>
      <c r="F9" s="2">
        <f t="shared" si="8"/>
        <v>1799824.4918625788</v>
      </c>
      <c r="G9" s="2">
        <f t="shared" si="3"/>
        <v>90.527096790485217</v>
      </c>
      <c r="H9" s="2">
        <f t="shared" si="4"/>
        <v>13.215821824614714</v>
      </c>
      <c r="I9" s="2">
        <f t="shared" si="1"/>
        <v>-0.78417817538528567</v>
      </c>
      <c r="J9" s="2">
        <f t="shared" si="5"/>
        <v>0.61493541075059588</v>
      </c>
      <c r="K9" s="2">
        <f t="shared" si="6"/>
        <v>-10.2987510397069</v>
      </c>
      <c r="L9" s="2">
        <f t="shared" si="7"/>
        <v>106.06427297786396</v>
      </c>
      <c r="N9" s="2" t="s">
        <v>12</v>
      </c>
      <c r="O9" s="2">
        <f>F400</f>
        <v>284704973.23869365</v>
      </c>
    </row>
    <row r="10" spans="1:20" x14ac:dyDescent="0.25">
      <c r="A10" s="2">
        <v>14</v>
      </c>
      <c r="B10" s="2">
        <v>4425</v>
      </c>
      <c r="C10" s="2">
        <f t="shared" si="2"/>
        <v>1454.575376884422</v>
      </c>
      <c r="D10" s="2">
        <f t="shared" si="0"/>
        <v>-9.5145728643216145</v>
      </c>
      <c r="E10" s="2">
        <f t="shared" si="9"/>
        <v>-13839.663410014908</v>
      </c>
      <c r="F10" s="2">
        <f t="shared" si="8"/>
        <v>2115789.5270384583</v>
      </c>
      <c r="G10" s="2">
        <f t="shared" si="3"/>
        <v>90.527096790485217</v>
      </c>
      <c r="H10" s="2">
        <f t="shared" si="4"/>
        <v>12.348364887391021</v>
      </c>
      <c r="I10" s="2">
        <f t="shared" si="1"/>
        <v>-1.6516351126089788</v>
      </c>
      <c r="J10" s="2">
        <f t="shared" si="5"/>
        <v>2.7278985452028741</v>
      </c>
      <c r="K10" s="2">
        <f t="shared" si="6"/>
        <v>-11.166207976930593</v>
      </c>
      <c r="L10" s="2">
        <f t="shared" si="7"/>
        <v>124.68420058406841</v>
      </c>
      <c r="N10" s="2" t="s">
        <v>13</v>
      </c>
      <c r="O10" s="2">
        <f>G400</f>
        <v>24252.575477386938</v>
      </c>
    </row>
    <row r="11" spans="1:20" x14ac:dyDescent="0.25">
      <c r="A11" s="2">
        <v>15</v>
      </c>
      <c r="B11" s="2">
        <v>3850</v>
      </c>
      <c r="C11" s="2">
        <f t="shared" si="2"/>
        <v>879.57537688442198</v>
      </c>
      <c r="D11" s="2">
        <f t="shared" si="0"/>
        <v>-8.5145728643216145</v>
      </c>
      <c r="E11" s="2">
        <f t="shared" si="9"/>
        <v>-7489.2086361455567</v>
      </c>
      <c r="F11" s="2">
        <f t="shared" si="8"/>
        <v>773652.84362137294</v>
      </c>
      <c r="G11" s="2">
        <f t="shared" si="3"/>
        <v>72.497951061841988</v>
      </c>
      <c r="H11" s="2">
        <f t="shared" si="4"/>
        <v>16.762415674148745</v>
      </c>
      <c r="I11" s="2">
        <f t="shared" si="1"/>
        <v>1.7624156741487447</v>
      </c>
      <c r="J11" s="2">
        <f t="shared" si="5"/>
        <v>3.1061090084851743</v>
      </c>
      <c r="K11" s="2">
        <f t="shared" si="6"/>
        <v>-6.7521571901728699</v>
      </c>
      <c r="L11" s="2">
        <f t="shared" si="7"/>
        <v>45.591626720803184</v>
      </c>
      <c r="N11" s="2" t="s">
        <v>14</v>
      </c>
      <c r="O11" s="2">
        <f>SQRT(O10*O9)</f>
        <v>2627704.1028736182</v>
      </c>
    </row>
    <row r="12" spans="1:20" x14ac:dyDescent="0.25">
      <c r="A12" s="2">
        <v>15</v>
      </c>
      <c r="B12" s="2">
        <v>3563</v>
      </c>
      <c r="C12" s="2">
        <f t="shared" si="2"/>
        <v>592.57537688442198</v>
      </c>
      <c r="D12" s="2">
        <f t="shared" si="0"/>
        <v>-8.5145728643216145</v>
      </c>
      <c r="E12" s="2">
        <f t="shared" si="9"/>
        <v>-5045.5262240852535</v>
      </c>
      <c r="F12" s="2">
        <f t="shared" si="8"/>
        <v>351145.57728971477</v>
      </c>
      <c r="G12" s="2">
        <f t="shared" si="3"/>
        <v>72.497951061841988</v>
      </c>
      <c r="H12" s="2">
        <f t="shared" si="4"/>
        <v>18.965602762495639</v>
      </c>
      <c r="I12" s="2">
        <f t="shared" si="1"/>
        <v>3.9656027624956387</v>
      </c>
      <c r="J12" s="2">
        <f t="shared" si="5"/>
        <v>15.726005269913042</v>
      </c>
      <c r="K12" s="2">
        <f t="shared" si="6"/>
        <v>-4.5489701018259758</v>
      </c>
      <c r="L12" s="2">
        <f t="shared" si="7"/>
        <v>20.693128987306629</v>
      </c>
    </row>
    <row r="13" spans="1:20" x14ac:dyDescent="0.25">
      <c r="A13" s="2">
        <v>14</v>
      </c>
      <c r="B13" s="2">
        <v>3609</v>
      </c>
      <c r="C13" s="2">
        <f t="shared" si="2"/>
        <v>638.57537688442198</v>
      </c>
      <c r="D13" s="2">
        <f t="shared" si="0"/>
        <v>-9.5145728643216145</v>
      </c>
      <c r="E13" s="2">
        <f t="shared" si="9"/>
        <v>-6075.7719527284698</v>
      </c>
      <c r="F13" s="2">
        <f t="shared" si="8"/>
        <v>407778.5119630816</v>
      </c>
      <c r="G13" s="2">
        <f t="shared" si="3"/>
        <v>90.527096790485217</v>
      </c>
      <c r="H13" s="2">
        <f t="shared" si="4"/>
        <v>18.612478699555023</v>
      </c>
      <c r="I13" s="2">
        <f t="shared" si="1"/>
        <v>4.6124786995550231</v>
      </c>
      <c r="J13" s="2">
        <f t="shared" si="5"/>
        <v>21.274959753848798</v>
      </c>
      <c r="K13" s="2">
        <f t="shared" si="6"/>
        <v>-4.9020941647665914</v>
      </c>
      <c r="L13" s="2">
        <f t="shared" si="7"/>
        <v>24.030527200238666</v>
      </c>
      <c r="N13" s="1" t="s">
        <v>15</v>
      </c>
      <c r="O13" s="2">
        <f>O8/O11</f>
        <v>-0.83174093324433518</v>
      </c>
    </row>
    <row r="14" spans="1:20" x14ac:dyDescent="0.25">
      <c r="A14" s="2">
        <v>15</v>
      </c>
      <c r="B14" s="2">
        <v>3761</v>
      </c>
      <c r="C14" s="2">
        <f t="shared" si="2"/>
        <v>790.57537688442198</v>
      </c>
      <c r="D14" s="2">
        <f t="shared" si="0"/>
        <v>-8.5145728643216145</v>
      </c>
      <c r="E14" s="2">
        <f t="shared" si="9"/>
        <v>-6731.411651220933</v>
      </c>
      <c r="F14" s="2">
        <f t="shared" si="8"/>
        <v>625009.42653594585</v>
      </c>
      <c r="G14" s="2">
        <f t="shared" si="3"/>
        <v>72.497951061841988</v>
      </c>
      <c r="H14" s="2">
        <f t="shared" si="4"/>
        <v>17.445633969838198</v>
      </c>
      <c r="I14" s="2">
        <f t="shared" si="1"/>
        <v>2.4456339698381981</v>
      </c>
      <c r="J14" s="2">
        <f t="shared" si="5"/>
        <v>5.9811255144265445</v>
      </c>
      <c r="K14" s="2">
        <f t="shared" si="6"/>
        <v>-6.0689388944834164</v>
      </c>
      <c r="L14" s="2">
        <f t="shared" si="7"/>
        <v>36.832019304973592</v>
      </c>
    </row>
    <row r="15" spans="1:20" x14ac:dyDescent="0.25">
      <c r="A15" s="2">
        <v>14</v>
      </c>
      <c r="B15" s="2">
        <v>3086</v>
      </c>
      <c r="C15" s="2">
        <f t="shared" si="2"/>
        <v>115.57537688442198</v>
      </c>
      <c r="D15" s="2">
        <f t="shared" si="0"/>
        <v>-9.5145728643216145</v>
      </c>
      <c r="E15" s="2">
        <f t="shared" si="9"/>
        <v>-1099.650344688265</v>
      </c>
      <c r="F15" s="2">
        <f t="shared" si="8"/>
        <v>13357.667741976184</v>
      </c>
      <c r="G15" s="2">
        <f t="shared" si="3"/>
        <v>90.527096790485217</v>
      </c>
      <c r="H15" s="2">
        <f t="shared" si="4"/>
        <v>22.627345762988565</v>
      </c>
      <c r="I15" s="2">
        <f t="shared" si="1"/>
        <v>8.6273457629885648</v>
      </c>
      <c r="J15" s="2">
        <f t="shared" si="5"/>
        <v>74.431094914156745</v>
      </c>
      <c r="K15" s="2">
        <f t="shared" si="6"/>
        <v>-0.88722710133304972</v>
      </c>
      <c r="L15" s="2">
        <f t="shared" si="7"/>
        <v>0.7871719293398457</v>
      </c>
      <c r="Q15"/>
    </row>
    <row r="16" spans="1:20" x14ac:dyDescent="0.25">
      <c r="A16" s="2">
        <v>24</v>
      </c>
      <c r="B16" s="2">
        <v>2372</v>
      </c>
      <c r="C16" s="2">
        <f t="shared" si="2"/>
        <v>-598.42462311557802</v>
      </c>
      <c r="D16" s="2">
        <f t="shared" si="0"/>
        <v>0.48542713567838547</v>
      </c>
      <c r="E16" s="2">
        <f t="shared" si="9"/>
        <v>-290.49155071841238</v>
      </c>
      <c r="F16" s="2">
        <f t="shared" si="8"/>
        <v>358112.02955102158</v>
      </c>
      <c r="G16" s="2">
        <f t="shared" si="3"/>
        <v>0.23563950405292167</v>
      </c>
      <c r="H16" s="2">
        <f t="shared" si="4"/>
        <v>28.108445348632063</v>
      </c>
      <c r="I16" s="2">
        <f t="shared" si="1"/>
        <v>4.1084453486320633</v>
      </c>
      <c r="J16" s="2">
        <f t="shared" si="5"/>
        <v>16.879323182696435</v>
      </c>
      <c r="K16" s="2">
        <f t="shared" si="6"/>
        <v>4.5938724843104488</v>
      </c>
      <c r="L16" s="2">
        <f t="shared" si="7"/>
        <v>21.103664402104656</v>
      </c>
    </row>
    <row r="17" spans="1:15" x14ac:dyDescent="0.25">
      <c r="A17" s="2">
        <v>22</v>
      </c>
      <c r="B17" s="2">
        <v>2833</v>
      </c>
      <c r="C17" s="2">
        <f t="shared" si="2"/>
        <v>-137.42462311557802</v>
      </c>
      <c r="D17" s="2">
        <f t="shared" si="0"/>
        <v>-1.5145728643216145</v>
      </c>
      <c r="E17" s="2">
        <f t="shared" si="9"/>
        <v>208.13960506047934</v>
      </c>
      <c r="F17" s="2">
        <f t="shared" si="8"/>
        <v>18885.527038458658</v>
      </c>
      <c r="G17" s="2">
        <f t="shared" si="3"/>
        <v>2.2939309613393797</v>
      </c>
      <c r="H17" s="2">
        <f t="shared" si="4"/>
        <v>24.569528109161961</v>
      </c>
      <c r="I17" s="2">
        <f t="shared" si="1"/>
        <v>2.5695281091619613</v>
      </c>
      <c r="J17" s="2">
        <f t="shared" si="5"/>
        <v>6.6024747037734439</v>
      </c>
      <c r="K17" s="2">
        <f t="shared" si="6"/>
        <v>1.0549552448403468</v>
      </c>
      <c r="L17" s="2">
        <f t="shared" si="7"/>
        <v>1.1129305686161559</v>
      </c>
    </row>
    <row r="18" spans="1:15" x14ac:dyDescent="0.25">
      <c r="A18" s="2">
        <v>18</v>
      </c>
      <c r="B18" s="2">
        <v>2774</v>
      </c>
      <c r="C18" s="2">
        <f t="shared" si="2"/>
        <v>-196.42462311557802</v>
      </c>
      <c r="D18" s="2">
        <f t="shared" si="0"/>
        <v>-5.5145728643216145</v>
      </c>
      <c r="E18" s="2">
        <f t="shared" si="9"/>
        <v>1083.1978965177666</v>
      </c>
      <c r="F18" s="2">
        <f t="shared" si="8"/>
        <v>38582.632566096865</v>
      </c>
      <c r="G18" s="2">
        <f t="shared" si="3"/>
        <v>30.410513875912297</v>
      </c>
      <c r="H18" s="2">
        <f t="shared" si="4"/>
        <v>25.022448102933623</v>
      </c>
      <c r="I18" s="2">
        <f t="shared" si="1"/>
        <v>7.0224481029336232</v>
      </c>
      <c r="J18" s="2">
        <f t="shared" si="5"/>
        <v>49.314777358396043</v>
      </c>
      <c r="K18" s="2">
        <f t="shared" si="6"/>
        <v>1.5078752386120087</v>
      </c>
      <c r="L18" s="2">
        <f t="shared" si="7"/>
        <v>2.2736877352192222</v>
      </c>
    </row>
    <row r="19" spans="1:15" x14ac:dyDescent="0.25">
      <c r="A19" s="2">
        <v>21</v>
      </c>
      <c r="B19" s="2">
        <v>2587</v>
      </c>
      <c r="C19" s="2">
        <f t="shared" si="2"/>
        <v>-383.42462311557802</v>
      </c>
      <c r="D19" s="2">
        <f t="shared" si="0"/>
        <v>-2.5145728643216145</v>
      </c>
      <c r="E19" s="2">
        <f t="shared" si="9"/>
        <v>964.14915279917454</v>
      </c>
      <c r="F19" s="2">
        <f t="shared" si="8"/>
        <v>147014.44161132304</v>
      </c>
      <c r="G19" s="2">
        <f t="shared" si="3"/>
        <v>6.3230766899826092</v>
      </c>
      <c r="H19" s="2">
        <f t="shared" si="4"/>
        <v>26.457974184887874</v>
      </c>
      <c r="I19" s="2">
        <f t="shared" si="1"/>
        <v>5.457974184887874</v>
      </c>
      <c r="J19" s="2">
        <f t="shared" si="5"/>
        <v>29.789482202902452</v>
      </c>
      <c r="K19" s="2">
        <f t="shared" si="6"/>
        <v>2.9434013205662595</v>
      </c>
      <c r="L19" s="2">
        <f t="shared" si="7"/>
        <v>8.6636113339112004</v>
      </c>
    </row>
    <row r="20" spans="1:15" x14ac:dyDescent="0.25">
      <c r="A20" s="2">
        <v>27</v>
      </c>
      <c r="B20" s="2">
        <v>2130</v>
      </c>
      <c r="C20" s="2">
        <f t="shared" si="2"/>
        <v>-840.42462311557802</v>
      </c>
      <c r="D20" s="2">
        <f t="shared" si="0"/>
        <v>3.4854271356783855</v>
      </c>
      <c r="E20" s="2">
        <f t="shared" si="9"/>
        <v>-2929.2387868993155</v>
      </c>
      <c r="F20" s="2">
        <f t="shared" si="8"/>
        <v>706313.54713896138</v>
      </c>
      <c r="G20" s="2">
        <f t="shared" si="3"/>
        <v>12.148202318123234</v>
      </c>
      <c r="H20" s="2">
        <f t="shared" si="4"/>
        <v>29.96618498410227</v>
      </c>
      <c r="I20" s="2">
        <f t="shared" si="1"/>
        <v>2.9661849841022701</v>
      </c>
      <c r="J20" s="2">
        <f t="shared" si="5"/>
        <v>8.7982533599137849</v>
      </c>
      <c r="K20" s="2">
        <f t="shared" si="6"/>
        <v>6.4516121197806555</v>
      </c>
      <c r="L20" s="2">
        <f t="shared" si="7"/>
        <v>41.623298944100647</v>
      </c>
    </row>
    <row r="21" spans="1:15" x14ac:dyDescent="0.25">
      <c r="A21" s="2">
        <v>26</v>
      </c>
      <c r="B21" s="2">
        <v>1835</v>
      </c>
      <c r="C21" s="2">
        <f t="shared" si="2"/>
        <v>-1135.424623115578</v>
      </c>
      <c r="D21" s="2">
        <f t="shared" si="0"/>
        <v>2.4854271356783855</v>
      </c>
      <c r="E21" s="2">
        <f t="shared" si="9"/>
        <v>-2822.0151688088613</v>
      </c>
      <c r="F21" s="2">
        <f t="shared" si="8"/>
        <v>1289189.0747771524</v>
      </c>
      <c r="G21" s="2">
        <f t="shared" si="3"/>
        <v>6.1773480467664639</v>
      </c>
      <c r="H21" s="2">
        <f t="shared" si="4"/>
        <v>32.230784952960576</v>
      </c>
      <c r="I21" s="2">
        <f t="shared" si="1"/>
        <v>6.2307849529605761</v>
      </c>
      <c r="J21" s="2">
        <f t="shared" si="5"/>
        <v>38.822681130039932</v>
      </c>
      <c r="K21" s="2">
        <f t="shared" si="6"/>
        <v>8.7162120886389616</v>
      </c>
      <c r="L21" s="2">
        <f t="shared" si="7"/>
        <v>75.972353174135975</v>
      </c>
    </row>
    <row r="22" spans="1:15" x14ac:dyDescent="0.25">
      <c r="A22" s="2">
        <v>25</v>
      </c>
      <c r="B22" s="2">
        <v>2672</v>
      </c>
      <c r="C22" s="2">
        <f t="shared" si="2"/>
        <v>-298.42462311557802</v>
      </c>
      <c r="D22" s="2">
        <f t="shared" si="0"/>
        <v>1.4854271356783855</v>
      </c>
      <c r="E22" s="2">
        <f t="shared" si="9"/>
        <v>-443.28803313047473</v>
      </c>
      <c r="F22" s="2">
        <f t="shared" si="8"/>
        <v>89057.255681674782</v>
      </c>
      <c r="G22" s="2">
        <f t="shared" si="3"/>
        <v>2.2064937754096925</v>
      </c>
      <c r="H22" s="2">
        <f t="shared" si="4"/>
        <v>25.805462329454123</v>
      </c>
      <c r="I22" s="2">
        <f t="shared" si="1"/>
        <v>0.80546232945412299</v>
      </c>
      <c r="J22" s="2">
        <f t="shared" si="5"/>
        <v>0.64876956416966214</v>
      </c>
      <c r="K22" s="2">
        <f t="shared" si="6"/>
        <v>2.2908894651325085</v>
      </c>
      <c r="L22" s="2">
        <f t="shared" si="7"/>
        <v>5.2481745414551106</v>
      </c>
    </row>
    <row r="23" spans="1:15" x14ac:dyDescent="0.25">
      <c r="A23" s="2">
        <v>24</v>
      </c>
      <c r="B23" s="2">
        <v>2430</v>
      </c>
      <c r="C23" s="2">
        <f t="shared" si="2"/>
        <v>-540.42462311557802</v>
      </c>
      <c r="D23" s="2">
        <f t="shared" si="0"/>
        <v>0.48542713567838547</v>
      </c>
      <c r="E23" s="2">
        <f t="shared" si="9"/>
        <v>-262.33677684906604</v>
      </c>
      <c r="F23" s="2">
        <f t="shared" si="8"/>
        <v>292058.77326961455</v>
      </c>
      <c r="G23" s="2">
        <f t="shared" si="3"/>
        <v>0.23563950405292167</v>
      </c>
      <c r="H23" s="2">
        <f t="shared" si="4"/>
        <v>27.66320196492433</v>
      </c>
      <c r="I23" s="2">
        <f t="shared" si="1"/>
        <v>3.6632019649243297</v>
      </c>
      <c r="J23" s="2">
        <f t="shared" si="5"/>
        <v>13.419048635825471</v>
      </c>
      <c r="K23" s="2">
        <f t="shared" si="6"/>
        <v>4.1486291006027152</v>
      </c>
      <c r="L23" s="2">
        <f t="shared" si="7"/>
        <v>17.211123414367695</v>
      </c>
    </row>
    <row r="24" spans="1:15" x14ac:dyDescent="0.25">
      <c r="A24" s="2">
        <v>25</v>
      </c>
      <c r="B24" s="2">
        <v>2375</v>
      </c>
      <c r="C24" s="2">
        <f t="shared" si="2"/>
        <v>-595.42462311557802</v>
      </c>
      <c r="D24" s="2">
        <f t="shared" si="0"/>
        <v>1.4854271356783855</v>
      </c>
      <c r="E24" s="2">
        <f t="shared" si="9"/>
        <v>-884.45989242695521</v>
      </c>
      <c r="F24" s="2">
        <f t="shared" si="8"/>
        <v>354530.4818123281</v>
      </c>
      <c r="G24" s="2">
        <f t="shared" si="3"/>
        <v>2.2064937754096925</v>
      </c>
      <c r="H24" s="2">
        <f t="shared" si="4"/>
        <v>28.085415518440286</v>
      </c>
      <c r="I24" s="2">
        <f t="shared" si="1"/>
        <v>3.0854155184402856</v>
      </c>
      <c r="J24" s="2">
        <f t="shared" si="5"/>
        <v>9.5197889214321361</v>
      </c>
      <c r="K24" s="2">
        <f t="shared" si="6"/>
        <v>4.5708426541186711</v>
      </c>
      <c r="L24" s="2">
        <f t="shared" si="7"/>
        <v>20.892602568710618</v>
      </c>
    </row>
    <row r="25" spans="1:15" x14ac:dyDescent="0.25">
      <c r="A25" s="2">
        <v>26</v>
      </c>
      <c r="B25" s="2">
        <v>2234</v>
      </c>
      <c r="C25" s="2">
        <f t="shared" si="2"/>
        <v>-736.42462311557802</v>
      </c>
      <c r="D25" s="2">
        <f t="shared" si="0"/>
        <v>2.4854271356783855</v>
      </c>
      <c r="E25" s="2">
        <f t="shared" si="9"/>
        <v>-1830.3297416731857</v>
      </c>
      <c r="F25" s="2">
        <f t="shared" si="8"/>
        <v>542321.22553092113</v>
      </c>
      <c r="G25" s="2">
        <f t="shared" si="3"/>
        <v>6.1773480467664639</v>
      </c>
      <c r="H25" s="2">
        <f t="shared" si="4"/>
        <v>29.167817537453917</v>
      </c>
      <c r="I25" s="2">
        <f t="shared" si="1"/>
        <v>3.1678175374539173</v>
      </c>
      <c r="J25" s="2">
        <f t="shared" si="5"/>
        <v>10.035067950600601</v>
      </c>
      <c r="K25" s="2">
        <f t="shared" si="6"/>
        <v>5.6532446731323027</v>
      </c>
      <c r="L25" s="2">
        <f t="shared" si="7"/>
        <v>31.959175334298756</v>
      </c>
      <c r="N25" s="2" t="s">
        <v>27</v>
      </c>
      <c r="O25" s="2">
        <f>SQRT(G400/(COUNT(G2:G399)))</f>
        <v>7.8061590612744327</v>
      </c>
    </row>
    <row r="26" spans="1:15" x14ac:dyDescent="0.25">
      <c r="A26" s="2">
        <v>21</v>
      </c>
      <c r="B26" s="2">
        <v>2648</v>
      </c>
      <c r="C26" s="2">
        <f t="shared" si="2"/>
        <v>-322.42462311557802</v>
      </c>
      <c r="D26" s="2">
        <f t="shared" si="0"/>
        <v>-2.5145728643216145</v>
      </c>
      <c r="E26" s="2">
        <f t="shared" si="9"/>
        <v>810.76020807555608</v>
      </c>
      <c r="F26" s="2">
        <f t="shared" si="8"/>
        <v>103957.63759122252</v>
      </c>
      <c r="G26" s="2">
        <f t="shared" si="3"/>
        <v>6.3230766899826092</v>
      </c>
      <c r="H26" s="2">
        <f t="shared" si="4"/>
        <v>25.989700970988359</v>
      </c>
      <c r="I26" s="2">
        <f t="shared" si="1"/>
        <v>4.9897009709883591</v>
      </c>
      <c r="J26" s="2">
        <f t="shared" si="5"/>
        <v>24.897115779882174</v>
      </c>
      <c r="K26" s="2">
        <f t="shared" si="6"/>
        <v>2.4751281066667445</v>
      </c>
      <c r="L26" s="2">
        <f t="shared" si="7"/>
        <v>6.1262591444117032</v>
      </c>
      <c r="N26" s="2" t="s">
        <v>28</v>
      </c>
      <c r="O26" s="2">
        <f>SQRT(F400/(COUNT(F2:F399)))</f>
        <v>845.77723351981774</v>
      </c>
    </row>
    <row r="27" spans="1:15" x14ac:dyDescent="0.25">
      <c r="A27" s="2">
        <v>10</v>
      </c>
      <c r="B27" s="2">
        <v>4615</v>
      </c>
      <c r="C27" s="2">
        <f t="shared" si="2"/>
        <v>1644.575376884422</v>
      </c>
      <c r="D27" s="2">
        <f t="shared" si="0"/>
        <v>-13.514572864321615</v>
      </c>
      <c r="E27" s="2">
        <f t="shared" si="9"/>
        <v>-22225.733761773703</v>
      </c>
      <c r="F27" s="2">
        <f t="shared" si="8"/>
        <v>2704628.1702545388</v>
      </c>
      <c r="G27" s="2">
        <f t="shared" si="3"/>
        <v>182.64367970505813</v>
      </c>
      <c r="H27" s="2">
        <f t="shared" si="4"/>
        <v>10.889808975244996</v>
      </c>
      <c r="I27" s="2">
        <f t="shared" si="1"/>
        <v>0.88980897524499625</v>
      </c>
      <c r="J27" s="2">
        <f t="shared" si="5"/>
        <v>0.79176001242655036</v>
      </c>
      <c r="K27" s="2">
        <f t="shared" si="6"/>
        <v>-12.624763889076618</v>
      </c>
      <c r="L27" s="2">
        <f t="shared" si="7"/>
        <v>159.38466325493297</v>
      </c>
      <c r="N27" s="1" t="s">
        <v>16</v>
      </c>
      <c r="O27" s="1">
        <f>O13*(O25/O26)</f>
        <v>-7.6766100639264687E-3</v>
      </c>
    </row>
    <row r="28" spans="1:15" x14ac:dyDescent="0.25">
      <c r="A28" s="2">
        <v>10</v>
      </c>
      <c r="B28" s="2">
        <v>4376</v>
      </c>
      <c r="C28" s="2">
        <f t="shared" si="2"/>
        <v>1405.575376884422</v>
      </c>
      <c r="D28" s="2">
        <f t="shared" si="0"/>
        <v>-13.514572864321615</v>
      </c>
      <c r="E28" s="2">
        <f t="shared" si="9"/>
        <v>-18995.750847200834</v>
      </c>
      <c r="F28" s="2">
        <f t="shared" si="8"/>
        <v>1975642.1401037849</v>
      </c>
      <c r="G28" s="2">
        <f t="shared" si="3"/>
        <v>182.64367970505813</v>
      </c>
      <c r="H28" s="2">
        <f t="shared" si="4"/>
        <v>12.724518780523418</v>
      </c>
      <c r="I28" s="2">
        <f t="shared" si="1"/>
        <v>2.7245187805234181</v>
      </c>
      <c r="J28" s="2">
        <f t="shared" si="5"/>
        <v>7.4230025854248129</v>
      </c>
      <c r="K28" s="2">
        <f t="shared" si="6"/>
        <v>-10.790054083798196</v>
      </c>
      <c r="L28" s="2">
        <f t="shared" si="7"/>
        <v>116.42526713129014</v>
      </c>
    </row>
    <row r="29" spans="1:15" x14ac:dyDescent="0.25">
      <c r="A29" s="2">
        <v>11</v>
      </c>
      <c r="B29" s="2">
        <v>4382</v>
      </c>
      <c r="C29" s="2">
        <f t="shared" si="2"/>
        <v>1411.575376884422</v>
      </c>
      <c r="D29" s="2">
        <f t="shared" si="0"/>
        <v>-12.514572864321615</v>
      </c>
      <c r="E29" s="2">
        <f t="shared" si="9"/>
        <v>-17665.262907502343</v>
      </c>
      <c r="F29" s="2">
        <f t="shared" si="8"/>
        <v>1992545.044626398</v>
      </c>
      <c r="G29" s="2">
        <f t="shared" si="3"/>
        <v>156.61453397641489</v>
      </c>
      <c r="H29" s="2">
        <f t="shared" si="4"/>
        <v>12.678459120139863</v>
      </c>
      <c r="I29" s="2">
        <f t="shared" si="1"/>
        <v>1.6784591201398626</v>
      </c>
      <c r="J29" s="2">
        <f t="shared" si="5"/>
        <v>2.8172250179806819</v>
      </c>
      <c r="K29" s="2">
        <f t="shared" si="6"/>
        <v>-10.836113744181752</v>
      </c>
      <c r="L29" s="2">
        <f t="shared" si="7"/>
        <v>117.42136107684466</v>
      </c>
    </row>
    <row r="30" spans="1:15" x14ac:dyDescent="0.25">
      <c r="A30" s="2">
        <v>9</v>
      </c>
      <c r="B30" s="2">
        <v>4732</v>
      </c>
      <c r="C30" s="2">
        <f t="shared" si="2"/>
        <v>1761.575376884422</v>
      </c>
      <c r="D30" s="2">
        <f t="shared" si="0"/>
        <v>-14.514572864321615</v>
      </c>
      <c r="E30" s="2">
        <f t="shared" si="9"/>
        <v>-25568.514163783751</v>
      </c>
      <c r="F30" s="2">
        <f t="shared" si="8"/>
        <v>3103147.8084454932</v>
      </c>
      <c r="G30" s="2">
        <f t="shared" si="3"/>
        <v>210.67282543370135</v>
      </c>
      <c r="H30" s="2">
        <f t="shared" si="4"/>
        <v>9.9916455977655971</v>
      </c>
      <c r="I30" s="2">
        <f t="shared" si="1"/>
        <v>0.99164559776559713</v>
      </c>
      <c r="J30" s="2">
        <f t="shared" si="5"/>
        <v>0.98336099156788848</v>
      </c>
      <c r="K30" s="2">
        <f t="shared" si="6"/>
        <v>-13.522927266556017</v>
      </c>
      <c r="L30" s="2">
        <f t="shared" si="7"/>
        <v>182.86956185656419</v>
      </c>
    </row>
    <row r="31" spans="1:15" x14ac:dyDescent="0.25">
      <c r="A31" s="2">
        <v>27</v>
      </c>
      <c r="B31" s="2">
        <v>2130</v>
      </c>
      <c r="C31" s="2">
        <f t="shared" si="2"/>
        <v>-840.42462311557802</v>
      </c>
      <c r="D31" s="2">
        <f t="shared" si="0"/>
        <v>3.4854271356783855</v>
      </c>
      <c r="E31" s="2">
        <f t="shared" si="9"/>
        <v>-2929.2387868993155</v>
      </c>
      <c r="F31" s="2">
        <f t="shared" si="8"/>
        <v>706313.54713896138</v>
      </c>
      <c r="G31" s="2">
        <f t="shared" si="3"/>
        <v>12.148202318123234</v>
      </c>
      <c r="H31" s="2">
        <f t="shared" si="4"/>
        <v>29.96618498410227</v>
      </c>
      <c r="I31" s="2">
        <f t="shared" si="1"/>
        <v>2.9661849841022701</v>
      </c>
      <c r="J31" s="2">
        <f t="shared" si="5"/>
        <v>8.7982533599137849</v>
      </c>
      <c r="K31" s="2">
        <f t="shared" si="6"/>
        <v>6.4516121197806555</v>
      </c>
      <c r="L31" s="2">
        <f t="shared" si="7"/>
        <v>41.623298944100647</v>
      </c>
    </row>
    <row r="32" spans="1:15" x14ac:dyDescent="0.25">
      <c r="A32" s="2">
        <v>28</v>
      </c>
      <c r="B32" s="2">
        <v>2264</v>
      </c>
      <c r="C32" s="2">
        <f t="shared" si="2"/>
        <v>-706.42462311557802</v>
      </c>
      <c r="D32" s="2">
        <f t="shared" si="0"/>
        <v>4.4854271356783855</v>
      </c>
      <c r="E32" s="2">
        <f t="shared" si="9"/>
        <v>-3168.6161738339902</v>
      </c>
      <c r="F32" s="2">
        <f t="shared" si="8"/>
        <v>499035.74814398645</v>
      </c>
      <c r="G32" s="2">
        <f t="shared" si="3"/>
        <v>20.119056589480007</v>
      </c>
      <c r="H32" s="2">
        <f t="shared" si="4"/>
        <v>28.937519235536122</v>
      </c>
      <c r="I32" s="2">
        <f t="shared" si="1"/>
        <v>0.93751923553612215</v>
      </c>
      <c r="J32" s="2">
        <f t="shared" si="5"/>
        <v>0.87894231700023484</v>
      </c>
      <c r="K32" s="2">
        <f t="shared" si="6"/>
        <v>5.4229463712145076</v>
      </c>
      <c r="L32" s="2">
        <f t="shared" si="7"/>
        <v>29.408347345068595</v>
      </c>
    </row>
    <row r="33" spans="1:15" x14ac:dyDescent="0.25">
      <c r="A33" s="2">
        <v>25</v>
      </c>
      <c r="B33" s="2">
        <v>2228</v>
      </c>
      <c r="C33" s="2">
        <f t="shared" si="2"/>
        <v>-742.42462311557802</v>
      </c>
      <c r="D33" s="2">
        <f t="shared" si="0"/>
        <v>1.4854271356783855</v>
      </c>
      <c r="E33" s="2">
        <f t="shared" si="9"/>
        <v>-1102.817681371678</v>
      </c>
      <c r="F33" s="2">
        <f t="shared" si="8"/>
        <v>551194.32100830809</v>
      </c>
      <c r="G33" s="2">
        <f t="shared" si="3"/>
        <v>2.2064937754096925</v>
      </c>
      <c r="H33" s="2">
        <f t="shared" si="4"/>
        <v>29.213877197837476</v>
      </c>
      <c r="I33" s="2">
        <f t="shared" si="1"/>
        <v>4.2138771978374763</v>
      </c>
      <c r="J33" s="2">
        <f t="shared" si="5"/>
        <v>17.75676103845462</v>
      </c>
      <c r="K33" s="2">
        <f t="shared" si="6"/>
        <v>5.6993043335158617</v>
      </c>
      <c r="L33" s="2">
        <f t="shared" si="7"/>
        <v>32.482069886032683</v>
      </c>
    </row>
    <row r="34" spans="1:15" x14ac:dyDescent="0.25">
      <c r="A34" s="2">
        <v>25</v>
      </c>
      <c r="B34" s="2">
        <v>2046</v>
      </c>
      <c r="C34" s="2">
        <f t="shared" si="2"/>
        <v>-924.42462311557802</v>
      </c>
      <c r="D34" s="2">
        <f t="shared" si="0"/>
        <v>1.4854271356783855</v>
      </c>
      <c r="E34" s="2">
        <f t="shared" si="9"/>
        <v>-1373.165420065144</v>
      </c>
      <c r="F34" s="2">
        <f t="shared" si="8"/>
        <v>854560.88382237847</v>
      </c>
      <c r="G34" s="2">
        <f t="shared" si="3"/>
        <v>2.2064937754096925</v>
      </c>
      <c r="H34" s="2">
        <f t="shared" si="4"/>
        <v>30.611020229472093</v>
      </c>
      <c r="I34" s="2">
        <f t="shared" si="1"/>
        <v>5.6110202294720928</v>
      </c>
      <c r="J34" s="2">
        <f t="shared" si="5"/>
        <v>31.483548015545058</v>
      </c>
      <c r="K34" s="2">
        <f t="shared" si="6"/>
        <v>7.0964473651504782</v>
      </c>
      <c r="L34" s="2">
        <f t="shared" si="7"/>
        <v>50.359565206351164</v>
      </c>
    </row>
    <row r="35" spans="1:15" x14ac:dyDescent="0.25">
      <c r="A35" s="2">
        <v>19</v>
      </c>
      <c r="B35" s="2">
        <v>2634</v>
      </c>
      <c r="C35" s="2">
        <f t="shared" si="2"/>
        <v>-336.42462311557802</v>
      </c>
      <c r="D35" s="2">
        <f t="shared" si="0"/>
        <v>-4.5145728643216145</v>
      </c>
      <c r="E35" s="2">
        <f t="shared" si="9"/>
        <v>1518.8134744072147</v>
      </c>
      <c r="F35" s="2">
        <f t="shared" si="8"/>
        <v>113181.52703845871</v>
      </c>
      <c r="G35" s="2">
        <f t="shared" si="3"/>
        <v>20.381368147269068</v>
      </c>
      <c r="H35" s="2">
        <f t="shared" si="4"/>
        <v>26.09717351188333</v>
      </c>
      <c r="I35" s="2">
        <f t="shared" si="1"/>
        <v>7.0971735118833301</v>
      </c>
      <c r="J35" s="2">
        <f t="shared" si="5"/>
        <v>50.369871857778364</v>
      </c>
      <c r="K35" s="2">
        <f t="shared" si="6"/>
        <v>2.5826006475617156</v>
      </c>
      <c r="L35" s="2">
        <f t="shared" si="7"/>
        <v>6.6698261047861926</v>
      </c>
    </row>
    <row r="36" spans="1:15" x14ac:dyDescent="0.25">
      <c r="A36" s="2">
        <v>16</v>
      </c>
      <c r="B36" s="2">
        <v>3439</v>
      </c>
      <c r="C36" s="2">
        <f t="shared" si="2"/>
        <v>468.57537688442198</v>
      </c>
      <c r="D36" s="2">
        <f t="shared" si="0"/>
        <v>-7.5145728643216145</v>
      </c>
      <c r="E36" s="2">
        <f t="shared" si="9"/>
        <v>-3521.1438120249509</v>
      </c>
      <c r="F36" s="2">
        <f t="shared" si="8"/>
        <v>219562.88382237809</v>
      </c>
      <c r="G36" s="2">
        <f t="shared" si="3"/>
        <v>56.468805333198752</v>
      </c>
      <c r="H36" s="2">
        <f t="shared" si="4"/>
        <v>19.917502410422522</v>
      </c>
      <c r="I36" s="2">
        <f t="shared" si="1"/>
        <v>3.9175024104225216</v>
      </c>
      <c r="J36" s="2">
        <f t="shared" si="5"/>
        <v>15.346825135666267</v>
      </c>
      <c r="K36" s="2">
        <f t="shared" si="6"/>
        <v>-3.597070453899093</v>
      </c>
      <c r="L36" s="2">
        <f t="shared" si="7"/>
        <v>12.938915850313826</v>
      </c>
    </row>
    <row r="37" spans="1:15" x14ac:dyDescent="0.25">
      <c r="A37" s="2">
        <v>17</v>
      </c>
      <c r="B37" s="2">
        <v>3329</v>
      </c>
      <c r="C37" s="2">
        <f t="shared" si="2"/>
        <v>358.57537688442198</v>
      </c>
      <c r="D37" s="2">
        <f t="shared" si="0"/>
        <v>-6.5145728643216145</v>
      </c>
      <c r="E37" s="2">
        <f t="shared" si="9"/>
        <v>-2335.9654200651512</v>
      </c>
      <c r="F37" s="2">
        <f t="shared" si="8"/>
        <v>128576.30090780527</v>
      </c>
      <c r="G37" s="2">
        <f t="shared" si="3"/>
        <v>42.439659604555523</v>
      </c>
      <c r="H37" s="2">
        <f t="shared" si="4"/>
        <v>20.761929517454433</v>
      </c>
      <c r="I37" s="2">
        <f t="shared" si="1"/>
        <v>3.7619295174544334</v>
      </c>
      <c r="J37" s="2">
        <f t="shared" si="5"/>
        <v>14.152113694294947</v>
      </c>
      <c r="K37" s="2">
        <f t="shared" si="6"/>
        <v>-2.7526433468671812</v>
      </c>
      <c r="L37" s="2">
        <f t="shared" si="7"/>
        <v>7.5770453950521564</v>
      </c>
      <c r="N37" s="1" t="s">
        <v>17</v>
      </c>
      <c r="O37" s="1">
        <f>O3-(O27*O2)</f>
        <v>46.317364420265648</v>
      </c>
    </row>
    <row r="38" spans="1:15" x14ac:dyDescent="0.25">
      <c r="A38" s="2">
        <v>19</v>
      </c>
      <c r="B38" s="2">
        <v>3302</v>
      </c>
      <c r="C38" s="2">
        <f t="shared" si="2"/>
        <v>331.57537688442198</v>
      </c>
      <c r="D38" s="2">
        <f t="shared" si="0"/>
        <v>-4.5145728643216145</v>
      </c>
      <c r="E38" s="2">
        <f t="shared" si="9"/>
        <v>-1496.9211989596238</v>
      </c>
      <c r="F38" s="2">
        <f t="shared" si="8"/>
        <v>109942.23055604649</v>
      </c>
      <c r="G38" s="2">
        <f t="shared" si="3"/>
        <v>20.381368147269068</v>
      </c>
      <c r="H38" s="2">
        <f t="shared" si="4"/>
        <v>20.969197989180447</v>
      </c>
      <c r="I38" s="2">
        <f t="shared" si="1"/>
        <v>1.9691979891804472</v>
      </c>
      <c r="J38" s="2">
        <f t="shared" si="5"/>
        <v>3.8777407205923167</v>
      </c>
      <c r="K38" s="2">
        <f t="shared" si="6"/>
        <v>-2.5453748751411673</v>
      </c>
      <c r="L38" s="2">
        <f t="shared" si="7"/>
        <v>6.4789332549999132</v>
      </c>
    </row>
    <row r="39" spans="1:15" x14ac:dyDescent="0.25">
      <c r="A39" s="2">
        <v>18</v>
      </c>
      <c r="B39" s="2">
        <v>3288</v>
      </c>
      <c r="C39" s="2">
        <f t="shared" si="2"/>
        <v>317.57537688442198</v>
      </c>
      <c r="D39" s="2">
        <f t="shared" si="0"/>
        <v>-5.5145728643216145</v>
      </c>
      <c r="E39" s="2">
        <f t="shared" si="9"/>
        <v>-1751.2925557435433</v>
      </c>
      <c r="F39" s="2">
        <f t="shared" si="8"/>
        <v>100854.12000328266</v>
      </c>
      <c r="G39" s="2">
        <f t="shared" si="3"/>
        <v>30.410513875912297</v>
      </c>
      <c r="H39" s="2">
        <f t="shared" si="4"/>
        <v>21.076670530075418</v>
      </c>
      <c r="I39" s="2">
        <f t="shared" si="1"/>
        <v>3.0766705300754182</v>
      </c>
      <c r="J39" s="2">
        <f t="shared" si="5"/>
        <v>9.4659015506345554</v>
      </c>
      <c r="K39" s="2">
        <f t="shared" si="6"/>
        <v>-2.4379023342461963</v>
      </c>
      <c r="L39" s="2">
        <f t="shared" si="7"/>
        <v>5.9433677913230527</v>
      </c>
    </row>
    <row r="40" spans="1:15" x14ac:dyDescent="0.25">
      <c r="A40" s="2">
        <v>14</v>
      </c>
      <c r="B40" s="2">
        <v>4209</v>
      </c>
      <c r="C40" s="2">
        <f t="shared" si="2"/>
        <v>1238.575376884422</v>
      </c>
      <c r="D40" s="2">
        <f t="shared" si="0"/>
        <v>-9.5145728643216145</v>
      </c>
      <c r="E40" s="2">
        <f t="shared" si="9"/>
        <v>-11784.515671321438</v>
      </c>
      <c r="F40" s="2">
        <f t="shared" si="8"/>
        <v>1534068.9642243879</v>
      </c>
      <c r="G40" s="2">
        <f t="shared" si="3"/>
        <v>90.527096790485217</v>
      </c>
      <c r="H40" s="2">
        <f t="shared" si="4"/>
        <v>14.006512661199139</v>
      </c>
      <c r="I40" s="2">
        <f t="shared" si="1"/>
        <v>6.5126611991388472E-3</v>
      </c>
      <c r="J40" s="2">
        <f t="shared" si="5"/>
        <v>4.2414755894768651E-5</v>
      </c>
      <c r="K40" s="2">
        <f t="shared" si="6"/>
        <v>-9.5080602031224757</v>
      </c>
      <c r="L40" s="2">
        <f t="shared" si="7"/>
        <v>90.403208826201407</v>
      </c>
    </row>
    <row r="41" spans="1:15" x14ac:dyDescent="0.25">
      <c r="A41" s="2">
        <v>14</v>
      </c>
      <c r="B41" s="2">
        <v>4464</v>
      </c>
      <c r="C41" s="2">
        <f t="shared" si="2"/>
        <v>1493.575376884422</v>
      </c>
      <c r="D41" s="2">
        <f t="shared" si="0"/>
        <v>-9.5145728643216145</v>
      </c>
      <c r="E41" s="2">
        <f t="shared" si="9"/>
        <v>-14210.73175172345</v>
      </c>
      <c r="F41" s="2">
        <f t="shared" si="8"/>
        <v>2230767.4064354431</v>
      </c>
      <c r="G41" s="2">
        <f t="shared" si="3"/>
        <v>90.527096790485217</v>
      </c>
      <c r="H41" s="2">
        <f t="shared" si="4"/>
        <v>12.048977094897893</v>
      </c>
      <c r="I41" s="2">
        <f t="shared" si="1"/>
        <v>-1.9510229051021071</v>
      </c>
      <c r="J41" s="2">
        <f t="shared" si="5"/>
        <v>3.8064903762330653</v>
      </c>
      <c r="K41" s="2">
        <f t="shared" si="6"/>
        <v>-11.465595769423722</v>
      </c>
      <c r="L41" s="2">
        <f t="shared" si="7"/>
        <v>131.45988634782714</v>
      </c>
    </row>
    <row r="42" spans="1:15" x14ac:dyDescent="0.25">
      <c r="A42" s="2">
        <v>14</v>
      </c>
      <c r="B42" s="2">
        <v>4154</v>
      </c>
      <c r="C42" s="2">
        <f t="shared" si="2"/>
        <v>1183.575376884422</v>
      </c>
      <c r="D42" s="2">
        <f t="shared" si="0"/>
        <v>-9.5145728643216145</v>
      </c>
      <c r="E42" s="2">
        <f t="shared" si="9"/>
        <v>-11261.214163783749</v>
      </c>
      <c r="F42" s="2">
        <f t="shared" si="8"/>
        <v>1400850.6727671016</v>
      </c>
      <c r="G42" s="2">
        <f t="shared" si="3"/>
        <v>90.527096790485217</v>
      </c>
      <c r="H42" s="2">
        <f t="shared" si="4"/>
        <v>14.428726214715098</v>
      </c>
      <c r="I42" s="2">
        <f t="shared" si="1"/>
        <v>0.42872621471509831</v>
      </c>
      <c r="J42" s="2">
        <f t="shared" si="5"/>
        <v>0.18380616718393658</v>
      </c>
      <c r="K42" s="2">
        <f t="shared" si="6"/>
        <v>-9.0858466496065162</v>
      </c>
      <c r="L42" s="2">
        <f t="shared" si="7"/>
        <v>82.552609340165958</v>
      </c>
    </row>
    <row r="43" spans="1:15" x14ac:dyDescent="0.25">
      <c r="A43" s="2">
        <v>14</v>
      </c>
      <c r="B43" s="2">
        <v>4096</v>
      </c>
      <c r="C43" s="2">
        <f t="shared" si="2"/>
        <v>1125.575376884422</v>
      </c>
      <c r="D43" s="2">
        <f t="shared" si="0"/>
        <v>-9.5145728643216145</v>
      </c>
      <c r="E43" s="2">
        <f t="shared" si="9"/>
        <v>-10709.368937653097</v>
      </c>
      <c r="F43" s="2">
        <f t="shared" si="8"/>
        <v>1266919.9290485086</v>
      </c>
      <c r="G43" s="2">
        <f t="shared" si="3"/>
        <v>90.527096790485217</v>
      </c>
      <c r="H43" s="2">
        <f t="shared" si="4"/>
        <v>14.873969598422832</v>
      </c>
      <c r="I43" s="2">
        <f t="shared" si="1"/>
        <v>0.87396959842283195</v>
      </c>
      <c r="J43" s="2">
        <f t="shared" si="5"/>
        <v>0.76382285896736613</v>
      </c>
      <c r="K43" s="2">
        <f t="shared" si="6"/>
        <v>-8.6406032658987826</v>
      </c>
      <c r="L43" s="2">
        <f t="shared" si="7"/>
        <v>74.660024798660714</v>
      </c>
    </row>
    <row r="44" spans="1:15" x14ac:dyDescent="0.25">
      <c r="A44" s="2">
        <v>12</v>
      </c>
      <c r="B44" s="2">
        <v>4955</v>
      </c>
      <c r="C44" s="2">
        <f t="shared" si="2"/>
        <v>1984.575376884422</v>
      </c>
      <c r="D44" s="2">
        <f t="shared" si="0"/>
        <v>-11.514572864321615</v>
      </c>
      <c r="E44" s="2">
        <f t="shared" si="9"/>
        <v>-22851.537781874205</v>
      </c>
      <c r="F44" s="2">
        <f t="shared" si="8"/>
        <v>3938539.4265359454</v>
      </c>
      <c r="G44" s="2">
        <f t="shared" si="3"/>
        <v>132.58538824777168</v>
      </c>
      <c r="H44" s="2">
        <f t="shared" si="4"/>
        <v>8.2797615535099922</v>
      </c>
      <c r="I44" s="2">
        <f t="shared" si="1"/>
        <v>-3.7202384464900078</v>
      </c>
      <c r="J44" s="2">
        <f t="shared" si="5"/>
        <v>13.840174098742386</v>
      </c>
      <c r="K44" s="2">
        <f t="shared" si="6"/>
        <v>-15.234811310811622</v>
      </c>
      <c r="L44" s="2">
        <f t="shared" si="7"/>
        <v>232.09947567603373</v>
      </c>
    </row>
    <row r="45" spans="1:15" x14ac:dyDescent="0.25">
      <c r="A45" s="2">
        <v>13</v>
      </c>
      <c r="B45" s="2">
        <v>4746</v>
      </c>
      <c r="C45" s="2">
        <f t="shared" si="2"/>
        <v>1775.575376884422</v>
      </c>
      <c r="D45" s="2">
        <f t="shared" si="0"/>
        <v>-10.514572864321615</v>
      </c>
      <c r="E45" s="2">
        <f t="shared" si="9"/>
        <v>-18669.416676346566</v>
      </c>
      <c r="F45" s="2">
        <f t="shared" si="8"/>
        <v>3152667.9189982573</v>
      </c>
      <c r="G45" s="2">
        <f t="shared" si="3"/>
        <v>110.55624251912845</v>
      </c>
      <c r="H45" s="2">
        <f t="shared" si="4"/>
        <v>9.8841730568706296</v>
      </c>
      <c r="I45" s="2">
        <f t="shared" si="1"/>
        <v>-3.1158269431293704</v>
      </c>
      <c r="J45" s="2">
        <f t="shared" si="5"/>
        <v>9.7083775395309164</v>
      </c>
      <c r="K45" s="2">
        <f t="shared" si="6"/>
        <v>-13.630399807450985</v>
      </c>
      <c r="L45" s="2">
        <f t="shared" si="7"/>
        <v>185.78779891095985</v>
      </c>
    </row>
    <row r="46" spans="1:15" x14ac:dyDescent="0.25">
      <c r="A46" s="2">
        <v>13</v>
      </c>
      <c r="B46" s="2">
        <v>5140</v>
      </c>
      <c r="C46" s="2">
        <f t="shared" si="2"/>
        <v>2169.575376884422</v>
      </c>
      <c r="D46" s="2">
        <f t="shared" si="0"/>
        <v>-10.514572864321615</v>
      </c>
      <c r="E46" s="2">
        <f t="shared" si="9"/>
        <v>-22812.158384889284</v>
      </c>
      <c r="F46" s="2">
        <f t="shared" si="8"/>
        <v>4707057.3159831818</v>
      </c>
      <c r="G46" s="2">
        <f t="shared" si="3"/>
        <v>110.55624251912845</v>
      </c>
      <c r="H46" s="2">
        <f t="shared" si="4"/>
        <v>6.859588691683598</v>
      </c>
      <c r="I46" s="2">
        <f t="shared" si="1"/>
        <v>-6.140411308316402</v>
      </c>
      <c r="J46" s="2">
        <f t="shared" si="5"/>
        <v>37.704651035299946</v>
      </c>
      <c r="K46" s="2">
        <f t="shared" si="6"/>
        <v>-16.654984172638017</v>
      </c>
      <c r="L46" s="2">
        <f t="shared" si="7"/>
        <v>277.38849779082284</v>
      </c>
    </row>
    <row r="47" spans="1:15" x14ac:dyDescent="0.25">
      <c r="A47" s="2">
        <v>18</v>
      </c>
      <c r="B47" s="2">
        <v>2962</v>
      </c>
      <c r="C47" s="2">
        <f t="shared" si="2"/>
        <v>-8.4246231155780151</v>
      </c>
      <c r="D47" s="2">
        <f t="shared" si="0"/>
        <v>-5.5145728643216145</v>
      </c>
      <c r="E47" s="2">
        <f t="shared" si="9"/>
        <v>46.45819802530314</v>
      </c>
      <c r="F47" s="2">
        <f t="shared" si="8"/>
        <v>70.974274639531416</v>
      </c>
      <c r="G47" s="2">
        <f t="shared" si="3"/>
        <v>30.410513875912297</v>
      </c>
      <c r="H47" s="2">
        <f t="shared" si="4"/>
        <v>23.579245410915448</v>
      </c>
      <c r="I47" s="2">
        <f t="shared" si="1"/>
        <v>5.5792454109154477</v>
      </c>
      <c r="J47" s="2">
        <f t="shared" si="5"/>
        <v>31.127979355221083</v>
      </c>
      <c r="K47" s="2">
        <f t="shared" si="6"/>
        <v>6.4672546593833147E-2</v>
      </c>
      <c r="L47" s="2">
        <f t="shared" si="7"/>
        <v>4.1825382829315198E-3</v>
      </c>
      <c r="N47" s="1" t="s">
        <v>18</v>
      </c>
      <c r="O47" s="2" t="str">
        <f>O27&amp;"x"&amp;O37</f>
        <v>-0.00767661006392647x46.3173644202656</v>
      </c>
    </row>
    <row r="48" spans="1:15" x14ac:dyDescent="0.25">
      <c r="A48" s="2">
        <v>22</v>
      </c>
      <c r="B48" s="2">
        <v>2408</v>
      </c>
      <c r="C48" s="2">
        <f t="shared" si="2"/>
        <v>-562.42462311557802</v>
      </c>
      <c r="D48" s="2">
        <f t="shared" si="0"/>
        <v>-1.5145728643216145</v>
      </c>
      <c r="E48" s="2">
        <f t="shared" si="9"/>
        <v>851.83307239716555</v>
      </c>
      <c r="F48" s="2">
        <f t="shared" si="8"/>
        <v>316321.4566867</v>
      </c>
      <c r="G48" s="2">
        <f t="shared" si="3"/>
        <v>2.2939309613393797</v>
      </c>
      <c r="H48" s="2">
        <f t="shared" si="4"/>
        <v>27.832087386330713</v>
      </c>
      <c r="I48" s="2">
        <f t="shared" si="1"/>
        <v>5.8320873863307128</v>
      </c>
      <c r="J48" s="2">
        <f t="shared" si="5"/>
        <v>34.013243281797806</v>
      </c>
      <c r="K48" s="2">
        <f t="shared" si="6"/>
        <v>4.3175145220090982</v>
      </c>
      <c r="L48" s="2">
        <f t="shared" si="7"/>
        <v>18.640931647759452</v>
      </c>
      <c r="N48" s="1" t="s">
        <v>29</v>
      </c>
      <c r="O48" s="5" t="s">
        <v>30</v>
      </c>
    </row>
    <row r="49" spans="1:17" x14ac:dyDescent="0.25">
      <c r="A49" s="2">
        <v>19</v>
      </c>
      <c r="B49" s="2">
        <v>3282</v>
      </c>
      <c r="C49" s="2">
        <f t="shared" si="2"/>
        <v>311.57537688442198</v>
      </c>
      <c r="D49" s="2">
        <f t="shared" si="0"/>
        <v>-4.5145728643216145</v>
      </c>
      <c r="E49" s="2">
        <f t="shared" si="9"/>
        <v>-1406.6297416731916</v>
      </c>
      <c r="F49" s="2">
        <f t="shared" si="8"/>
        <v>97079.215480669605</v>
      </c>
      <c r="G49" s="2">
        <f t="shared" si="3"/>
        <v>20.381368147269068</v>
      </c>
      <c r="H49" s="2">
        <f t="shared" si="4"/>
        <v>21.122730190458977</v>
      </c>
      <c r="I49" s="2">
        <f t="shared" si="1"/>
        <v>2.1227301904589773</v>
      </c>
      <c r="J49" s="2">
        <f t="shared" si="5"/>
        <v>4.5059834614860055</v>
      </c>
      <c r="K49" s="2">
        <f t="shared" si="6"/>
        <v>-2.3918426738626373</v>
      </c>
      <c r="L49" s="2">
        <f t="shared" si="7"/>
        <v>5.7209113765103705</v>
      </c>
      <c r="N49" s="6"/>
      <c r="O49" s="6"/>
      <c r="P49" s="6"/>
    </row>
    <row r="50" spans="1:17" x14ac:dyDescent="0.25">
      <c r="A50" s="2">
        <v>18</v>
      </c>
      <c r="B50" s="2">
        <v>3139</v>
      </c>
      <c r="C50" s="2">
        <f t="shared" si="2"/>
        <v>168.57537688442198</v>
      </c>
      <c r="D50" s="2">
        <f t="shared" si="0"/>
        <v>-5.5145728643216145</v>
      </c>
      <c r="E50" s="2">
        <f t="shared" si="9"/>
        <v>-929.62119895962269</v>
      </c>
      <c r="F50" s="2">
        <f t="shared" si="8"/>
        <v>28417.657691724915</v>
      </c>
      <c r="G50" s="2">
        <f t="shared" si="3"/>
        <v>30.410513875912297</v>
      </c>
      <c r="H50" s="2">
        <f t="shared" si="4"/>
        <v>22.220485429600462</v>
      </c>
      <c r="I50" s="2">
        <f t="shared" si="1"/>
        <v>4.2204854296004619</v>
      </c>
      <c r="J50" s="2">
        <f t="shared" si="5"/>
        <v>17.812497261469794</v>
      </c>
      <c r="K50" s="2">
        <f t="shared" si="6"/>
        <v>-1.2940874347211526</v>
      </c>
      <c r="L50" s="2">
        <f t="shared" si="7"/>
        <v>1.6746622887031735</v>
      </c>
      <c r="N50" s="1"/>
      <c r="P50" s="6"/>
    </row>
    <row r="51" spans="1:17" x14ac:dyDescent="0.25">
      <c r="A51" s="2">
        <v>23</v>
      </c>
      <c r="B51" s="2">
        <v>2220</v>
      </c>
      <c r="C51" s="2">
        <f t="shared" si="2"/>
        <v>-750.42462311557802</v>
      </c>
      <c r="D51" s="2">
        <f t="shared" si="0"/>
        <v>-0.51457286432161453</v>
      </c>
      <c r="E51" s="2">
        <f t="shared" si="9"/>
        <v>386.14814777405104</v>
      </c>
      <c r="F51" s="2">
        <f t="shared" si="8"/>
        <v>563137.11497815733</v>
      </c>
      <c r="G51" s="2">
        <f t="shared" si="3"/>
        <v>0.26478523269615073</v>
      </c>
      <c r="H51" s="2">
        <f t="shared" si="4"/>
        <v>29.275290078348888</v>
      </c>
      <c r="I51" s="2">
        <f t="shared" si="1"/>
        <v>6.2752900783488883</v>
      </c>
      <c r="J51" s="2">
        <f t="shared" si="5"/>
        <v>39.379265567424</v>
      </c>
      <c r="K51" s="2">
        <f t="shared" si="6"/>
        <v>5.7607172140272738</v>
      </c>
      <c r="L51" s="2">
        <f t="shared" si="7"/>
        <v>33.185862819990156</v>
      </c>
      <c r="N51" s="1"/>
    </row>
    <row r="52" spans="1:17" x14ac:dyDescent="0.25">
      <c r="A52" s="2">
        <v>28</v>
      </c>
      <c r="B52" s="2">
        <v>2123</v>
      </c>
      <c r="C52" s="2">
        <f t="shared" si="2"/>
        <v>-847.42462311557802</v>
      </c>
      <c r="D52" s="2">
        <f t="shared" si="0"/>
        <v>4.4854271356783855</v>
      </c>
      <c r="E52" s="2">
        <f t="shared" si="9"/>
        <v>-3801.0613999646425</v>
      </c>
      <c r="F52" s="2">
        <f t="shared" si="8"/>
        <v>718128.49186257948</v>
      </c>
      <c r="G52" s="2">
        <f t="shared" si="3"/>
        <v>20.119056589480007</v>
      </c>
      <c r="H52" s="2">
        <f t="shared" si="4"/>
        <v>30.019921254549754</v>
      </c>
      <c r="I52" s="2">
        <f t="shared" si="1"/>
        <v>2.0199212545497538</v>
      </c>
      <c r="J52" s="2">
        <f t="shared" si="5"/>
        <v>4.0800818745818512</v>
      </c>
      <c r="K52" s="2">
        <f t="shared" si="6"/>
        <v>6.5053483902281393</v>
      </c>
      <c r="L52" s="2">
        <f t="shared" si="7"/>
        <v>42.319557678243839</v>
      </c>
    </row>
    <row r="53" spans="1:17" x14ac:dyDescent="0.25">
      <c r="A53" s="2">
        <v>30</v>
      </c>
      <c r="B53" s="2">
        <v>2074</v>
      </c>
      <c r="C53" s="2">
        <f t="shared" si="2"/>
        <v>-896.42462311557802</v>
      </c>
      <c r="D53" s="2">
        <f t="shared" si="0"/>
        <v>6.4854271356783855</v>
      </c>
      <c r="E53" s="2">
        <f t="shared" si="9"/>
        <v>-5813.6965758440392</v>
      </c>
      <c r="F53" s="2">
        <f t="shared" si="8"/>
        <v>803577.10492790607</v>
      </c>
      <c r="G53" s="2">
        <f t="shared" si="3"/>
        <v>42.060765132193545</v>
      </c>
      <c r="H53" s="2">
        <f t="shared" si="4"/>
        <v>30.396075147682154</v>
      </c>
      <c r="I53" s="2">
        <f t="shared" si="1"/>
        <v>0.39607514768215424</v>
      </c>
      <c r="J53" s="2">
        <f t="shared" si="5"/>
        <v>0.15687552261144028</v>
      </c>
      <c r="K53" s="2">
        <f t="shared" si="6"/>
        <v>6.8815022833605397</v>
      </c>
      <c r="L53" s="2">
        <f t="shared" si="7"/>
        <v>47.355073675896321</v>
      </c>
      <c r="Q53"/>
    </row>
    <row r="54" spans="1:17" x14ac:dyDescent="0.25">
      <c r="A54" s="2">
        <v>30</v>
      </c>
      <c r="B54" s="2">
        <v>2065</v>
      </c>
      <c r="C54" s="2">
        <f t="shared" si="2"/>
        <v>-905.42462311557802</v>
      </c>
      <c r="D54" s="2">
        <f t="shared" si="0"/>
        <v>6.4854271356783855</v>
      </c>
      <c r="E54" s="2">
        <f t="shared" si="9"/>
        <v>-5872.0654200651452</v>
      </c>
      <c r="F54" s="2">
        <f t="shared" si="8"/>
        <v>819793.74814398645</v>
      </c>
      <c r="G54" s="2">
        <f t="shared" si="3"/>
        <v>42.060765132193545</v>
      </c>
      <c r="H54" s="2">
        <f t="shared" si="4"/>
        <v>30.465164638257491</v>
      </c>
      <c r="I54" s="2">
        <f t="shared" si="1"/>
        <v>0.46516463825749099</v>
      </c>
      <c r="J54" s="2">
        <f t="shared" si="5"/>
        <v>0.21637814068522246</v>
      </c>
      <c r="K54" s="2">
        <f t="shared" si="6"/>
        <v>6.9505917739358765</v>
      </c>
      <c r="L54" s="2">
        <f t="shared" si="7"/>
        <v>48.310726007905075</v>
      </c>
    </row>
    <row r="55" spans="1:17" x14ac:dyDescent="0.25">
      <c r="A55" s="2">
        <v>31</v>
      </c>
      <c r="B55" s="2">
        <v>1773</v>
      </c>
      <c r="C55" s="2">
        <f t="shared" si="2"/>
        <v>-1197.424623115578</v>
      </c>
      <c r="D55" s="2">
        <f t="shared" si="0"/>
        <v>7.4854271356783855</v>
      </c>
      <c r="E55" s="2">
        <f t="shared" si="9"/>
        <v>-8963.2347667988106</v>
      </c>
      <c r="F55" s="2">
        <f t="shared" si="8"/>
        <v>1433825.728043484</v>
      </c>
      <c r="G55" s="2">
        <f t="shared" si="3"/>
        <v>56.031619403550316</v>
      </c>
      <c r="H55" s="2">
        <f t="shared" si="4"/>
        <v>32.706734776924023</v>
      </c>
      <c r="I55" s="2">
        <f t="shared" si="1"/>
        <v>1.7067347769240229</v>
      </c>
      <c r="J55" s="2">
        <f t="shared" si="5"/>
        <v>2.9129435987618941</v>
      </c>
      <c r="K55" s="2">
        <f t="shared" si="6"/>
        <v>9.1921619126024083</v>
      </c>
      <c r="L55" s="2">
        <f t="shared" si="7"/>
        <v>84.495840627498367</v>
      </c>
    </row>
    <row r="56" spans="1:17" x14ac:dyDescent="0.25">
      <c r="A56" s="2">
        <v>35</v>
      </c>
      <c r="B56" s="2">
        <v>1613</v>
      </c>
      <c r="C56" s="2">
        <f t="shared" si="2"/>
        <v>-1357.424623115578</v>
      </c>
      <c r="D56" s="2">
        <f t="shared" si="0"/>
        <v>11.485427135678385</v>
      </c>
      <c r="E56" s="2">
        <f t="shared" si="9"/>
        <v>-15590.601600969665</v>
      </c>
      <c r="F56" s="2">
        <f t="shared" si="8"/>
        <v>1842601.6074404691</v>
      </c>
      <c r="G56" s="2">
        <f t="shared" si="3"/>
        <v>131.91503648897739</v>
      </c>
      <c r="H56" s="2">
        <f t="shared" si="4"/>
        <v>33.934992387152256</v>
      </c>
      <c r="I56" s="2">
        <f t="shared" si="1"/>
        <v>-1.0650076128477437</v>
      </c>
      <c r="J56" s="2">
        <f t="shared" si="5"/>
        <v>1.1342412154236496</v>
      </c>
      <c r="K56" s="2">
        <f t="shared" si="6"/>
        <v>10.420419522830642</v>
      </c>
      <c r="L56" s="2">
        <f t="shared" si="7"/>
        <v>108.58514303178998</v>
      </c>
    </row>
    <row r="57" spans="1:17" x14ac:dyDescent="0.25">
      <c r="A57" s="2">
        <v>27</v>
      </c>
      <c r="B57" s="2">
        <v>1834</v>
      </c>
      <c r="C57" s="2">
        <f t="shared" si="2"/>
        <v>-1136.424623115578</v>
      </c>
      <c r="D57" s="2">
        <f t="shared" si="0"/>
        <v>3.4854271356783855</v>
      </c>
      <c r="E57" s="2">
        <f t="shared" si="9"/>
        <v>-3960.9252190601178</v>
      </c>
      <c r="F57" s="2">
        <f t="shared" si="8"/>
        <v>1291460.9240233835</v>
      </c>
      <c r="G57" s="2">
        <f t="shared" si="3"/>
        <v>12.148202318123234</v>
      </c>
      <c r="H57" s="2">
        <f t="shared" si="4"/>
        <v>32.238461563024501</v>
      </c>
      <c r="I57" s="2">
        <f t="shared" si="1"/>
        <v>5.2384615630245008</v>
      </c>
      <c r="J57" s="2">
        <f t="shared" si="5"/>
        <v>27.441479547285095</v>
      </c>
      <c r="K57" s="2">
        <f t="shared" si="6"/>
        <v>8.7238886987028863</v>
      </c>
      <c r="L57" s="2">
        <f t="shared" si="7"/>
        <v>76.106234027355939</v>
      </c>
    </row>
    <row r="58" spans="1:17" x14ac:dyDescent="0.25">
      <c r="A58" s="2">
        <v>26</v>
      </c>
      <c r="B58" s="2">
        <v>1955</v>
      </c>
      <c r="C58" s="2">
        <f t="shared" si="2"/>
        <v>-1015.424623115578</v>
      </c>
      <c r="D58" s="2">
        <f t="shared" si="0"/>
        <v>2.4854271356783855</v>
      </c>
      <c r="E58" s="2">
        <f t="shared" si="9"/>
        <v>-2523.763912527455</v>
      </c>
      <c r="F58" s="2">
        <f t="shared" si="8"/>
        <v>1031087.1652294137</v>
      </c>
      <c r="G58" s="2">
        <f t="shared" si="3"/>
        <v>6.1773480467664639</v>
      </c>
      <c r="H58" s="2">
        <f t="shared" si="4"/>
        <v>31.309591745289403</v>
      </c>
      <c r="I58" s="2">
        <f t="shared" si="1"/>
        <v>5.3095917452894028</v>
      </c>
      <c r="J58" s="2">
        <f t="shared" si="5"/>
        <v>28.191764501645366</v>
      </c>
      <c r="K58" s="2">
        <f t="shared" si="6"/>
        <v>7.7950188809677883</v>
      </c>
      <c r="L58" s="2">
        <f t="shared" si="7"/>
        <v>60.762319354644312</v>
      </c>
    </row>
    <row r="59" spans="1:17" x14ac:dyDescent="0.25">
      <c r="A59" s="2">
        <v>24</v>
      </c>
      <c r="B59" s="2">
        <v>2278</v>
      </c>
      <c r="C59" s="2">
        <f t="shared" si="2"/>
        <v>-692.42462311557802</v>
      </c>
      <c r="D59" s="2">
        <f t="shared" si="0"/>
        <v>0.48542713567838547</v>
      </c>
      <c r="E59" s="2">
        <f t="shared" si="9"/>
        <v>-336.12170147218063</v>
      </c>
      <c r="F59" s="2">
        <f t="shared" si="8"/>
        <v>479451.85869675025</v>
      </c>
      <c r="G59" s="2">
        <f t="shared" si="3"/>
        <v>0.23563950405292167</v>
      </c>
      <c r="H59" s="2">
        <f t="shared" si="4"/>
        <v>28.830046694641151</v>
      </c>
      <c r="I59" s="2">
        <f t="shared" si="1"/>
        <v>4.8300466946411511</v>
      </c>
      <c r="J59" s="2">
        <f t="shared" si="5"/>
        <v>23.32935107241391</v>
      </c>
      <c r="K59" s="2">
        <f t="shared" si="6"/>
        <v>5.3154738303195366</v>
      </c>
      <c r="L59" s="2">
        <f t="shared" si="7"/>
        <v>28.254262040811845</v>
      </c>
    </row>
    <row r="60" spans="1:17" x14ac:dyDescent="0.25">
      <c r="A60" s="2">
        <v>25</v>
      </c>
      <c r="B60" s="2">
        <v>2126</v>
      </c>
      <c r="C60" s="2">
        <f t="shared" si="2"/>
        <v>-844.42462311557802</v>
      </c>
      <c r="D60" s="2">
        <f t="shared" si="0"/>
        <v>1.4854271356783855</v>
      </c>
      <c r="E60" s="2">
        <f t="shared" si="9"/>
        <v>-1254.3312492108732</v>
      </c>
      <c r="F60" s="2">
        <f t="shared" si="8"/>
        <v>713052.94412388594</v>
      </c>
      <c r="G60" s="2">
        <f t="shared" si="3"/>
        <v>2.2064937754096925</v>
      </c>
      <c r="H60" s="2">
        <f t="shared" si="4"/>
        <v>29.996891424357976</v>
      </c>
      <c r="I60" s="2">
        <f t="shared" si="1"/>
        <v>4.9968914243579761</v>
      </c>
      <c r="J60" s="2">
        <f t="shared" si="5"/>
        <v>24.968923906822283</v>
      </c>
      <c r="K60" s="2">
        <f t="shared" si="6"/>
        <v>6.4823185600363615</v>
      </c>
      <c r="L60" s="2">
        <f t="shared" si="7"/>
        <v>42.02045391379189</v>
      </c>
    </row>
    <row r="61" spans="1:17" x14ac:dyDescent="0.25">
      <c r="A61" s="2">
        <v>23</v>
      </c>
      <c r="B61" s="2">
        <v>2254</v>
      </c>
      <c r="C61" s="2">
        <f t="shared" si="2"/>
        <v>-716.42462311557802</v>
      </c>
      <c r="D61" s="2">
        <f t="shared" si="0"/>
        <v>-0.51457286432161453</v>
      </c>
      <c r="E61" s="2">
        <f t="shared" si="9"/>
        <v>368.65267038711613</v>
      </c>
      <c r="F61" s="2">
        <f t="shared" si="8"/>
        <v>513264.24060629803</v>
      </c>
      <c r="G61" s="2">
        <f t="shared" si="3"/>
        <v>0.26478523269615073</v>
      </c>
      <c r="H61" s="2">
        <f t="shared" si="4"/>
        <v>29.014285336175387</v>
      </c>
      <c r="I61" s="2">
        <f t="shared" si="1"/>
        <v>6.0142853361753872</v>
      </c>
      <c r="J61" s="2">
        <f t="shared" si="5"/>
        <v>36.171628104934292</v>
      </c>
      <c r="K61" s="2">
        <f t="shared" si="6"/>
        <v>5.4997124718537727</v>
      </c>
      <c r="L61" s="2">
        <f t="shared" si="7"/>
        <v>30.246837273063935</v>
      </c>
    </row>
    <row r="62" spans="1:17" x14ac:dyDescent="0.25">
      <c r="A62" s="2">
        <v>20</v>
      </c>
      <c r="B62" s="2">
        <v>2408</v>
      </c>
      <c r="C62" s="2">
        <f t="shared" si="2"/>
        <v>-562.42462311557802</v>
      </c>
      <c r="D62" s="2">
        <f t="shared" si="0"/>
        <v>-3.5145728643216145</v>
      </c>
      <c r="E62" s="2">
        <f t="shared" si="9"/>
        <v>1976.6823186283216</v>
      </c>
      <c r="F62" s="2">
        <f t="shared" si="8"/>
        <v>316321.4566867</v>
      </c>
      <c r="G62" s="2">
        <f t="shared" si="3"/>
        <v>12.352222418625837</v>
      </c>
      <c r="H62" s="2">
        <f t="shared" si="4"/>
        <v>27.832087386330713</v>
      </c>
      <c r="I62" s="2">
        <f t="shared" si="1"/>
        <v>7.8320873863307128</v>
      </c>
      <c r="J62" s="2">
        <f t="shared" si="5"/>
        <v>61.341592827120657</v>
      </c>
      <c r="K62" s="2">
        <f t="shared" si="6"/>
        <v>4.3175145220090982</v>
      </c>
      <c r="L62" s="2">
        <f t="shared" si="7"/>
        <v>18.640931647759452</v>
      </c>
    </row>
    <row r="63" spans="1:17" x14ac:dyDescent="0.25">
      <c r="A63" s="2">
        <v>21</v>
      </c>
      <c r="B63" s="2">
        <v>2226</v>
      </c>
      <c r="C63" s="2">
        <f t="shared" si="2"/>
        <v>-744.42462311557802</v>
      </c>
      <c r="D63" s="2">
        <f t="shared" si="0"/>
        <v>-2.5145728643216145</v>
      </c>
      <c r="E63" s="2">
        <f t="shared" si="9"/>
        <v>1871.9099568192773</v>
      </c>
      <c r="F63" s="2">
        <f t="shared" si="8"/>
        <v>554168.01950077037</v>
      </c>
      <c r="G63" s="2">
        <f t="shared" si="3"/>
        <v>6.3230766899826092</v>
      </c>
      <c r="H63" s="2">
        <f t="shared" si="4"/>
        <v>29.229230417965329</v>
      </c>
      <c r="I63" s="2">
        <f t="shared" si="1"/>
        <v>8.2292304179653293</v>
      </c>
      <c r="J63" s="2">
        <f t="shared" si="5"/>
        <v>67.720233271965824</v>
      </c>
      <c r="K63" s="2">
        <f t="shared" si="6"/>
        <v>5.7146575536437147</v>
      </c>
      <c r="L63" s="2">
        <f t="shared" si="7"/>
        <v>32.657310955417167</v>
      </c>
    </row>
    <row r="64" spans="1:17" x14ac:dyDescent="0.25">
      <c r="A64" s="2">
        <v>13</v>
      </c>
      <c r="B64" s="2">
        <v>4274</v>
      </c>
      <c r="C64" s="2">
        <f t="shared" si="2"/>
        <v>1303.575376884422</v>
      </c>
      <c r="D64" s="2">
        <f t="shared" si="0"/>
        <v>-10.514572864321615</v>
      </c>
      <c r="E64" s="2">
        <f t="shared" si="9"/>
        <v>-13706.538284386765</v>
      </c>
      <c r="F64" s="2">
        <f t="shared" si="8"/>
        <v>1699308.7632193628</v>
      </c>
      <c r="G64" s="2">
        <f t="shared" si="3"/>
        <v>110.55624251912845</v>
      </c>
      <c r="H64" s="2">
        <f t="shared" si="4"/>
        <v>13.507533007043918</v>
      </c>
      <c r="I64" s="2">
        <f t="shared" si="1"/>
        <v>0.50753300704391791</v>
      </c>
      <c r="J64" s="2">
        <f t="shared" si="5"/>
        <v>0.2575897532390416</v>
      </c>
      <c r="K64" s="2">
        <f t="shared" si="6"/>
        <v>-10.007039857277697</v>
      </c>
      <c r="L64" s="2">
        <f t="shared" si="7"/>
        <v>100.14084670514443</v>
      </c>
    </row>
    <row r="65" spans="1:14" x14ac:dyDescent="0.25">
      <c r="A65" s="2">
        <v>14</v>
      </c>
      <c r="B65" s="2">
        <v>4385</v>
      </c>
      <c r="C65" s="2">
        <f t="shared" si="2"/>
        <v>1414.575376884422</v>
      </c>
      <c r="D65" s="2">
        <f t="shared" si="0"/>
        <v>-9.5145728643216145</v>
      </c>
      <c r="E65" s="2">
        <f t="shared" si="9"/>
        <v>-13459.080495442042</v>
      </c>
      <c r="F65" s="2">
        <f t="shared" si="8"/>
        <v>2001023.4968877046</v>
      </c>
      <c r="G65" s="2">
        <f t="shared" si="3"/>
        <v>90.527096790485217</v>
      </c>
      <c r="H65" s="2">
        <f t="shared" si="4"/>
        <v>12.655429289948081</v>
      </c>
      <c r="I65" s="2">
        <f t="shared" si="1"/>
        <v>-1.3445707100519186</v>
      </c>
      <c r="J65" s="2">
        <f t="shared" si="5"/>
        <v>1.8078703943295207</v>
      </c>
      <c r="K65" s="2">
        <f t="shared" si="6"/>
        <v>-10.859143574373533</v>
      </c>
      <c r="L65" s="2">
        <f t="shared" si="7"/>
        <v>117.92099916885799</v>
      </c>
    </row>
    <row r="66" spans="1:14" x14ac:dyDescent="0.25">
      <c r="A66" s="2">
        <v>15</v>
      </c>
      <c r="B66" s="2">
        <v>4135</v>
      </c>
      <c r="C66" s="2">
        <f t="shared" si="2"/>
        <v>1164.575376884422</v>
      </c>
      <c r="D66" s="2">
        <f t="shared" ref="D66:D129" si="10">A66-$O$3</f>
        <v>-8.5145728643216145</v>
      </c>
      <c r="E66" s="2">
        <f t="shared" si="9"/>
        <v>-9915.8619024772161</v>
      </c>
      <c r="F66" s="2">
        <f t="shared" si="8"/>
        <v>1356235.8084454935</v>
      </c>
      <c r="G66" s="2">
        <f t="shared" si="3"/>
        <v>72.497951061841988</v>
      </c>
      <c r="H66" s="2">
        <f t="shared" si="4"/>
        <v>14.5745818059297</v>
      </c>
      <c r="I66" s="2">
        <f t="shared" ref="I66:I129" si="11">H66-A66</f>
        <v>-0.4254181940702999</v>
      </c>
      <c r="J66" s="2">
        <f t="shared" si="5"/>
        <v>0.18098063984603535</v>
      </c>
      <c r="K66" s="2">
        <f t="shared" si="6"/>
        <v>-8.9399910583919144</v>
      </c>
      <c r="L66" s="2">
        <f t="shared" si="7"/>
        <v>79.923440124127382</v>
      </c>
    </row>
    <row r="67" spans="1:14" x14ac:dyDescent="0.25">
      <c r="A67" s="2">
        <v>14</v>
      </c>
      <c r="B67" s="2">
        <v>4129</v>
      </c>
      <c r="C67" s="2">
        <f t="shared" ref="C67:C130" si="12">B67-$O$2</f>
        <v>1158.575376884422</v>
      </c>
      <c r="D67" s="2">
        <f t="shared" si="10"/>
        <v>-9.5145728643216145</v>
      </c>
      <c r="E67" s="2">
        <f t="shared" si="9"/>
        <v>-11023.349842175709</v>
      </c>
      <c r="F67" s="2">
        <f t="shared" si="8"/>
        <v>1342296.9039228805</v>
      </c>
      <c r="G67" s="2">
        <f t="shared" ref="G67:G130" si="13">D67*D67</f>
        <v>90.527096790485217</v>
      </c>
      <c r="H67" s="2">
        <f t="shared" ref="H67:H130" si="14">($O$27*B67)+$O$37</f>
        <v>14.620641466313259</v>
      </c>
      <c r="I67" s="2">
        <f t="shared" si="11"/>
        <v>0.62064146631325912</v>
      </c>
      <c r="J67" s="2">
        <f t="shared" ref="J67:J130" si="15">I67*I67</f>
        <v>0.38519582970747235</v>
      </c>
      <c r="K67" s="2">
        <f t="shared" ref="K67:K130" si="16">H67-$O$3</f>
        <v>-8.8939313980083554</v>
      </c>
      <c r="L67" s="2">
        <f t="shared" ref="L67:L130" si="17">K67*K67</f>
        <v>79.10201571247886</v>
      </c>
    </row>
    <row r="68" spans="1:14" x14ac:dyDescent="0.25">
      <c r="A68" s="2">
        <v>17</v>
      </c>
      <c r="B68" s="2">
        <v>3672</v>
      </c>
      <c r="C68" s="2">
        <f t="shared" si="12"/>
        <v>701.57537688442198</v>
      </c>
      <c r="D68" s="2">
        <f t="shared" si="10"/>
        <v>-6.5145728643216145</v>
      </c>
      <c r="E68" s="2">
        <f t="shared" si="9"/>
        <v>-4570.4639125274653</v>
      </c>
      <c r="F68" s="2">
        <f t="shared" ref="F68:F131" si="18">C68*C68</f>
        <v>492208.00945051876</v>
      </c>
      <c r="G68" s="2">
        <f t="shared" si="13"/>
        <v>42.439659604555523</v>
      </c>
      <c r="H68" s="2">
        <f t="shared" si="14"/>
        <v>18.128852265527655</v>
      </c>
      <c r="I68" s="2">
        <f t="shared" si="11"/>
        <v>1.1288522655276552</v>
      </c>
      <c r="J68" s="2">
        <f t="shared" si="15"/>
        <v>1.2743074373869197</v>
      </c>
      <c r="K68" s="2">
        <f t="shared" si="16"/>
        <v>-5.3857205987939594</v>
      </c>
      <c r="L68" s="2">
        <f t="shared" si="17"/>
        <v>29.005986368273565</v>
      </c>
    </row>
    <row r="69" spans="1:14" x14ac:dyDescent="0.25">
      <c r="A69" s="2">
        <v>11</v>
      </c>
      <c r="B69" s="2">
        <v>4633</v>
      </c>
      <c r="C69" s="2">
        <f t="shared" si="12"/>
        <v>1662.575376884422</v>
      </c>
      <c r="D69" s="2">
        <f t="shared" si="10"/>
        <v>-12.514572864321615</v>
      </c>
      <c r="E69" s="2">
        <f t="shared" ref="E69:E132" si="19">C69*D69</f>
        <v>-20806.420696447069</v>
      </c>
      <c r="F69" s="2">
        <f t="shared" si="18"/>
        <v>2764156.8838223778</v>
      </c>
      <c r="G69" s="2">
        <f t="shared" si="13"/>
        <v>156.61453397641489</v>
      </c>
      <c r="H69" s="2">
        <f t="shared" si="14"/>
        <v>10.751629994094316</v>
      </c>
      <c r="I69" s="2">
        <f t="shared" si="11"/>
        <v>-0.24837000590568437</v>
      </c>
      <c r="J69" s="2">
        <f t="shared" si="15"/>
        <v>6.1687659833589689E-2</v>
      </c>
      <c r="K69" s="2">
        <f t="shared" si="16"/>
        <v>-12.762942870227299</v>
      </c>
      <c r="L69" s="2">
        <f t="shared" si="17"/>
        <v>162.89271070868585</v>
      </c>
    </row>
    <row r="70" spans="1:14" x14ac:dyDescent="0.25">
      <c r="A70" s="2">
        <v>13</v>
      </c>
      <c r="B70" s="2">
        <v>4502</v>
      </c>
      <c r="C70" s="2">
        <f t="shared" si="12"/>
        <v>1531.575376884422</v>
      </c>
      <c r="D70" s="2">
        <f t="shared" si="10"/>
        <v>-10.514572864321615</v>
      </c>
      <c r="E70" s="2">
        <f t="shared" si="19"/>
        <v>-16103.860897452094</v>
      </c>
      <c r="F70" s="2">
        <f t="shared" si="18"/>
        <v>2345723.1350786593</v>
      </c>
      <c r="G70" s="2">
        <f t="shared" si="13"/>
        <v>110.55624251912845</v>
      </c>
      <c r="H70" s="2">
        <f t="shared" si="14"/>
        <v>11.757265912468682</v>
      </c>
      <c r="I70" s="2">
        <f t="shared" si="11"/>
        <v>-1.2427340875313178</v>
      </c>
      <c r="J70" s="2">
        <f t="shared" si="15"/>
        <v>1.5443880123122968</v>
      </c>
      <c r="K70" s="2">
        <f t="shared" si="16"/>
        <v>-11.757306951852932</v>
      </c>
      <c r="L70" s="2">
        <f t="shared" si="17"/>
        <v>138.2342667600893</v>
      </c>
    </row>
    <row r="71" spans="1:14" x14ac:dyDescent="0.25">
      <c r="A71" s="2">
        <v>12</v>
      </c>
      <c r="B71" s="2">
        <v>4456</v>
      </c>
      <c r="C71" s="2">
        <f t="shared" si="12"/>
        <v>1485.575376884422</v>
      </c>
      <c r="D71" s="2">
        <f t="shared" si="10"/>
        <v>-11.514572864321615</v>
      </c>
      <c r="E71" s="2">
        <f t="shared" si="19"/>
        <v>-17105.765922577721</v>
      </c>
      <c r="F71" s="2">
        <f t="shared" si="18"/>
        <v>2206934.2004052922</v>
      </c>
      <c r="G71" s="2">
        <f t="shared" si="13"/>
        <v>132.58538824777168</v>
      </c>
      <c r="H71" s="2">
        <f t="shared" si="14"/>
        <v>12.110389975409305</v>
      </c>
      <c r="I71" s="2">
        <f t="shared" si="11"/>
        <v>0.11038997540930495</v>
      </c>
      <c r="J71" s="2">
        <f t="shared" si="15"/>
        <v>1.2185946670866952E-2</v>
      </c>
      <c r="K71" s="2">
        <f t="shared" si="16"/>
        <v>-11.40418288891231</v>
      </c>
      <c r="L71" s="2">
        <f t="shared" si="17"/>
        <v>130.0553873637603</v>
      </c>
    </row>
    <row r="72" spans="1:14" x14ac:dyDescent="0.25">
      <c r="A72" s="2">
        <v>13</v>
      </c>
      <c r="B72" s="2">
        <v>4422</v>
      </c>
      <c r="C72" s="2">
        <f t="shared" si="12"/>
        <v>1451.575376884422</v>
      </c>
      <c r="D72" s="2">
        <f t="shared" si="10"/>
        <v>-10.514572864321615</v>
      </c>
      <c r="E72" s="2">
        <f t="shared" si="19"/>
        <v>-15262.695068306364</v>
      </c>
      <c r="F72" s="2">
        <f t="shared" si="18"/>
        <v>2107071.0747771519</v>
      </c>
      <c r="G72" s="2">
        <f t="shared" si="13"/>
        <v>110.55624251912845</v>
      </c>
      <c r="H72" s="2">
        <f t="shared" si="14"/>
        <v>12.371394717582803</v>
      </c>
      <c r="I72" s="2">
        <f t="shared" si="11"/>
        <v>-0.62860528241719749</v>
      </c>
      <c r="J72" s="2">
        <f t="shared" si="15"/>
        <v>0.39514460108280464</v>
      </c>
      <c r="K72" s="2">
        <f t="shared" si="16"/>
        <v>-11.143178146738812</v>
      </c>
      <c r="L72" s="2">
        <f t="shared" si="17"/>
        <v>124.17041920995743</v>
      </c>
    </row>
    <row r="73" spans="1:14" x14ac:dyDescent="0.25">
      <c r="A73" s="2">
        <v>19</v>
      </c>
      <c r="B73" s="2">
        <v>2330</v>
      </c>
      <c r="C73" s="2">
        <f t="shared" si="12"/>
        <v>-640.42462311557802</v>
      </c>
      <c r="D73" s="2">
        <f t="shared" si="10"/>
        <v>-4.5145728643216145</v>
      </c>
      <c r="E73" s="2">
        <f t="shared" si="19"/>
        <v>2891.2436251609856</v>
      </c>
      <c r="F73" s="2">
        <f t="shared" si="18"/>
        <v>410143.69789273012</v>
      </c>
      <c r="G73" s="2">
        <f t="shared" si="13"/>
        <v>20.381368147269068</v>
      </c>
      <c r="H73" s="2">
        <f t="shared" si="14"/>
        <v>28.430862971316976</v>
      </c>
      <c r="I73" s="2">
        <f t="shared" si="11"/>
        <v>9.4308629713169765</v>
      </c>
      <c r="J73" s="2">
        <f t="shared" si="15"/>
        <v>88.941176383757664</v>
      </c>
      <c r="K73" s="2">
        <f t="shared" si="16"/>
        <v>4.916290106995362</v>
      </c>
      <c r="L73" s="2">
        <f t="shared" si="17"/>
        <v>24.169908416140469</v>
      </c>
    </row>
    <row r="74" spans="1:14" x14ac:dyDescent="0.25">
      <c r="A74" s="2">
        <v>15</v>
      </c>
      <c r="B74" s="2">
        <v>3892</v>
      </c>
      <c r="C74" s="2">
        <f t="shared" si="12"/>
        <v>921.57537688442198</v>
      </c>
      <c r="D74" s="2">
        <f t="shared" si="10"/>
        <v>-8.5145728643216145</v>
      </c>
      <c r="E74" s="2">
        <f t="shared" si="19"/>
        <v>-7846.8206964470646</v>
      </c>
      <c r="F74" s="2">
        <f t="shared" si="18"/>
        <v>849301.17527966446</v>
      </c>
      <c r="G74" s="2">
        <f t="shared" si="13"/>
        <v>72.497951061841988</v>
      </c>
      <c r="H74" s="2">
        <f t="shared" si="14"/>
        <v>16.439998051463832</v>
      </c>
      <c r="I74" s="2">
        <f t="shared" si="11"/>
        <v>1.4399980514638315</v>
      </c>
      <c r="J74" s="2">
        <f t="shared" si="15"/>
        <v>2.0735943882196315</v>
      </c>
      <c r="K74" s="2">
        <f t="shared" si="16"/>
        <v>-7.074574812857783</v>
      </c>
      <c r="L74" s="2">
        <f t="shared" si="17"/>
        <v>50.049608782721734</v>
      </c>
      <c r="N74" s="1"/>
    </row>
    <row r="75" spans="1:14" x14ac:dyDescent="0.25">
      <c r="A75" s="2">
        <v>13</v>
      </c>
      <c r="B75" s="2">
        <v>4098</v>
      </c>
      <c r="C75" s="2">
        <f t="shared" si="12"/>
        <v>1127.575376884422</v>
      </c>
      <c r="D75" s="2">
        <f t="shared" si="10"/>
        <v>-10.514572864321615</v>
      </c>
      <c r="E75" s="2">
        <f t="shared" si="19"/>
        <v>-11855.973460266161</v>
      </c>
      <c r="F75" s="2">
        <f t="shared" si="18"/>
        <v>1271426.2305560464</v>
      </c>
      <c r="G75" s="2">
        <f t="shared" si="13"/>
        <v>110.55624251912845</v>
      </c>
      <c r="H75" s="2">
        <f t="shared" si="14"/>
        <v>14.858616378294979</v>
      </c>
      <c r="I75" s="2">
        <f t="shared" si="11"/>
        <v>1.8586163782949789</v>
      </c>
      <c r="J75" s="2">
        <f t="shared" si="15"/>
        <v>3.4544548416663443</v>
      </c>
      <c r="K75" s="2">
        <f t="shared" si="16"/>
        <v>-8.6559564860266356</v>
      </c>
      <c r="L75" s="2">
        <f t="shared" si="17"/>
        <v>74.925582687986577</v>
      </c>
    </row>
    <row r="76" spans="1:14" x14ac:dyDescent="0.25">
      <c r="A76" s="2">
        <v>13</v>
      </c>
      <c r="B76" s="2">
        <v>4294</v>
      </c>
      <c r="C76" s="2">
        <f t="shared" si="12"/>
        <v>1323.575376884422</v>
      </c>
      <c r="D76" s="2">
        <f t="shared" si="10"/>
        <v>-10.514572864321615</v>
      </c>
      <c r="E76" s="2">
        <f t="shared" si="19"/>
        <v>-13916.829741673197</v>
      </c>
      <c r="F76" s="2">
        <f t="shared" si="18"/>
        <v>1751851.7782947398</v>
      </c>
      <c r="G76" s="2">
        <f t="shared" si="13"/>
        <v>110.55624251912845</v>
      </c>
      <c r="H76" s="2">
        <f t="shared" si="14"/>
        <v>13.354000805765388</v>
      </c>
      <c r="I76" s="2">
        <f t="shared" si="11"/>
        <v>0.35400080576538784</v>
      </c>
      <c r="J76" s="2">
        <f t="shared" si="15"/>
        <v>0.12531657048254385</v>
      </c>
      <c r="K76" s="2">
        <f t="shared" si="16"/>
        <v>-10.160572058556227</v>
      </c>
      <c r="L76" s="2">
        <f t="shared" si="17"/>
        <v>103.23722455711352</v>
      </c>
    </row>
    <row r="77" spans="1:14" x14ac:dyDescent="0.25">
      <c r="A77" s="2">
        <v>14</v>
      </c>
      <c r="B77" s="2">
        <v>4077</v>
      </c>
      <c r="C77" s="2">
        <f t="shared" si="12"/>
        <v>1106.575376884422</v>
      </c>
      <c r="D77" s="2">
        <f t="shared" si="10"/>
        <v>-9.5145728643216145</v>
      </c>
      <c r="E77" s="2">
        <f t="shared" si="19"/>
        <v>-10528.592053230985</v>
      </c>
      <c r="F77" s="2">
        <f t="shared" si="18"/>
        <v>1224509.0647269005</v>
      </c>
      <c r="G77" s="2">
        <f t="shared" si="13"/>
        <v>90.527096790485217</v>
      </c>
      <c r="H77" s="2">
        <f t="shared" si="14"/>
        <v>15.019825189637434</v>
      </c>
      <c r="I77" s="2">
        <f t="shared" si="11"/>
        <v>1.0198251896374337</v>
      </c>
      <c r="J77" s="2">
        <f t="shared" si="15"/>
        <v>1.0400434174190276</v>
      </c>
      <c r="K77" s="2">
        <f t="shared" si="16"/>
        <v>-8.4947476746841808</v>
      </c>
      <c r="L77" s="2">
        <f t="shared" si="17"/>
        <v>72.16073805655229</v>
      </c>
    </row>
    <row r="78" spans="1:14" x14ac:dyDescent="0.25">
      <c r="A78" s="2">
        <v>18</v>
      </c>
      <c r="B78" s="2">
        <v>2933</v>
      </c>
      <c r="C78" s="2">
        <f t="shared" si="12"/>
        <v>-37.424623115578015</v>
      </c>
      <c r="D78" s="2">
        <f t="shared" si="10"/>
        <v>-5.5145728643216145</v>
      </c>
      <c r="E78" s="2">
        <f t="shared" si="19"/>
        <v>206.38081109062995</v>
      </c>
      <c r="F78" s="2">
        <f t="shared" si="18"/>
        <v>1400.6024153430562</v>
      </c>
      <c r="G78" s="2">
        <f t="shared" si="13"/>
        <v>30.410513875912297</v>
      </c>
      <c r="H78" s="2">
        <f t="shared" si="14"/>
        <v>23.801867102769314</v>
      </c>
      <c r="I78" s="2">
        <f t="shared" si="11"/>
        <v>5.8018671027693145</v>
      </c>
      <c r="J78" s="2">
        <f t="shared" si="15"/>
        <v>33.661661878196803</v>
      </c>
      <c r="K78" s="2">
        <f t="shared" si="16"/>
        <v>0.28729423844769997</v>
      </c>
      <c r="L78" s="2">
        <f t="shared" si="17"/>
        <v>8.2537979445243881E-2</v>
      </c>
    </row>
    <row r="79" spans="1:14" x14ac:dyDescent="0.25">
      <c r="A79" s="2">
        <v>22</v>
      </c>
      <c r="B79" s="2">
        <v>2511</v>
      </c>
      <c r="C79" s="2">
        <f t="shared" si="12"/>
        <v>-459.42462311557802</v>
      </c>
      <c r="D79" s="2">
        <f t="shared" si="10"/>
        <v>-1.5145728643216145</v>
      </c>
      <c r="E79" s="2">
        <f t="shared" si="19"/>
        <v>695.83206737203921</v>
      </c>
      <c r="F79" s="2">
        <f t="shared" si="18"/>
        <v>211070.98432489089</v>
      </c>
      <c r="G79" s="2">
        <f t="shared" si="13"/>
        <v>2.2939309613393797</v>
      </c>
      <c r="H79" s="2">
        <f t="shared" si="14"/>
        <v>27.041396549746285</v>
      </c>
      <c r="I79" s="2">
        <f t="shared" si="11"/>
        <v>5.0413965497462847</v>
      </c>
      <c r="J79" s="2">
        <f t="shared" si="15"/>
        <v>25.415679171793744</v>
      </c>
      <c r="K79" s="2">
        <f t="shared" si="16"/>
        <v>3.5268236854246702</v>
      </c>
      <c r="L79" s="2">
        <f t="shared" si="17"/>
        <v>12.438485308072453</v>
      </c>
    </row>
    <row r="80" spans="1:14" x14ac:dyDescent="0.25">
      <c r="A80" s="2">
        <v>21</v>
      </c>
      <c r="B80" s="2">
        <v>2979</v>
      </c>
      <c r="C80" s="2">
        <f t="shared" si="12"/>
        <v>8.5753768844219849</v>
      </c>
      <c r="D80" s="2">
        <f t="shared" si="10"/>
        <v>-2.5145728643216145</v>
      </c>
      <c r="E80" s="2">
        <f t="shared" si="19"/>
        <v>-21.563410014898352</v>
      </c>
      <c r="F80" s="2">
        <f t="shared" si="18"/>
        <v>73.537088709878901</v>
      </c>
      <c r="G80" s="2">
        <f t="shared" si="13"/>
        <v>6.3230766899826092</v>
      </c>
      <c r="H80" s="2">
        <f t="shared" si="14"/>
        <v>23.448743039828699</v>
      </c>
      <c r="I80" s="2">
        <f t="shared" si="11"/>
        <v>2.4487430398286989</v>
      </c>
      <c r="J80" s="2">
        <f t="shared" si="15"/>
        <v>5.9963424751094969</v>
      </c>
      <c r="K80" s="2">
        <f t="shared" si="16"/>
        <v>-6.5829824492915634E-2</v>
      </c>
      <c r="L80" s="2">
        <f t="shared" si="17"/>
        <v>4.3335657927680753E-3</v>
      </c>
    </row>
    <row r="81" spans="1:12" x14ac:dyDescent="0.25">
      <c r="A81" s="2">
        <v>26</v>
      </c>
      <c r="B81" s="2">
        <v>2189</v>
      </c>
      <c r="C81" s="2">
        <f t="shared" si="12"/>
        <v>-781.42462311557802</v>
      </c>
      <c r="D81" s="2">
        <f t="shared" si="10"/>
        <v>2.4854271356783855</v>
      </c>
      <c r="E81" s="2">
        <f t="shared" si="19"/>
        <v>-1942.1739627787128</v>
      </c>
      <c r="F81" s="2">
        <f t="shared" si="18"/>
        <v>610624.44161132316</v>
      </c>
      <c r="G81" s="2">
        <f t="shared" si="13"/>
        <v>6.1773480467664639</v>
      </c>
      <c r="H81" s="2">
        <f t="shared" si="14"/>
        <v>29.513264990330608</v>
      </c>
      <c r="I81" s="2">
        <f t="shared" si="11"/>
        <v>3.5132649903306081</v>
      </c>
      <c r="J81" s="2">
        <f t="shared" si="15"/>
        <v>12.343030892282728</v>
      </c>
      <c r="K81" s="2">
        <f t="shared" si="16"/>
        <v>5.9986921260089936</v>
      </c>
      <c r="L81" s="2">
        <f t="shared" si="17"/>
        <v>35.9843072226423</v>
      </c>
    </row>
    <row r="82" spans="1:12" x14ac:dyDescent="0.25">
      <c r="A82" s="2">
        <v>22</v>
      </c>
      <c r="B82" s="2">
        <v>2395</v>
      </c>
      <c r="C82" s="2">
        <f t="shared" si="12"/>
        <v>-575.42462311557802</v>
      </c>
      <c r="D82" s="2">
        <f t="shared" si="10"/>
        <v>-1.5145728643216145</v>
      </c>
      <c r="E82" s="2">
        <f t="shared" si="19"/>
        <v>871.52251963334652</v>
      </c>
      <c r="F82" s="2">
        <f t="shared" si="18"/>
        <v>331113.496887705</v>
      </c>
      <c r="G82" s="2">
        <f t="shared" si="13"/>
        <v>2.2939309613393797</v>
      </c>
      <c r="H82" s="2">
        <f t="shared" si="14"/>
        <v>27.931883317161756</v>
      </c>
      <c r="I82" s="2">
        <f t="shared" si="11"/>
        <v>5.9318833171617555</v>
      </c>
      <c r="J82" s="2">
        <f t="shared" si="15"/>
        <v>35.187239688421954</v>
      </c>
      <c r="K82" s="2">
        <f t="shared" si="16"/>
        <v>4.417310452840141</v>
      </c>
      <c r="L82" s="2">
        <f t="shared" si="17"/>
        <v>19.51263163677077</v>
      </c>
    </row>
    <row r="83" spans="1:12" x14ac:dyDescent="0.25">
      <c r="A83" s="2">
        <v>28</v>
      </c>
      <c r="B83" s="2">
        <v>2288</v>
      </c>
      <c r="C83" s="2">
        <f t="shared" si="12"/>
        <v>-682.42462311557802</v>
      </c>
      <c r="D83" s="2">
        <f t="shared" si="10"/>
        <v>4.4854271356783855</v>
      </c>
      <c r="E83" s="2">
        <f t="shared" si="19"/>
        <v>-3060.9659225777086</v>
      </c>
      <c r="F83" s="2">
        <f t="shared" si="18"/>
        <v>465703.36623443867</v>
      </c>
      <c r="G83" s="2">
        <f t="shared" si="13"/>
        <v>20.119056589480007</v>
      </c>
      <c r="H83" s="2">
        <f t="shared" si="14"/>
        <v>28.753280594001886</v>
      </c>
      <c r="I83" s="2">
        <f t="shared" si="11"/>
        <v>0.75328059400188607</v>
      </c>
      <c r="J83" s="2">
        <f t="shared" si="15"/>
        <v>0.56743165329983436</v>
      </c>
      <c r="K83" s="2">
        <f t="shared" si="16"/>
        <v>5.2387077296802715</v>
      </c>
      <c r="L83" s="2">
        <f t="shared" si="17"/>
        <v>27.444058677011824</v>
      </c>
    </row>
    <row r="84" spans="1:12" x14ac:dyDescent="0.25">
      <c r="A84" s="2">
        <v>23</v>
      </c>
      <c r="B84" s="2">
        <v>2506</v>
      </c>
      <c r="C84" s="2">
        <f t="shared" si="12"/>
        <v>-464.42462311557802</v>
      </c>
      <c r="D84" s="2">
        <f t="shared" si="10"/>
        <v>-0.51457286432161453</v>
      </c>
      <c r="E84" s="2">
        <f t="shared" si="19"/>
        <v>238.9803085780693</v>
      </c>
      <c r="F84" s="2">
        <f t="shared" si="18"/>
        <v>215690.23055604668</v>
      </c>
      <c r="G84" s="2">
        <f t="shared" si="13"/>
        <v>0.26478523269615073</v>
      </c>
      <c r="H84" s="2">
        <f t="shared" si="14"/>
        <v>27.079779600065915</v>
      </c>
      <c r="I84" s="2">
        <f t="shared" si="11"/>
        <v>4.0797796000659154</v>
      </c>
      <c r="J84" s="2">
        <f t="shared" si="15"/>
        <v>16.644601585114</v>
      </c>
      <c r="K84" s="2">
        <f t="shared" si="16"/>
        <v>3.5652067357443009</v>
      </c>
      <c r="L84" s="2">
        <f t="shared" si="17"/>
        <v>12.710699068596533</v>
      </c>
    </row>
    <row r="85" spans="1:12" x14ac:dyDescent="0.25">
      <c r="A85" s="2">
        <v>28</v>
      </c>
      <c r="B85" s="2">
        <v>2164</v>
      </c>
      <c r="C85" s="2">
        <f t="shared" si="12"/>
        <v>-806.42462311557802</v>
      </c>
      <c r="D85" s="2">
        <f t="shared" si="10"/>
        <v>4.4854271356783855</v>
      </c>
      <c r="E85" s="2">
        <f t="shared" si="19"/>
        <v>-3617.1588874018285</v>
      </c>
      <c r="F85" s="2">
        <f t="shared" si="18"/>
        <v>650320.67276710202</v>
      </c>
      <c r="G85" s="2">
        <f t="shared" si="13"/>
        <v>20.119056589480007</v>
      </c>
      <c r="H85" s="2">
        <f t="shared" si="14"/>
        <v>29.705180241928769</v>
      </c>
      <c r="I85" s="2">
        <f t="shared" si="11"/>
        <v>1.7051802419287689</v>
      </c>
      <c r="J85" s="2">
        <f t="shared" si="15"/>
        <v>2.9076396574642551</v>
      </c>
      <c r="K85" s="2">
        <f t="shared" si="16"/>
        <v>6.1906073776071544</v>
      </c>
      <c r="L85" s="2">
        <f t="shared" si="17"/>
        <v>38.32361970368413</v>
      </c>
    </row>
    <row r="86" spans="1:12" x14ac:dyDescent="0.25">
      <c r="A86" s="2">
        <v>27</v>
      </c>
      <c r="B86" s="2">
        <v>2100</v>
      </c>
      <c r="C86" s="2">
        <f t="shared" si="12"/>
        <v>-870.42462311557802</v>
      </c>
      <c r="D86" s="2">
        <f t="shared" si="10"/>
        <v>3.4854271356783855</v>
      </c>
      <c r="E86" s="2">
        <f t="shared" si="19"/>
        <v>-3033.8016009696671</v>
      </c>
      <c r="F86" s="2">
        <f t="shared" si="18"/>
        <v>757639.02452589606</v>
      </c>
      <c r="G86" s="2">
        <f t="shared" si="13"/>
        <v>12.148202318123234</v>
      </c>
      <c r="H86" s="2">
        <f t="shared" si="14"/>
        <v>30.196483286020065</v>
      </c>
      <c r="I86" s="2">
        <f t="shared" si="11"/>
        <v>3.1964832860200652</v>
      </c>
      <c r="J86" s="2">
        <f t="shared" si="15"/>
        <v>10.217505397805633</v>
      </c>
      <c r="K86" s="2">
        <f t="shared" si="16"/>
        <v>6.6819104216984506</v>
      </c>
      <c r="L86" s="2">
        <f t="shared" si="17"/>
        <v>44.647926883602366</v>
      </c>
    </row>
    <row r="87" spans="1:12" x14ac:dyDescent="0.25">
      <c r="A87" s="2">
        <v>13</v>
      </c>
      <c r="B87" s="2">
        <v>4100</v>
      </c>
      <c r="C87" s="2">
        <f t="shared" si="12"/>
        <v>1129.575376884422</v>
      </c>
      <c r="D87" s="2">
        <f t="shared" si="10"/>
        <v>-10.514572864321615</v>
      </c>
      <c r="E87" s="2">
        <f t="shared" si="19"/>
        <v>-11877.002605994805</v>
      </c>
      <c r="F87" s="2">
        <f t="shared" si="18"/>
        <v>1275940.5320635841</v>
      </c>
      <c r="G87" s="2">
        <f t="shared" si="13"/>
        <v>110.55624251912845</v>
      </c>
      <c r="H87" s="2">
        <f t="shared" si="14"/>
        <v>14.843263158167126</v>
      </c>
      <c r="I87" s="2">
        <f t="shared" si="11"/>
        <v>1.8432631581671259</v>
      </c>
      <c r="J87" s="2">
        <f t="shared" si="15"/>
        <v>3.3976190702562472</v>
      </c>
      <c r="K87" s="2">
        <f t="shared" si="16"/>
        <v>-8.6713097061544886</v>
      </c>
      <c r="L87" s="2">
        <f t="shared" si="17"/>
        <v>75.19161202004905</v>
      </c>
    </row>
    <row r="88" spans="1:12" x14ac:dyDescent="0.25">
      <c r="A88" s="2">
        <v>14</v>
      </c>
      <c r="B88" s="2">
        <v>3672</v>
      </c>
      <c r="C88" s="2">
        <f t="shared" si="12"/>
        <v>701.57537688442198</v>
      </c>
      <c r="D88" s="2">
        <f t="shared" si="10"/>
        <v>-9.5145728643216145</v>
      </c>
      <c r="E88" s="2">
        <f t="shared" si="19"/>
        <v>-6675.1900431807308</v>
      </c>
      <c r="F88" s="2">
        <f t="shared" si="18"/>
        <v>492208.00945051876</v>
      </c>
      <c r="G88" s="2">
        <f t="shared" si="13"/>
        <v>90.527096790485217</v>
      </c>
      <c r="H88" s="2">
        <f t="shared" si="14"/>
        <v>18.128852265527655</v>
      </c>
      <c r="I88" s="2">
        <f t="shared" si="11"/>
        <v>4.1288522655276552</v>
      </c>
      <c r="J88" s="2">
        <f t="shared" si="15"/>
        <v>17.047421030552851</v>
      </c>
      <c r="K88" s="2">
        <f t="shared" si="16"/>
        <v>-5.3857205987939594</v>
      </c>
      <c r="L88" s="2">
        <f t="shared" si="17"/>
        <v>29.005986368273565</v>
      </c>
    </row>
    <row r="89" spans="1:12" x14ac:dyDescent="0.25">
      <c r="A89" s="2">
        <v>13</v>
      </c>
      <c r="B89" s="2">
        <v>3988</v>
      </c>
      <c r="C89" s="2">
        <f t="shared" si="12"/>
        <v>1017.575376884422</v>
      </c>
      <c r="D89" s="2">
        <f t="shared" si="10"/>
        <v>-10.514572864321615</v>
      </c>
      <c r="E89" s="2">
        <f t="shared" si="19"/>
        <v>-10699.370445190783</v>
      </c>
      <c r="F89" s="2">
        <f t="shared" si="18"/>
        <v>1035459.6476414734</v>
      </c>
      <c r="G89" s="2">
        <f t="shared" si="13"/>
        <v>110.55624251912845</v>
      </c>
      <c r="H89" s="2">
        <f t="shared" si="14"/>
        <v>15.703043485326891</v>
      </c>
      <c r="I89" s="2">
        <f t="shared" si="11"/>
        <v>2.7030434853268908</v>
      </c>
      <c r="J89" s="2">
        <f t="shared" si="15"/>
        <v>7.3064440835681452</v>
      </c>
      <c r="K89" s="2">
        <f t="shared" si="16"/>
        <v>-7.8115293789947238</v>
      </c>
      <c r="L89" s="2">
        <f t="shared" si="17"/>
        <v>61.019991238897695</v>
      </c>
    </row>
    <row r="90" spans="1:12" x14ac:dyDescent="0.25">
      <c r="A90" s="2">
        <v>14</v>
      </c>
      <c r="B90" s="2">
        <v>4042</v>
      </c>
      <c r="C90" s="2">
        <f t="shared" si="12"/>
        <v>1071.575376884422</v>
      </c>
      <c r="D90" s="2">
        <f t="shared" si="10"/>
        <v>-9.5145728643216145</v>
      </c>
      <c r="E90" s="2">
        <f t="shared" si="19"/>
        <v>-10195.582002979729</v>
      </c>
      <c r="F90" s="2">
        <f t="shared" si="18"/>
        <v>1148273.7883449909</v>
      </c>
      <c r="G90" s="2">
        <f t="shared" si="13"/>
        <v>90.527096790485217</v>
      </c>
      <c r="H90" s="2">
        <f t="shared" si="14"/>
        <v>15.28850654187486</v>
      </c>
      <c r="I90" s="2">
        <f t="shared" si="11"/>
        <v>1.2885065418748596</v>
      </c>
      <c r="J90" s="2">
        <f t="shared" si="15"/>
        <v>1.6602491084543092</v>
      </c>
      <c r="K90" s="2">
        <f t="shared" si="16"/>
        <v>-8.226066322446755</v>
      </c>
      <c r="L90" s="2">
        <f t="shared" si="17"/>
        <v>67.668167141292685</v>
      </c>
    </row>
    <row r="91" spans="1:12" x14ac:dyDescent="0.25">
      <c r="A91" s="2">
        <v>15</v>
      </c>
      <c r="B91" s="2">
        <v>3777</v>
      </c>
      <c r="C91" s="2">
        <f t="shared" si="12"/>
        <v>806.57537688442198</v>
      </c>
      <c r="D91" s="2">
        <f t="shared" si="10"/>
        <v>-8.5145728643216145</v>
      </c>
      <c r="E91" s="2">
        <f t="shared" si="19"/>
        <v>-6867.6448170500789</v>
      </c>
      <c r="F91" s="2">
        <f t="shared" si="18"/>
        <v>650563.83859624737</v>
      </c>
      <c r="G91" s="2">
        <f t="shared" si="13"/>
        <v>72.497951061841988</v>
      </c>
      <c r="H91" s="2">
        <f t="shared" si="14"/>
        <v>17.322808208815374</v>
      </c>
      <c r="I91" s="2">
        <f t="shared" si="11"/>
        <v>2.3228082088153741</v>
      </c>
      <c r="J91" s="2">
        <f t="shared" si="15"/>
        <v>5.3954379749400863</v>
      </c>
      <c r="K91" s="2">
        <f t="shared" si="16"/>
        <v>-6.1917646555062404</v>
      </c>
      <c r="L91" s="2">
        <f t="shared" si="17"/>
        <v>38.337949549176315</v>
      </c>
    </row>
    <row r="92" spans="1:12" x14ac:dyDescent="0.25">
      <c r="A92" s="2">
        <v>12</v>
      </c>
      <c r="B92" s="2">
        <v>4952</v>
      </c>
      <c r="C92" s="2">
        <f t="shared" si="12"/>
        <v>1981.575376884422</v>
      </c>
      <c r="D92" s="2">
        <f t="shared" si="10"/>
        <v>-11.514572864321615</v>
      </c>
      <c r="E92" s="2">
        <f t="shared" si="19"/>
        <v>-22816.994063281243</v>
      </c>
      <c r="F92" s="2">
        <f t="shared" si="18"/>
        <v>3926640.974274639</v>
      </c>
      <c r="G92" s="2">
        <f t="shared" si="13"/>
        <v>132.58538824777168</v>
      </c>
      <c r="H92" s="2">
        <f t="shared" si="14"/>
        <v>8.3027913837017735</v>
      </c>
      <c r="I92" s="2">
        <f t="shared" si="11"/>
        <v>-3.6972086162982265</v>
      </c>
      <c r="J92" s="2">
        <f t="shared" si="15"/>
        <v>13.669351552429847</v>
      </c>
      <c r="K92" s="2">
        <f t="shared" si="16"/>
        <v>-15.211781480619841</v>
      </c>
      <c r="L92" s="2">
        <f t="shared" si="17"/>
        <v>231.39829581412877</v>
      </c>
    </row>
    <row r="93" spans="1:12" x14ac:dyDescent="0.25">
      <c r="A93" s="2">
        <v>13</v>
      </c>
      <c r="B93" s="2">
        <v>4464</v>
      </c>
      <c r="C93" s="2">
        <f t="shared" si="12"/>
        <v>1493.575376884422</v>
      </c>
      <c r="D93" s="2">
        <f t="shared" si="10"/>
        <v>-10.514572864321615</v>
      </c>
      <c r="E93" s="2">
        <f t="shared" si="19"/>
        <v>-15704.307128607872</v>
      </c>
      <c r="F93" s="2">
        <f t="shared" si="18"/>
        <v>2230767.4064354431</v>
      </c>
      <c r="G93" s="2">
        <f t="shared" si="13"/>
        <v>110.55624251912845</v>
      </c>
      <c r="H93" s="2">
        <f t="shared" si="14"/>
        <v>12.048977094897893</v>
      </c>
      <c r="I93" s="2">
        <f t="shared" si="11"/>
        <v>-0.95102290510210707</v>
      </c>
      <c r="J93" s="2">
        <f t="shared" si="15"/>
        <v>0.90444456602885137</v>
      </c>
      <c r="K93" s="2">
        <f t="shared" si="16"/>
        <v>-11.465595769423722</v>
      </c>
      <c r="L93" s="2">
        <f t="shared" si="17"/>
        <v>131.45988634782714</v>
      </c>
    </row>
    <row r="94" spans="1:12" x14ac:dyDescent="0.25">
      <c r="A94" s="2">
        <v>13</v>
      </c>
      <c r="B94" s="2">
        <v>4363</v>
      </c>
      <c r="C94" s="2">
        <f t="shared" si="12"/>
        <v>1392.575376884422</v>
      </c>
      <c r="D94" s="2">
        <f t="shared" si="10"/>
        <v>-10.514572864321615</v>
      </c>
      <c r="E94" s="2">
        <f t="shared" si="19"/>
        <v>-14642.335269311388</v>
      </c>
      <c r="F94" s="2">
        <f t="shared" si="18"/>
        <v>1939266.1803047899</v>
      </c>
      <c r="G94" s="2">
        <f t="shared" si="13"/>
        <v>110.55624251912845</v>
      </c>
      <c r="H94" s="2">
        <f t="shared" si="14"/>
        <v>12.824314711354468</v>
      </c>
      <c r="I94" s="2">
        <f t="shared" si="11"/>
        <v>-0.17568528864553201</v>
      </c>
      <c r="J94" s="2">
        <f t="shared" si="15"/>
        <v>3.0865320646463898E-2</v>
      </c>
      <c r="K94" s="2">
        <f t="shared" si="16"/>
        <v>-10.690258152967147</v>
      </c>
      <c r="L94" s="2">
        <f t="shared" si="17"/>
        <v>114.28161937708055</v>
      </c>
    </row>
    <row r="95" spans="1:12" x14ac:dyDescent="0.25">
      <c r="A95" s="2">
        <v>14</v>
      </c>
      <c r="B95" s="2">
        <v>4237</v>
      </c>
      <c r="C95" s="2">
        <f t="shared" si="12"/>
        <v>1266.575376884422</v>
      </c>
      <c r="D95" s="2">
        <f t="shared" si="10"/>
        <v>-9.5145728643216145</v>
      </c>
      <c r="E95" s="2">
        <f t="shared" si="19"/>
        <v>-12050.923711522444</v>
      </c>
      <c r="F95" s="2">
        <f t="shared" si="18"/>
        <v>1604213.1853299155</v>
      </c>
      <c r="G95" s="2">
        <f t="shared" si="13"/>
        <v>90.527096790485217</v>
      </c>
      <c r="H95" s="2">
        <f t="shared" si="14"/>
        <v>13.791567579409197</v>
      </c>
      <c r="I95" s="2">
        <f t="shared" si="11"/>
        <v>-0.20843242059080325</v>
      </c>
      <c r="J95" s="2">
        <f t="shared" si="15"/>
        <v>4.3444073953341503E-2</v>
      </c>
      <c r="K95" s="2">
        <f t="shared" si="16"/>
        <v>-9.7230052849124178</v>
      </c>
      <c r="L95" s="2">
        <f t="shared" si="17"/>
        <v>94.536831770434802</v>
      </c>
    </row>
    <row r="96" spans="1:12" x14ac:dyDescent="0.25">
      <c r="A96" s="2">
        <v>13</v>
      </c>
      <c r="B96" s="2">
        <v>4735</v>
      </c>
      <c r="C96" s="2">
        <f t="shared" si="12"/>
        <v>1764.575376884422</v>
      </c>
      <c r="D96" s="2">
        <f t="shared" si="10"/>
        <v>-10.514572864321615</v>
      </c>
      <c r="E96" s="2">
        <f t="shared" si="19"/>
        <v>-18553.756374839028</v>
      </c>
      <c r="F96" s="2">
        <f t="shared" si="18"/>
        <v>3113726.2607068</v>
      </c>
      <c r="G96" s="2">
        <f t="shared" si="13"/>
        <v>110.55624251912845</v>
      </c>
      <c r="H96" s="2">
        <f t="shared" si="14"/>
        <v>9.9686157675738158</v>
      </c>
      <c r="I96" s="2">
        <f t="shared" si="11"/>
        <v>-3.0313842324261842</v>
      </c>
      <c r="J96" s="2">
        <f t="shared" si="15"/>
        <v>9.1892903646020851</v>
      </c>
      <c r="K96" s="2">
        <f t="shared" si="16"/>
        <v>-13.545957096747799</v>
      </c>
      <c r="L96" s="2">
        <f t="shared" si="17"/>
        <v>183.49295366693204</v>
      </c>
    </row>
    <row r="97" spans="1:12" x14ac:dyDescent="0.25">
      <c r="A97" s="2">
        <v>12</v>
      </c>
      <c r="B97" s="2">
        <v>4951</v>
      </c>
      <c r="C97" s="2">
        <f t="shared" si="12"/>
        <v>1980.575376884422</v>
      </c>
      <c r="D97" s="2">
        <f t="shared" si="10"/>
        <v>-11.514572864321615</v>
      </c>
      <c r="E97" s="2">
        <f t="shared" si="19"/>
        <v>-22805.479490416921</v>
      </c>
      <c r="F97" s="2">
        <f t="shared" si="18"/>
        <v>3922678.8235208704</v>
      </c>
      <c r="G97" s="2">
        <f t="shared" si="13"/>
        <v>132.58538824777168</v>
      </c>
      <c r="H97" s="2">
        <f t="shared" si="14"/>
        <v>8.3104679937656982</v>
      </c>
      <c r="I97" s="2">
        <f t="shared" si="11"/>
        <v>-3.6895320062343018</v>
      </c>
      <c r="J97" s="2">
        <f t="shared" si="15"/>
        <v>13.612646425027313</v>
      </c>
      <c r="K97" s="2">
        <f t="shared" si="16"/>
        <v>-15.204104870555916</v>
      </c>
      <c r="L97" s="2">
        <f t="shared" si="17"/>
        <v>231.16480491486215</v>
      </c>
    </row>
    <row r="98" spans="1:12" x14ac:dyDescent="0.25">
      <c r="A98" s="2">
        <v>13</v>
      </c>
      <c r="B98" s="2">
        <v>3821</v>
      </c>
      <c r="C98" s="2">
        <f t="shared" si="12"/>
        <v>850.57537688442198</v>
      </c>
      <c r="D98" s="2">
        <f t="shared" si="10"/>
        <v>-10.514572864321615</v>
      </c>
      <c r="E98" s="2">
        <f t="shared" si="19"/>
        <v>-8943.4367768490738</v>
      </c>
      <c r="F98" s="2">
        <f t="shared" si="18"/>
        <v>723478.47176207649</v>
      </c>
      <c r="G98" s="2">
        <f t="shared" si="13"/>
        <v>110.55624251912845</v>
      </c>
      <c r="H98" s="2">
        <f t="shared" si="14"/>
        <v>16.985037366002611</v>
      </c>
      <c r="I98" s="2">
        <f t="shared" si="11"/>
        <v>3.9850373660026115</v>
      </c>
      <c r="J98" s="2">
        <f t="shared" si="15"/>
        <v>15.880522808437032</v>
      </c>
      <c r="K98" s="2">
        <f t="shared" si="16"/>
        <v>-6.529535498319003</v>
      </c>
      <c r="L98" s="2">
        <f t="shared" si="17"/>
        <v>42.634833823807995</v>
      </c>
    </row>
    <row r="99" spans="1:12" x14ac:dyDescent="0.25">
      <c r="A99" s="2">
        <v>18</v>
      </c>
      <c r="B99" s="2">
        <v>3121</v>
      </c>
      <c r="C99" s="2">
        <f t="shared" si="12"/>
        <v>150.57537688442198</v>
      </c>
      <c r="D99" s="2">
        <f t="shared" si="10"/>
        <v>-5.5145728643216145</v>
      </c>
      <c r="E99" s="2">
        <f t="shared" si="19"/>
        <v>-830.35888740183361</v>
      </c>
      <c r="F99" s="2">
        <f t="shared" si="18"/>
        <v>22672.944123885722</v>
      </c>
      <c r="G99" s="2">
        <f t="shared" si="13"/>
        <v>30.410513875912297</v>
      </c>
      <c r="H99" s="2">
        <f t="shared" si="14"/>
        <v>22.358664410751139</v>
      </c>
      <c r="I99" s="2">
        <f t="shared" si="11"/>
        <v>4.358664410751139</v>
      </c>
      <c r="J99" s="2">
        <f t="shared" si="15"/>
        <v>18.997955445548573</v>
      </c>
      <c r="K99" s="2">
        <f t="shared" si="16"/>
        <v>-1.1559084535704756</v>
      </c>
      <c r="L99" s="2">
        <f t="shared" si="17"/>
        <v>1.3361243530356883</v>
      </c>
    </row>
    <row r="100" spans="1:12" x14ac:dyDescent="0.25">
      <c r="A100" s="2">
        <v>16</v>
      </c>
      <c r="B100" s="2">
        <v>3278</v>
      </c>
      <c r="C100" s="2">
        <f t="shared" si="12"/>
        <v>307.57537688442198</v>
      </c>
      <c r="D100" s="2">
        <f t="shared" si="10"/>
        <v>-7.5145728643216145</v>
      </c>
      <c r="E100" s="2">
        <f t="shared" si="19"/>
        <v>-2311.2975808691708</v>
      </c>
      <c r="F100" s="2">
        <f t="shared" si="18"/>
        <v>94602.612465594226</v>
      </c>
      <c r="G100" s="2">
        <f t="shared" si="13"/>
        <v>56.468805333198752</v>
      </c>
      <c r="H100" s="2">
        <f t="shared" si="14"/>
        <v>21.153436630714683</v>
      </c>
      <c r="I100" s="2">
        <f t="shared" si="11"/>
        <v>5.1534366307146833</v>
      </c>
      <c r="J100" s="2">
        <f t="shared" si="15"/>
        <v>26.557909106791907</v>
      </c>
      <c r="K100" s="2">
        <f t="shared" si="16"/>
        <v>-2.3611362336069313</v>
      </c>
      <c r="L100" s="2">
        <f t="shared" si="17"/>
        <v>5.5749643136515248</v>
      </c>
    </row>
    <row r="101" spans="1:12" x14ac:dyDescent="0.25">
      <c r="A101" s="2">
        <v>18</v>
      </c>
      <c r="B101" s="2">
        <v>2945</v>
      </c>
      <c r="C101" s="2">
        <f t="shared" si="12"/>
        <v>-25.424623115578015</v>
      </c>
      <c r="D101" s="2">
        <f t="shared" si="10"/>
        <v>-5.5145728643216145</v>
      </c>
      <c r="E101" s="2">
        <f t="shared" si="19"/>
        <v>140.20593671877057</v>
      </c>
      <c r="F101" s="2">
        <f t="shared" si="18"/>
        <v>646.41146056918399</v>
      </c>
      <c r="G101" s="2">
        <f t="shared" si="13"/>
        <v>30.410513875912297</v>
      </c>
      <c r="H101" s="2">
        <f t="shared" si="14"/>
        <v>23.709747782002196</v>
      </c>
      <c r="I101" s="2">
        <f t="shared" si="11"/>
        <v>5.7097477820021965</v>
      </c>
      <c r="J101" s="2">
        <f t="shared" si="15"/>
        <v>32.601219734079002</v>
      </c>
      <c r="K101" s="2">
        <f t="shared" si="16"/>
        <v>0.19517491768058193</v>
      </c>
      <c r="L101" s="2">
        <f t="shared" si="17"/>
        <v>3.8093248491621934E-2</v>
      </c>
    </row>
    <row r="102" spans="1:12" x14ac:dyDescent="0.25">
      <c r="A102" s="2">
        <v>18</v>
      </c>
      <c r="B102" s="2">
        <v>3021</v>
      </c>
      <c r="C102" s="2">
        <f t="shared" si="12"/>
        <v>50.575376884421985</v>
      </c>
      <c r="D102" s="2">
        <f t="shared" si="10"/>
        <v>-5.5145728643216145</v>
      </c>
      <c r="E102" s="2">
        <f t="shared" si="19"/>
        <v>-278.90160096967213</v>
      </c>
      <c r="F102" s="2">
        <f t="shared" si="18"/>
        <v>2557.8687470013256</v>
      </c>
      <c r="G102" s="2">
        <f t="shared" si="13"/>
        <v>30.410513875912297</v>
      </c>
      <c r="H102" s="2">
        <f t="shared" si="14"/>
        <v>23.126325417143786</v>
      </c>
      <c r="I102" s="2">
        <f t="shared" si="11"/>
        <v>5.1263254171437858</v>
      </c>
      <c r="J102" s="2">
        <f t="shared" si="15"/>
        <v>26.279212282454409</v>
      </c>
      <c r="K102" s="2">
        <f t="shared" si="16"/>
        <v>-0.38824744717782878</v>
      </c>
      <c r="L102" s="2">
        <f t="shared" si="17"/>
        <v>0.15073608024010093</v>
      </c>
    </row>
    <row r="103" spans="1:12" x14ac:dyDescent="0.25">
      <c r="A103" s="2">
        <v>23</v>
      </c>
      <c r="B103" s="2">
        <v>2904</v>
      </c>
      <c r="C103" s="2">
        <f t="shared" si="12"/>
        <v>-66.424623115578015</v>
      </c>
      <c r="D103" s="2">
        <f t="shared" si="10"/>
        <v>-0.51457286432161453</v>
      </c>
      <c r="E103" s="2">
        <f t="shared" si="19"/>
        <v>34.180308578066708</v>
      </c>
      <c r="F103" s="2">
        <f t="shared" si="18"/>
        <v>4412.2305560465811</v>
      </c>
      <c r="G103" s="2">
        <f t="shared" si="13"/>
        <v>0.26478523269615073</v>
      </c>
      <c r="H103" s="2">
        <f t="shared" si="14"/>
        <v>24.024488794623181</v>
      </c>
      <c r="I103" s="2">
        <f t="shared" si="11"/>
        <v>1.0244887946231813</v>
      </c>
      <c r="J103" s="2">
        <f t="shared" si="15"/>
        <v>1.049577290308459</v>
      </c>
      <c r="K103" s="2">
        <f t="shared" si="16"/>
        <v>0.50991593030156679</v>
      </c>
      <c r="L103" s="2">
        <f t="shared" si="17"/>
        <v>0.2600142559753123</v>
      </c>
    </row>
    <row r="104" spans="1:12" x14ac:dyDescent="0.25">
      <c r="A104" s="2">
        <v>26</v>
      </c>
      <c r="B104" s="2">
        <v>1950</v>
      </c>
      <c r="C104" s="2">
        <f t="shared" si="12"/>
        <v>-1020.424623115578</v>
      </c>
      <c r="D104" s="2">
        <f t="shared" si="10"/>
        <v>2.4854271356783855</v>
      </c>
      <c r="E104" s="2">
        <f t="shared" si="19"/>
        <v>-2536.191048205847</v>
      </c>
      <c r="F104" s="2">
        <f t="shared" si="18"/>
        <v>1041266.4114605695</v>
      </c>
      <c r="G104" s="2">
        <f t="shared" si="13"/>
        <v>6.1773480467664639</v>
      </c>
      <c r="H104" s="2">
        <f t="shared" si="14"/>
        <v>31.347974795609034</v>
      </c>
      <c r="I104" s="2">
        <f t="shared" si="11"/>
        <v>5.3479747956090335</v>
      </c>
      <c r="J104" s="2">
        <f t="shared" si="15"/>
        <v>28.600834414469485</v>
      </c>
      <c r="K104" s="2">
        <f t="shared" si="16"/>
        <v>7.833401931287419</v>
      </c>
      <c r="L104" s="2">
        <f t="shared" si="17"/>
        <v>61.362185817097469</v>
      </c>
    </row>
    <row r="105" spans="1:12" x14ac:dyDescent="0.25">
      <c r="A105" s="2">
        <v>11</v>
      </c>
      <c r="B105" s="2">
        <v>4997</v>
      </c>
      <c r="C105" s="2">
        <f t="shared" si="12"/>
        <v>2026.575376884422</v>
      </c>
      <c r="D105" s="2">
        <f t="shared" si="10"/>
        <v>-12.514572864321615</v>
      </c>
      <c r="E105" s="2">
        <f t="shared" si="19"/>
        <v>-25361.725219060136</v>
      </c>
      <c r="F105" s="2">
        <f t="shared" si="18"/>
        <v>4107007.758194237</v>
      </c>
      <c r="G105" s="2">
        <f t="shared" si="13"/>
        <v>156.61453397641489</v>
      </c>
      <c r="H105" s="2">
        <f t="shared" si="14"/>
        <v>7.9573439308250826</v>
      </c>
      <c r="I105" s="2">
        <f t="shared" si="11"/>
        <v>-3.0426560691749174</v>
      </c>
      <c r="J105" s="2">
        <f t="shared" si="15"/>
        <v>9.2577559552869602</v>
      </c>
      <c r="K105" s="2">
        <f t="shared" si="16"/>
        <v>-15.557228933496532</v>
      </c>
      <c r="L105" s="2">
        <f t="shared" si="17"/>
        <v>242.02737208922164</v>
      </c>
    </row>
    <row r="106" spans="1:12" x14ac:dyDescent="0.25">
      <c r="A106" s="2">
        <v>12</v>
      </c>
      <c r="B106" s="2">
        <v>4906</v>
      </c>
      <c r="C106" s="2">
        <f t="shared" si="12"/>
        <v>1935.575376884422</v>
      </c>
      <c r="D106" s="2">
        <f t="shared" si="10"/>
        <v>-11.514572864321615</v>
      </c>
      <c r="E106" s="2">
        <f t="shared" si="19"/>
        <v>-22287.323711522447</v>
      </c>
      <c r="F106" s="2">
        <f t="shared" si="18"/>
        <v>3746452.0396012724</v>
      </c>
      <c r="G106" s="2">
        <f t="shared" si="13"/>
        <v>132.58538824777168</v>
      </c>
      <c r="H106" s="2">
        <f t="shared" si="14"/>
        <v>8.6559154466423891</v>
      </c>
      <c r="I106" s="2">
        <f t="shared" si="11"/>
        <v>-3.3440845533576109</v>
      </c>
      <c r="J106" s="2">
        <f t="shared" si="15"/>
        <v>11.182901500004972</v>
      </c>
      <c r="K106" s="2">
        <f t="shared" si="16"/>
        <v>-14.858657417679225</v>
      </c>
      <c r="L106" s="2">
        <f t="shared" si="17"/>
        <v>220.77970025595386</v>
      </c>
    </row>
    <row r="107" spans="1:12" x14ac:dyDescent="0.25">
      <c r="A107" s="2">
        <v>13</v>
      </c>
      <c r="B107" s="2">
        <v>4654</v>
      </c>
      <c r="C107" s="2">
        <f t="shared" si="12"/>
        <v>1683.575376884422</v>
      </c>
      <c r="D107" s="2">
        <f t="shared" si="10"/>
        <v>-10.514572864321615</v>
      </c>
      <c r="E107" s="2">
        <f t="shared" si="19"/>
        <v>-17702.075972828978</v>
      </c>
      <c r="F107" s="2">
        <f t="shared" si="18"/>
        <v>2834426.0496515236</v>
      </c>
      <c r="G107" s="2">
        <f t="shared" si="13"/>
        <v>110.55624251912845</v>
      </c>
      <c r="H107" s="2">
        <f t="shared" si="14"/>
        <v>10.590421182751861</v>
      </c>
      <c r="I107" s="2">
        <f t="shared" si="11"/>
        <v>-2.4095788172481392</v>
      </c>
      <c r="J107" s="2">
        <f t="shared" si="15"/>
        <v>5.8060700765309416</v>
      </c>
      <c r="K107" s="2">
        <f t="shared" si="16"/>
        <v>-12.924151681569754</v>
      </c>
      <c r="L107" s="2">
        <f t="shared" si="17"/>
        <v>167.03369668822228</v>
      </c>
    </row>
    <row r="108" spans="1:12" x14ac:dyDescent="0.25">
      <c r="A108" s="2">
        <v>12</v>
      </c>
      <c r="B108" s="2">
        <v>4499</v>
      </c>
      <c r="C108" s="2">
        <f t="shared" si="12"/>
        <v>1528.575376884422</v>
      </c>
      <c r="D108" s="2">
        <f t="shared" si="10"/>
        <v>-11.514572864321615</v>
      </c>
      <c r="E108" s="2">
        <f t="shared" si="19"/>
        <v>-17600.89255574355</v>
      </c>
      <c r="F108" s="2">
        <f t="shared" si="18"/>
        <v>2336542.6828173529</v>
      </c>
      <c r="G108" s="2">
        <f t="shared" si="13"/>
        <v>132.58538824777168</v>
      </c>
      <c r="H108" s="2">
        <f t="shared" si="14"/>
        <v>11.780295742660464</v>
      </c>
      <c r="I108" s="2">
        <f t="shared" si="11"/>
        <v>-0.21970425733953647</v>
      </c>
      <c r="J108" s="2">
        <f t="shared" si="15"/>
        <v>4.8269960693117266E-2</v>
      </c>
      <c r="K108" s="2">
        <f t="shared" si="16"/>
        <v>-11.734277121661151</v>
      </c>
      <c r="L108" s="2">
        <f t="shared" si="17"/>
        <v>137.69325956794032</v>
      </c>
    </row>
    <row r="109" spans="1:12" x14ac:dyDescent="0.25">
      <c r="A109" s="2">
        <v>18</v>
      </c>
      <c r="B109" s="2">
        <v>2789</v>
      </c>
      <c r="C109" s="2">
        <f t="shared" si="12"/>
        <v>-181.42462311557802</v>
      </c>
      <c r="D109" s="2">
        <f t="shared" si="10"/>
        <v>-5.5145728643216145</v>
      </c>
      <c r="E109" s="2">
        <f t="shared" si="19"/>
        <v>1000.4793035529425</v>
      </c>
      <c r="F109" s="2">
        <f t="shared" si="18"/>
        <v>32914.893872629524</v>
      </c>
      <c r="G109" s="2">
        <f t="shared" si="13"/>
        <v>30.410513875912297</v>
      </c>
      <c r="H109" s="2">
        <f t="shared" si="14"/>
        <v>24.907298951974727</v>
      </c>
      <c r="I109" s="2">
        <f t="shared" si="11"/>
        <v>6.9072989519747274</v>
      </c>
      <c r="J109" s="2">
        <f t="shared" si="15"/>
        <v>47.710778811951165</v>
      </c>
      <c r="K109" s="2">
        <f t="shared" si="16"/>
        <v>1.3927260876531129</v>
      </c>
      <c r="L109" s="2">
        <f t="shared" si="17"/>
        <v>1.9396859552295462</v>
      </c>
    </row>
    <row r="110" spans="1:12" x14ac:dyDescent="0.25">
      <c r="A110" s="2">
        <v>20</v>
      </c>
      <c r="B110" s="2">
        <v>2279</v>
      </c>
      <c r="C110" s="2">
        <f t="shared" si="12"/>
        <v>-691.42462311557802</v>
      </c>
      <c r="D110" s="2">
        <f t="shared" si="10"/>
        <v>-3.5145728643216145</v>
      </c>
      <c r="E110" s="2">
        <f t="shared" si="19"/>
        <v>2430.06221812581</v>
      </c>
      <c r="F110" s="2">
        <f t="shared" si="18"/>
        <v>478068.00945051911</v>
      </c>
      <c r="G110" s="2">
        <f t="shared" si="13"/>
        <v>12.352222418625837</v>
      </c>
      <c r="H110" s="2">
        <f t="shared" si="14"/>
        <v>28.822370084577226</v>
      </c>
      <c r="I110" s="2">
        <f t="shared" si="11"/>
        <v>8.8223700845772264</v>
      </c>
      <c r="J110" s="2">
        <f t="shared" si="15"/>
        <v>77.834213909243175</v>
      </c>
      <c r="K110" s="2">
        <f t="shared" si="16"/>
        <v>5.3077972202556118</v>
      </c>
      <c r="L110" s="2">
        <f t="shared" si="17"/>
        <v>28.172711331353199</v>
      </c>
    </row>
    <row r="111" spans="1:12" x14ac:dyDescent="0.25">
      <c r="A111" s="2">
        <v>21</v>
      </c>
      <c r="B111" s="2">
        <v>2401</v>
      </c>
      <c r="C111" s="2">
        <f t="shared" si="12"/>
        <v>-569.42462311557802</v>
      </c>
      <c r="D111" s="2">
        <f t="shared" si="10"/>
        <v>-2.5145728643216145</v>
      </c>
      <c r="E111" s="2">
        <f t="shared" si="19"/>
        <v>1431.8597055629948</v>
      </c>
      <c r="F111" s="2">
        <f t="shared" si="18"/>
        <v>324244.40141031804</v>
      </c>
      <c r="G111" s="2">
        <f t="shared" si="13"/>
        <v>6.3230766899826092</v>
      </c>
      <c r="H111" s="2">
        <f t="shared" si="14"/>
        <v>27.885823656778197</v>
      </c>
      <c r="I111" s="2">
        <f t="shared" si="11"/>
        <v>6.8858236567781965</v>
      </c>
      <c r="J111" s="2">
        <f t="shared" si="15"/>
        <v>47.414567432246251</v>
      </c>
      <c r="K111" s="2">
        <f t="shared" si="16"/>
        <v>4.371250792456582</v>
      </c>
      <c r="L111" s="2">
        <f t="shared" si="17"/>
        <v>19.107833490552295</v>
      </c>
    </row>
    <row r="112" spans="1:12" x14ac:dyDescent="0.25">
      <c r="A112" s="2">
        <v>22</v>
      </c>
      <c r="B112" s="2">
        <v>2379</v>
      </c>
      <c r="C112" s="2">
        <f t="shared" si="12"/>
        <v>-591.42462311557802</v>
      </c>
      <c r="D112" s="2">
        <f t="shared" si="10"/>
        <v>-1.5145728643216145</v>
      </c>
      <c r="E112" s="2">
        <f t="shared" si="19"/>
        <v>895.75568546249235</v>
      </c>
      <c r="F112" s="2">
        <f t="shared" si="18"/>
        <v>349783.08482740348</v>
      </c>
      <c r="G112" s="2">
        <f t="shared" si="13"/>
        <v>2.2939309613393797</v>
      </c>
      <c r="H112" s="2">
        <f t="shared" si="14"/>
        <v>28.05470907818458</v>
      </c>
      <c r="I112" s="2">
        <f t="shared" si="11"/>
        <v>6.0547090781845796</v>
      </c>
      <c r="J112" s="2">
        <f t="shared" si="15"/>
        <v>36.659502021450763</v>
      </c>
      <c r="K112" s="2">
        <f t="shared" si="16"/>
        <v>4.5401362138629651</v>
      </c>
      <c r="L112" s="2">
        <f t="shared" si="17"/>
        <v>20.612836840429939</v>
      </c>
    </row>
    <row r="113" spans="1:12" x14ac:dyDescent="0.25">
      <c r="A113" s="2">
        <v>18</v>
      </c>
      <c r="B113" s="2">
        <v>2124</v>
      </c>
      <c r="C113" s="2">
        <f t="shared" si="12"/>
        <v>-846.42462311557802</v>
      </c>
      <c r="D113" s="2">
        <f t="shared" si="10"/>
        <v>-5.5145728643216145</v>
      </c>
      <c r="E113" s="2">
        <f t="shared" si="19"/>
        <v>4667.6702583268161</v>
      </c>
      <c r="F113" s="2">
        <f t="shared" si="18"/>
        <v>716434.64261634834</v>
      </c>
      <c r="G113" s="2">
        <f t="shared" si="13"/>
        <v>30.410513875912297</v>
      </c>
      <c r="H113" s="2">
        <f t="shared" si="14"/>
        <v>30.012244644485829</v>
      </c>
      <c r="I113" s="2">
        <f t="shared" si="11"/>
        <v>12.012244644485829</v>
      </c>
      <c r="J113" s="2">
        <f t="shared" si="15"/>
        <v>144.29402139897849</v>
      </c>
      <c r="K113" s="2">
        <f t="shared" si="16"/>
        <v>6.4976717801642145</v>
      </c>
      <c r="L113" s="2">
        <f t="shared" si="17"/>
        <v>42.219738562742393</v>
      </c>
    </row>
    <row r="114" spans="1:12" x14ac:dyDescent="0.25">
      <c r="A114" s="2">
        <v>19</v>
      </c>
      <c r="B114" s="2">
        <v>2310</v>
      </c>
      <c r="C114" s="2">
        <f t="shared" si="12"/>
        <v>-660.42462311557802</v>
      </c>
      <c r="D114" s="2">
        <f t="shared" si="10"/>
        <v>-4.5145728643216145</v>
      </c>
      <c r="E114" s="2">
        <f t="shared" si="19"/>
        <v>2981.5350824474176</v>
      </c>
      <c r="F114" s="2">
        <f t="shared" si="18"/>
        <v>436160.68281735328</v>
      </c>
      <c r="G114" s="2">
        <f t="shared" si="13"/>
        <v>20.381368147269068</v>
      </c>
      <c r="H114" s="2">
        <f t="shared" si="14"/>
        <v>28.584395172595507</v>
      </c>
      <c r="I114" s="2">
        <f t="shared" si="11"/>
        <v>9.5843951725955066</v>
      </c>
      <c r="J114" s="2">
        <f t="shared" si="15"/>
        <v>91.860630824472054</v>
      </c>
      <c r="K114" s="2">
        <f t="shared" si="16"/>
        <v>5.069822308273892</v>
      </c>
      <c r="L114" s="2">
        <f t="shared" si="17"/>
        <v>25.703098237471615</v>
      </c>
    </row>
    <row r="115" spans="1:12" x14ac:dyDescent="0.25">
      <c r="A115" s="2">
        <v>21</v>
      </c>
      <c r="B115" s="2">
        <v>2472</v>
      </c>
      <c r="C115" s="2">
        <f t="shared" si="12"/>
        <v>-498.42462311557802</v>
      </c>
      <c r="D115" s="2">
        <f t="shared" si="10"/>
        <v>-2.5145728643216145</v>
      </c>
      <c r="E115" s="2">
        <f t="shared" si="19"/>
        <v>1253.3250321961602</v>
      </c>
      <c r="F115" s="2">
        <f t="shared" si="18"/>
        <v>248427.10492790598</v>
      </c>
      <c r="G115" s="2">
        <f t="shared" si="13"/>
        <v>6.3230766899826092</v>
      </c>
      <c r="H115" s="2">
        <f t="shared" si="14"/>
        <v>27.340784342239417</v>
      </c>
      <c r="I115" s="2">
        <f t="shared" si="11"/>
        <v>6.3407843422394166</v>
      </c>
      <c r="J115" s="2">
        <f t="shared" si="15"/>
        <v>40.20554607478855</v>
      </c>
      <c r="K115" s="2">
        <f t="shared" si="16"/>
        <v>3.826211477917802</v>
      </c>
      <c r="L115" s="2">
        <f t="shared" si="17"/>
        <v>14.639894273749931</v>
      </c>
    </row>
    <row r="116" spans="1:12" x14ac:dyDescent="0.25">
      <c r="A116" s="2">
        <v>26</v>
      </c>
      <c r="B116" s="2">
        <v>2265</v>
      </c>
      <c r="C116" s="2">
        <f t="shared" si="12"/>
        <v>-705.42462311557802</v>
      </c>
      <c r="D116" s="2">
        <f t="shared" si="10"/>
        <v>2.4854271356783855</v>
      </c>
      <c r="E116" s="2">
        <f t="shared" si="19"/>
        <v>-1753.2815004671556</v>
      </c>
      <c r="F116" s="2">
        <f t="shared" si="18"/>
        <v>497623.89889775531</v>
      </c>
      <c r="G116" s="2">
        <f t="shared" si="13"/>
        <v>6.1773480467664639</v>
      </c>
      <c r="H116" s="2">
        <f t="shared" si="14"/>
        <v>28.929842625472197</v>
      </c>
      <c r="I116" s="2">
        <f t="shared" si="11"/>
        <v>2.9298426254721974</v>
      </c>
      <c r="J116" s="2">
        <f t="shared" si="15"/>
        <v>8.5839778100338187</v>
      </c>
      <c r="K116" s="2">
        <f t="shared" si="16"/>
        <v>5.4152697611505829</v>
      </c>
      <c r="L116" s="2">
        <f t="shared" si="17"/>
        <v>29.325146586031892</v>
      </c>
    </row>
    <row r="117" spans="1:12" x14ac:dyDescent="0.25">
      <c r="A117" s="2">
        <v>15</v>
      </c>
      <c r="B117" s="2">
        <v>4082</v>
      </c>
      <c r="C117" s="2">
        <f t="shared" si="12"/>
        <v>1111.575376884422</v>
      </c>
      <c r="D117" s="2">
        <f t="shared" si="10"/>
        <v>-8.5145728643216145</v>
      </c>
      <c r="E117" s="2">
        <f t="shared" si="19"/>
        <v>-9464.5895406681702</v>
      </c>
      <c r="F117" s="2">
        <f t="shared" si="18"/>
        <v>1235599.8184957448</v>
      </c>
      <c r="G117" s="2">
        <f t="shared" si="13"/>
        <v>72.497951061841988</v>
      </c>
      <c r="H117" s="2">
        <f t="shared" si="14"/>
        <v>14.981442139317803</v>
      </c>
      <c r="I117" s="2">
        <f t="shared" si="11"/>
        <v>-1.8557860682197003E-2</v>
      </c>
      <c r="J117" s="2">
        <f t="shared" si="15"/>
        <v>3.4439419309983341E-4</v>
      </c>
      <c r="K117" s="2">
        <f t="shared" si="16"/>
        <v>-8.5331307250038115</v>
      </c>
      <c r="L117" s="2">
        <f t="shared" si="17"/>
        <v>72.814319970004078</v>
      </c>
    </row>
    <row r="118" spans="1:12" x14ac:dyDescent="0.25">
      <c r="A118" s="2">
        <v>16</v>
      </c>
      <c r="B118" s="2">
        <v>4278</v>
      </c>
      <c r="C118" s="2">
        <f t="shared" si="12"/>
        <v>1307.575376884422</v>
      </c>
      <c r="D118" s="2">
        <f t="shared" si="10"/>
        <v>-7.5145728643216145</v>
      </c>
      <c r="E118" s="2">
        <f t="shared" si="19"/>
        <v>-9825.8704451907852</v>
      </c>
      <c r="F118" s="2">
        <f t="shared" si="18"/>
        <v>1709753.3662344383</v>
      </c>
      <c r="G118" s="2">
        <f t="shared" si="13"/>
        <v>56.468805333198752</v>
      </c>
      <c r="H118" s="2">
        <f t="shared" si="14"/>
        <v>13.476826566788212</v>
      </c>
      <c r="I118" s="2">
        <f t="shared" si="11"/>
        <v>-2.5231734332117881</v>
      </c>
      <c r="J118" s="2">
        <f t="shared" si="15"/>
        <v>6.366404174065762</v>
      </c>
      <c r="K118" s="2">
        <f t="shared" si="16"/>
        <v>-10.037746297533403</v>
      </c>
      <c r="L118" s="2">
        <f t="shared" si="17"/>
        <v>100.75635073364553</v>
      </c>
    </row>
    <row r="119" spans="1:12" x14ac:dyDescent="0.25">
      <c r="A119" s="2">
        <v>29</v>
      </c>
      <c r="B119" s="2">
        <v>1867</v>
      </c>
      <c r="C119" s="2">
        <f t="shared" si="12"/>
        <v>-1103.424623115578</v>
      </c>
      <c r="D119" s="2">
        <f t="shared" si="10"/>
        <v>5.4854271356783855</v>
      </c>
      <c r="E119" s="2">
        <f t="shared" si="19"/>
        <v>-6052.7553698138872</v>
      </c>
      <c r="F119" s="2">
        <f t="shared" si="18"/>
        <v>1217545.8988977554</v>
      </c>
      <c r="G119" s="2">
        <f t="shared" si="13"/>
        <v>30.089910860836778</v>
      </c>
      <c r="H119" s="2">
        <f t="shared" si="14"/>
        <v>31.985133430914928</v>
      </c>
      <c r="I119" s="2">
        <f t="shared" si="11"/>
        <v>2.985133430914928</v>
      </c>
      <c r="J119" s="2">
        <f t="shared" si="15"/>
        <v>8.9110216003659293</v>
      </c>
      <c r="K119" s="2">
        <f t="shared" si="16"/>
        <v>8.4705605665933135</v>
      </c>
      <c r="L119" s="2">
        <f t="shared" si="17"/>
        <v>71.750396312325634</v>
      </c>
    </row>
    <row r="120" spans="1:12" x14ac:dyDescent="0.25">
      <c r="A120" s="2">
        <v>24</v>
      </c>
      <c r="B120" s="2">
        <v>2158</v>
      </c>
      <c r="C120" s="2">
        <f t="shared" si="12"/>
        <v>-812.42462311557802</v>
      </c>
      <c r="D120" s="2">
        <f t="shared" si="10"/>
        <v>0.48542713567838547</v>
      </c>
      <c r="E120" s="2">
        <f t="shared" si="19"/>
        <v>-394.37295775358689</v>
      </c>
      <c r="F120" s="2">
        <f t="shared" si="18"/>
        <v>660033.76824448898</v>
      </c>
      <c r="G120" s="2">
        <f t="shared" si="13"/>
        <v>0.23563950405292167</v>
      </c>
      <c r="H120" s="2">
        <f t="shared" si="14"/>
        <v>29.751239902312328</v>
      </c>
      <c r="I120" s="2">
        <f t="shared" si="11"/>
        <v>5.751239902312328</v>
      </c>
      <c r="J120" s="2">
        <f t="shared" si="15"/>
        <v>33.076760413949515</v>
      </c>
      <c r="K120" s="2">
        <f t="shared" si="16"/>
        <v>6.2366670379907134</v>
      </c>
      <c r="L120" s="2">
        <f t="shared" si="17"/>
        <v>38.896015742759857</v>
      </c>
    </row>
    <row r="121" spans="1:12" x14ac:dyDescent="0.25">
      <c r="A121" s="2">
        <v>20</v>
      </c>
      <c r="B121" s="2">
        <v>2582</v>
      </c>
      <c r="C121" s="2">
        <f t="shared" si="12"/>
        <v>-388.42462311557802</v>
      </c>
      <c r="D121" s="2">
        <f t="shared" si="10"/>
        <v>-3.5145728643216145</v>
      </c>
      <c r="E121" s="2">
        <f t="shared" si="19"/>
        <v>1365.1466402363606</v>
      </c>
      <c r="F121" s="2">
        <f t="shared" si="18"/>
        <v>150873.68784247883</v>
      </c>
      <c r="G121" s="2">
        <f t="shared" si="13"/>
        <v>12.352222418625837</v>
      </c>
      <c r="H121" s="2">
        <f t="shared" si="14"/>
        <v>26.496357235207505</v>
      </c>
      <c r="I121" s="2">
        <f t="shared" si="11"/>
        <v>6.4963572352075047</v>
      </c>
      <c r="J121" s="2">
        <f t="shared" si="15"/>
        <v>42.202657327432895</v>
      </c>
      <c r="K121" s="2">
        <f t="shared" si="16"/>
        <v>2.9817843708858902</v>
      </c>
      <c r="L121" s="2">
        <f t="shared" si="17"/>
        <v>8.8910380344593634</v>
      </c>
    </row>
    <row r="122" spans="1:12" x14ac:dyDescent="0.25">
      <c r="A122" s="2">
        <v>19</v>
      </c>
      <c r="B122" s="2">
        <v>2868</v>
      </c>
      <c r="C122" s="2">
        <f t="shared" si="12"/>
        <v>-102.42462311557802</v>
      </c>
      <c r="D122" s="2">
        <f t="shared" si="10"/>
        <v>-4.5145728643216145</v>
      </c>
      <c r="E122" s="2">
        <f t="shared" si="19"/>
        <v>462.40342415595688</v>
      </c>
      <c r="F122" s="2">
        <f t="shared" si="18"/>
        <v>10490.803420368198</v>
      </c>
      <c r="G122" s="2">
        <f t="shared" si="13"/>
        <v>20.381368147269068</v>
      </c>
      <c r="H122" s="2">
        <f t="shared" si="14"/>
        <v>24.300846756924535</v>
      </c>
      <c r="I122" s="2">
        <f t="shared" si="11"/>
        <v>5.3008467569245354</v>
      </c>
      <c r="J122" s="2">
        <f t="shared" si="15"/>
        <v>28.098976340397364</v>
      </c>
      <c r="K122" s="2">
        <f t="shared" si="16"/>
        <v>0.78627389260292091</v>
      </c>
      <c r="L122" s="2">
        <f t="shared" si="17"/>
        <v>0.61822663418894963</v>
      </c>
    </row>
    <row r="123" spans="1:12" x14ac:dyDescent="0.25">
      <c r="A123" s="2">
        <v>15</v>
      </c>
      <c r="B123" s="2">
        <v>3399</v>
      </c>
      <c r="C123" s="2">
        <f t="shared" si="12"/>
        <v>428.57537688442198</v>
      </c>
      <c r="D123" s="2">
        <f t="shared" si="10"/>
        <v>-8.5145728643216145</v>
      </c>
      <c r="E123" s="2">
        <f t="shared" si="19"/>
        <v>-3649.1362743365084</v>
      </c>
      <c r="F123" s="2">
        <f t="shared" si="18"/>
        <v>183676.85367162435</v>
      </c>
      <c r="G123" s="2">
        <f t="shared" si="13"/>
        <v>72.497951061841988</v>
      </c>
      <c r="H123" s="2">
        <f t="shared" si="14"/>
        <v>20.224566812979582</v>
      </c>
      <c r="I123" s="2">
        <f t="shared" si="11"/>
        <v>5.2245668129795817</v>
      </c>
      <c r="J123" s="2">
        <f t="shared" si="15"/>
        <v>27.296098383287625</v>
      </c>
      <c r="K123" s="2">
        <f t="shared" si="16"/>
        <v>-3.2900060513420328</v>
      </c>
      <c r="L123" s="2">
        <f t="shared" si="17"/>
        <v>10.824139817867195</v>
      </c>
    </row>
    <row r="124" spans="1:12" x14ac:dyDescent="0.25">
      <c r="A124" s="2">
        <v>24</v>
      </c>
      <c r="B124" s="2">
        <v>2660</v>
      </c>
      <c r="C124" s="2">
        <f t="shared" si="12"/>
        <v>-310.42462311557802</v>
      </c>
      <c r="D124" s="2">
        <f t="shared" si="10"/>
        <v>0.48542713567838547</v>
      </c>
      <c r="E124" s="2">
        <f t="shared" si="19"/>
        <v>-150.68853564303737</v>
      </c>
      <c r="F124" s="2">
        <f t="shared" si="18"/>
        <v>96363.446636448658</v>
      </c>
      <c r="G124" s="2">
        <f t="shared" si="13"/>
        <v>0.23563950405292167</v>
      </c>
      <c r="H124" s="2">
        <f t="shared" si="14"/>
        <v>25.897581650221241</v>
      </c>
      <c r="I124" s="2">
        <f t="shared" si="11"/>
        <v>1.897581650221241</v>
      </c>
      <c r="J124" s="2">
        <f t="shared" si="15"/>
        <v>3.6008161192563684</v>
      </c>
      <c r="K124" s="2">
        <f t="shared" si="16"/>
        <v>2.3830087858996265</v>
      </c>
      <c r="L124" s="2">
        <f t="shared" si="17"/>
        <v>5.6787308736748123</v>
      </c>
    </row>
    <row r="125" spans="1:12" x14ac:dyDescent="0.25">
      <c r="A125" s="2">
        <v>20</v>
      </c>
      <c r="B125" s="2">
        <v>2807</v>
      </c>
      <c r="C125" s="2">
        <f t="shared" si="12"/>
        <v>-163.42462311557802</v>
      </c>
      <c r="D125" s="2">
        <f t="shared" si="10"/>
        <v>-3.5145728643216145</v>
      </c>
      <c r="E125" s="2">
        <f t="shared" si="19"/>
        <v>574.36774576399739</v>
      </c>
      <c r="F125" s="2">
        <f t="shared" si="18"/>
        <v>26707.607440468717</v>
      </c>
      <c r="G125" s="2">
        <f t="shared" si="13"/>
        <v>12.352222418625837</v>
      </c>
      <c r="H125" s="2">
        <f t="shared" si="14"/>
        <v>24.76911997082405</v>
      </c>
      <c r="I125" s="2">
        <f t="shared" si="11"/>
        <v>4.7691199708240504</v>
      </c>
      <c r="J125" s="2">
        <f t="shared" si="15"/>
        <v>22.744505296112791</v>
      </c>
      <c r="K125" s="2">
        <f t="shared" si="16"/>
        <v>1.2545471065024358</v>
      </c>
      <c r="L125" s="2">
        <f t="shared" si="17"/>
        <v>1.5738884424336341</v>
      </c>
    </row>
    <row r="126" spans="1:12" x14ac:dyDescent="0.25">
      <c r="A126" s="2">
        <v>11</v>
      </c>
      <c r="B126" s="2">
        <v>3664</v>
      </c>
      <c r="C126" s="2">
        <f t="shared" si="12"/>
        <v>693.57537688442198</v>
      </c>
      <c r="D126" s="2">
        <f t="shared" si="10"/>
        <v>-12.514572864321615</v>
      </c>
      <c r="E126" s="2">
        <f t="shared" si="19"/>
        <v>-8679.7995909194233</v>
      </c>
      <c r="F126" s="2">
        <f t="shared" si="18"/>
        <v>481046.803420368</v>
      </c>
      <c r="G126" s="2">
        <f t="shared" si="13"/>
        <v>156.61453397641489</v>
      </c>
      <c r="H126" s="2">
        <f t="shared" si="14"/>
        <v>18.190265146039067</v>
      </c>
      <c r="I126" s="2">
        <f t="shared" si="11"/>
        <v>7.1902651460390672</v>
      </c>
      <c r="J126" s="2">
        <f t="shared" si="15"/>
        <v>51.699912870344207</v>
      </c>
      <c r="K126" s="2">
        <f t="shared" si="16"/>
        <v>-5.3243077182825473</v>
      </c>
      <c r="L126" s="2">
        <f t="shared" si="17"/>
        <v>28.348252678963107</v>
      </c>
    </row>
    <row r="127" spans="1:12" x14ac:dyDescent="0.25">
      <c r="A127" s="2">
        <v>20</v>
      </c>
      <c r="B127" s="2">
        <v>3102</v>
      </c>
      <c r="C127" s="2">
        <f t="shared" si="12"/>
        <v>131.57537688442198</v>
      </c>
      <c r="D127" s="2">
        <f t="shared" si="10"/>
        <v>-3.5145728643216145</v>
      </c>
      <c r="E127" s="2">
        <f t="shared" si="19"/>
        <v>-462.43124921087895</v>
      </c>
      <c r="F127" s="2">
        <f t="shared" si="18"/>
        <v>17312.079802277687</v>
      </c>
      <c r="G127" s="2">
        <f t="shared" si="13"/>
        <v>12.352222418625837</v>
      </c>
      <c r="H127" s="2">
        <f t="shared" si="14"/>
        <v>22.504520001965741</v>
      </c>
      <c r="I127" s="2">
        <f t="shared" si="11"/>
        <v>2.5045200019657408</v>
      </c>
      <c r="J127" s="2">
        <f t="shared" si="15"/>
        <v>6.2726204402464738</v>
      </c>
      <c r="K127" s="2">
        <f t="shared" si="16"/>
        <v>-1.0100528623558738</v>
      </c>
      <c r="L127" s="2">
        <f t="shared" si="17"/>
        <v>1.0202067847532936</v>
      </c>
    </row>
    <row r="128" spans="1:12" x14ac:dyDescent="0.25">
      <c r="A128" s="2">
        <v>21</v>
      </c>
      <c r="B128" s="2">
        <v>2875</v>
      </c>
      <c r="C128" s="2">
        <f t="shared" si="12"/>
        <v>-95.424623115578015</v>
      </c>
      <c r="D128" s="2">
        <f t="shared" si="10"/>
        <v>-2.5145728643216145</v>
      </c>
      <c r="E128" s="2">
        <f t="shared" si="19"/>
        <v>239.95216787454956</v>
      </c>
      <c r="F128" s="2">
        <f t="shared" si="18"/>
        <v>9105.8586967501069</v>
      </c>
      <c r="G128" s="2">
        <f t="shared" si="13"/>
        <v>6.3230766899826092</v>
      </c>
      <c r="H128" s="2">
        <f t="shared" si="14"/>
        <v>24.247110486477052</v>
      </c>
      <c r="I128" s="2">
        <f t="shared" si="11"/>
        <v>3.2471104864770517</v>
      </c>
      <c r="J128" s="2">
        <f t="shared" si="15"/>
        <v>10.543726511389234</v>
      </c>
      <c r="K128" s="2">
        <f t="shared" si="16"/>
        <v>0.73253762215543716</v>
      </c>
      <c r="L128" s="2">
        <f t="shared" si="17"/>
        <v>0.53661136787314201</v>
      </c>
    </row>
    <row r="129" spans="1:12" x14ac:dyDescent="0.25">
      <c r="A129" s="2">
        <v>19</v>
      </c>
      <c r="B129" s="2">
        <v>2901</v>
      </c>
      <c r="C129" s="2">
        <f t="shared" si="12"/>
        <v>-69.424623115578015</v>
      </c>
      <c r="D129" s="2">
        <f t="shared" si="10"/>
        <v>-4.5145728643216145</v>
      </c>
      <c r="E129" s="2">
        <f t="shared" si="19"/>
        <v>313.4225196333436</v>
      </c>
      <c r="F129" s="2">
        <f t="shared" si="18"/>
        <v>4819.7782947400492</v>
      </c>
      <c r="G129" s="2">
        <f t="shared" si="13"/>
        <v>20.381368147269068</v>
      </c>
      <c r="H129" s="2">
        <f t="shared" si="14"/>
        <v>24.047518624814963</v>
      </c>
      <c r="I129" s="2">
        <f t="shared" si="11"/>
        <v>5.0475186248149626</v>
      </c>
      <c r="J129" s="2">
        <f t="shared" si="15"/>
        <v>25.477444267853933</v>
      </c>
      <c r="K129" s="2">
        <f t="shared" si="16"/>
        <v>0.53294576049334808</v>
      </c>
      <c r="L129" s="2">
        <f t="shared" si="17"/>
        <v>0.28403118362783314</v>
      </c>
    </row>
    <row r="130" spans="1:12" x14ac:dyDescent="0.25">
      <c r="A130" s="2">
        <v>15</v>
      </c>
      <c r="B130" s="2">
        <v>3336</v>
      </c>
      <c r="C130" s="2">
        <f t="shared" si="12"/>
        <v>365.57537688442198</v>
      </c>
      <c r="D130" s="2">
        <f t="shared" ref="D130:D193" si="20">A130-$O$3</f>
        <v>-8.5145728643216145</v>
      </c>
      <c r="E130" s="2">
        <f t="shared" si="19"/>
        <v>-3112.7181838842466</v>
      </c>
      <c r="F130" s="2">
        <f t="shared" si="18"/>
        <v>133645.35618418717</v>
      </c>
      <c r="G130" s="2">
        <f t="shared" si="13"/>
        <v>72.497951061841988</v>
      </c>
      <c r="H130" s="2">
        <f t="shared" si="14"/>
        <v>20.70819324700695</v>
      </c>
      <c r="I130" s="2">
        <f t="shared" ref="I130:I193" si="21">H130-A130</f>
        <v>5.7081932470069496</v>
      </c>
      <c r="J130" s="2">
        <f t="shared" si="15"/>
        <v>32.583470145175745</v>
      </c>
      <c r="K130" s="2">
        <f t="shared" si="16"/>
        <v>-2.8063796173146649</v>
      </c>
      <c r="L130" s="2">
        <f t="shared" si="17"/>
        <v>7.8757665564792054</v>
      </c>
    </row>
    <row r="131" spans="1:12" x14ac:dyDescent="0.25">
      <c r="A131" s="2">
        <v>31</v>
      </c>
      <c r="B131" s="2">
        <v>1950</v>
      </c>
      <c r="C131" s="2">
        <f t="shared" ref="C131:C194" si="22">B131-$O$2</f>
        <v>-1020.424623115578</v>
      </c>
      <c r="D131" s="2">
        <f t="shared" si="20"/>
        <v>7.4854271356783855</v>
      </c>
      <c r="E131" s="2">
        <f t="shared" si="19"/>
        <v>-7638.3141637837371</v>
      </c>
      <c r="F131" s="2">
        <f t="shared" si="18"/>
        <v>1041266.4114605695</v>
      </c>
      <c r="G131" s="2">
        <f t="shared" ref="G131:G194" si="23">D131*D131</f>
        <v>56.031619403550316</v>
      </c>
      <c r="H131" s="2">
        <f t="shared" ref="H131:H194" si="24">($O$27*B131)+$O$37</f>
        <v>31.347974795609034</v>
      </c>
      <c r="I131" s="2">
        <f t="shared" si="21"/>
        <v>0.34797479560903355</v>
      </c>
      <c r="J131" s="2">
        <f t="shared" ref="J131:J194" si="25">I131*I131</f>
        <v>0.12108645837914868</v>
      </c>
      <c r="K131" s="2">
        <f t="shared" ref="K131:K194" si="26">H131-$O$3</f>
        <v>7.833401931287419</v>
      </c>
      <c r="L131" s="2">
        <f t="shared" ref="L131:L194" si="27">K131*K131</f>
        <v>61.362185817097469</v>
      </c>
    </row>
    <row r="132" spans="1:12" x14ac:dyDescent="0.25">
      <c r="A132" s="2">
        <v>26</v>
      </c>
      <c r="B132" s="2">
        <v>2451</v>
      </c>
      <c r="C132" s="2">
        <f t="shared" si="22"/>
        <v>-519.42462311557802</v>
      </c>
      <c r="D132" s="2">
        <f t="shared" si="20"/>
        <v>2.4854271356783855</v>
      </c>
      <c r="E132" s="2">
        <f t="shared" si="19"/>
        <v>-1290.9920532309759</v>
      </c>
      <c r="F132" s="2">
        <f t="shared" ref="F132:F195" si="28">C132*C132</f>
        <v>269801.93909876025</v>
      </c>
      <c r="G132" s="2">
        <f t="shared" si="23"/>
        <v>6.1773480467664639</v>
      </c>
      <c r="H132" s="2">
        <f t="shared" si="24"/>
        <v>27.501993153581871</v>
      </c>
      <c r="I132" s="2">
        <f t="shared" si="21"/>
        <v>1.5019931535818714</v>
      </c>
      <c r="J132" s="2">
        <f t="shared" si="25"/>
        <v>2.255983433406815</v>
      </c>
      <c r="K132" s="2">
        <f t="shared" si="26"/>
        <v>3.9874202892602568</v>
      </c>
      <c r="L132" s="2">
        <f t="shared" si="27"/>
        <v>15.89952056320435</v>
      </c>
    </row>
    <row r="133" spans="1:12" x14ac:dyDescent="0.25">
      <c r="A133" s="2">
        <v>32</v>
      </c>
      <c r="B133" s="2">
        <v>1836</v>
      </c>
      <c r="C133" s="2">
        <f t="shared" si="22"/>
        <v>-1134.424623115578</v>
      </c>
      <c r="D133" s="2">
        <f t="shared" si="20"/>
        <v>8.4854271356783855</v>
      </c>
      <c r="E133" s="2">
        <f t="shared" ref="E133:E196" si="29">C133*D133</f>
        <v>-9626.0774803666518</v>
      </c>
      <c r="F133" s="2">
        <f t="shared" si="28"/>
        <v>1286919.2255309212</v>
      </c>
      <c r="G133" s="2">
        <f t="shared" si="23"/>
        <v>72.002473674907094</v>
      </c>
      <c r="H133" s="2">
        <f t="shared" si="24"/>
        <v>32.223108342896651</v>
      </c>
      <c r="I133" s="2">
        <f t="shared" si="21"/>
        <v>0.22310834289665138</v>
      </c>
      <c r="J133" s="2">
        <f t="shared" si="25"/>
        <v>4.9777332670089769E-2</v>
      </c>
      <c r="K133" s="2">
        <f t="shared" si="26"/>
        <v>8.7085354785750368</v>
      </c>
      <c r="L133" s="2">
        <f t="shared" si="27"/>
        <v>75.838590181600139</v>
      </c>
    </row>
    <row r="134" spans="1:12" x14ac:dyDescent="0.25">
      <c r="A134" s="2">
        <v>25</v>
      </c>
      <c r="B134" s="2">
        <v>2542</v>
      </c>
      <c r="C134" s="2">
        <f t="shared" si="22"/>
        <v>-428.42462311557802</v>
      </c>
      <c r="D134" s="2">
        <f t="shared" si="20"/>
        <v>1.4854271356783855</v>
      </c>
      <c r="E134" s="2">
        <f t="shared" si="29"/>
        <v>-636.39356076866488</v>
      </c>
      <c r="F134" s="2">
        <f t="shared" si="28"/>
        <v>183547.65769172506</v>
      </c>
      <c r="G134" s="2">
        <f t="shared" si="23"/>
        <v>2.2064937754096925</v>
      </c>
      <c r="H134" s="2">
        <f t="shared" si="24"/>
        <v>26.803421637764565</v>
      </c>
      <c r="I134" s="2">
        <f t="shared" si="21"/>
        <v>1.8034216377645649</v>
      </c>
      <c r="J134" s="2">
        <f t="shared" si="25"/>
        <v>3.2523296035574254</v>
      </c>
      <c r="K134" s="2">
        <f t="shared" si="26"/>
        <v>3.2888487734429503</v>
      </c>
      <c r="L134" s="2">
        <f t="shared" si="27"/>
        <v>10.816526254577198</v>
      </c>
    </row>
    <row r="135" spans="1:12" x14ac:dyDescent="0.25">
      <c r="A135" s="2">
        <v>16</v>
      </c>
      <c r="B135" s="2">
        <v>3781</v>
      </c>
      <c r="C135" s="2">
        <f t="shared" si="22"/>
        <v>810.57537688442198</v>
      </c>
      <c r="D135" s="2">
        <f t="shared" si="20"/>
        <v>-7.5145728643216145</v>
      </c>
      <c r="E135" s="2">
        <f t="shared" si="29"/>
        <v>-6091.1277316229434</v>
      </c>
      <c r="F135" s="2">
        <f t="shared" si="28"/>
        <v>657032.44161132269</v>
      </c>
      <c r="G135" s="2">
        <f t="shared" si="23"/>
        <v>56.468805333198752</v>
      </c>
      <c r="H135" s="2">
        <f t="shared" si="24"/>
        <v>17.292101768559668</v>
      </c>
      <c r="I135" s="2">
        <f t="shared" si="21"/>
        <v>1.2921017685596681</v>
      </c>
      <c r="J135" s="2">
        <f t="shared" si="25"/>
        <v>1.6695269803150221</v>
      </c>
      <c r="K135" s="2">
        <f t="shared" si="26"/>
        <v>-6.2224710957619465</v>
      </c>
      <c r="L135" s="2">
        <f t="shared" si="27"/>
        <v>38.719146537592877</v>
      </c>
    </row>
    <row r="136" spans="1:12" x14ac:dyDescent="0.25">
      <c r="A136" s="2">
        <v>16</v>
      </c>
      <c r="B136" s="2">
        <v>3632</v>
      </c>
      <c r="C136" s="2">
        <f t="shared" si="22"/>
        <v>661.57537688442198</v>
      </c>
      <c r="D136" s="2">
        <f t="shared" si="20"/>
        <v>-7.5145728643216145</v>
      </c>
      <c r="E136" s="2">
        <f t="shared" si="29"/>
        <v>-4971.4563748390228</v>
      </c>
      <c r="F136" s="2">
        <f t="shared" si="28"/>
        <v>437681.97929976496</v>
      </c>
      <c r="G136" s="2">
        <f t="shared" si="23"/>
        <v>56.468805333198752</v>
      </c>
      <c r="H136" s="2">
        <f t="shared" si="24"/>
        <v>18.435916668084712</v>
      </c>
      <c r="I136" s="2">
        <f t="shared" si="21"/>
        <v>2.4359166680847117</v>
      </c>
      <c r="J136" s="2">
        <f t="shared" si="25"/>
        <v>5.9336900138529236</v>
      </c>
      <c r="K136" s="2">
        <f t="shared" si="26"/>
        <v>-5.0786561962369028</v>
      </c>
      <c r="L136" s="2">
        <f t="shared" si="27"/>
        <v>25.792748759575485</v>
      </c>
    </row>
    <row r="137" spans="1:12" x14ac:dyDescent="0.25">
      <c r="A137" s="2">
        <v>18</v>
      </c>
      <c r="B137" s="2">
        <v>3613</v>
      </c>
      <c r="C137" s="2">
        <f t="shared" si="22"/>
        <v>642.57537688442198</v>
      </c>
      <c r="D137" s="2">
        <f t="shared" si="20"/>
        <v>-5.5145728643216145</v>
      </c>
      <c r="E137" s="2">
        <f t="shared" si="29"/>
        <v>-3543.5287366480679</v>
      </c>
      <c r="F137" s="2">
        <f t="shared" si="28"/>
        <v>412903.11497815698</v>
      </c>
      <c r="G137" s="2">
        <f t="shared" si="23"/>
        <v>30.410513875912297</v>
      </c>
      <c r="H137" s="2">
        <f t="shared" si="24"/>
        <v>18.581772259299317</v>
      </c>
      <c r="I137" s="2">
        <f t="shared" si="21"/>
        <v>0.58177225929931708</v>
      </c>
      <c r="J137" s="2">
        <f t="shared" si="25"/>
        <v>0.33845896169023182</v>
      </c>
      <c r="K137" s="2">
        <f t="shared" si="26"/>
        <v>-4.9328006050222974</v>
      </c>
      <c r="L137" s="2">
        <f t="shared" si="27"/>
        <v>24.332521808908343</v>
      </c>
    </row>
    <row r="138" spans="1:12" x14ac:dyDescent="0.25">
      <c r="A138" s="2">
        <v>16</v>
      </c>
      <c r="B138" s="2">
        <v>4141</v>
      </c>
      <c r="C138" s="2">
        <f t="shared" si="22"/>
        <v>1170.575376884422</v>
      </c>
      <c r="D138" s="2">
        <f t="shared" si="20"/>
        <v>-7.5145728643216145</v>
      </c>
      <c r="E138" s="2">
        <f t="shared" si="29"/>
        <v>-8796.3739627787236</v>
      </c>
      <c r="F138" s="2">
        <f t="shared" si="28"/>
        <v>1370246.7129681066</v>
      </c>
      <c r="G138" s="2">
        <f t="shared" si="23"/>
        <v>56.468805333198752</v>
      </c>
      <c r="H138" s="2">
        <f t="shared" si="24"/>
        <v>14.528522145546141</v>
      </c>
      <c r="I138" s="2">
        <f t="shared" si="21"/>
        <v>-1.4714778544538589</v>
      </c>
      <c r="J138" s="2">
        <f t="shared" si="25"/>
        <v>2.1652470761481322</v>
      </c>
      <c r="K138" s="2">
        <f t="shared" si="26"/>
        <v>-8.9860507187754735</v>
      </c>
      <c r="L138" s="2">
        <f t="shared" si="27"/>
        <v>80.749107520405204</v>
      </c>
    </row>
    <row r="139" spans="1:12" x14ac:dyDescent="0.25">
      <c r="A139" s="2">
        <v>13</v>
      </c>
      <c r="B139" s="2">
        <v>4699</v>
      </c>
      <c r="C139" s="2">
        <f t="shared" si="22"/>
        <v>1728.575376884422</v>
      </c>
      <c r="D139" s="2">
        <f t="shared" si="20"/>
        <v>-10.514572864321615</v>
      </c>
      <c r="E139" s="2">
        <f t="shared" si="29"/>
        <v>-18175.231751723451</v>
      </c>
      <c r="F139" s="2">
        <f t="shared" si="28"/>
        <v>2987972.8335711216</v>
      </c>
      <c r="G139" s="2">
        <f t="shared" si="23"/>
        <v>110.55624251912845</v>
      </c>
      <c r="H139" s="2">
        <f t="shared" si="24"/>
        <v>10.24497372987517</v>
      </c>
      <c r="I139" s="2">
        <f t="shared" si="21"/>
        <v>-2.75502627012483</v>
      </c>
      <c r="J139" s="2">
        <f t="shared" si="25"/>
        <v>7.5901697490779325</v>
      </c>
      <c r="K139" s="2">
        <f t="shared" si="26"/>
        <v>-13.269599134446445</v>
      </c>
      <c r="L139" s="2">
        <f t="shared" si="27"/>
        <v>176.08226118890184</v>
      </c>
    </row>
    <row r="140" spans="1:12" x14ac:dyDescent="0.25">
      <c r="A140" s="2">
        <v>14</v>
      </c>
      <c r="B140" s="2">
        <v>4457</v>
      </c>
      <c r="C140" s="2">
        <f t="shared" si="22"/>
        <v>1486.575376884422</v>
      </c>
      <c r="D140" s="2">
        <f t="shared" si="20"/>
        <v>-9.5145728643216145</v>
      </c>
      <c r="E140" s="2">
        <f t="shared" si="29"/>
        <v>-14144.129741673198</v>
      </c>
      <c r="F140" s="2">
        <f t="shared" si="28"/>
        <v>2209906.3511590613</v>
      </c>
      <c r="G140" s="2">
        <f t="shared" si="23"/>
        <v>90.527096790485217</v>
      </c>
      <c r="H140" s="2">
        <f t="shared" si="24"/>
        <v>12.10271336534538</v>
      </c>
      <c r="I140" s="2">
        <f t="shared" si="21"/>
        <v>-1.8972866346546198</v>
      </c>
      <c r="J140" s="2">
        <f t="shared" si="25"/>
        <v>3.5996965740390525</v>
      </c>
      <c r="K140" s="2">
        <f t="shared" si="26"/>
        <v>-11.411859498976234</v>
      </c>
      <c r="L140" s="2">
        <f t="shared" si="27"/>
        <v>130.2305372243741</v>
      </c>
    </row>
    <row r="141" spans="1:12" x14ac:dyDescent="0.25">
      <c r="A141" s="2">
        <v>14</v>
      </c>
      <c r="B141" s="2">
        <v>4638</v>
      </c>
      <c r="C141" s="2">
        <f t="shared" si="22"/>
        <v>1667.575376884422</v>
      </c>
      <c r="D141" s="2">
        <f t="shared" si="20"/>
        <v>-9.5145728643216145</v>
      </c>
      <c r="E141" s="2">
        <f t="shared" si="29"/>
        <v>-15866.267430115411</v>
      </c>
      <c r="F141" s="2">
        <f t="shared" si="28"/>
        <v>2780807.6375912218</v>
      </c>
      <c r="G141" s="2">
        <f t="shared" si="23"/>
        <v>90.527096790485217</v>
      </c>
      <c r="H141" s="2">
        <f t="shared" si="24"/>
        <v>10.713246943774685</v>
      </c>
      <c r="I141" s="2">
        <f t="shared" si="21"/>
        <v>-3.2867530562253151</v>
      </c>
      <c r="J141" s="2">
        <f t="shared" si="25"/>
        <v>10.802745652606449</v>
      </c>
      <c r="K141" s="2">
        <f t="shared" si="26"/>
        <v>-12.80132592054693</v>
      </c>
      <c r="L141" s="2">
        <f t="shared" si="27"/>
        <v>163.87394532406668</v>
      </c>
    </row>
    <row r="142" spans="1:12" x14ac:dyDescent="0.25">
      <c r="A142" s="2">
        <v>14</v>
      </c>
      <c r="B142" s="2">
        <v>4257</v>
      </c>
      <c r="C142" s="2">
        <f t="shared" si="22"/>
        <v>1286.575376884422</v>
      </c>
      <c r="D142" s="2">
        <f t="shared" si="20"/>
        <v>-9.5145728643216145</v>
      </c>
      <c r="E142" s="2">
        <f t="shared" si="29"/>
        <v>-12241.215168808876</v>
      </c>
      <c r="F142" s="2">
        <f t="shared" si="28"/>
        <v>1655276.2004052924</v>
      </c>
      <c r="G142" s="2">
        <f t="shared" si="23"/>
        <v>90.527096790485217</v>
      </c>
      <c r="H142" s="2">
        <f t="shared" si="24"/>
        <v>13.638035378130674</v>
      </c>
      <c r="I142" s="2">
        <f t="shared" si="21"/>
        <v>-0.36196462186932621</v>
      </c>
      <c r="J142" s="2">
        <f t="shared" si="25"/>
        <v>0.1310183874850043</v>
      </c>
      <c r="K142" s="2">
        <f t="shared" si="26"/>
        <v>-9.8765374861909407</v>
      </c>
      <c r="L142" s="2">
        <f t="shared" si="27"/>
        <v>97.545992716134862</v>
      </c>
    </row>
    <row r="143" spans="1:12" x14ac:dyDescent="0.25">
      <c r="A143" s="2">
        <v>29</v>
      </c>
      <c r="B143" s="2">
        <v>2219</v>
      </c>
      <c r="C143" s="2">
        <f t="shared" si="22"/>
        <v>-751.42462311557802</v>
      </c>
      <c r="D143" s="2">
        <f t="shared" si="20"/>
        <v>5.4854271356783855</v>
      </c>
      <c r="E143" s="2">
        <f t="shared" si="29"/>
        <v>-4121.8850180550953</v>
      </c>
      <c r="F143" s="2">
        <f t="shared" si="28"/>
        <v>564638.96422438847</v>
      </c>
      <c r="G143" s="2">
        <f t="shared" si="23"/>
        <v>30.089910860836778</v>
      </c>
      <c r="H143" s="2">
        <f t="shared" si="24"/>
        <v>29.282966688412813</v>
      </c>
      <c r="I143" s="2">
        <f t="shared" si="21"/>
        <v>0.28296668841281303</v>
      </c>
      <c r="J143" s="2">
        <f t="shared" si="25"/>
        <v>8.007014675131402E-2</v>
      </c>
      <c r="K143" s="2">
        <f t="shared" si="26"/>
        <v>5.7683938240911985</v>
      </c>
      <c r="L143" s="2">
        <f t="shared" si="27"/>
        <v>33.274367309813478</v>
      </c>
    </row>
    <row r="144" spans="1:12" x14ac:dyDescent="0.25">
      <c r="A144" s="2">
        <v>26</v>
      </c>
      <c r="B144" s="2">
        <v>1963</v>
      </c>
      <c r="C144" s="2">
        <f t="shared" si="22"/>
        <v>-1007.424623115578</v>
      </c>
      <c r="D144" s="2">
        <f t="shared" si="20"/>
        <v>2.4854271356783855</v>
      </c>
      <c r="E144" s="2">
        <f t="shared" si="29"/>
        <v>-2503.880495442028</v>
      </c>
      <c r="F144" s="2">
        <f t="shared" si="28"/>
        <v>1014904.3712595644</v>
      </c>
      <c r="G144" s="2">
        <f t="shared" si="23"/>
        <v>6.1773480467664639</v>
      </c>
      <c r="H144" s="2">
        <f t="shared" si="24"/>
        <v>31.248178864777991</v>
      </c>
      <c r="I144" s="2">
        <f t="shared" si="21"/>
        <v>5.2481788647779908</v>
      </c>
      <c r="J144" s="2">
        <f t="shared" si="25"/>
        <v>27.543381396702401</v>
      </c>
      <c r="K144" s="2">
        <f t="shared" si="26"/>
        <v>7.7336060004563763</v>
      </c>
      <c r="L144" s="2">
        <f t="shared" si="27"/>
        <v>59.808661770294869</v>
      </c>
    </row>
    <row r="145" spans="1:12" x14ac:dyDescent="0.25">
      <c r="A145" s="2">
        <v>26</v>
      </c>
      <c r="B145" s="2">
        <v>2300</v>
      </c>
      <c r="C145" s="2">
        <f t="shared" si="22"/>
        <v>-670.42462311557802</v>
      </c>
      <c r="D145" s="2">
        <f t="shared" si="20"/>
        <v>2.4854271356783855</v>
      </c>
      <c r="E145" s="2">
        <f t="shared" si="29"/>
        <v>-1666.2915507184121</v>
      </c>
      <c r="F145" s="2">
        <f t="shared" si="28"/>
        <v>449469.17527966481</v>
      </c>
      <c r="G145" s="2">
        <f t="shared" si="23"/>
        <v>6.1773480467664639</v>
      </c>
      <c r="H145" s="2">
        <f t="shared" si="24"/>
        <v>28.661161273234768</v>
      </c>
      <c r="I145" s="2">
        <f t="shared" si="21"/>
        <v>2.661161273234768</v>
      </c>
      <c r="J145" s="2">
        <f t="shared" si="25"/>
        <v>7.0817793221644916</v>
      </c>
      <c r="K145" s="2">
        <f t="shared" si="26"/>
        <v>5.1465884089131535</v>
      </c>
      <c r="L145" s="2">
        <f t="shared" si="27"/>
        <v>26.487372250759226</v>
      </c>
    </row>
    <row r="146" spans="1:12" x14ac:dyDescent="0.25">
      <c r="A146" s="2">
        <v>31</v>
      </c>
      <c r="B146" s="2">
        <v>1649</v>
      </c>
      <c r="C146" s="2">
        <f t="shared" si="22"/>
        <v>-1321.424623115578</v>
      </c>
      <c r="D146" s="2">
        <f t="shared" si="20"/>
        <v>7.4854271356783855</v>
      </c>
      <c r="E146" s="2">
        <f t="shared" si="29"/>
        <v>-9891.4277316229309</v>
      </c>
      <c r="F146" s="2">
        <f t="shared" si="28"/>
        <v>1746163.0345761473</v>
      </c>
      <c r="G146" s="2">
        <f t="shared" si="23"/>
        <v>56.031619403550316</v>
      </c>
      <c r="H146" s="2">
        <f t="shared" si="24"/>
        <v>33.658634424850902</v>
      </c>
      <c r="I146" s="2">
        <f t="shared" si="21"/>
        <v>2.6586344248509022</v>
      </c>
      <c r="J146" s="2">
        <f t="shared" si="25"/>
        <v>7.0683370050022871</v>
      </c>
      <c r="K146" s="2">
        <f t="shared" si="26"/>
        <v>10.144061560529288</v>
      </c>
      <c r="L146" s="2">
        <f t="shared" si="27"/>
        <v>102.90198494380789</v>
      </c>
    </row>
    <row r="147" spans="1:12" x14ac:dyDescent="0.25">
      <c r="A147" s="2">
        <v>32</v>
      </c>
      <c r="B147" s="2">
        <v>2003</v>
      </c>
      <c r="C147" s="2">
        <f t="shared" si="22"/>
        <v>-967.42462311557802</v>
      </c>
      <c r="D147" s="2">
        <f t="shared" si="20"/>
        <v>8.4854271356783855</v>
      </c>
      <c r="E147" s="2">
        <f t="shared" si="29"/>
        <v>-8209.0111487083614</v>
      </c>
      <c r="F147" s="2">
        <f t="shared" si="28"/>
        <v>935910.40141031821</v>
      </c>
      <c r="G147" s="2">
        <f t="shared" si="23"/>
        <v>72.002473674907094</v>
      </c>
      <c r="H147" s="2">
        <f t="shared" si="24"/>
        <v>30.941114462220931</v>
      </c>
      <c r="I147" s="2">
        <f t="shared" si="21"/>
        <v>-1.0588855377790694</v>
      </c>
      <c r="J147" s="2">
        <f t="shared" si="25"/>
        <v>1.1212385821176689</v>
      </c>
      <c r="K147" s="2">
        <f t="shared" si="26"/>
        <v>7.4265415978993161</v>
      </c>
      <c r="L147" s="2">
        <f t="shared" si="27"/>
        <v>55.15352010532893</v>
      </c>
    </row>
    <row r="148" spans="1:12" x14ac:dyDescent="0.25">
      <c r="A148" s="2">
        <v>28</v>
      </c>
      <c r="B148" s="2">
        <v>2125</v>
      </c>
      <c r="C148" s="2">
        <f t="shared" si="22"/>
        <v>-845.42462311557802</v>
      </c>
      <c r="D148" s="2">
        <f t="shared" si="20"/>
        <v>4.4854271356783855</v>
      </c>
      <c r="E148" s="2">
        <f t="shared" si="29"/>
        <v>-3792.0905456932855</v>
      </c>
      <c r="F148" s="2">
        <f t="shared" si="28"/>
        <v>714742.79337011708</v>
      </c>
      <c r="G148" s="2">
        <f t="shared" si="23"/>
        <v>20.119056589480007</v>
      </c>
      <c r="H148" s="2">
        <f t="shared" si="24"/>
        <v>30.004568034421901</v>
      </c>
      <c r="I148" s="2">
        <f t="shared" si="21"/>
        <v>2.0045680344219008</v>
      </c>
      <c r="J148" s="2">
        <f t="shared" si="25"/>
        <v>4.0182930046260825</v>
      </c>
      <c r="K148" s="2">
        <f t="shared" si="26"/>
        <v>6.4899951701002863</v>
      </c>
      <c r="L148" s="2">
        <f t="shared" si="27"/>
        <v>42.120037307925045</v>
      </c>
    </row>
    <row r="149" spans="1:12" x14ac:dyDescent="0.25">
      <c r="A149" s="2">
        <v>24</v>
      </c>
      <c r="B149" s="2">
        <v>2108</v>
      </c>
      <c r="C149" s="2">
        <f t="shared" si="22"/>
        <v>-862.42462311557802</v>
      </c>
      <c r="D149" s="2">
        <f t="shared" si="20"/>
        <v>0.48542713567838547</v>
      </c>
      <c r="E149" s="2">
        <f t="shared" si="29"/>
        <v>-418.64431453750615</v>
      </c>
      <c r="F149" s="2">
        <f t="shared" si="28"/>
        <v>743776.23055604682</v>
      </c>
      <c r="G149" s="2">
        <f t="shared" si="23"/>
        <v>0.23563950405292167</v>
      </c>
      <c r="H149" s="2">
        <f t="shared" si="24"/>
        <v>30.135070405508653</v>
      </c>
      <c r="I149" s="2">
        <f t="shared" si="21"/>
        <v>6.1350704055086531</v>
      </c>
      <c r="J149" s="2">
        <f t="shared" si="25"/>
        <v>37.639088880548108</v>
      </c>
      <c r="K149" s="2">
        <f t="shared" si="26"/>
        <v>6.6204975411870386</v>
      </c>
      <c r="L149" s="2">
        <f t="shared" si="27"/>
        <v>43.830987692863623</v>
      </c>
    </row>
    <row r="150" spans="1:12" x14ac:dyDescent="0.25">
      <c r="A150" s="2">
        <v>26</v>
      </c>
      <c r="B150" s="2">
        <v>2246</v>
      </c>
      <c r="C150" s="2">
        <f t="shared" si="22"/>
        <v>-724.42462311557802</v>
      </c>
      <c r="D150" s="2">
        <f t="shared" si="20"/>
        <v>2.4854271356783855</v>
      </c>
      <c r="E150" s="2">
        <f t="shared" si="29"/>
        <v>-1800.5046160450449</v>
      </c>
      <c r="F150" s="2">
        <f t="shared" si="28"/>
        <v>524791.03457614721</v>
      </c>
      <c r="G150" s="2">
        <f t="shared" si="23"/>
        <v>6.1773480467664639</v>
      </c>
      <c r="H150" s="2">
        <f t="shared" si="24"/>
        <v>29.075698216686799</v>
      </c>
      <c r="I150" s="2">
        <f t="shared" si="21"/>
        <v>3.0756982166867992</v>
      </c>
      <c r="J150" s="2">
        <f t="shared" si="25"/>
        <v>9.4599195201303576</v>
      </c>
      <c r="K150" s="2">
        <f t="shared" si="26"/>
        <v>5.5611253523651847</v>
      </c>
      <c r="L150" s="2">
        <f t="shared" si="27"/>
        <v>30.9261151847188</v>
      </c>
    </row>
    <row r="151" spans="1:12" x14ac:dyDescent="0.25">
      <c r="A151" s="2">
        <v>24</v>
      </c>
      <c r="B151" s="2">
        <v>2489</v>
      </c>
      <c r="C151" s="2">
        <f t="shared" si="22"/>
        <v>-481.42462311557802</v>
      </c>
      <c r="D151" s="2">
        <f t="shared" si="20"/>
        <v>0.48542713567838547</v>
      </c>
      <c r="E151" s="2">
        <f t="shared" si="29"/>
        <v>-233.69657584404129</v>
      </c>
      <c r="F151" s="2">
        <f t="shared" si="28"/>
        <v>231769.66774197633</v>
      </c>
      <c r="G151" s="2">
        <f t="shared" si="23"/>
        <v>0.23563950405292167</v>
      </c>
      <c r="H151" s="2">
        <f t="shared" si="24"/>
        <v>27.210281971152668</v>
      </c>
      <c r="I151" s="2">
        <f t="shared" si="21"/>
        <v>3.2102819711526678</v>
      </c>
      <c r="J151" s="2">
        <f t="shared" si="25"/>
        <v>10.305910334307859</v>
      </c>
      <c r="K151" s="2">
        <f t="shared" si="26"/>
        <v>3.6957091068310532</v>
      </c>
      <c r="L151" s="2">
        <f t="shared" si="27"/>
        <v>13.658265802313981</v>
      </c>
    </row>
    <row r="152" spans="1:12" x14ac:dyDescent="0.25">
      <c r="A152" s="2">
        <v>26</v>
      </c>
      <c r="B152" s="2">
        <v>2391</v>
      </c>
      <c r="C152" s="2">
        <f t="shared" si="22"/>
        <v>-579.42462311557802</v>
      </c>
      <c r="D152" s="2">
        <f t="shared" si="20"/>
        <v>2.4854271356783855</v>
      </c>
      <c r="E152" s="2">
        <f t="shared" si="29"/>
        <v>-1440.1176813716791</v>
      </c>
      <c r="F152" s="2">
        <f t="shared" si="28"/>
        <v>335732.89387262962</v>
      </c>
      <c r="G152" s="2">
        <f t="shared" si="23"/>
        <v>6.1773480467664639</v>
      </c>
      <c r="H152" s="2">
        <f t="shared" si="24"/>
        <v>27.962589757417462</v>
      </c>
      <c r="I152" s="2">
        <f t="shared" si="21"/>
        <v>1.9625897574174616</v>
      </c>
      <c r="J152" s="2">
        <f t="shared" si="25"/>
        <v>3.8517585559199308</v>
      </c>
      <c r="K152" s="2">
        <f t="shared" si="26"/>
        <v>4.448016893095847</v>
      </c>
      <c r="L152" s="2">
        <f t="shared" si="27"/>
        <v>19.784854281266032</v>
      </c>
    </row>
    <row r="153" spans="1:12" x14ac:dyDescent="0.25">
      <c r="A153" s="2">
        <v>31</v>
      </c>
      <c r="B153" s="2">
        <v>2000</v>
      </c>
      <c r="C153" s="2">
        <f t="shared" si="22"/>
        <v>-970.42462311557802</v>
      </c>
      <c r="D153" s="2">
        <f t="shared" si="20"/>
        <v>7.4854271356783855</v>
      </c>
      <c r="E153" s="2">
        <f t="shared" si="29"/>
        <v>-7264.0428069998179</v>
      </c>
      <c r="F153" s="2">
        <f t="shared" si="28"/>
        <v>941723.94914901163</v>
      </c>
      <c r="G153" s="2">
        <f t="shared" si="23"/>
        <v>56.031619403550316</v>
      </c>
      <c r="H153" s="2">
        <f t="shared" si="24"/>
        <v>30.964144292412712</v>
      </c>
      <c r="I153" s="2">
        <f t="shared" si="21"/>
        <v>-3.5855707587288066E-2</v>
      </c>
      <c r="J153" s="2">
        <f t="shared" si="25"/>
        <v>1.285631766585107E-3</v>
      </c>
      <c r="K153" s="2">
        <f t="shared" si="26"/>
        <v>7.4495714280910974</v>
      </c>
      <c r="L153" s="2">
        <f t="shared" si="27"/>
        <v>55.496114462231233</v>
      </c>
    </row>
    <row r="154" spans="1:12" x14ac:dyDescent="0.25">
      <c r="A154" s="2">
        <v>19</v>
      </c>
      <c r="B154" s="2">
        <v>3264</v>
      </c>
      <c r="C154" s="2">
        <f t="shared" si="22"/>
        <v>293.57537688442198</v>
      </c>
      <c r="D154" s="2">
        <f t="shared" si="20"/>
        <v>-4.5145728643216145</v>
      </c>
      <c r="E154" s="2">
        <f t="shared" si="29"/>
        <v>-1325.3674301154024</v>
      </c>
      <c r="F154" s="2">
        <f t="shared" si="28"/>
        <v>86186.501912830412</v>
      </c>
      <c r="G154" s="2">
        <f t="shared" si="23"/>
        <v>20.381368147269068</v>
      </c>
      <c r="H154" s="2">
        <f t="shared" si="24"/>
        <v>21.260909171609654</v>
      </c>
      <c r="I154" s="2">
        <f t="shared" si="21"/>
        <v>2.2609091716096543</v>
      </c>
      <c r="J154" s="2">
        <f t="shared" si="25"/>
        <v>5.1117102822686533</v>
      </c>
      <c r="K154" s="2">
        <f t="shared" si="26"/>
        <v>-2.2536636927119602</v>
      </c>
      <c r="L154" s="2">
        <f t="shared" si="27"/>
        <v>5.0790000398481085</v>
      </c>
    </row>
    <row r="155" spans="1:12" x14ac:dyDescent="0.25">
      <c r="A155" s="2">
        <v>18</v>
      </c>
      <c r="B155" s="2">
        <v>3459</v>
      </c>
      <c r="C155" s="2">
        <f t="shared" si="22"/>
        <v>488.57537688442198</v>
      </c>
      <c r="D155" s="2">
        <f t="shared" si="20"/>
        <v>-5.5145728643216145</v>
      </c>
      <c r="E155" s="2">
        <f t="shared" si="29"/>
        <v>-2694.2845155425393</v>
      </c>
      <c r="F155" s="2">
        <f t="shared" si="28"/>
        <v>238705.89889775499</v>
      </c>
      <c r="G155" s="2">
        <f t="shared" si="23"/>
        <v>30.410513875912297</v>
      </c>
      <c r="H155" s="2">
        <f t="shared" si="24"/>
        <v>19.763970209143991</v>
      </c>
      <c r="I155" s="2">
        <f t="shared" si="21"/>
        <v>1.7639702091439915</v>
      </c>
      <c r="J155" s="2">
        <f t="shared" si="25"/>
        <v>3.1115908987474969</v>
      </c>
      <c r="K155" s="2">
        <f t="shared" si="26"/>
        <v>-3.750602655177623</v>
      </c>
      <c r="L155" s="2">
        <f t="shared" si="27"/>
        <v>14.067020277025437</v>
      </c>
    </row>
    <row r="156" spans="1:12" x14ac:dyDescent="0.25">
      <c r="A156" s="2">
        <v>15</v>
      </c>
      <c r="B156" s="2">
        <v>3432</v>
      </c>
      <c r="C156" s="2">
        <f t="shared" si="22"/>
        <v>461.57537688442198</v>
      </c>
      <c r="D156" s="2">
        <f t="shared" si="20"/>
        <v>-8.5145728643216145</v>
      </c>
      <c r="E156" s="2">
        <f t="shared" si="29"/>
        <v>-3930.1171788591219</v>
      </c>
      <c r="F156" s="2">
        <f t="shared" si="28"/>
        <v>213051.82854599619</v>
      </c>
      <c r="G156" s="2">
        <f t="shared" si="23"/>
        <v>72.497951061841988</v>
      </c>
      <c r="H156" s="2">
        <f t="shared" si="24"/>
        <v>19.971238680870009</v>
      </c>
      <c r="I156" s="2">
        <f t="shared" si="21"/>
        <v>4.9712386808700089</v>
      </c>
      <c r="J156" s="2">
        <f t="shared" si="25"/>
        <v>24.713214022178185</v>
      </c>
      <c r="K156" s="2">
        <f t="shared" si="26"/>
        <v>-3.5433341834516057</v>
      </c>
      <c r="L156" s="2">
        <f t="shared" si="27"/>
        <v>12.555217135616656</v>
      </c>
    </row>
    <row r="157" spans="1:12" x14ac:dyDescent="0.25">
      <c r="A157" s="2">
        <v>15</v>
      </c>
      <c r="B157" s="2">
        <v>3158</v>
      </c>
      <c r="C157" s="2">
        <f t="shared" si="22"/>
        <v>187.57537688442198</v>
      </c>
      <c r="D157" s="2">
        <f t="shared" si="20"/>
        <v>-8.5145728643216145</v>
      </c>
      <c r="E157" s="2">
        <f t="shared" si="29"/>
        <v>-1597.1242140349993</v>
      </c>
      <c r="F157" s="2">
        <f t="shared" si="28"/>
        <v>35184.522013332949</v>
      </c>
      <c r="G157" s="2">
        <f t="shared" si="23"/>
        <v>72.497951061841988</v>
      </c>
      <c r="H157" s="2">
        <f t="shared" si="24"/>
        <v>22.07462983838586</v>
      </c>
      <c r="I157" s="2">
        <f t="shared" si="21"/>
        <v>7.0746298383858601</v>
      </c>
      <c r="J157" s="2">
        <f t="shared" si="25"/>
        <v>50.050387350179541</v>
      </c>
      <c r="K157" s="2">
        <f t="shared" si="26"/>
        <v>-1.4399430259357544</v>
      </c>
      <c r="L157" s="2">
        <f t="shared" si="27"/>
        <v>2.0734359179410169</v>
      </c>
    </row>
    <row r="158" spans="1:12" x14ac:dyDescent="0.25">
      <c r="A158" s="2">
        <v>16</v>
      </c>
      <c r="B158" s="2">
        <v>4668</v>
      </c>
      <c r="C158" s="2">
        <f t="shared" si="22"/>
        <v>1697.575376884422</v>
      </c>
      <c r="D158" s="2">
        <f t="shared" si="20"/>
        <v>-7.5145728643216145</v>
      </c>
      <c r="E158" s="2">
        <f t="shared" si="29"/>
        <v>-12756.553862276216</v>
      </c>
      <c r="F158" s="2">
        <f t="shared" si="28"/>
        <v>2881762.1602042872</v>
      </c>
      <c r="G158" s="2">
        <f t="shared" si="23"/>
        <v>56.468805333198752</v>
      </c>
      <c r="H158" s="2">
        <f t="shared" si="24"/>
        <v>10.482948641856893</v>
      </c>
      <c r="I158" s="2">
        <f t="shared" si="21"/>
        <v>-5.5170513581431067</v>
      </c>
      <c r="J158" s="2">
        <f t="shared" si="25"/>
        <v>30.437855688388698</v>
      </c>
      <c r="K158" s="2">
        <f t="shared" si="26"/>
        <v>-13.031624222464721</v>
      </c>
      <c r="L158" s="2">
        <f t="shared" si="27"/>
        <v>169.82322987552925</v>
      </c>
    </row>
    <row r="159" spans="1:12" x14ac:dyDescent="0.25">
      <c r="A159" s="2">
        <v>15</v>
      </c>
      <c r="B159" s="2">
        <v>4440</v>
      </c>
      <c r="C159" s="2">
        <f t="shared" si="22"/>
        <v>1469.575376884422</v>
      </c>
      <c r="D159" s="2">
        <f t="shared" si="20"/>
        <v>-8.5145728643216145</v>
      </c>
      <c r="E159" s="2">
        <f t="shared" si="29"/>
        <v>-12512.806626095309</v>
      </c>
      <c r="F159" s="2">
        <f t="shared" si="28"/>
        <v>2159651.7883449909</v>
      </c>
      <c r="G159" s="2">
        <f t="shared" si="23"/>
        <v>72.497951061841988</v>
      </c>
      <c r="H159" s="2">
        <f t="shared" si="24"/>
        <v>12.233215736432129</v>
      </c>
      <c r="I159" s="2">
        <f t="shared" si="21"/>
        <v>-2.766784263567871</v>
      </c>
      <c r="J159" s="2">
        <f t="shared" si="25"/>
        <v>7.6550951611268063</v>
      </c>
      <c r="K159" s="2">
        <f t="shared" si="26"/>
        <v>-11.281357127889486</v>
      </c>
      <c r="L159" s="2">
        <f t="shared" si="27"/>
        <v>127.2690186469829</v>
      </c>
    </row>
    <row r="160" spans="1:12" x14ac:dyDescent="0.25">
      <c r="A160" s="2">
        <v>16</v>
      </c>
      <c r="B160" s="2">
        <v>4498</v>
      </c>
      <c r="C160" s="2">
        <f t="shared" si="22"/>
        <v>1527.575376884422</v>
      </c>
      <c r="D160" s="2">
        <f t="shared" si="20"/>
        <v>-7.5145728643216145</v>
      </c>
      <c r="E160" s="2">
        <f t="shared" si="29"/>
        <v>-11479.076475341541</v>
      </c>
      <c r="F160" s="2">
        <f t="shared" si="28"/>
        <v>2333486.5320635838</v>
      </c>
      <c r="G160" s="2">
        <f t="shared" si="23"/>
        <v>56.468805333198752</v>
      </c>
      <c r="H160" s="2">
        <f t="shared" si="24"/>
        <v>11.787972352724388</v>
      </c>
      <c r="I160" s="2">
        <f t="shared" si="21"/>
        <v>-4.2120276472756117</v>
      </c>
      <c r="J160" s="2">
        <f t="shared" si="25"/>
        <v>17.741176901414125</v>
      </c>
      <c r="K160" s="2">
        <f t="shared" si="26"/>
        <v>-11.726600511597226</v>
      </c>
      <c r="L160" s="2">
        <f t="shared" si="27"/>
        <v>137.51315955859232</v>
      </c>
    </row>
    <row r="161" spans="1:12" x14ac:dyDescent="0.25">
      <c r="A161" s="2">
        <v>14</v>
      </c>
      <c r="B161" s="2">
        <v>4657</v>
      </c>
      <c r="C161" s="2">
        <f t="shared" si="22"/>
        <v>1686.575376884422</v>
      </c>
      <c r="D161" s="2">
        <f t="shared" si="20"/>
        <v>-9.5145728643216145</v>
      </c>
      <c r="E161" s="2">
        <f t="shared" si="29"/>
        <v>-16047.044314537521</v>
      </c>
      <c r="F161" s="2">
        <f t="shared" si="28"/>
        <v>2844536.5019128299</v>
      </c>
      <c r="G161" s="2">
        <f t="shared" si="23"/>
        <v>90.527096790485217</v>
      </c>
      <c r="H161" s="2">
        <f t="shared" si="24"/>
        <v>10.56739135256008</v>
      </c>
      <c r="I161" s="2">
        <f t="shared" si="21"/>
        <v>-3.4326086474399204</v>
      </c>
      <c r="J161" s="2">
        <f t="shared" si="25"/>
        <v>11.78280212647932</v>
      </c>
      <c r="K161" s="2">
        <f t="shared" si="26"/>
        <v>-12.947181511761535</v>
      </c>
      <c r="L161" s="2">
        <f t="shared" si="27"/>
        <v>167.62950909849971</v>
      </c>
    </row>
    <row r="162" spans="1:12" x14ac:dyDescent="0.25">
      <c r="A162" s="2">
        <v>17</v>
      </c>
      <c r="B162" s="2">
        <v>3907</v>
      </c>
      <c r="C162" s="2">
        <f t="shared" si="22"/>
        <v>936.57537688442198</v>
      </c>
      <c r="D162" s="2">
        <f t="shared" si="20"/>
        <v>-6.5145728643216145</v>
      </c>
      <c r="E162" s="2">
        <f t="shared" si="29"/>
        <v>-6101.3885356430446</v>
      </c>
      <c r="F162" s="2">
        <f t="shared" si="28"/>
        <v>877173.43658619712</v>
      </c>
      <c r="G162" s="2">
        <f t="shared" si="23"/>
        <v>42.439659604555523</v>
      </c>
      <c r="H162" s="2">
        <f t="shared" si="24"/>
        <v>16.324848900504936</v>
      </c>
      <c r="I162" s="2">
        <f t="shared" si="21"/>
        <v>-0.67515109949506424</v>
      </c>
      <c r="J162" s="2">
        <f t="shared" si="25"/>
        <v>0.45582900714939412</v>
      </c>
      <c r="K162" s="2">
        <f t="shared" si="26"/>
        <v>-7.1897239638166788</v>
      </c>
      <c r="L162" s="2">
        <f t="shared" si="27"/>
        <v>51.692130675879817</v>
      </c>
    </row>
    <row r="163" spans="1:12" x14ac:dyDescent="0.25">
      <c r="A163" s="2">
        <v>16</v>
      </c>
      <c r="B163" s="2">
        <v>3897</v>
      </c>
      <c r="C163" s="2">
        <f t="shared" si="22"/>
        <v>926.57537688442198</v>
      </c>
      <c r="D163" s="2">
        <f t="shared" si="20"/>
        <v>-7.5145728643216145</v>
      </c>
      <c r="E163" s="2">
        <f t="shared" si="29"/>
        <v>-6962.8181838842502</v>
      </c>
      <c r="F163" s="2">
        <f t="shared" si="28"/>
        <v>858541.92904850864</v>
      </c>
      <c r="G163" s="2">
        <f t="shared" si="23"/>
        <v>56.468805333198752</v>
      </c>
      <c r="H163" s="2">
        <f t="shared" si="24"/>
        <v>16.401615001144201</v>
      </c>
      <c r="I163" s="2">
        <f t="shared" si="21"/>
        <v>0.40161500114420079</v>
      </c>
      <c r="J163" s="2">
        <f t="shared" si="25"/>
        <v>0.16129460914405641</v>
      </c>
      <c r="K163" s="2">
        <f t="shared" si="26"/>
        <v>-7.1129578631774137</v>
      </c>
      <c r="L163" s="2">
        <f t="shared" si="27"/>
        <v>50.594169563337402</v>
      </c>
    </row>
    <row r="164" spans="1:12" x14ac:dyDescent="0.25">
      <c r="A164" s="2">
        <v>15</v>
      </c>
      <c r="B164" s="2">
        <v>3730</v>
      </c>
      <c r="C164" s="2">
        <f t="shared" si="22"/>
        <v>759.57537688442198</v>
      </c>
      <c r="D164" s="2">
        <f t="shared" si="20"/>
        <v>-8.5145728643216145</v>
      </c>
      <c r="E164" s="2">
        <f t="shared" si="29"/>
        <v>-6467.4598924269631</v>
      </c>
      <c r="F164" s="2">
        <f t="shared" si="28"/>
        <v>576954.75316911167</v>
      </c>
      <c r="G164" s="2">
        <f t="shared" si="23"/>
        <v>72.497951061841988</v>
      </c>
      <c r="H164" s="2">
        <f t="shared" si="24"/>
        <v>17.683608881819918</v>
      </c>
      <c r="I164" s="2">
        <f t="shared" si="21"/>
        <v>2.683608881819918</v>
      </c>
      <c r="J164" s="2">
        <f t="shared" si="25"/>
        <v>7.2017566305827501</v>
      </c>
      <c r="K164" s="2">
        <f t="shared" si="26"/>
        <v>-5.8309639825016966</v>
      </c>
      <c r="L164" s="2">
        <f t="shared" si="27"/>
        <v>34.000140965232049</v>
      </c>
    </row>
    <row r="165" spans="1:12" x14ac:dyDescent="0.25">
      <c r="A165" s="2">
        <v>18</v>
      </c>
      <c r="B165" s="2">
        <v>3785</v>
      </c>
      <c r="C165" s="2">
        <f t="shared" si="22"/>
        <v>814.57537688442198</v>
      </c>
      <c r="D165" s="2">
        <f t="shared" si="20"/>
        <v>-5.5145728643216145</v>
      </c>
      <c r="E165" s="2">
        <f t="shared" si="29"/>
        <v>-4492.0352693113855</v>
      </c>
      <c r="F165" s="2">
        <f t="shared" si="28"/>
        <v>663533.04462639813</v>
      </c>
      <c r="G165" s="2">
        <f t="shared" si="23"/>
        <v>30.410513875912297</v>
      </c>
      <c r="H165" s="2">
        <f t="shared" si="24"/>
        <v>17.261395328303962</v>
      </c>
      <c r="I165" s="2">
        <f t="shared" si="21"/>
        <v>-0.73860467169603794</v>
      </c>
      <c r="J165" s="2">
        <f t="shared" si="25"/>
        <v>0.54553686105121202</v>
      </c>
      <c r="K165" s="2">
        <f t="shared" si="26"/>
        <v>-6.2531775360176525</v>
      </c>
      <c r="L165" s="2">
        <f t="shared" si="27"/>
        <v>39.102229296955798</v>
      </c>
    </row>
    <row r="166" spans="1:12" x14ac:dyDescent="0.25">
      <c r="A166" s="2">
        <v>21</v>
      </c>
      <c r="B166" s="2">
        <v>3039</v>
      </c>
      <c r="C166" s="2">
        <f t="shared" si="22"/>
        <v>68.575376884421985</v>
      </c>
      <c r="D166" s="2">
        <f t="shared" si="20"/>
        <v>-2.5145728643216145</v>
      </c>
      <c r="E166" s="2">
        <f t="shared" si="29"/>
        <v>-172.43778187419522</v>
      </c>
      <c r="F166" s="2">
        <f t="shared" si="28"/>
        <v>4702.582314840517</v>
      </c>
      <c r="G166" s="2">
        <f t="shared" si="23"/>
        <v>6.3230766899826092</v>
      </c>
      <c r="H166" s="2">
        <f t="shared" si="24"/>
        <v>22.988146435993109</v>
      </c>
      <c r="I166" s="2">
        <f t="shared" si="21"/>
        <v>1.9881464359931087</v>
      </c>
      <c r="J166" s="2">
        <f t="shared" si="25"/>
        <v>3.9527262509521002</v>
      </c>
      <c r="K166" s="2">
        <f t="shared" si="26"/>
        <v>-0.52642642832850584</v>
      </c>
      <c r="L166" s="2">
        <f t="shared" si="27"/>
        <v>0.27712478444270749</v>
      </c>
    </row>
    <row r="167" spans="1:12" x14ac:dyDescent="0.25">
      <c r="A167" s="2">
        <v>20</v>
      </c>
      <c r="B167" s="2">
        <v>3221</v>
      </c>
      <c r="C167" s="2">
        <f t="shared" si="22"/>
        <v>250.57537688442198</v>
      </c>
      <c r="D167" s="2">
        <f t="shared" si="20"/>
        <v>-3.5145728643216145</v>
      </c>
      <c r="E167" s="2">
        <f t="shared" si="29"/>
        <v>-880.66542006515101</v>
      </c>
      <c r="F167" s="2">
        <f t="shared" si="28"/>
        <v>62788.019500770119</v>
      </c>
      <c r="G167" s="2">
        <f t="shared" si="23"/>
        <v>12.352222418625837</v>
      </c>
      <c r="H167" s="2">
        <f t="shared" si="24"/>
        <v>21.591003404358492</v>
      </c>
      <c r="I167" s="2">
        <f t="shared" si="21"/>
        <v>1.5910034043584922</v>
      </c>
      <c r="J167" s="2">
        <f t="shared" si="25"/>
        <v>2.5312918326803118</v>
      </c>
      <c r="K167" s="2">
        <f t="shared" si="26"/>
        <v>-1.9235694599631223</v>
      </c>
      <c r="L167" s="2">
        <f t="shared" si="27"/>
        <v>3.7001194673028182</v>
      </c>
    </row>
    <row r="168" spans="1:12" x14ac:dyDescent="0.25">
      <c r="A168" s="2">
        <v>13</v>
      </c>
      <c r="B168" s="2">
        <v>3169</v>
      </c>
      <c r="C168" s="2">
        <f t="shared" si="22"/>
        <v>198.57537688442198</v>
      </c>
      <c r="D168" s="2">
        <f t="shared" si="20"/>
        <v>-10.514572864321615</v>
      </c>
      <c r="E168" s="2">
        <f t="shared" si="29"/>
        <v>-2087.935269311381</v>
      </c>
      <c r="F168" s="2">
        <f t="shared" si="28"/>
        <v>39432.180304790236</v>
      </c>
      <c r="G168" s="2">
        <f t="shared" si="23"/>
        <v>110.55624251912845</v>
      </c>
      <c r="H168" s="2">
        <f t="shared" si="24"/>
        <v>21.990187127682667</v>
      </c>
      <c r="I168" s="2">
        <f t="shared" si="21"/>
        <v>8.9901871276826668</v>
      </c>
      <c r="J168" s="2">
        <f t="shared" si="25"/>
        <v>80.823464590751115</v>
      </c>
      <c r="K168" s="2">
        <f t="shared" si="26"/>
        <v>-1.5243857366389477</v>
      </c>
      <c r="L168" s="2">
        <f t="shared" si="27"/>
        <v>2.3237518740682672</v>
      </c>
    </row>
    <row r="169" spans="1:12" x14ac:dyDescent="0.25">
      <c r="A169" s="2">
        <v>29</v>
      </c>
      <c r="B169" s="2">
        <v>2171</v>
      </c>
      <c r="C169" s="2">
        <f t="shared" si="22"/>
        <v>-799.42462311557802</v>
      </c>
      <c r="D169" s="2">
        <f t="shared" si="20"/>
        <v>5.4854271356783855</v>
      </c>
      <c r="E169" s="2">
        <f t="shared" si="29"/>
        <v>-4385.1855205676584</v>
      </c>
      <c r="F169" s="2">
        <f t="shared" si="28"/>
        <v>639079.72804348392</v>
      </c>
      <c r="G169" s="2">
        <f t="shared" si="23"/>
        <v>30.089910860836778</v>
      </c>
      <c r="H169" s="2">
        <f t="shared" si="24"/>
        <v>29.651443971481285</v>
      </c>
      <c r="I169" s="2">
        <f t="shared" si="21"/>
        <v>0.65144397148128519</v>
      </c>
      <c r="J169" s="2">
        <f t="shared" si="25"/>
        <v>0.42437924797930954</v>
      </c>
      <c r="K169" s="2">
        <f t="shared" si="26"/>
        <v>6.1368711071596707</v>
      </c>
      <c r="L169" s="2">
        <f t="shared" si="27"/>
        <v>37.661186985891163</v>
      </c>
    </row>
    <row r="170" spans="1:12" x14ac:dyDescent="0.25">
      <c r="A170" s="2">
        <v>23</v>
      </c>
      <c r="B170" s="2">
        <v>2639</v>
      </c>
      <c r="C170" s="2">
        <f t="shared" si="22"/>
        <v>-331.42462311557802</v>
      </c>
      <c r="D170" s="2">
        <f t="shared" si="20"/>
        <v>-0.51457286432161453</v>
      </c>
      <c r="E170" s="2">
        <f t="shared" si="29"/>
        <v>170.54211762329456</v>
      </c>
      <c r="F170" s="2">
        <f t="shared" si="28"/>
        <v>109842.28080730293</v>
      </c>
      <c r="G170" s="2">
        <f t="shared" si="23"/>
        <v>0.26478523269615073</v>
      </c>
      <c r="H170" s="2">
        <f t="shared" si="24"/>
        <v>26.058790461563696</v>
      </c>
      <c r="I170" s="2">
        <f t="shared" si="21"/>
        <v>3.0587904615636958</v>
      </c>
      <c r="J170" s="2">
        <f t="shared" si="25"/>
        <v>9.3561990877530476</v>
      </c>
      <c r="K170" s="2">
        <f t="shared" si="26"/>
        <v>2.5442175972420813</v>
      </c>
      <c r="L170" s="2">
        <f t="shared" si="27"/>
        <v>6.4730431821162693</v>
      </c>
    </row>
    <row r="171" spans="1:12" x14ac:dyDescent="0.25">
      <c r="A171" s="2">
        <v>20</v>
      </c>
      <c r="B171" s="2">
        <v>2914</v>
      </c>
      <c r="C171" s="2">
        <f t="shared" si="22"/>
        <v>-56.424623115578015</v>
      </c>
      <c r="D171" s="2">
        <f t="shared" si="20"/>
        <v>-3.5145728643216145</v>
      </c>
      <c r="E171" s="2">
        <f t="shared" si="29"/>
        <v>198.30844928158461</v>
      </c>
      <c r="F171" s="2">
        <f t="shared" si="28"/>
        <v>3183.7380937350208</v>
      </c>
      <c r="G171" s="2">
        <f t="shared" si="23"/>
        <v>12.352222418625837</v>
      </c>
      <c r="H171" s="2">
        <f t="shared" si="24"/>
        <v>23.947722693983916</v>
      </c>
      <c r="I171" s="2">
        <f t="shared" si="21"/>
        <v>3.9477226939839163</v>
      </c>
      <c r="J171" s="2">
        <f t="shared" si="25"/>
        <v>15.58451446859563</v>
      </c>
      <c r="K171" s="2">
        <f t="shared" si="26"/>
        <v>0.43314982966230176</v>
      </c>
      <c r="L171" s="2">
        <f t="shared" si="27"/>
        <v>0.18761877493648102</v>
      </c>
    </row>
    <row r="172" spans="1:12" x14ac:dyDescent="0.25">
      <c r="A172" s="2">
        <v>23</v>
      </c>
      <c r="B172" s="2">
        <v>2592</v>
      </c>
      <c r="C172" s="2">
        <f t="shared" si="22"/>
        <v>-378.42462311557802</v>
      </c>
      <c r="D172" s="2">
        <f t="shared" si="20"/>
        <v>-0.51457286432161453</v>
      </c>
      <c r="E172" s="2">
        <f t="shared" si="29"/>
        <v>194.72704224641043</v>
      </c>
      <c r="F172" s="2">
        <f t="shared" si="28"/>
        <v>143205.19538016725</v>
      </c>
      <c r="G172" s="2">
        <f t="shared" si="23"/>
        <v>0.26478523269615073</v>
      </c>
      <c r="H172" s="2">
        <f t="shared" si="24"/>
        <v>26.41959113456824</v>
      </c>
      <c r="I172" s="2">
        <f t="shared" si="21"/>
        <v>3.4195911345682397</v>
      </c>
      <c r="J172" s="2">
        <f t="shared" si="25"/>
        <v>11.6936035276177</v>
      </c>
      <c r="K172" s="2">
        <f t="shared" si="26"/>
        <v>2.9050182702466252</v>
      </c>
      <c r="L172" s="2">
        <f t="shared" si="27"/>
        <v>8.4391311504666948</v>
      </c>
    </row>
    <row r="173" spans="1:12" x14ac:dyDescent="0.25">
      <c r="A173" s="2">
        <v>24</v>
      </c>
      <c r="B173" s="2">
        <v>2702</v>
      </c>
      <c r="C173" s="2">
        <f t="shared" si="22"/>
        <v>-268.42462311557802</v>
      </c>
      <c r="D173" s="2">
        <f t="shared" si="20"/>
        <v>0.48542713567838547</v>
      </c>
      <c r="E173" s="2">
        <f t="shared" si="29"/>
        <v>-130.30059594454517</v>
      </c>
      <c r="F173" s="2">
        <f t="shared" si="28"/>
        <v>72051.778294740099</v>
      </c>
      <c r="G173" s="2">
        <f t="shared" si="23"/>
        <v>0.23563950405292167</v>
      </c>
      <c r="H173" s="2">
        <f t="shared" si="24"/>
        <v>25.575164027536328</v>
      </c>
      <c r="I173" s="2">
        <f t="shared" si="21"/>
        <v>1.5751640275363279</v>
      </c>
      <c r="J173" s="2">
        <f t="shared" si="25"/>
        <v>2.4811417136444653</v>
      </c>
      <c r="K173" s="2">
        <f t="shared" si="26"/>
        <v>2.0605911632147134</v>
      </c>
      <c r="L173" s="2">
        <f t="shared" si="27"/>
        <v>4.2460359419185654</v>
      </c>
    </row>
    <row r="174" spans="1:12" x14ac:dyDescent="0.25">
      <c r="A174" s="2">
        <v>25</v>
      </c>
      <c r="B174" s="2">
        <v>2223</v>
      </c>
      <c r="C174" s="2">
        <f t="shared" si="22"/>
        <v>-747.42462311557802</v>
      </c>
      <c r="D174" s="2">
        <f t="shared" si="20"/>
        <v>1.4854271356783855</v>
      </c>
      <c r="E174" s="2">
        <f t="shared" si="29"/>
        <v>-1110.2448170500697</v>
      </c>
      <c r="F174" s="2">
        <f t="shared" si="28"/>
        <v>558643.56723946379</v>
      </c>
      <c r="G174" s="2">
        <f t="shared" si="23"/>
        <v>2.2064937754096925</v>
      </c>
      <c r="H174" s="2">
        <f t="shared" si="24"/>
        <v>29.252260248157107</v>
      </c>
      <c r="I174" s="2">
        <f t="shared" si="21"/>
        <v>4.252260248157107</v>
      </c>
      <c r="J174" s="2">
        <f t="shared" si="25"/>
        <v>18.08171721805714</v>
      </c>
      <c r="K174" s="2">
        <f t="shared" si="26"/>
        <v>5.7376873838354925</v>
      </c>
      <c r="L174" s="2">
        <f t="shared" si="27"/>
        <v>32.921056514624979</v>
      </c>
    </row>
    <row r="175" spans="1:12" x14ac:dyDescent="0.25">
      <c r="A175" s="2">
        <v>24</v>
      </c>
      <c r="B175" s="2">
        <v>2545</v>
      </c>
      <c r="C175" s="2">
        <f t="shared" si="22"/>
        <v>-425.42462311557802</v>
      </c>
      <c r="D175" s="2">
        <f t="shared" si="20"/>
        <v>0.48542713567838547</v>
      </c>
      <c r="E175" s="2">
        <f t="shared" si="29"/>
        <v>-206.51265624605171</v>
      </c>
      <c r="F175" s="2">
        <f t="shared" si="28"/>
        <v>180986.10995303158</v>
      </c>
      <c r="G175" s="2">
        <f t="shared" si="23"/>
        <v>0.23563950405292167</v>
      </c>
      <c r="H175" s="2">
        <f t="shared" si="24"/>
        <v>26.780391807572784</v>
      </c>
      <c r="I175" s="2">
        <f t="shared" si="21"/>
        <v>2.7803918075727836</v>
      </c>
      <c r="J175" s="2">
        <f t="shared" si="25"/>
        <v>7.7305786036178512</v>
      </c>
      <c r="K175" s="2">
        <f t="shared" si="26"/>
        <v>3.2658189432511691</v>
      </c>
      <c r="L175" s="2">
        <f t="shared" si="27"/>
        <v>10.665573370098183</v>
      </c>
    </row>
    <row r="176" spans="1:12" x14ac:dyDescent="0.25">
      <c r="A176" s="2">
        <v>18</v>
      </c>
      <c r="B176" s="2">
        <v>2984</v>
      </c>
      <c r="C176" s="2">
        <f t="shared" si="22"/>
        <v>13.575376884421985</v>
      </c>
      <c r="D176" s="2">
        <f t="shared" si="20"/>
        <v>-5.5145728643216145</v>
      </c>
      <c r="E176" s="2">
        <f t="shared" si="29"/>
        <v>-74.862404989772386</v>
      </c>
      <c r="F176" s="2">
        <f t="shared" si="28"/>
        <v>184.29085755409875</v>
      </c>
      <c r="G176" s="2">
        <f t="shared" si="23"/>
        <v>30.410513875912297</v>
      </c>
      <c r="H176" s="2">
        <f t="shared" si="24"/>
        <v>23.410359989509065</v>
      </c>
      <c r="I176" s="2">
        <f t="shared" si="21"/>
        <v>5.4103599895090646</v>
      </c>
      <c r="J176" s="2">
        <f t="shared" si="25"/>
        <v>29.271995216080526</v>
      </c>
      <c r="K176" s="2">
        <f t="shared" si="26"/>
        <v>-0.10421287481254993</v>
      </c>
      <c r="L176" s="2">
        <f t="shared" si="27"/>
        <v>1.0860323276696202E-2</v>
      </c>
    </row>
    <row r="177" spans="1:12" x14ac:dyDescent="0.25">
      <c r="A177" s="2">
        <v>29</v>
      </c>
      <c r="B177" s="2">
        <v>1937</v>
      </c>
      <c r="C177" s="2">
        <f t="shared" si="22"/>
        <v>-1033.424623115578</v>
      </c>
      <c r="D177" s="2">
        <f t="shared" si="20"/>
        <v>5.4854271356783855</v>
      </c>
      <c r="E177" s="2">
        <f t="shared" si="29"/>
        <v>-5668.7754703164001</v>
      </c>
      <c r="F177" s="2">
        <f t="shared" si="28"/>
        <v>1067966.4516615744</v>
      </c>
      <c r="G177" s="2">
        <f t="shared" si="23"/>
        <v>30.089910860836778</v>
      </c>
      <c r="H177" s="2">
        <f t="shared" si="24"/>
        <v>31.447770726440076</v>
      </c>
      <c r="I177" s="2">
        <f t="shared" si="21"/>
        <v>2.4477707264400763</v>
      </c>
      <c r="J177" s="2">
        <f t="shared" si="25"/>
        <v>5.9915815292169787</v>
      </c>
      <c r="K177" s="2">
        <f t="shared" si="26"/>
        <v>7.9331978621184618</v>
      </c>
      <c r="L177" s="2">
        <f t="shared" si="27"/>
        <v>62.93562831952093</v>
      </c>
    </row>
    <row r="178" spans="1:12" x14ac:dyDescent="0.25">
      <c r="A178" s="2">
        <v>19</v>
      </c>
      <c r="B178" s="2">
        <v>3211</v>
      </c>
      <c r="C178" s="2">
        <f t="shared" si="22"/>
        <v>240.57537688442198</v>
      </c>
      <c r="D178" s="2">
        <f t="shared" si="20"/>
        <v>-4.5145728643216145</v>
      </c>
      <c r="E178" s="2">
        <f t="shared" si="29"/>
        <v>-1086.095068306357</v>
      </c>
      <c r="F178" s="2">
        <f t="shared" si="28"/>
        <v>57876.511963081677</v>
      </c>
      <c r="G178" s="2">
        <f t="shared" si="23"/>
        <v>20.381368147269068</v>
      </c>
      <c r="H178" s="2">
        <f t="shared" si="24"/>
        <v>21.667769504997757</v>
      </c>
      <c r="I178" s="2">
        <f t="shared" si="21"/>
        <v>2.6677695049977572</v>
      </c>
      <c r="J178" s="2">
        <f t="shared" si="25"/>
        <v>7.1169941317959786</v>
      </c>
      <c r="K178" s="2">
        <f t="shared" si="26"/>
        <v>-1.8468033593238573</v>
      </c>
      <c r="L178" s="2">
        <f t="shared" si="27"/>
        <v>3.4106826480098844</v>
      </c>
    </row>
    <row r="179" spans="1:12" x14ac:dyDescent="0.25">
      <c r="A179" s="2">
        <v>23</v>
      </c>
      <c r="B179" s="2">
        <v>2694</v>
      </c>
      <c r="C179" s="2">
        <f t="shared" si="22"/>
        <v>-276.42462311557802</v>
      </c>
      <c r="D179" s="2">
        <f t="shared" si="20"/>
        <v>-0.51457286432161453</v>
      </c>
      <c r="E179" s="2">
        <f t="shared" si="29"/>
        <v>142.24061008560577</v>
      </c>
      <c r="F179" s="2">
        <f t="shared" si="28"/>
        <v>76410.572264589355</v>
      </c>
      <c r="G179" s="2">
        <f t="shared" si="23"/>
        <v>0.26478523269615073</v>
      </c>
      <c r="H179" s="2">
        <f t="shared" si="24"/>
        <v>25.63657690804774</v>
      </c>
      <c r="I179" s="2">
        <f t="shared" si="21"/>
        <v>2.6365769080477399</v>
      </c>
      <c r="J179" s="2">
        <f t="shared" si="25"/>
        <v>6.9515377920505808</v>
      </c>
      <c r="K179" s="2">
        <f t="shared" si="26"/>
        <v>2.1220040437261254</v>
      </c>
      <c r="L179" s="2">
        <f t="shared" si="27"/>
        <v>4.5029011615900281</v>
      </c>
    </row>
    <row r="180" spans="1:12" x14ac:dyDescent="0.25">
      <c r="A180" s="2">
        <v>23</v>
      </c>
      <c r="B180" s="2">
        <v>2957</v>
      </c>
      <c r="C180" s="2">
        <f t="shared" si="22"/>
        <v>-13.424623115578015</v>
      </c>
      <c r="D180" s="2">
        <f t="shared" si="20"/>
        <v>-0.51457286432161453</v>
      </c>
      <c r="E180" s="2">
        <f t="shared" si="29"/>
        <v>6.9079467690211365</v>
      </c>
      <c r="F180" s="2">
        <f t="shared" si="28"/>
        <v>180.22050579531157</v>
      </c>
      <c r="G180" s="2">
        <f t="shared" si="23"/>
        <v>0.26478523269615073</v>
      </c>
      <c r="H180" s="2">
        <f t="shared" si="24"/>
        <v>23.617628461235078</v>
      </c>
      <c r="I180" s="2">
        <f t="shared" si="21"/>
        <v>0.61762846123507842</v>
      </c>
      <c r="J180" s="2">
        <f t="shared" si="25"/>
        <v>0.38146491612761074</v>
      </c>
      <c r="K180" s="2">
        <f t="shared" si="26"/>
        <v>0.10305559691346389</v>
      </c>
      <c r="L180" s="2">
        <f t="shared" si="27"/>
        <v>1.0620456055190347E-2</v>
      </c>
    </row>
    <row r="181" spans="1:12" x14ac:dyDescent="0.25">
      <c r="A181" s="2">
        <v>22</v>
      </c>
      <c r="B181" s="2">
        <v>2945</v>
      </c>
      <c r="C181" s="2">
        <f t="shared" si="22"/>
        <v>-25.424623115578015</v>
      </c>
      <c r="D181" s="2">
        <f t="shared" si="20"/>
        <v>-1.5145728643216145</v>
      </c>
      <c r="E181" s="2">
        <f t="shared" si="29"/>
        <v>38.507444256458527</v>
      </c>
      <c r="F181" s="2">
        <f t="shared" si="28"/>
        <v>646.41146056918399</v>
      </c>
      <c r="G181" s="2">
        <f t="shared" si="23"/>
        <v>2.2939309613393797</v>
      </c>
      <c r="H181" s="2">
        <f t="shared" si="24"/>
        <v>23.709747782002196</v>
      </c>
      <c r="I181" s="2">
        <f t="shared" si="21"/>
        <v>1.7097477820021965</v>
      </c>
      <c r="J181" s="2">
        <f t="shared" si="25"/>
        <v>2.9232374780614303</v>
      </c>
      <c r="K181" s="2">
        <f t="shared" si="26"/>
        <v>0.19517491768058193</v>
      </c>
      <c r="L181" s="2">
        <f t="shared" si="27"/>
        <v>3.8093248491621934E-2</v>
      </c>
    </row>
    <row r="182" spans="1:12" x14ac:dyDescent="0.25">
      <c r="A182" s="2">
        <v>25</v>
      </c>
      <c r="B182" s="2">
        <v>2671</v>
      </c>
      <c r="C182" s="2">
        <f t="shared" si="22"/>
        <v>-299.42462311557802</v>
      </c>
      <c r="D182" s="2">
        <f t="shared" si="20"/>
        <v>1.4854271356783855</v>
      </c>
      <c r="E182" s="2">
        <f t="shared" si="29"/>
        <v>-444.77346026615317</v>
      </c>
      <c r="F182" s="2">
        <f t="shared" si="28"/>
        <v>89655.104927905937</v>
      </c>
      <c r="G182" s="2">
        <f t="shared" si="23"/>
        <v>2.2064937754096925</v>
      </c>
      <c r="H182" s="2">
        <f t="shared" si="24"/>
        <v>25.813138939518051</v>
      </c>
      <c r="I182" s="2">
        <f t="shared" si="21"/>
        <v>0.81313893951805127</v>
      </c>
      <c r="J182" s="2">
        <f t="shared" si="25"/>
        <v>0.66119493496054105</v>
      </c>
      <c r="K182" s="2">
        <f t="shared" si="26"/>
        <v>2.2985660751964367</v>
      </c>
      <c r="L182" s="2">
        <f t="shared" si="27"/>
        <v>5.2834060020439511</v>
      </c>
    </row>
    <row r="183" spans="1:12" x14ac:dyDescent="0.25">
      <c r="A183" s="2">
        <v>33</v>
      </c>
      <c r="B183" s="2">
        <v>1795</v>
      </c>
      <c r="C183" s="2">
        <f t="shared" si="22"/>
        <v>-1175.424623115578</v>
      </c>
      <c r="D183" s="2">
        <f t="shared" si="20"/>
        <v>9.4854271356783855</v>
      </c>
      <c r="E183" s="2">
        <f t="shared" si="29"/>
        <v>-11149.404616045043</v>
      </c>
      <c r="F183" s="2">
        <f t="shared" si="28"/>
        <v>1381623.0446263987</v>
      </c>
      <c r="G183" s="2">
        <f t="shared" si="23"/>
        <v>89.973327946263865</v>
      </c>
      <c r="H183" s="2">
        <f t="shared" si="24"/>
        <v>32.537849355517636</v>
      </c>
      <c r="I183" s="2">
        <f t="shared" si="21"/>
        <v>-0.46215064448236376</v>
      </c>
      <c r="J183" s="2">
        <f t="shared" si="25"/>
        <v>0.21358321819546419</v>
      </c>
      <c r="K183" s="2">
        <f t="shared" si="26"/>
        <v>9.0232764911960217</v>
      </c>
      <c r="L183" s="2">
        <f t="shared" si="27"/>
        <v>81.419518636570785</v>
      </c>
    </row>
    <row r="184" spans="1:12" x14ac:dyDescent="0.25">
      <c r="A184" s="2">
        <v>28</v>
      </c>
      <c r="B184" s="2">
        <v>2464</v>
      </c>
      <c r="C184" s="2">
        <f t="shared" si="22"/>
        <v>-506.42462311557802</v>
      </c>
      <c r="D184" s="2">
        <f t="shared" si="20"/>
        <v>4.4854271356783855</v>
      </c>
      <c r="E184" s="2">
        <f t="shared" si="29"/>
        <v>-2271.5307466983131</v>
      </c>
      <c r="F184" s="2">
        <f t="shared" si="28"/>
        <v>256465.89889775522</v>
      </c>
      <c r="G184" s="2">
        <f t="shared" si="23"/>
        <v>20.119056589480007</v>
      </c>
      <c r="H184" s="2">
        <f t="shared" si="24"/>
        <v>27.402197222750829</v>
      </c>
      <c r="I184" s="2">
        <f t="shared" si="21"/>
        <v>-0.59780277724917141</v>
      </c>
      <c r="J184" s="2">
        <f t="shared" si="25"/>
        <v>0.35736816048682246</v>
      </c>
      <c r="K184" s="2">
        <f t="shared" si="26"/>
        <v>3.8876243584292141</v>
      </c>
      <c r="L184" s="2">
        <f t="shared" si="27"/>
        <v>15.113623152252158</v>
      </c>
    </row>
    <row r="185" spans="1:12" x14ac:dyDescent="0.25">
      <c r="A185" s="2">
        <v>25</v>
      </c>
      <c r="B185" s="2">
        <v>2220</v>
      </c>
      <c r="C185" s="2">
        <f t="shared" si="22"/>
        <v>-750.42462311557802</v>
      </c>
      <c r="D185" s="2">
        <f t="shared" si="20"/>
        <v>1.4854271356783855</v>
      </c>
      <c r="E185" s="2">
        <f t="shared" si="29"/>
        <v>-1114.701098457105</v>
      </c>
      <c r="F185" s="2">
        <f t="shared" si="28"/>
        <v>563137.11497815733</v>
      </c>
      <c r="G185" s="2">
        <f t="shared" si="23"/>
        <v>2.2064937754096925</v>
      </c>
      <c r="H185" s="2">
        <f t="shared" si="24"/>
        <v>29.275290078348888</v>
      </c>
      <c r="I185" s="2">
        <f t="shared" si="21"/>
        <v>4.2752900783488883</v>
      </c>
      <c r="J185" s="2">
        <f t="shared" si="25"/>
        <v>18.278105254028443</v>
      </c>
      <c r="K185" s="2">
        <f t="shared" si="26"/>
        <v>5.7607172140272738</v>
      </c>
      <c r="L185" s="2">
        <f t="shared" si="27"/>
        <v>33.185862819990156</v>
      </c>
    </row>
    <row r="186" spans="1:12" x14ac:dyDescent="0.25">
      <c r="A186" s="2">
        <v>25</v>
      </c>
      <c r="B186" s="2">
        <v>2572</v>
      </c>
      <c r="C186" s="2">
        <f t="shared" si="22"/>
        <v>-398.42462311557802</v>
      </c>
      <c r="D186" s="2">
        <f t="shared" si="20"/>
        <v>1.4854271356783855</v>
      </c>
      <c r="E186" s="2">
        <f t="shared" si="29"/>
        <v>-591.83074669831331</v>
      </c>
      <c r="F186" s="2">
        <f t="shared" si="28"/>
        <v>158742.18030479038</v>
      </c>
      <c r="G186" s="2">
        <f t="shared" si="23"/>
        <v>2.2064937754096925</v>
      </c>
      <c r="H186" s="2">
        <f t="shared" si="24"/>
        <v>26.57312333584677</v>
      </c>
      <c r="I186" s="2">
        <f t="shared" si="21"/>
        <v>1.5731233358467698</v>
      </c>
      <c r="J186" s="2">
        <f t="shared" si="25"/>
        <v>2.4747170297856687</v>
      </c>
      <c r="K186" s="2">
        <f t="shared" si="26"/>
        <v>3.0585504715251552</v>
      </c>
      <c r="L186" s="2">
        <f t="shared" si="27"/>
        <v>9.3547309868667501</v>
      </c>
    </row>
    <row r="187" spans="1:12" x14ac:dyDescent="0.25">
      <c r="A187" s="2">
        <v>26</v>
      </c>
      <c r="B187" s="2">
        <v>2255</v>
      </c>
      <c r="C187" s="2">
        <f t="shared" si="22"/>
        <v>-715.42462311557802</v>
      </c>
      <c r="D187" s="2">
        <f t="shared" si="20"/>
        <v>2.4854271356783855</v>
      </c>
      <c r="E187" s="2">
        <f t="shared" si="29"/>
        <v>-1778.1357718239394</v>
      </c>
      <c r="F187" s="2">
        <f t="shared" si="28"/>
        <v>511832.39136006683</v>
      </c>
      <c r="G187" s="2">
        <f t="shared" si="23"/>
        <v>6.1773480467664639</v>
      </c>
      <c r="H187" s="2">
        <f t="shared" si="24"/>
        <v>29.006608726111462</v>
      </c>
      <c r="I187" s="2">
        <f t="shared" si="21"/>
        <v>3.0066087261114625</v>
      </c>
      <c r="J187" s="2">
        <f t="shared" si="25"/>
        <v>9.0396960319295907</v>
      </c>
      <c r="K187" s="2">
        <f t="shared" si="26"/>
        <v>5.4920358617898479</v>
      </c>
      <c r="L187" s="2">
        <f t="shared" si="27"/>
        <v>30.162457907185757</v>
      </c>
    </row>
    <row r="188" spans="1:12" x14ac:dyDescent="0.25">
      <c r="A188" s="2">
        <v>27</v>
      </c>
      <c r="B188" s="2">
        <v>2202</v>
      </c>
      <c r="C188" s="2">
        <f t="shared" si="22"/>
        <v>-768.42462311557802</v>
      </c>
      <c r="D188" s="2">
        <f t="shared" si="20"/>
        <v>3.4854271356783855</v>
      </c>
      <c r="E188" s="2">
        <f t="shared" si="29"/>
        <v>-2678.2880331304718</v>
      </c>
      <c r="F188" s="2">
        <f t="shared" si="28"/>
        <v>590476.4014103181</v>
      </c>
      <c r="G188" s="2">
        <f t="shared" si="23"/>
        <v>12.148202318123234</v>
      </c>
      <c r="H188" s="2">
        <f t="shared" si="24"/>
        <v>29.413469059499565</v>
      </c>
      <c r="I188" s="2">
        <f t="shared" si="21"/>
        <v>2.4134690594995654</v>
      </c>
      <c r="J188" s="2">
        <f t="shared" si="25"/>
        <v>5.8248329011617166</v>
      </c>
      <c r="K188" s="2">
        <f t="shared" si="26"/>
        <v>5.8988961951779508</v>
      </c>
      <c r="L188" s="2">
        <f t="shared" si="27"/>
        <v>34.796976321484905</v>
      </c>
    </row>
    <row r="189" spans="1:12" x14ac:dyDescent="0.25">
      <c r="A189" s="2">
        <v>17.5</v>
      </c>
      <c r="B189" s="2">
        <v>4215</v>
      </c>
      <c r="C189" s="2">
        <f t="shared" si="22"/>
        <v>1244.575376884422</v>
      </c>
      <c r="D189" s="2">
        <f t="shared" si="20"/>
        <v>-6.0145728643216145</v>
      </c>
      <c r="E189" s="2">
        <f t="shared" si="29"/>
        <v>-7485.5892894118906</v>
      </c>
      <c r="F189" s="2">
        <f t="shared" si="28"/>
        <v>1548967.868747001</v>
      </c>
      <c r="G189" s="2">
        <f t="shared" si="23"/>
        <v>36.175086740233908</v>
      </c>
      <c r="H189" s="2">
        <f t="shared" si="24"/>
        <v>13.960453000815583</v>
      </c>
      <c r="I189" s="2">
        <f t="shared" si="21"/>
        <v>-3.5395469991844166</v>
      </c>
      <c r="J189" s="2">
        <f t="shared" si="25"/>
        <v>12.528392959435408</v>
      </c>
      <c r="K189" s="2">
        <f t="shared" si="26"/>
        <v>-9.5541198635060312</v>
      </c>
      <c r="L189" s="2">
        <f t="shared" si="27"/>
        <v>91.281206366240497</v>
      </c>
    </row>
    <row r="190" spans="1:12" x14ac:dyDescent="0.25">
      <c r="A190" s="2">
        <v>16</v>
      </c>
      <c r="B190" s="2">
        <v>4190</v>
      </c>
      <c r="C190" s="2">
        <f t="shared" si="22"/>
        <v>1219.575376884422</v>
      </c>
      <c r="D190" s="2">
        <f t="shared" si="20"/>
        <v>-7.5145728643216145</v>
      </c>
      <c r="E190" s="2">
        <f t="shared" si="29"/>
        <v>-9164.5880331304834</v>
      </c>
      <c r="F190" s="2">
        <f t="shared" si="28"/>
        <v>1487364.09990278</v>
      </c>
      <c r="G190" s="2">
        <f t="shared" si="23"/>
        <v>56.468805333198752</v>
      </c>
      <c r="H190" s="2">
        <f t="shared" si="24"/>
        <v>14.152368252413744</v>
      </c>
      <c r="I190" s="2">
        <f t="shared" si="21"/>
        <v>-1.8476317475862558</v>
      </c>
      <c r="J190" s="2">
        <f t="shared" si="25"/>
        <v>3.4137430746886417</v>
      </c>
      <c r="K190" s="2">
        <f t="shared" si="26"/>
        <v>-9.3622046119078703</v>
      </c>
      <c r="L190" s="2">
        <f t="shared" si="27"/>
        <v>87.650875195228991</v>
      </c>
    </row>
    <row r="191" spans="1:12" x14ac:dyDescent="0.25">
      <c r="A191" s="2">
        <v>15.5</v>
      </c>
      <c r="B191" s="2">
        <v>3962</v>
      </c>
      <c r="C191" s="2">
        <f t="shared" si="22"/>
        <v>991.57537688442198</v>
      </c>
      <c r="D191" s="2">
        <f t="shared" si="20"/>
        <v>-8.0145728643216145</v>
      </c>
      <c r="E191" s="2">
        <f t="shared" si="29"/>
        <v>-7947.0531085073662</v>
      </c>
      <c r="F191" s="2">
        <f t="shared" si="28"/>
        <v>983221.72804348345</v>
      </c>
      <c r="G191" s="2">
        <f t="shared" si="23"/>
        <v>64.233378197520366</v>
      </c>
      <c r="H191" s="2">
        <f t="shared" si="24"/>
        <v>15.90263534698898</v>
      </c>
      <c r="I191" s="2">
        <f t="shared" si="21"/>
        <v>0.40263534698897985</v>
      </c>
      <c r="J191" s="2">
        <f t="shared" si="25"/>
        <v>0.16211522264493619</v>
      </c>
      <c r="K191" s="2">
        <f t="shared" si="26"/>
        <v>-7.6119375173326347</v>
      </c>
      <c r="L191" s="2">
        <f t="shared" si="27"/>
        <v>57.941592767776115</v>
      </c>
    </row>
    <row r="192" spans="1:12" x14ac:dyDescent="0.25">
      <c r="A192" s="2">
        <v>14.5</v>
      </c>
      <c r="B192" s="2">
        <v>4215</v>
      </c>
      <c r="C192" s="2">
        <f t="shared" si="22"/>
        <v>1244.575376884422</v>
      </c>
      <c r="D192" s="2">
        <f t="shared" si="20"/>
        <v>-9.0145728643216145</v>
      </c>
      <c r="E192" s="2">
        <f t="shared" si="29"/>
        <v>-11219.315420065157</v>
      </c>
      <c r="F192" s="2">
        <f t="shared" si="28"/>
        <v>1548967.868747001</v>
      </c>
      <c r="G192" s="2">
        <f t="shared" si="23"/>
        <v>81.262523926163595</v>
      </c>
      <c r="H192" s="2">
        <f t="shared" si="24"/>
        <v>13.960453000815583</v>
      </c>
      <c r="I192" s="2">
        <f t="shared" si="21"/>
        <v>-0.53954699918441662</v>
      </c>
      <c r="J192" s="2">
        <f t="shared" si="25"/>
        <v>0.29111096432890887</v>
      </c>
      <c r="K192" s="2">
        <f t="shared" si="26"/>
        <v>-9.5541198635060312</v>
      </c>
      <c r="L192" s="2">
        <f t="shared" si="27"/>
        <v>91.281206366240497</v>
      </c>
    </row>
    <row r="193" spans="1:12" x14ac:dyDescent="0.25">
      <c r="A193" s="2">
        <v>22</v>
      </c>
      <c r="B193" s="2">
        <v>3233</v>
      </c>
      <c r="C193" s="2">
        <f t="shared" si="22"/>
        <v>262.57537688442198</v>
      </c>
      <c r="D193" s="2">
        <f t="shared" si="20"/>
        <v>-1.5145728643216145</v>
      </c>
      <c r="E193" s="2">
        <f t="shared" si="29"/>
        <v>-397.68954066816644</v>
      </c>
      <c r="F193" s="2">
        <f t="shared" si="28"/>
        <v>68945.82854599625</v>
      </c>
      <c r="G193" s="2">
        <f t="shared" si="23"/>
        <v>2.2939309613393797</v>
      </c>
      <c r="H193" s="2">
        <f t="shared" si="24"/>
        <v>21.498884083591374</v>
      </c>
      <c r="I193" s="2">
        <f t="shared" si="21"/>
        <v>-0.50111591640862585</v>
      </c>
      <c r="J193" s="2">
        <f t="shared" si="25"/>
        <v>0.25111716167805687</v>
      </c>
      <c r="K193" s="2">
        <f t="shared" si="26"/>
        <v>-2.0156887807302404</v>
      </c>
      <c r="L193" s="2">
        <f t="shared" si="27"/>
        <v>4.0630012607617632</v>
      </c>
    </row>
    <row r="194" spans="1:12" x14ac:dyDescent="0.25">
      <c r="A194" s="2">
        <v>22</v>
      </c>
      <c r="B194" s="2">
        <v>3353</v>
      </c>
      <c r="C194" s="2">
        <f t="shared" si="22"/>
        <v>382.57537688442198</v>
      </c>
      <c r="D194" s="2">
        <f t="shared" ref="D194:D257" si="30">A194-$O$3</f>
        <v>-1.5145728643216145</v>
      </c>
      <c r="E194" s="2">
        <f t="shared" si="29"/>
        <v>-579.43828438676019</v>
      </c>
      <c r="F194" s="2">
        <f t="shared" si="28"/>
        <v>146363.91899825752</v>
      </c>
      <c r="G194" s="2">
        <f t="shared" si="23"/>
        <v>2.2939309613393797</v>
      </c>
      <c r="H194" s="2">
        <f t="shared" si="24"/>
        <v>20.577690875920197</v>
      </c>
      <c r="I194" s="2">
        <f t="shared" ref="I194:I257" si="31">H194-A194</f>
        <v>-1.4223091240798027</v>
      </c>
      <c r="J194" s="2">
        <f t="shared" si="25"/>
        <v>2.0229632444406556</v>
      </c>
      <c r="K194" s="2">
        <f t="shared" si="26"/>
        <v>-2.9368819884014172</v>
      </c>
      <c r="L194" s="2">
        <f t="shared" si="27"/>
        <v>8.6252758137966623</v>
      </c>
    </row>
    <row r="195" spans="1:12" x14ac:dyDescent="0.25">
      <c r="A195" s="2">
        <v>24</v>
      </c>
      <c r="B195" s="2">
        <v>3012</v>
      </c>
      <c r="C195" s="2">
        <f t="shared" ref="C195:C258" si="32">B195-$O$2</f>
        <v>41.575376884421985</v>
      </c>
      <c r="D195" s="2">
        <f t="shared" si="30"/>
        <v>0.48542713567838547</v>
      </c>
      <c r="E195" s="2">
        <f t="shared" si="29"/>
        <v>20.181816115754323</v>
      </c>
      <c r="F195" s="2">
        <f t="shared" si="28"/>
        <v>1728.5119630817298</v>
      </c>
      <c r="G195" s="2">
        <f t="shared" ref="G195:G258" si="33">D195*D195</f>
        <v>0.23563950405292167</v>
      </c>
      <c r="H195" s="2">
        <f t="shared" ref="H195:H258" si="34">($O$27*B195)+$O$37</f>
        <v>23.195414907719123</v>
      </c>
      <c r="I195" s="2">
        <f t="shared" si="31"/>
        <v>-0.80458509228087749</v>
      </c>
      <c r="J195" s="2">
        <f t="shared" ref="J195:J258" si="35">I195*I195</f>
        <v>0.64735717072062815</v>
      </c>
      <c r="K195" s="2">
        <f t="shared" ref="K195:K258" si="36">H195-$O$3</f>
        <v>-0.31915795660249202</v>
      </c>
      <c r="L195" s="2">
        <f t="shared" ref="L195:L258" si="37">K195*K195</f>
        <v>0.10186180126267819</v>
      </c>
    </row>
    <row r="196" spans="1:12" x14ac:dyDescent="0.25">
      <c r="A196" s="2">
        <v>22.5</v>
      </c>
      <c r="B196" s="2">
        <v>3085</v>
      </c>
      <c r="C196" s="2">
        <f t="shared" si="32"/>
        <v>114.57537688442198</v>
      </c>
      <c r="D196" s="2">
        <f t="shared" si="30"/>
        <v>-1.0145728643216145</v>
      </c>
      <c r="E196" s="2">
        <f t="shared" si="29"/>
        <v>-116.24506830635652</v>
      </c>
      <c r="F196" s="2">
        <f t="shared" ref="F196:F259" si="38">C196*C196</f>
        <v>13127.516988207341</v>
      </c>
      <c r="G196" s="2">
        <f t="shared" si="33"/>
        <v>1.0293580970177652</v>
      </c>
      <c r="H196" s="2">
        <f t="shared" si="34"/>
        <v>22.635022373052493</v>
      </c>
      <c r="I196" s="2">
        <f t="shared" si="31"/>
        <v>0.13502237305249309</v>
      </c>
      <c r="J196" s="2">
        <f t="shared" si="35"/>
        <v>1.8231041224726612E-2</v>
      </c>
      <c r="K196" s="2">
        <f t="shared" si="36"/>
        <v>-0.87955049126912144</v>
      </c>
      <c r="L196" s="2">
        <f t="shared" si="37"/>
        <v>0.77360906669175289</v>
      </c>
    </row>
    <row r="197" spans="1:12" x14ac:dyDescent="0.25">
      <c r="A197" s="2">
        <v>29</v>
      </c>
      <c r="B197" s="2">
        <v>2035</v>
      </c>
      <c r="C197" s="2">
        <f t="shared" si="32"/>
        <v>-935.42462311557802</v>
      </c>
      <c r="D197" s="2">
        <f t="shared" si="30"/>
        <v>5.4854271356783855</v>
      </c>
      <c r="E197" s="2">
        <f t="shared" ref="E197:E260" si="39">C197*D197</f>
        <v>-5131.2036110199188</v>
      </c>
      <c r="F197" s="2">
        <f t="shared" si="38"/>
        <v>875019.22553092113</v>
      </c>
      <c r="G197" s="2">
        <f t="shared" si="33"/>
        <v>30.089910860836778</v>
      </c>
      <c r="H197" s="2">
        <f t="shared" si="34"/>
        <v>30.695462940175283</v>
      </c>
      <c r="I197" s="2">
        <f t="shared" si="31"/>
        <v>1.6954629401752825</v>
      </c>
      <c r="J197" s="2">
        <f t="shared" si="35"/>
        <v>2.8745945815078136</v>
      </c>
      <c r="K197" s="2">
        <f t="shared" si="36"/>
        <v>7.180890075853668</v>
      </c>
      <c r="L197" s="2">
        <f t="shared" si="37"/>
        <v>51.565182281493698</v>
      </c>
    </row>
    <row r="198" spans="1:12" x14ac:dyDescent="0.25">
      <c r="A198" s="2">
        <v>24.5</v>
      </c>
      <c r="B198" s="2">
        <v>2164</v>
      </c>
      <c r="C198" s="2">
        <f t="shared" si="32"/>
        <v>-806.42462311557802</v>
      </c>
      <c r="D198" s="2">
        <f t="shared" si="30"/>
        <v>0.98542713567838547</v>
      </c>
      <c r="E198" s="2">
        <f t="shared" si="39"/>
        <v>-794.67270649730551</v>
      </c>
      <c r="F198" s="2">
        <f t="shared" si="38"/>
        <v>650320.67276710202</v>
      </c>
      <c r="G198" s="2">
        <f t="shared" si="33"/>
        <v>0.97106663973130714</v>
      </c>
      <c r="H198" s="2">
        <f t="shared" si="34"/>
        <v>29.705180241928769</v>
      </c>
      <c r="I198" s="2">
        <f t="shared" si="31"/>
        <v>5.2051802419287689</v>
      </c>
      <c r="J198" s="2">
        <f t="shared" si="35"/>
        <v>27.093901350965638</v>
      </c>
      <c r="K198" s="2">
        <f t="shared" si="36"/>
        <v>6.1906073776071544</v>
      </c>
      <c r="L198" s="2">
        <f t="shared" si="37"/>
        <v>38.32361970368413</v>
      </c>
    </row>
    <row r="199" spans="1:12" x14ac:dyDescent="0.25">
      <c r="A199" s="2">
        <v>29</v>
      </c>
      <c r="B199" s="2">
        <v>1937</v>
      </c>
      <c r="C199" s="2">
        <f t="shared" si="32"/>
        <v>-1033.424623115578</v>
      </c>
      <c r="D199" s="2">
        <f t="shared" si="30"/>
        <v>5.4854271356783855</v>
      </c>
      <c r="E199" s="2">
        <f t="shared" si="39"/>
        <v>-5668.7754703164001</v>
      </c>
      <c r="F199" s="2">
        <f t="shared" si="38"/>
        <v>1067966.4516615744</v>
      </c>
      <c r="G199" s="2">
        <f t="shared" si="33"/>
        <v>30.089910860836778</v>
      </c>
      <c r="H199" s="2">
        <f t="shared" si="34"/>
        <v>31.447770726440076</v>
      </c>
      <c r="I199" s="2">
        <f t="shared" si="31"/>
        <v>2.4477707264400763</v>
      </c>
      <c r="J199" s="2">
        <f t="shared" si="35"/>
        <v>5.9915815292169787</v>
      </c>
      <c r="K199" s="2">
        <f t="shared" si="36"/>
        <v>7.9331978621184618</v>
      </c>
      <c r="L199" s="2">
        <f t="shared" si="37"/>
        <v>62.93562831952093</v>
      </c>
    </row>
    <row r="200" spans="1:12" x14ac:dyDescent="0.25">
      <c r="A200" s="2">
        <v>33</v>
      </c>
      <c r="B200" s="2">
        <v>1795</v>
      </c>
      <c r="C200" s="2">
        <f t="shared" si="32"/>
        <v>-1175.424623115578</v>
      </c>
      <c r="D200" s="2">
        <f t="shared" si="30"/>
        <v>9.4854271356783855</v>
      </c>
      <c r="E200" s="2">
        <f t="shared" si="39"/>
        <v>-11149.404616045043</v>
      </c>
      <c r="F200" s="2">
        <f t="shared" si="38"/>
        <v>1381623.0446263987</v>
      </c>
      <c r="G200" s="2">
        <f t="shared" si="33"/>
        <v>89.973327946263865</v>
      </c>
      <c r="H200" s="2">
        <f t="shared" si="34"/>
        <v>32.537849355517636</v>
      </c>
      <c r="I200" s="2">
        <f t="shared" si="31"/>
        <v>-0.46215064448236376</v>
      </c>
      <c r="J200" s="2">
        <f t="shared" si="35"/>
        <v>0.21358321819546419</v>
      </c>
      <c r="K200" s="2">
        <f t="shared" si="36"/>
        <v>9.0232764911960217</v>
      </c>
      <c r="L200" s="2">
        <f t="shared" si="37"/>
        <v>81.419518636570785</v>
      </c>
    </row>
    <row r="201" spans="1:12" x14ac:dyDescent="0.25">
      <c r="A201" s="2">
        <v>20</v>
      </c>
      <c r="B201" s="2">
        <v>3651</v>
      </c>
      <c r="C201" s="2">
        <f t="shared" si="32"/>
        <v>680.57537688442198</v>
      </c>
      <c r="D201" s="2">
        <f t="shared" si="30"/>
        <v>-3.5145728643216145</v>
      </c>
      <c r="E201" s="2">
        <f t="shared" si="39"/>
        <v>-2391.9317517234454</v>
      </c>
      <c r="F201" s="2">
        <f t="shared" si="38"/>
        <v>463182.843621373</v>
      </c>
      <c r="G201" s="2">
        <f t="shared" si="33"/>
        <v>12.352222418625837</v>
      </c>
      <c r="H201" s="2">
        <f t="shared" si="34"/>
        <v>18.29006107687011</v>
      </c>
      <c r="I201" s="2">
        <f t="shared" si="31"/>
        <v>-1.70993892312989</v>
      </c>
      <c r="J201" s="2">
        <f t="shared" si="35"/>
        <v>2.9238911208346079</v>
      </c>
      <c r="K201" s="2">
        <f t="shared" si="36"/>
        <v>-5.2245117874515046</v>
      </c>
      <c r="L201" s="2">
        <f t="shared" si="37"/>
        <v>27.295523417219716</v>
      </c>
    </row>
    <row r="202" spans="1:12" x14ac:dyDescent="0.25">
      <c r="A202" s="2">
        <v>18</v>
      </c>
      <c r="B202" s="2">
        <v>3574</v>
      </c>
      <c r="C202" s="2">
        <f t="shared" si="32"/>
        <v>603.57537688442198</v>
      </c>
      <c r="D202" s="2">
        <f t="shared" si="30"/>
        <v>-5.5145728643216145</v>
      </c>
      <c r="E202" s="2">
        <f t="shared" si="39"/>
        <v>-3328.460394939525</v>
      </c>
      <c r="F202" s="2">
        <f t="shared" si="38"/>
        <v>364303.23558117205</v>
      </c>
      <c r="G202" s="2">
        <f t="shared" si="33"/>
        <v>30.410513875912297</v>
      </c>
      <c r="H202" s="2">
        <f t="shared" si="34"/>
        <v>18.881160051792449</v>
      </c>
      <c r="I202" s="2">
        <f t="shared" si="31"/>
        <v>0.88116005179244894</v>
      </c>
      <c r="J202" s="2">
        <f t="shared" si="35"/>
        <v>0.77644303687487126</v>
      </c>
      <c r="K202" s="2">
        <f t="shared" si="36"/>
        <v>-4.6334128125291656</v>
      </c>
      <c r="L202" s="2">
        <f t="shared" si="37"/>
        <v>21.468514291309432</v>
      </c>
    </row>
    <row r="203" spans="1:12" x14ac:dyDescent="0.25">
      <c r="A203" s="2">
        <v>18.5</v>
      </c>
      <c r="B203" s="2">
        <v>3645</v>
      </c>
      <c r="C203" s="2">
        <f t="shared" si="32"/>
        <v>674.57537688442198</v>
      </c>
      <c r="D203" s="2">
        <f t="shared" si="30"/>
        <v>-5.0145728643216145</v>
      </c>
      <c r="E203" s="2">
        <f t="shared" si="39"/>
        <v>-3382.7073798641486</v>
      </c>
      <c r="F203" s="2">
        <f t="shared" si="38"/>
        <v>455051.93909875996</v>
      </c>
      <c r="G203" s="2">
        <f t="shared" si="33"/>
        <v>25.145941011590683</v>
      </c>
      <c r="H203" s="2">
        <f t="shared" si="34"/>
        <v>18.336120737253669</v>
      </c>
      <c r="I203" s="2">
        <f t="shared" si="31"/>
        <v>-0.16387926274633102</v>
      </c>
      <c r="J203" s="2">
        <f t="shared" si="35"/>
        <v>2.6856412758281E-2</v>
      </c>
      <c r="K203" s="2">
        <f t="shared" si="36"/>
        <v>-5.1784521270679456</v>
      </c>
      <c r="L203" s="2">
        <f t="shared" si="37"/>
        <v>26.816366432334529</v>
      </c>
    </row>
    <row r="204" spans="1:12" x14ac:dyDescent="0.25">
      <c r="A204" s="2">
        <v>17.5</v>
      </c>
      <c r="B204" s="2">
        <v>3193</v>
      </c>
      <c r="C204" s="2">
        <f t="shared" si="32"/>
        <v>222.57537688442198</v>
      </c>
      <c r="D204" s="2">
        <f t="shared" si="30"/>
        <v>-6.0145728643216145</v>
      </c>
      <c r="E204" s="2">
        <f t="shared" si="39"/>
        <v>-1338.6958220752008</v>
      </c>
      <c r="F204" s="2">
        <f t="shared" si="38"/>
        <v>49539.798395242491</v>
      </c>
      <c r="G204" s="2">
        <f t="shared" si="33"/>
        <v>36.175086740233908</v>
      </c>
      <c r="H204" s="2">
        <f t="shared" si="34"/>
        <v>21.805948486148434</v>
      </c>
      <c r="I204" s="2">
        <f t="shared" si="31"/>
        <v>4.3059484861484343</v>
      </c>
      <c r="J204" s="2">
        <f t="shared" si="35"/>
        <v>18.541192365363994</v>
      </c>
      <c r="K204" s="2">
        <f t="shared" si="36"/>
        <v>-1.7086243781731802</v>
      </c>
      <c r="L204" s="2">
        <f t="shared" si="37"/>
        <v>2.919397265687687</v>
      </c>
    </row>
    <row r="205" spans="1:12" x14ac:dyDescent="0.25">
      <c r="A205" s="2">
        <v>29.5</v>
      </c>
      <c r="B205" s="2">
        <v>1825</v>
      </c>
      <c r="C205" s="2">
        <f t="shared" si="32"/>
        <v>-1145.424623115578</v>
      </c>
      <c r="D205" s="2">
        <f t="shared" si="30"/>
        <v>5.9854271356783855</v>
      </c>
      <c r="E205" s="2">
        <f t="shared" si="39"/>
        <v>-6855.8556210701681</v>
      </c>
      <c r="F205" s="2">
        <f t="shared" si="38"/>
        <v>1311997.567239464</v>
      </c>
      <c r="G205" s="2">
        <f t="shared" si="33"/>
        <v>35.825337996515159</v>
      </c>
      <c r="H205" s="2">
        <f t="shared" si="34"/>
        <v>32.307551053599845</v>
      </c>
      <c r="I205" s="2">
        <f t="shared" si="31"/>
        <v>2.8075510535998447</v>
      </c>
      <c r="J205" s="2">
        <f t="shared" si="35"/>
        <v>7.8823429185695977</v>
      </c>
      <c r="K205" s="2">
        <f t="shared" si="36"/>
        <v>8.7929781892782302</v>
      </c>
      <c r="L205" s="2">
        <f t="shared" si="37"/>
        <v>77.316465437122659</v>
      </c>
    </row>
    <row r="206" spans="1:12" x14ac:dyDescent="0.25">
      <c r="A206" s="2">
        <v>32</v>
      </c>
      <c r="B206" s="2">
        <v>1990</v>
      </c>
      <c r="C206" s="2">
        <f t="shared" si="32"/>
        <v>-980.42462311557802</v>
      </c>
      <c r="D206" s="2">
        <f t="shared" si="30"/>
        <v>8.4854271356783855</v>
      </c>
      <c r="E206" s="2">
        <f t="shared" si="39"/>
        <v>-8319.3217014721795</v>
      </c>
      <c r="F206" s="2">
        <f t="shared" si="38"/>
        <v>961232.44161132316</v>
      </c>
      <c r="G206" s="2">
        <f t="shared" si="33"/>
        <v>72.002473674907094</v>
      </c>
      <c r="H206" s="2">
        <f t="shared" si="34"/>
        <v>31.040910393051973</v>
      </c>
      <c r="I206" s="2">
        <f t="shared" si="31"/>
        <v>-0.95908960694802659</v>
      </c>
      <c r="J206" s="2">
        <f t="shared" si="35"/>
        <v>0.91985287415572015</v>
      </c>
      <c r="K206" s="2">
        <f t="shared" si="36"/>
        <v>7.5263375287303589</v>
      </c>
      <c r="L206" s="2">
        <f t="shared" si="37"/>
        <v>56.645756596375008</v>
      </c>
    </row>
    <row r="207" spans="1:12" x14ac:dyDescent="0.25">
      <c r="A207" s="2">
        <v>28</v>
      </c>
      <c r="B207" s="2">
        <v>2155</v>
      </c>
      <c r="C207" s="2">
        <f t="shared" si="32"/>
        <v>-815.42462311557802</v>
      </c>
      <c r="D207" s="2">
        <f t="shared" si="30"/>
        <v>4.4854271356783855</v>
      </c>
      <c r="E207" s="2">
        <f t="shared" si="39"/>
        <v>-3657.527731622934</v>
      </c>
      <c r="F207" s="2">
        <f t="shared" si="38"/>
        <v>664917.3159831824</v>
      </c>
      <c r="G207" s="2">
        <f t="shared" si="33"/>
        <v>20.119056589480007</v>
      </c>
      <c r="H207" s="2">
        <f t="shared" si="34"/>
        <v>29.774269732504109</v>
      </c>
      <c r="I207" s="2">
        <f t="shared" si="31"/>
        <v>1.7742697325041092</v>
      </c>
      <c r="J207" s="2">
        <f t="shared" si="35"/>
        <v>3.1480330836802035</v>
      </c>
      <c r="K207" s="2">
        <f t="shared" si="36"/>
        <v>6.2596968681824947</v>
      </c>
      <c r="L207" s="2">
        <f t="shared" si="37"/>
        <v>39.183804881533732</v>
      </c>
    </row>
    <row r="208" spans="1:12" x14ac:dyDescent="0.25">
      <c r="A208" s="2">
        <v>26.5</v>
      </c>
      <c r="B208" s="2">
        <v>2565</v>
      </c>
      <c r="C208" s="2">
        <f t="shared" si="32"/>
        <v>-405.42462311557802</v>
      </c>
      <c r="D208" s="2">
        <f t="shared" si="30"/>
        <v>2.9854271356783855</v>
      </c>
      <c r="E208" s="2">
        <f t="shared" si="39"/>
        <v>-1210.3656713214291</v>
      </c>
      <c r="F208" s="2">
        <f t="shared" si="38"/>
        <v>164369.12502840848</v>
      </c>
      <c r="G208" s="2">
        <f t="shared" si="33"/>
        <v>8.9127751824448485</v>
      </c>
      <c r="H208" s="2">
        <f t="shared" si="34"/>
        <v>26.626859606294257</v>
      </c>
      <c r="I208" s="2">
        <f t="shared" si="31"/>
        <v>0.12685960629425708</v>
      </c>
      <c r="J208" s="2">
        <f t="shared" si="35"/>
        <v>1.6093359709133909E-2</v>
      </c>
      <c r="K208" s="2">
        <f t="shared" si="36"/>
        <v>3.1122867419726425</v>
      </c>
      <c r="L208" s="2">
        <f t="shared" si="37"/>
        <v>9.6863287642586862</v>
      </c>
    </row>
    <row r="209" spans="1:12" x14ac:dyDescent="0.25">
      <c r="A209" s="2">
        <v>20</v>
      </c>
      <c r="B209" s="2">
        <v>3150</v>
      </c>
      <c r="C209" s="2">
        <f t="shared" si="32"/>
        <v>179.57537688442198</v>
      </c>
      <c r="D209" s="2">
        <f t="shared" si="30"/>
        <v>-3.5145728643216145</v>
      </c>
      <c r="E209" s="2">
        <f t="shared" si="39"/>
        <v>-631.13074669831644</v>
      </c>
      <c r="F209" s="2">
        <f t="shared" si="38"/>
        <v>32247.315983182198</v>
      </c>
      <c r="G209" s="2">
        <f t="shared" si="33"/>
        <v>12.352222418625837</v>
      </c>
      <c r="H209" s="2">
        <f t="shared" si="34"/>
        <v>22.136042718897272</v>
      </c>
      <c r="I209" s="2">
        <f t="shared" si="31"/>
        <v>2.1360427188972722</v>
      </c>
      <c r="J209" s="2">
        <f t="shared" si="35"/>
        <v>4.5626784969540513</v>
      </c>
      <c r="K209" s="2">
        <f t="shared" si="36"/>
        <v>-1.3785301454243424</v>
      </c>
      <c r="L209" s="2">
        <f t="shared" si="37"/>
        <v>1.9003453618436585</v>
      </c>
    </row>
    <row r="210" spans="1:12" x14ac:dyDescent="0.25">
      <c r="A210" s="2">
        <v>13</v>
      </c>
      <c r="B210" s="2">
        <v>3940</v>
      </c>
      <c r="C210" s="2">
        <f t="shared" si="32"/>
        <v>969.57537688442198</v>
      </c>
      <c r="D210" s="2">
        <f t="shared" si="30"/>
        <v>-10.514572864321615</v>
      </c>
      <c r="E210" s="2">
        <f t="shared" si="39"/>
        <v>-10194.670947703346</v>
      </c>
      <c r="F210" s="2">
        <f t="shared" si="38"/>
        <v>940076.4114605689</v>
      </c>
      <c r="G210" s="2">
        <f t="shared" si="33"/>
        <v>110.55624251912845</v>
      </c>
      <c r="H210" s="2">
        <f t="shared" si="34"/>
        <v>16.071520768395359</v>
      </c>
      <c r="I210" s="2">
        <f t="shared" si="31"/>
        <v>3.0715207683953594</v>
      </c>
      <c r="J210" s="2">
        <f t="shared" si="35"/>
        <v>9.4342398306840192</v>
      </c>
      <c r="K210" s="2">
        <f t="shared" si="36"/>
        <v>-7.4430520959262552</v>
      </c>
      <c r="L210" s="2">
        <f t="shared" si="37"/>
        <v>55.399024502672219</v>
      </c>
    </row>
    <row r="211" spans="1:12" x14ac:dyDescent="0.25">
      <c r="A211" s="2">
        <v>19</v>
      </c>
      <c r="B211" s="2">
        <v>3270</v>
      </c>
      <c r="C211" s="2">
        <f t="shared" si="32"/>
        <v>299.57537688442198</v>
      </c>
      <c r="D211" s="2">
        <f t="shared" si="30"/>
        <v>-4.5145728643216145</v>
      </c>
      <c r="E211" s="2">
        <f t="shared" si="39"/>
        <v>-1352.4548673013321</v>
      </c>
      <c r="F211" s="2">
        <f t="shared" si="38"/>
        <v>89745.406435443481</v>
      </c>
      <c r="G211" s="2">
        <f t="shared" si="33"/>
        <v>20.381368147269068</v>
      </c>
      <c r="H211" s="2">
        <f t="shared" si="34"/>
        <v>21.214849511226095</v>
      </c>
      <c r="I211" s="2">
        <f t="shared" si="31"/>
        <v>2.2148495112260953</v>
      </c>
      <c r="J211" s="2">
        <f t="shared" si="35"/>
        <v>4.9055583573784736</v>
      </c>
      <c r="K211" s="2">
        <f t="shared" si="36"/>
        <v>-2.2997233530955192</v>
      </c>
      <c r="L211" s="2">
        <f t="shared" si="37"/>
        <v>5.2887275007728984</v>
      </c>
    </row>
    <row r="212" spans="1:12" x14ac:dyDescent="0.25">
      <c r="A212" s="2">
        <v>19</v>
      </c>
      <c r="B212" s="2">
        <v>2930</v>
      </c>
      <c r="C212" s="2">
        <f t="shared" si="32"/>
        <v>-40.424623115578015</v>
      </c>
      <c r="D212" s="2">
        <f t="shared" si="30"/>
        <v>-4.5145728643216145</v>
      </c>
      <c r="E212" s="2">
        <f t="shared" si="39"/>
        <v>182.4999065680168</v>
      </c>
      <c r="F212" s="2">
        <f t="shared" si="38"/>
        <v>1634.1501540365243</v>
      </c>
      <c r="G212" s="2">
        <f t="shared" si="33"/>
        <v>20.381368147269068</v>
      </c>
      <c r="H212" s="2">
        <f t="shared" si="34"/>
        <v>23.824896932961096</v>
      </c>
      <c r="I212" s="2">
        <f t="shared" si="31"/>
        <v>4.8248969329610958</v>
      </c>
      <c r="J212" s="2">
        <f t="shared" si="35"/>
        <v>23.27963041369739</v>
      </c>
      <c r="K212" s="2">
        <f t="shared" si="36"/>
        <v>0.31032406863948125</v>
      </c>
      <c r="L212" s="2">
        <f t="shared" si="37"/>
        <v>9.6301027576961476E-2</v>
      </c>
    </row>
    <row r="213" spans="1:12" x14ac:dyDescent="0.25">
      <c r="A213" s="2">
        <v>16.5</v>
      </c>
      <c r="B213" s="2">
        <v>3820</v>
      </c>
      <c r="C213" s="2">
        <f t="shared" si="32"/>
        <v>849.57537688442198</v>
      </c>
      <c r="D213" s="2">
        <f t="shared" si="30"/>
        <v>-7.0145728643216145</v>
      </c>
      <c r="E213" s="2">
        <f t="shared" si="39"/>
        <v>-5959.4083848892751</v>
      </c>
      <c r="F213" s="2">
        <f t="shared" si="38"/>
        <v>721778.32100830763</v>
      </c>
      <c r="G213" s="2">
        <f t="shared" si="33"/>
        <v>49.204232468877137</v>
      </c>
      <c r="H213" s="2">
        <f t="shared" si="34"/>
        <v>16.992713976066536</v>
      </c>
      <c r="I213" s="2">
        <f t="shared" si="31"/>
        <v>0.49271397606653622</v>
      </c>
      <c r="J213" s="2">
        <f t="shared" si="35"/>
        <v>0.24276706221129524</v>
      </c>
      <c r="K213" s="2">
        <f t="shared" si="36"/>
        <v>-6.5218588882550783</v>
      </c>
      <c r="L213" s="2">
        <f t="shared" si="37"/>
        <v>42.534643358311769</v>
      </c>
    </row>
    <row r="214" spans="1:12" x14ac:dyDescent="0.25">
      <c r="A214" s="2">
        <v>16.5</v>
      </c>
      <c r="B214" s="2">
        <v>4380</v>
      </c>
      <c r="C214" s="2">
        <f t="shared" si="32"/>
        <v>1409.575376884422</v>
      </c>
      <c r="D214" s="2">
        <f t="shared" si="30"/>
        <v>-7.0145728643216145</v>
      </c>
      <c r="E214" s="2">
        <f t="shared" si="39"/>
        <v>-9887.5691889093796</v>
      </c>
      <c r="F214" s="2">
        <f t="shared" si="38"/>
        <v>1986902.7431188603</v>
      </c>
      <c r="G214" s="2">
        <f t="shared" si="33"/>
        <v>49.204232468877137</v>
      </c>
      <c r="H214" s="2">
        <f t="shared" si="34"/>
        <v>12.693812340267712</v>
      </c>
      <c r="I214" s="2">
        <f t="shared" si="31"/>
        <v>-3.8061876597322879</v>
      </c>
      <c r="J214" s="2">
        <f t="shared" si="35"/>
        <v>14.487064501098351</v>
      </c>
      <c r="K214" s="2">
        <f t="shared" si="36"/>
        <v>-10.820760524053902</v>
      </c>
      <c r="L214" s="2">
        <f t="shared" si="37"/>
        <v>117.08885831892329</v>
      </c>
    </row>
    <row r="215" spans="1:12" x14ac:dyDescent="0.25">
      <c r="A215" s="2">
        <v>13</v>
      </c>
      <c r="B215" s="2">
        <v>4055</v>
      </c>
      <c r="C215" s="2">
        <f t="shared" si="32"/>
        <v>1084.575376884422</v>
      </c>
      <c r="D215" s="2">
        <f t="shared" si="30"/>
        <v>-10.514572864321615</v>
      </c>
      <c r="E215" s="2">
        <f t="shared" si="39"/>
        <v>-11403.846827100331</v>
      </c>
      <c r="F215" s="2">
        <f t="shared" si="38"/>
        <v>1176303.7481439861</v>
      </c>
      <c r="G215" s="2">
        <f t="shared" si="33"/>
        <v>110.55624251912845</v>
      </c>
      <c r="H215" s="2">
        <f t="shared" si="34"/>
        <v>15.188710611043817</v>
      </c>
      <c r="I215" s="2">
        <f t="shared" si="31"/>
        <v>2.1887106110438168</v>
      </c>
      <c r="J215" s="2">
        <f t="shared" si="35"/>
        <v>4.7904541388957975</v>
      </c>
      <c r="K215" s="2">
        <f t="shared" si="36"/>
        <v>-8.3258622532777977</v>
      </c>
      <c r="L215" s="2">
        <f t="shared" si="37"/>
        <v>69.319982260556046</v>
      </c>
    </row>
    <row r="216" spans="1:12" x14ac:dyDescent="0.25">
      <c r="A216" s="2">
        <v>13</v>
      </c>
      <c r="B216" s="2">
        <v>3870</v>
      </c>
      <c r="C216" s="2">
        <f t="shared" si="32"/>
        <v>899.57537688442198</v>
      </c>
      <c r="D216" s="2">
        <f t="shared" si="30"/>
        <v>-10.514572864321615</v>
      </c>
      <c r="E216" s="2">
        <f t="shared" si="39"/>
        <v>-9458.6508472008336</v>
      </c>
      <c r="F216" s="2">
        <f t="shared" si="38"/>
        <v>809235.8586967499</v>
      </c>
      <c r="G216" s="2">
        <f t="shared" si="33"/>
        <v>110.55624251912845</v>
      </c>
      <c r="H216" s="2">
        <f t="shared" si="34"/>
        <v>16.608883472870215</v>
      </c>
      <c r="I216" s="2">
        <f t="shared" si="31"/>
        <v>3.6088834728702146</v>
      </c>
      <c r="J216" s="2">
        <f t="shared" si="35"/>
        <v>13.024039920755781</v>
      </c>
      <c r="K216" s="2">
        <f t="shared" si="36"/>
        <v>-6.9056893914513999</v>
      </c>
      <c r="L216" s="2">
        <f t="shared" si="37"/>
        <v>47.688545971204405</v>
      </c>
    </row>
    <row r="217" spans="1:12" x14ac:dyDescent="0.25">
      <c r="A217" s="2">
        <v>13</v>
      </c>
      <c r="B217" s="2">
        <v>3755</v>
      </c>
      <c r="C217" s="2">
        <f t="shared" si="32"/>
        <v>784.57537688442198</v>
      </c>
      <c r="D217" s="2">
        <f t="shared" si="30"/>
        <v>-10.514572864321615</v>
      </c>
      <c r="E217" s="2">
        <f t="shared" si="39"/>
        <v>-8249.4749678038479</v>
      </c>
      <c r="F217" s="2">
        <f t="shared" si="38"/>
        <v>615558.52201333281</v>
      </c>
      <c r="G217" s="2">
        <f t="shared" si="33"/>
        <v>110.55624251912845</v>
      </c>
      <c r="H217" s="2">
        <f t="shared" si="34"/>
        <v>17.491693630221757</v>
      </c>
      <c r="I217" s="2">
        <f t="shared" si="31"/>
        <v>4.4916936302217572</v>
      </c>
      <c r="J217" s="2">
        <f t="shared" si="35"/>
        <v>20.175311667774707</v>
      </c>
      <c r="K217" s="2">
        <f t="shared" si="36"/>
        <v>-6.0228792340998574</v>
      </c>
      <c r="L217" s="2">
        <f t="shared" si="37"/>
        <v>36.275074268551286</v>
      </c>
    </row>
    <row r="218" spans="1:12" x14ac:dyDescent="0.25">
      <c r="A218" s="2">
        <v>31.5</v>
      </c>
      <c r="B218" s="2">
        <v>2045</v>
      </c>
      <c r="C218" s="2">
        <f t="shared" si="32"/>
        <v>-925.42462311557802</v>
      </c>
      <c r="D218" s="2">
        <f t="shared" si="30"/>
        <v>7.9854271356783855</v>
      </c>
      <c r="E218" s="2">
        <f t="shared" si="39"/>
        <v>-7389.9108974520796</v>
      </c>
      <c r="F218" s="2">
        <f t="shared" si="38"/>
        <v>856410.73306860961</v>
      </c>
      <c r="G218" s="2">
        <f t="shared" si="33"/>
        <v>63.767046539228701</v>
      </c>
      <c r="H218" s="2">
        <f t="shared" si="34"/>
        <v>30.618696839536021</v>
      </c>
      <c r="I218" s="2">
        <f t="shared" si="31"/>
        <v>-0.88130316046397894</v>
      </c>
      <c r="J218" s="2">
        <f t="shared" si="35"/>
        <v>0.77669526064379779</v>
      </c>
      <c r="K218" s="2">
        <f t="shared" si="36"/>
        <v>7.1041239752144065</v>
      </c>
      <c r="L218" s="2">
        <f t="shared" si="37"/>
        <v>50.468577455216142</v>
      </c>
    </row>
    <row r="219" spans="1:12" x14ac:dyDescent="0.25">
      <c r="A219" s="2">
        <v>30</v>
      </c>
      <c r="B219" s="2">
        <v>2155</v>
      </c>
      <c r="C219" s="2">
        <f t="shared" si="32"/>
        <v>-815.42462311557802</v>
      </c>
      <c r="D219" s="2">
        <f t="shared" si="30"/>
        <v>6.4854271356783855</v>
      </c>
      <c r="E219" s="2">
        <f t="shared" si="39"/>
        <v>-5288.37697785409</v>
      </c>
      <c r="F219" s="2">
        <f t="shared" si="38"/>
        <v>664917.3159831824</v>
      </c>
      <c r="G219" s="2">
        <f t="shared" si="33"/>
        <v>42.060765132193545</v>
      </c>
      <c r="H219" s="2">
        <f t="shared" si="34"/>
        <v>29.774269732504109</v>
      </c>
      <c r="I219" s="2">
        <f t="shared" si="31"/>
        <v>-0.22573026749589076</v>
      </c>
      <c r="J219" s="2">
        <f t="shared" si="35"/>
        <v>5.0954153663766398E-2</v>
      </c>
      <c r="K219" s="2">
        <f t="shared" si="36"/>
        <v>6.2596968681824947</v>
      </c>
      <c r="L219" s="2">
        <f t="shared" si="37"/>
        <v>39.183804881533732</v>
      </c>
    </row>
    <row r="220" spans="1:12" x14ac:dyDescent="0.25">
      <c r="A220" s="2">
        <v>36</v>
      </c>
      <c r="B220" s="2">
        <v>1825</v>
      </c>
      <c r="C220" s="2">
        <f t="shared" si="32"/>
        <v>-1145.424623115578</v>
      </c>
      <c r="D220" s="2">
        <f t="shared" si="30"/>
        <v>12.485427135678385</v>
      </c>
      <c r="E220" s="2">
        <f t="shared" si="39"/>
        <v>-14301.115671321426</v>
      </c>
      <c r="F220" s="2">
        <f t="shared" si="38"/>
        <v>1311997.567239464</v>
      </c>
      <c r="G220" s="2">
        <f t="shared" si="33"/>
        <v>155.88589076033418</v>
      </c>
      <c r="H220" s="2">
        <f t="shared" si="34"/>
        <v>32.307551053599845</v>
      </c>
      <c r="I220" s="2">
        <f t="shared" si="31"/>
        <v>-3.6924489464001553</v>
      </c>
      <c r="J220" s="2">
        <f t="shared" si="35"/>
        <v>13.634179221771618</v>
      </c>
      <c r="K220" s="2">
        <f t="shared" si="36"/>
        <v>8.7929781892782302</v>
      </c>
      <c r="L220" s="2">
        <f t="shared" si="37"/>
        <v>77.316465437122659</v>
      </c>
    </row>
    <row r="221" spans="1:12" x14ac:dyDescent="0.25">
      <c r="A221" s="2">
        <v>25.5</v>
      </c>
      <c r="B221" s="2">
        <v>2300</v>
      </c>
      <c r="C221" s="2">
        <f t="shared" si="32"/>
        <v>-670.42462311557802</v>
      </c>
      <c r="D221" s="2">
        <f t="shared" si="30"/>
        <v>1.9854271356783855</v>
      </c>
      <c r="E221" s="2">
        <f t="shared" si="39"/>
        <v>-1331.079239160623</v>
      </c>
      <c r="F221" s="2">
        <f t="shared" si="38"/>
        <v>449469.17527966481</v>
      </c>
      <c r="G221" s="2">
        <f t="shared" si="33"/>
        <v>3.941920911088078</v>
      </c>
      <c r="H221" s="2">
        <f t="shared" si="34"/>
        <v>28.661161273234768</v>
      </c>
      <c r="I221" s="2">
        <f t="shared" si="31"/>
        <v>3.161161273234768</v>
      </c>
      <c r="J221" s="2">
        <f t="shared" si="35"/>
        <v>9.9929405953992596</v>
      </c>
      <c r="K221" s="2">
        <f t="shared" si="36"/>
        <v>5.1465884089131535</v>
      </c>
      <c r="L221" s="2">
        <f t="shared" si="37"/>
        <v>26.487372250759226</v>
      </c>
    </row>
    <row r="222" spans="1:12" x14ac:dyDescent="0.25">
      <c r="A222" s="2">
        <v>33.5</v>
      </c>
      <c r="B222" s="2">
        <v>1945</v>
      </c>
      <c r="C222" s="2">
        <f t="shared" si="32"/>
        <v>-1025.424623115578</v>
      </c>
      <c r="D222" s="2">
        <f t="shared" si="30"/>
        <v>9.9854271356783855</v>
      </c>
      <c r="E222" s="2">
        <f t="shared" si="39"/>
        <v>-10239.302857251074</v>
      </c>
      <c r="F222" s="2">
        <f t="shared" si="38"/>
        <v>1051495.6576917253</v>
      </c>
      <c r="G222" s="2">
        <f t="shared" si="33"/>
        <v>99.708755081942243</v>
      </c>
      <c r="H222" s="2">
        <f t="shared" si="34"/>
        <v>31.386357845928664</v>
      </c>
      <c r="I222" s="2">
        <f t="shared" si="31"/>
        <v>-2.1136421540713357</v>
      </c>
      <c r="J222" s="2">
        <f t="shared" si="35"/>
        <v>4.467483155467316</v>
      </c>
      <c r="K222" s="2">
        <f t="shared" si="36"/>
        <v>7.8717849816070498</v>
      </c>
      <c r="L222" s="2">
        <f t="shared" si="37"/>
        <v>61.964998796654299</v>
      </c>
    </row>
    <row r="223" spans="1:12" x14ac:dyDescent="0.25">
      <c r="A223" s="2">
        <v>17.5</v>
      </c>
      <c r="B223" s="2">
        <v>3880</v>
      </c>
      <c r="C223" s="2">
        <f t="shared" si="32"/>
        <v>909.57537688442198</v>
      </c>
      <c r="D223" s="2">
        <f t="shared" si="30"/>
        <v>-6.0145728643216145</v>
      </c>
      <c r="E223" s="2">
        <f t="shared" si="39"/>
        <v>-5470.7073798641504</v>
      </c>
      <c r="F223" s="2">
        <f t="shared" si="38"/>
        <v>827327.36623443826</v>
      </c>
      <c r="G223" s="2">
        <f t="shared" si="33"/>
        <v>36.175086740233908</v>
      </c>
      <c r="H223" s="2">
        <f t="shared" si="34"/>
        <v>16.53211737223095</v>
      </c>
      <c r="I223" s="2">
        <f t="shared" si="31"/>
        <v>-0.96788262776905043</v>
      </c>
      <c r="J223" s="2">
        <f t="shared" si="35"/>
        <v>0.93679678113712228</v>
      </c>
      <c r="K223" s="2">
        <f t="shared" si="36"/>
        <v>-6.982455492090665</v>
      </c>
      <c r="L223" s="2">
        <f t="shared" si="37"/>
        <v>48.754684699027088</v>
      </c>
    </row>
    <row r="224" spans="1:12" x14ac:dyDescent="0.25">
      <c r="A224" s="2">
        <v>17</v>
      </c>
      <c r="B224" s="2">
        <v>4060</v>
      </c>
      <c r="C224" s="2">
        <f t="shared" si="32"/>
        <v>1089.575376884422</v>
      </c>
      <c r="D224" s="2">
        <f t="shared" si="30"/>
        <v>-6.5145728643216145</v>
      </c>
      <c r="E224" s="2">
        <f t="shared" si="39"/>
        <v>-7098.1181838842513</v>
      </c>
      <c r="F224" s="2">
        <f t="shared" si="38"/>
        <v>1187174.5019128302</v>
      </c>
      <c r="G224" s="2">
        <f t="shared" si="33"/>
        <v>42.439659604555523</v>
      </c>
      <c r="H224" s="2">
        <f t="shared" si="34"/>
        <v>15.150327560724186</v>
      </c>
      <c r="I224" s="2">
        <f t="shared" si="31"/>
        <v>-1.8496724392758139</v>
      </c>
      <c r="J224" s="2">
        <f t="shared" si="35"/>
        <v>3.4212881326165396</v>
      </c>
      <c r="K224" s="2">
        <f t="shared" si="36"/>
        <v>-8.3642453035974285</v>
      </c>
      <c r="L224" s="2">
        <f t="shared" si="37"/>
        <v>69.960599498751634</v>
      </c>
    </row>
    <row r="225" spans="1:12" x14ac:dyDescent="0.25">
      <c r="A225" s="2">
        <v>15.5</v>
      </c>
      <c r="B225" s="2">
        <v>4140</v>
      </c>
      <c r="C225" s="2">
        <f t="shared" si="32"/>
        <v>1169.575376884422</v>
      </c>
      <c r="D225" s="2">
        <f t="shared" si="30"/>
        <v>-8.0145728643216145</v>
      </c>
      <c r="E225" s="2">
        <f t="shared" si="39"/>
        <v>-9373.6470783566128</v>
      </c>
      <c r="F225" s="2">
        <f t="shared" si="38"/>
        <v>1367906.5622143378</v>
      </c>
      <c r="G225" s="2">
        <f t="shared" si="33"/>
        <v>64.233378197520366</v>
      </c>
      <c r="H225" s="2">
        <f t="shared" si="34"/>
        <v>14.536198755610066</v>
      </c>
      <c r="I225" s="2">
        <f t="shared" si="31"/>
        <v>-0.9638012443899342</v>
      </c>
      <c r="J225" s="2">
        <f t="shared" si="35"/>
        <v>0.92891283868758567</v>
      </c>
      <c r="K225" s="2">
        <f t="shared" si="36"/>
        <v>-8.9783741087115487</v>
      </c>
      <c r="L225" s="2">
        <f t="shared" si="37"/>
        <v>80.611201635981899</v>
      </c>
    </row>
    <row r="226" spans="1:12" x14ac:dyDescent="0.25">
      <c r="A226" s="2">
        <v>15</v>
      </c>
      <c r="B226" s="2">
        <v>4295</v>
      </c>
      <c r="C226" s="2">
        <f t="shared" si="32"/>
        <v>1324.575376884422</v>
      </c>
      <c r="D226" s="2">
        <f t="shared" si="30"/>
        <v>-8.5145728643216145</v>
      </c>
      <c r="E226" s="2">
        <f t="shared" si="39"/>
        <v>-11278.193560768676</v>
      </c>
      <c r="F226" s="2">
        <f t="shared" si="38"/>
        <v>1754499.9290485086</v>
      </c>
      <c r="G226" s="2">
        <f t="shared" si="33"/>
        <v>72.497951061841988</v>
      </c>
      <c r="H226" s="2">
        <f t="shared" si="34"/>
        <v>13.346324195701463</v>
      </c>
      <c r="I226" s="2">
        <f t="shared" si="31"/>
        <v>-1.6536758042985369</v>
      </c>
      <c r="J226" s="2">
        <f t="shared" si="35"/>
        <v>2.7346436657224129</v>
      </c>
      <c r="K226" s="2">
        <f t="shared" si="36"/>
        <v>-10.168248668620151</v>
      </c>
      <c r="L226" s="2">
        <f t="shared" si="37"/>
        <v>103.39328098689548</v>
      </c>
    </row>
    <row r="227" spans="1:12" x14ac:dyDescent="0.25">
      <c r="A227" s="2">
        <v>17.5</v>
      </c>
      <c r="B227" s="2">
        <v>3520</v>
      </c>
      <c r="C227" s="2">
        <f t="shared" si="32"/>
        <v>549.57537688442198</v>
      </c>
      <c r="D227" s="2">
        <f t="shared" si="30"/>
        <v>-6.0145728643216145</v>
      </c>
      <c r="E227" s="2">
        <f t="shared" si="39"/>
        <v>-3305.4611487083689</v>
      </c>
      <c r="F227" s="2">
        <f t="shared" si="38"/>
        <v>302033.09487765445</v>
      </c>
      <c r="G227" s="2">
        <f t="shared" si="33"/>
        <v>36.175086740233908</v>
      </c>
      <c r="H227" s="2">
        <f t="shared" si="34"/>
        <v>19.295696995244477</v>
      </c>
      <c r="I227" s="2">
        <f t="shared" si="31"/>
        <v>1.7956969952444766</v>
      </c>
      <c r="J227" s="2">
        <f t="shared" si="35"/>
        <v>3.2245276987300415</v>
      </c>
      <c r="K227" s="2">
        <f t="shared" si="36"/>
        <v>-4.218875869077138</v>
      </c>
      <c r="L227" s="2">
        <f t="shared" si="37"/>
        <v>17.798913598681377</v>
      </c>
    </row>
    <row r="228" spans="1:12" x14ac:dyDescent="0.25">
      <c r="A228" s="2">
        <v>20.5</v>
      </c>
      <c r="B228" s="2">
        <v>3425</v>
      </c>
      <c r="C228" s="2">
        <f t="shared" si="32"/>
        <v>454.57537688442198</v>
      </c>
      <c r="D228" s="2">
        <f t="shared" si="30"/>
        <v>-3.0145728643216145</v>
      </c>
      <c r="E228" s="2">
        <f t="shared" si="39"/>
        <v>-1370.3505959445495</v>
      </c>
      <c r="F228" s="2">
        <f t="shared" si="38"/>
        <v>206638.77326961429</v>
      </c>
      <c r="G228" s="2">
        <f t="shared" si="33"/>
        <v>9.0876495543042228</v>
      </c>
      <c r="H228" s="2">
        <f t="shared" si="34"/>
        <v>20.024974951317493</v>
      </c>
      <c r="I228" s="2">
        <f t="shared" si="31"/>
        <v>-0.47502504868250739</v>
      </c>
      <c r="J228" s="2">
        <f t="shared" si="35"/>
        <v>0.22564879687581851</v>
      </c>
      <c r="K228" s="2">
        <f t="shared" si="36"/>
        <v>-3.4895979130041219</v>
      </c>
      <c r="L228" s="2">
        <f t="shared" si="37"/>
        <v>12.177293594442723</v>
      </c>
    </row>
    <row r="229" spans="1:12" x14ac:dyDescent="0.25">
      <c r="A229" s="2">
        <v>19</v>
      </c>
      <c r="B229" s="2">
        <v>3630</v>
      </c>
      <c r="C229" s="2">
        <f t="shared" si="32"/>
        <v>659.57537688442198</v>
      </c>
      <c r="D229" s="2">
        <f t="shared" si="30"/>
        <v>-4.5145728643216145</v>
      </c>
      <c r="E229" s="2">
        <f t="shared" si="39"/>
        <v>-2977.7010984571134</v>
      </c>
      <c r="F229" s="2">
        <f t="shared" si="38"/>
        <v>435039.6777922273</v>
      </c>
      <c r="G229" s="2">
        <f t="shared" si="33"/>
        <v>20.381368147269068</v>
      </c>
      <c r="H229" s="2">
        <f t="shared" si="34"/>
        <v>18.451269888212565</v>
      </c>
      <c r="I229" s="2">
        <f t="shared" si="31"/>
        <v>-0.54873011178743525</v>
      </c>
      <c r="J229" s="2">
        <f t="shared" si="35"/>
        <v>0.3011047355822512</v>
      </c>
      <c r="K229" s="2">
        <f t="shared" si="36"/>
        <v>-5.0633029761090498</v>
      </c>
      <c r="L229" s="2">
        <f t="shared" si="37"/>
        <v>25.637037027874761</v>
      </c>
    </row>
    <row r="230" spans="1:12" x14ac:dyDescent="0.25">
      <c r="A230" s="2">
        <v>18.5</v>
      </c>
      <c r="B230" s="2">
        <v>3525</v>
      </c>
      <c r="C230" s="2">
        <f t="shared" si="32"/>
        <v>554.57537688442198</v>
      </c>
      <c r="D230" s="2">
        <f t="shared" si="30"/>
        <v>-5.0145728643216145</v>
      </c>
      <c r="E230" s="2">
        <f t="shared" si="39"/>
        <v>-2780.9586361455549</v>
      </c>
      <c r="F230" s="2">
        <f t="shared" si="38"/>
        <v>307553.84864649869</v>
      </c>
      <c r="G230" s="2">
        <f t="shared" si="33"/>
        <v>25.145941011590683</v>
      </c>
      <c r="H230" s="2">
        <f t="shared" si="34"/>
        <v>19.257313944924846</v>
      </c>
      <c r="I230" s="2">
        <f t="shared" si="31"/>
        <v>0.75731394492484583</v>
      </c>
      <c r="J230" s="2">
        <f t="shared" si="35"/>
        <v>0.57352441117763242</v>
      </c>
      <c r="K230" s="2">
        <f t="shared" si="36"/>
        <v>-4.2572589193967687</v>
      </c>
      <c r="L230" s="2">
        <f t="shared" si="37"/>
        <v>18.124253506783344</v>
      </c>
    </row>
    <row r="231" spans="1:12" x14ac:dyDescent="0.25">
      <c r="A231" s="2">
        <v>16</v>
      </c>
      <c r="B231" s="2">
        <v>4220</v>
      </c>
      <c r="C231" s="2">
        <f t="shared" si="32"/>
        <v>1249.575376884422</v>
      </c>
      <c r="D231" s="2">
        <f t="shared" si="30"/>
        <v>-7.5145728643216145</v>
      </c>
      <c r="E231" s="2">
        <f t="shared" si="39"/>
        <v>-9390.0252190601313</v>
      </c>
      <c r="F231" s="2">
        <f t="shared" si="38"/>
        <v>1561438.6225158453</v>
      </c>
      <c r="G231" s="2">
        <f t="shared" si="33"/>
        <v>56.468805333198752</v>
      </c>
      <c r="H231" s="2">
        <f t="shared" si="34"/>
        <v>13.922069950495953</v>
      </c>
      <c r="I231" s="2">
        <f t="shared" si="31"/>
        <v>-2.0779300495040474</v>
      </c>
      <c r="J231" s="2">
        <f t="shared" si="35"/>
        <v>4.3177932906318928</v>
      </c>
      <c r="K231" s="2">
        <f t="shared" si="36"/>
        <v>-9.5925029138256619</v>
      </c>
      <c r="L231" s="2">
        <f t="shared" si="37"/>
        <v>92.016112151753816</v>
      </c>
    </row>
    <row r="232" spans="1:12" x14ac:dyDescent="0.25">
      <c r="A232" s="2">
        <v>15.5</v>
      </c>
      <c r="B232" s="2">
        <v>4165</v>
      </c>
      <c r="C232" s="2">
        <f t="shared" si="32"/>
        <v>1194.575376884422</v>
      </c>
      <c r="D232" s="2">
        <f t="shared" si="30"/>
        <v>-8.0145728643216145</v>
      </c>
      <c r="E232" s="2">
        <f t="shared" si="39"/>
        <v>-9574.0113999646546</v>
      </c>
      <c r="F232" s="2">
        <f t="shared" si="38"/>
        <v>1427010.3310585588</v>
      </c>
      <c r="G232" s="2">
        <f t="shared" si="33"/>
        <v>64.233378197520366</v>
      </c>
      <c r="H232" s="2">
        <f t="shared" si="34"/>
        <v>14.344283504011905</v>
      </c>
      <c r="I232" s="2">
        <f t="shared" si="31"/>
        <v>-1.155716495988095</v>
      </c>
      <c r="J232" s="2">
        <f t="shared" si="35"/>
        <v>1.3356806190990005</v>
      </c>
      <c r="K232" s="2">
        <f t="shared" si="36"/>
        <v>-9.1702893603097095</v>
      </c>
      <c r="L232" s="2">
        <f t="shared" si="37"/>
        <v>84.094206951809468</v>
      </c>
    </row>
    <row r="233" spans="1:12" x14ac:dyDescent="0.25">
      <c r="A233" s="2">
        <v>15.5</v>
      </c>
      <c r="B233" s="2">
        <v>4325</v>
      </c>
      <c r="C233" s="2">
        <f t="shared" si="32"/>
        <v>1354.575376884422</v>
      </c>
      <c r="D233" s="2">
        <f t="shared" si="30"/>
        <v>-8.0145728643216145</v>
      </c>
      <c r="E233" s="2">
        <f t="shared" si="39"/>
        <v>-10856.343058256112</v>
      </c>
      <c r="F233" s="2">
        <f t="shared" si="38"/>
        <v>1834874.451661574</v>
      </c>
      <c r="G233" s="2">
        <f t="shared" si="33"/>
        <v>64.233378197520366</v>
      </c>
      <c r="H233" s="2">
        <f t="shared" si="34"/>
        <v>13.116025893783672</v>
      </c>
      <c r="I233" s="2">
        <f t="shared" si="31"/>
        <v>-2.3839741062163284</v>
      </c>
      <c r="J233" s="2">
        <f t="shared" si="35"/>
        <v>5.6833325391099416</v>
      </c>
      <c r="K233" s="2">
        <f t="shared" si="36"/>
        <v>-10.398546970537943</v>
      </c>
      <c r="L233" s="2">
        <f t="shared" si="37"/>
        <v>108.12977909848384</v>
      </c>
    </row>
    <row r="234" spans="1:12" x14ac:dyDescent="0.25">
      <c r="A234" s="2">
        <v>16</v>
      </c>
      <c r="B234" s="2">
        <v>4335</v>
      </c>
      <c r="C234" s="2">
        <f t="shared" si="32"/>
        <v>1364.575376884422</v>
      </c>
      <c r="D234" s="2">
        <f t="shared" si="30"/>
        <v>-7.5145728643216145</v>
      </c>
      <c r="E234" s="2">
        <f t="shared" si="39"/>
        <v>-10254.201098457117</v>
      </c>
      <c r="F234" s="2">
        <f t="shared" si="38"/>
        <v>1862065.9591992623</v>
      </c>
      <c r="G234" s="2">
        <f t="shared" si="33"/>
        <v>56.468805333198752</v>
      </c>
      <c r="H234" s="2">
        <f t="shared" si="34"/>
        <v>13.039259793144403</v>
      </c>
      <c r="I234" s="2">
        <f t="shared" si="31"/>
        <v>-2.960740206855597</v>
      </c>
      <c r="J234" s="2">
        <f t="shared" si="35"/>
        <v>8.765982572491323</v>
      </c>
      <c r="K234" s="2">
        <f t="shared" si="36"/>
        <v>-10.475313071177212</v>
      </c>
      <c r="L234" s="2">
        <f t="shared" si="37"/>
        <v>109.73218393917614</v>
      </c>
    </row>
    <row r="235" spans="1:12" x14ac:dyDescent="0.25">
      <c r="A235" s="2">
        <v>29</v>
      </c>
      <c r="B235" s="2">
        <v>1940</v>
      </c>
      <c r="C235" s="2">
        <f t="shared" si="32"/>
        <v>-1030.424623115578</v>
      </c>
      <c r="D235" s="2">
        <f t="shared" si="30"/>
        <v>5.4854271356783855</v>
      </c>
      <c r="E235" s="2">
        <f t="shared" si="39"/>
        <v>-5652.319188909365</v>
      </c>
      <c r="F235" s="2">
        <f t="shared" si="38"/>
        <v>1061774.903922881</v>
      </c>
      <c r="G235" s="2">
        <f t="shared" si="33"/>
        <v>30.089910860836778</v>
      </c>
      <c r="H235" s="2">
        <f t="shared" si="34"/>
        <v>31.424740896248299</v>
      </c>
      <c r="I235" s="2">
        <f t="shared" si="31"/>
        <v>2.4247408962482986</v>
      </c>
      <c r="J235" s="2">
        <f t="shared" si="35"/>
        <v>5.8793684139390026</v>
      </c>
      <c r="K235" s="2">
        <f t="shared" si="36"/>
        <v>7.9101680319266841</v>
      </c>
      <c r="L235" s="2">
        <f t="shared" si="37"/>
        <v>62.570758293314867</v>
      </c>
    </row>
    <row r="236" spans="1:12" x14ac:dyDescent="0.25">
      <c r="A236" s="2">
        <v>24.5</v>
      </c>
      <c r="B236" s="2">
        <v>2740</v>
      </c>
      <c r="C236" s="2">
        <f t="shared" si="32"/>
        <v>-230.42462311557802</v>
      </c>
      <c r="D236" s="2">
        <f t="shared" si="30"/>
        <v>0.98542713567838547</v>
      </c>
      <c r="E236" s="2">
        <f t="shared" si="39"/>
        <v>-227.06667634655554</v>
      </c>
      <c r="F236" s="2">
        <f t="shared" si="38"/>
        <v>53095.506937956168</v>
      </c>
      <c r="G236" s="2">
        <f t="shared" si="33"/>
        <v>0.97106663973130714</v>
      </c>
      <c r="H236" s="2">
        <f t="shared" si="34"/>
        <v>25.283452845107124</v>
      </c>
      <c r="I236" s="2">
        <f t="shared" si="31"/>
        <v>0.78345284510712432</v>
      </c>
      <c r="J236" s="2">
        <f t="shared" si="35"/>
        <v>0.61379836050644776</v>
      </c>
      <c r="K236" s="2">
        <f t="shared" si="36"/>
        <v>1.7688799807855098</v>
      </c>
      <c r="L236" s="2">
        <f t="shared" si="37"/>
        <v>3.1289363864237454</v>
      </c>
    </row>
    <row r="237" spans="1:12" x14ac:dyDescent="0.25">
      <c r="A237" s="2">
        <v>26</v>
      </c>
      <c r="B237" s="2">
        <v>2265</v>
      </c>
      <c r="C237" s="2">
        <f t="shared" si="32"/>
        <v>-705.42462311557802</v>
      </c>
      <c r="D237" s="2">
        <f t="shared" si="30"/>
        <v>2.4854271356783855</v>
      </c>
      <c r="E237" s="2">
        <f t="shared" si="39"/>
        <v>-1753.2815004671556</v>
      </c>
      <c r="F237" s="2">
        <f t="shared" si="38"/>
        <v>497623.89889775531</v>
      </c>
      <c r="G237" s="2">
        <f t="shared" si="33"/>
        <v>6.1773480467664639</v>
      </c>
      <c r="H237" s="2">
        <f t="shared" si="34"/>
        <v>28.929842625472197</v>
      </c>
      <c r="I237" s="2">
        <f t="shared" si="31"/>
        <v>2.9298426254721974</v>
      </c>
      <c r="J237" s="2">
        <f t="shared" si="35"/>
        <v>8.5839778100338187</v>
      </c>
      <c r="K237" s="2">
        <f t="shared" si="36"/>
        <v>5.4152697611505829</v>
      </c>
      <c r="L237" s="2">
        <f t="shared" si="37"/>
        <v>29.325146586031892</v>
      </c>
    </row>
    <row r="238" spans="1:12" x14ac:dyDescent="0.25">
      <c r="A238" s="2">
        <v>25.5</v>
      </c>
      <c r="B238" s="2">
        <v>2755</v>
      </c>
      <c r="C238" s="2">
        <f t="shared" si="32"/>
        <v>-215.42462311557802</v>
      </c>
      <c r="D238" s="2">
        <f t="shared" si="30"/>
        <v>1.9854271356783855</v>
      </c>
      <c r="E238" s="2">
        <f t="shared" si="39"/>
        <v>-427.70989242695777</v>
      </c>
      <c r="F238" s="2">
        <f t="shared" si="38"/>
        <v>46407.768244488827</v>
      </c>
      <c r="G238" s="2">
        <f t="shared" si="33"/>
        <v>3.941920911088078</v>
      </c>
      <c r="H238" s="2">
        <f t="shared" si="34"/>
        <v>25.168303694148225</v>
      </c>
      <c r="I238" s="2">
        <f t="shared" si="31"/>
        <v>-0.33169630585177501</v>
      </c>
      <c r="J238" s="2">
        <f t="shared" si="35"/>
        <v>0.11002243931571427</v>
      </c>
      <c r="K238" s="2">
        <f t="shared" si="36"/>
        <v>1.6537308298266105</v>
      </c>
      <c r="L238" s="2">
        <f t="shared" si="37"/>
        <v>2.7348256575190097</v>
      </c>
    </row>
    <row r="239" spans="1:12" x14ac:dyDescent="0.25">
      <c r="A239" s="2">
        <v>30.5</v>
      </c>
      <c r="B239" s="2">
        <v>2051</v>
      </c>
      <c r="C239" s="2">
        <f t="shared" si="32"/>
        <v>-919.42462311557802</v>
      </c>
      <c r="D239" s="2">
        <f t="shared" si="30"/>
        <v>6.9854271356783855</v>
      </c>
      <c r="E239" s="2">
        <f t="shared" si="39"/>
        <v>-6422.573711522431</v>
      </c>
      <c r="F239" s="2">
        <f t="shared" si="38"/>
        <v>845341.63759122265</v>
      </c>
      <c r="G239" s="2">
        <f t="shared" si="33"/>
        <v>48.79619226787193</v>
      </c>
      <c r="H239" s="2">
        <f t="shared" si="34"/>
        <v>30.572637179152458</v>
      </c>
      <c r="I239" s="2">
        <f t="shared" si="31"/>
        <v>7.2637179152458486E-2</v>
      </c>
      <c r="J239" s="2">
        <f t="shared" si="35"/>
        <v>5.2761597952263499E-3</v>
      </c>
      <c r="K239" s="2">
        <f t="shared" si="36"/>
        <v>7.058064314830844</v>
      </c>
      <c r="L239" s="2">
        <f t="shared" si="37"/>
        <v>49.816271872288588</v>
      </c>
    </row>
    <row r="240" spans="1:12" x14ac:dyDescent="0.25">
      <c r="A240" s="2">
        <v>33.5</v>
      </c>
      <c r="B240" s="2">
        <v>2075</v>
      </c>
      <c r="C240" s="2">
        <f t="shared" si="32"/>
        <v>-895.42462311557802</v>
      </c>
      <c r="D240" s="2">
        <f t="shared" si="30"/>
        <v>9.9854271356783855</v>
      </c>
      <c r="E240" s="2">
        <f t="shared" si="39"/>
        <v>-8941.1973296128835</v>
      </c>
      <c r="F240" s="2">
        <f t="shared" si="38"/>
        <v>801785.25568167493</v>
      </c>
      <c r="G240" s="2">
        <f t="shared" si="33"/>
        <v>99.708755081942243</v>
      </c>
      <c r="H240" s="2">
        <f t="shared" si="34"/>
        <v>30.388398537618226</v>
      </c>
      <c r="I240" s="2">
        <f t="shared" si="31"/>
        <v>-3.111601462381774</v>
      </c>
      <c r="J240" s="2">
        <f t="shared" si="35"/>
        <v>9.6820636606963948</v>
      </c>
      <c r="K240" s="2">
        <f t="shared" si="36"/>
        <v>6.8738256732966114</v>
      </c>
      <c r="L240" s="2">
        <f t="shared" si="37"/>
        <v>47.249479386871613</v>
      </c>
    </row>
    <row r="241" spans="1:12" x14ac:dyDescent="0.25">
      <c r="A241" s="2">
        <v>30</v>
      </c>
      <c r="B241" s="2">
        <v>1985</v>
      </c>
      <c r="C241" s="2">
        <f t="shared" si="32"/>
        <v>-985.42462311557802</v>
      </c>
      <c r="D241" s="2">
        <f t="shared" si="30"/>
        <v>6.4854271356783855</v>
      </c>
      <c r="E241" s="2">
        <f t="shared" si="39"/>
        <v>-6390.8995909194155</v>
      </c>
      <c r="F241" s="2">
        <f t="shared" si="38"/>
        <v>971061.68784247898</v>
      </c>
      <c r="G241" s="2">
        <f t="shared" si="33"/>
        <v>42.060765132193545</v>
      </c>
      <c r="H241" s="2">
        <f t="shared" si="34"/>
        <v>31.079293443371608</v>
      </c>
      <c r="I241" s="2">
        <f t="shared" si="31"/>
        <v>1.0792934433716077</v>
      </c>
      <c r="J241" s="2">
        <f t="shared" si="35"/>
        <v>1.1648743369049417</v>
      </c>
      <c r="K241" s="2">
        <f t="shared" si="36"/>
        <v>7.5647205790499932</v>
      </c>
      <c r="L241" s="2">
        <f t="shared" si="37"/>
        <v>57.224997439102467</v>
      </c>
    </row>
    <row r="242" spans="1:12" x14ac:dyDescent="0.25">
      <c r="A242" s="2">
        <v>30.5</v>
      </c>
      <c r="B242" s="2">
        <v>2190</v>
      </c>
      <c r="C242" s="2">
        <f t="shared" si="32"/>
        <v>-780.42462311557802</v>
      </c>
      <c r="D242" s="2">
        <f t="shared" si="30"/>
        <v>6.9854271356783855</v>
      </c>
      <c r="E242" s="2">
        <f t="shared" si="39"/>
        <v>-5451.5993396631357</v>
      </c>
      <c r="F242" s="2">
        <f t="shared" si="38"/>
        <v>609062.59236509202</v>
      </c>
      <c r="G242" s="2">
        <f t="shared" si="33"/>
        <v>48.79619226787193</v>
      </c>
      <c r="H242" s="2">
        <f t="shared" si="34"/>
        <v>29.50558838026668</v>
      </c>
      <c r="I242" s="2">
        <f t="shared" si="31"/>
        <v>-0.99441161973332015</v>
      </c>
      <c r="J242" s="2">
        <f t="shared" si="35"/>
        <v>0.98885446946064537</v>
      </c>
      <c r="K242" s="2">
        <f t="shared" si="36"/>
        <v>5.9910155159450653</v>
      </c>
      <c r="L242" s="2">
        <f t="shared" si="37"/>
        <v>35.892266912294517</v>
      </c>
    </row>
    <row r="243" spans="1:12" x14ac:dyDescent="0.25">
      <c r="A243" s="2">
        <v>22</v>
      </c>
      <c r="B243" s="2">
        <v>2815</v>
      </c>
      <c r="C243" s="2">
        <f t="shared" si="32"/>
        <v>-155.42462311557802</v>
      </c>
      <c r="D243" s="2">
        <f t="shared" si="30"/>
        <v>-1.5145728643216145</v>
      </c>
      <c r="E243" s="2">
        <f t="shared" si="39"/>
        <v>235.40191661826842</v>
      </c>
      <c r="F243" s="2">
        <f t="shared" si="38"/>
        <v>24156.813470619469</v>
      </c>
      <c r="G243" s="2">
        <f t="shared" si="33"/>
        <v>2.2939309613393797</v>
      </c>
      <c r="H243" s="2">
        <f t="shared" si="34"/>
        <v>24.707707090312638</v>
      </c>
      <c r="I243" s="2">
        <f t="shared" si="31"/>
        <v>2.7077070903126383</v>
      </c>
      <c r="J243" s="2">
        <f t="shared" si="35"/>
        <v>7.3316776869293339</v>
      </c>
      <c r="K243" s="2">
        <f t="shared" si="36"/>
        <v>1.1931342259910238</v>
      </c>
      <c r="L243" s="2">
        <f t="shared" si="37"/>
        <v>1.4235692812311995</v>
      </c>
    </row>
    <row r="244" spans="1:12" x14ac:dyDescent="0.25">
      <c r="A244" s="2">
        <v>21.5</v>
      </c>
      <c r="B244" s="2">
        <v>2600</v>
      </c>
      <c r="C244" s="2">
        <f t="shared" si="32"/>
        <v>-370.42462311557802</v>
      </c>
      <c r="D244" s="2">
        <f t="shared" si="30"/>
        <v>-2.0145728643216145</v>
      </c>
      <c r="E244" s="2">
        <f t="shared" si="39"/>
        <v>746.24739400520457</v>
      </c>
      <c r="F244" s="2">
        <f t="shared" si="38"/>
        <v>137214.40141031801</v>
      </c>
      <c r="G244" s="2">
        <f t="shared" si="33"/>
        <v>4.0585038256609947</v>
      </c>
      <c r="H244" s="2">
        <f t="shared" si="34"/>
        <v>26.358178254056828</v>
      </c>
      <c r="I244" s="2">
        <f t="shared" si="31"/>
        <v>4.8581782540568277</v>
      </c>
      <c r="J244" s="2">
        <f t="shared" si="35"/>
        <v>23.601895948190645</v>
      </c>
      <c r="K244" s="2">
        <f t="shared" si="36"/>
        <v>2.8436053897352132</v>
      </c>
      <c r="L244" s="2">
        <f t="shared" si="37"/>
        <v>8.0860916125311526</v>
      </c>
    </row>
    <row r="245" spans="1:12" x14ac:dyDescent="0.25">
      <c r="A245" s="2">
        <v>21.5</v>
      </c>
      <c r="B245" s="2">
        <v>2720</v>
      </c>
      <c r="C245" s="2">
        <f t="shared" si="32"/>
        <v>-250.42462311557802</v>
      </c>
      <c r="D245" s="2">
        <f t="shared" si="30"/>
        <v>-2.0145728643216145</v>
      </c>
      <c r="E245" s="2">
        <f t="shared" si="39"/>
        <v>504.49865028661083</v>
      </c>
      <c r="F245" s="2">
        <f t="shared" si="38"/>
        <v>62712.491862579293</v>
      </c>
      <c r="G245" s="2">
        <f t="shared" si="33"/>
        <v>4.0585038256609947</v>
      </c>
      <c r="H245" s="2">
        <f t="shared" si="34"/>
        <v>25.436985046385654</v>
      </c>
      <c r="I245" s="2">
        <f t="shared" si="31"/>
        <v>3.9369850463856544</v>
      </c>
      <c r="J245" s="2">
        <f t="shared" si="35"/>
        <v>15.499851255464254</v>
      </c>
      <c r="K245" s="2">
        <f t="shared" si="36"/>
        <v>1.9224121820640399</v>
      </c>
      <c r="L245" s="2">
        <f t="shared" si="37"/>
        <v>3.6956685977482233</v>
      </c>
    </row>
    <row r="246" spans="1:12" x14ac:dyDescent="0.25">
      <c r="A246" s="2">
        <v>43.1</v>
      </c>
      <c r="B246" s="2">
        <v>1985</v>
      </c>
      <c r="C246" s="2">
        <f t="shared" si="32"/>
        <v>-985.42462311557802</v>
      </c>
      <c r="D246" s="2">
        <f t="shared" si="30"/>
        <v>19.585427135678387</v>
      </c>
      <c r="E246" s="2">
        <f t="shared" si="39"/>
        <v>-19299.96215373349</v>
      </c>
      <c r="F246" s="2">
        <f t="shared" si="38"/>
        <v>971061.68784247898</v>
      </c>
      <c r="G246" s="2">
        <f t="shared" si="33"/>
        <v>383.5889560869673</v>
      </c>
      <c r="H246" s="2">
        <f t="shared" si="34"/>
        <v>31.079293443371608</v>
      </c>
      <c r="I246" s="2">
        <f t="shared" si="31"/>
        <v>-12.020706556628394</v>
      </c>
      <c r="J246" s="2">
        <f t="shared" si="35"/>
        <v>144.49738612056885</v>
      </c>
      <c r="K246" s="2">
        <f t="shared" si="36"/>
        <v>7.5647205790499932</v>
      </c>
      <c r="L246" s="2">
        <f t="shared" si="37"/>
        <v>57.224997439102467</v>
      </c>
    </row>
    <row r="247" spans="1:12" x14ac:dyDescent="0.25">
      <c r="A247" s="2">
        <v>36.1</v>
      </c>
      <c r="B247" s="2">
        <v>1800</v>
      </c>
      <c r="C247" s="2">
        <f t="shared" si="32"/>
        <v>-1170.424623115578</v>
      </c>
      <c r="D247" s="2">
        <f t="shared" si="30"/>
        <v>12.585427135678387</v>
      </c>
      <c r="E247" s="2">
        <f t="shared" si="39"/>
        <v>-14730.293812024944</v>
      </c>
      <c r="F247" s="2">
        <f t="shared" si="38"/>
        <v>1369893.7983952428</v>
      </c>
      <c r="G247" s="2">
        <f t="shared" si="33"/>
        <v>158.39297618746988</v>
      </c>
      <c r="H247" s="2">
        <f t="shared" si="34"/>
        <v>32.499466305198006</v>
      </c>
      <c r="I247" s="2">
        <f t="shared" si="31"/>
        <v>-3.6005336948019959</v>
      </c>
      <c r="J247" s="2">
        <f t="shared" si="35"/>
        <v>12.963842887404512</v>
      </c>
      <c r="K247" s="2">
        <f t="shared" si="36"/>
        <v>8.984893440876391</v>
      </c>
      <c r="L247" s="2">
        <f t="shared" si="37"/>
        <v>80.728310143903599</v>
      </c>
    </row>
    <row r="248" spans="1:12" x14ac:dyDescent="0.25">
      <c r="A248" s="2">
        <v>32.799999999999997</v>
      </c>
      <c r="B248" s="2">
        <v>1985</v>
      </c>
      <c r="C248" s="2">
        <f t="shared" si="32"/>
        <v>-985.42462311557802</v>
      </c>
      <c r="D248" s="2">
        <f t="shared" si="30"/>
        <v>9.2854271356783826</v>
      </c>
      <c r="E248" s="2">
        <f t="shared" si="39"/>
        <v>-9150.0885356430317</v>
      </c>
      <c r="F248" s="2">
        <f t="shared" si="38"/>
        <v>971061.68784247898</v>
      </c>
      <c r="G248" s="2">
        <f t="shared" si="33"/>
        <v>86.219157091992457</v>
      </c>
      <c r="H248" s="2">
        <f t="shared" si="34"/>
        <v>31.079293443371608</v>
      </c>
      <c r="I248" s="2">
        <f t="shared" si="31"/>
        <v>-1.7207065566283894</v>
      </c>
      <c r="J248" s="2">
        <f t="shared" si="35"/>
        <v>2.9608310540239287</v>
      </c>
      <c r="K248" s="2">
        <f t="shared" si="36"/>
        <v>7.5647205790499932</v>
      </c>
      <c r="L248" s="2">
        <f t="shared" si="37"/>
        <v>57.224997439102467</v>
      </c>
    </row>
    <row r="249" spans="1:12" x14ac:dyDescent="0.25">
      <c r="A249" s="2">
        <v>39.4</v>
      </c>
      <c r="B249" s="2">
        <v>2070</v>
      </c>
      <c r="C249" s="2">
        <f t="shared" si="32"/>
        <v>-900.42462311557802</v>
      </c>
      <c r="D249" s="2">
        <f t="shared" si="30"/>
        <v>15.885427135678384</v>
      </c>
      <c r="E249" s="2">
        <f t="shared" si="39"/>
        <v>-14303.629741673185</v>
      </c>
      <c r="F249" s="2">
        <f t="shared" si="38"/>
        <v>810764.50191283075</v>
      </c>
      <c r="G249" s="2">
        <f t="shared" si="33"/>
        <v>252.34679528294714</v>
      </c>
      <c r="H249" s="2">
        <f t="shared" si="34"/>
        <v>30.426781587937857</v>
      </c>
      <c r="I249" s="2">
        <f t="shared" si="31"/>
        <v>-8.9732184120621419</v>
      </c>
      <c r="J249" s="2">
        <f t="shared" si="35"/>
        <v>80.518648670571025</v>
      </c>
      <c r="K249" s="2">
        <f t="shared" si="36"/>
        <v>6.9122087236162422</v>
      </c>
      <c r="L249" s="2">
        <f t="shared" si="37"/>
        <v>47.778629438836482</v>
      </c>
    </row>
    <row r="250" spans="1:12" x14ac:dyDescent="0.25">
      <c r="A250" s="2">
        <v>36.1</v>
      </c>
      <c r="B250" s="2">
        <v>1800</v>
      </c>
      <c r="C250" s="2">
        <f t="shared" si="32"/>
        <v>-1170.424623115578</v>
      </c>
      <c r="D250" s="2">
        <f t="shared" si="30"/>
        <v>12.585427135678387</v>
      </c>
      <c r="E250" s="2">
        <f t="shared" si="39"/>
        <v>-14730.293812024944</v>
      </c>
      <c r="F250" s="2">
        <f t="shared" si="38"/>
        <v>1369893.7983952428</v>
      </c>
      <c r="G250" s="2">
        <f t="shared" si="33"/>
        <v>158.39297618746988</v>
      </c>
      <c r="H250" s="2">
        <f t="shared" si="34"/>
        <v>32.499466305198006</v>
      </c>
      <c r="I250" s="2">
        <f t="shared" si="31"/>
        <v>-3.6005336948019959</v>
      </c>
      <c r="J250" s="2">
        <f t="shared" si="35"/>
        <v>12.963842887404512</v>
      </c>
      <c r="K250" s="2">
        <f t="shared" si="36"/>
        <v>8.984893440876391</v>
      </c>
      <c r="L250" s="2">
        <f t="shared" si="37"/>
        <v>80.728310143903599</v>
      </c>
    </row>
    <row r="251" spans="1:12" x14ac:dyDescent="0.25">
      <c r="A251" s="2">
        <v>19.899999999999999</v>
      </c>
      <c r="B251" s="2">
        <v>3365</v>
      </c>
      <c r="C251" s="2">
        <f t="shared" si="32"/>
        <v>394.57537688442198</v>
      </c>
      <c r="D251" s="2">
        <f t="shared" si="30"/>
        <v>-3.614572864321616</v>
      </c>
      <c r="E251" s="2">
        <f t="shared" si="39"/>
        <v>-1426.2214502159063</v>
      </c>
      <c r="F251" s="2">
        <f t="shared" si="38"/>
        <v>155689.72804348366</v>
      </c>
      <c r="G251" s="2">
        <f t="shared" si="33"/>
        <v>13.065136991490171</v>
      </c>
      <c r="H251" s="2">
        <f t="shared" si="34"/>
        <v>20.485571555153079</v>
      </c>
      <c r="I251" s="2">
        <f t="shared" si="31"/>
        <v>0.58557155515308068</v>
      </c>
      <c r="J251" s="2">
        <f t="shared" si="35"/>
        <v>0.3428940462043974</v>
      </c>
      <c r="K251" s="2">
        <f t="shared" si="36"/>
        <v>-3.0290013091685353</v>
      </c>
      <c r="L251" s="2">
        <f t="shared" si="37"/>
        <v>9.1748489309446999</v>
      </c>
    </row>
    <row r="252" spans="1:12" x14ac:dyDescent="0.25">
      <c r="A252" s="2">
        <v>19.399999999999999</v>
      </c>
      <c r="B252" s="2">
        <v>3735</v>
      </c>
      <c r="C252" s="2">
        <f t="shared" si="32"/>
        <v>764.57537688442198</v>
      </c>
      <c r="D252" s="2">
        <f t="shared" si="30"/>
        <v>-4.114572864321616</v>
      </c>
      <c r="E252" s="2">
        <f t="shared" si="39"/>
        <v>-3145.901098457115</v>
      </c>
      <c r="F252" s="2">
        <f t="shared" si="38"/>
        <v>584575.50693795597</v>
      </c>
      <c r="G252" s="2">
        <f t="shared" si="33"/>
        <v>16.929709855811787</v>
      </c>
      <c r="H252" s="2">
        <f t="shared" si="34"/>
        <v>17.645225831500287</v>
      </c>
      <c r="I252" s="2">
        <f t="shared" si="31"/>
        <v>-1.7547741684997114</v>
      </c>
      <c r="J252" s="2">
        <f t="shared" si="35"/>
        <v>3.0792323824338532</v>
      </c>
      <c r="K252" s="2">
        <f t="shared" si="36"/>
        <v>-5.8693470328213273</v>
      </c>
      <c r="L252" s="2">
        <f t="shared" si="37"/>
        <v>34.449234591688516</v>
      </c>
    </row>
    <row r="253" spans="1:12" x14ac:dyDescent="0.25">
      <c r="A253" s="2">
        <v>20.2</v>
      </c>
      <c r="B253" s="2">
        <v>3570</v>
      </c>
      <c r="C253" s="2">
        <f t="shared" si="32"/>
        <v>599.57537688442198</v>
      </c>
      <c r="D253" s="2">
        <f t="shared" si="30"/>
        <v>-3.3145728643216152</v>
      </c>
      <c r="E253" s="2">
        <f t="shared" si="39"/>
        <v>-1987.3362743365105</v>
      </c>
      <c r="F253" s="2">
        <f t="shared" si="38"/>
        <v>359490.63256609667</v>
      </c>
      <c r="G253" s="2">
        <f t="shared" si="33"/>
        <v>10.986393272897196</v>
      </c>
      <c r="H253" s="2">
        <f t="shared" si="34"/>
        <v>18.911866492048155</v>
      </c>
      <c r="I253" s="2">
        <f t="shared" si="31"/>
        <v>-1.2881335079518443</v>
      </c>
      <c r="J253" s="2">
        <f t="shared" si="35"/>
        <v>1.6592879343083242</v>
      </c>
      <c r="K253" s="2">
        <f t="shared" si="36"/>
        <v>-4.6027063722734596</v>
      </c>
      <c r="L253" s="2">
        <f t="shared" si="37"/>
        <v>21.184905949366712</v>
      </c>
    </row>
    <row r="254" spans="1:12" x14ac:dyDescent="0.25">
      <c r="A254" s="2">
        <v>19.2</v>
      </c>
      <c r="B254" s="2">
        <v>3535</v>
      </c>
      <c r="C254" s="2">
        <f t="shared" si="32"/>
        <v>564.57537688442198</v>
      </c>
      <c r="D254" s="2">
        <f t="shared" si="30"/>
        <v>-4.3145728643216152</v>
      </c>
      <c r="E254" s="2">
        <f t="shared" si="39"/>
        <v>-2435.9016009696761</v>
      </c>
      <c r="F254" s="2">
        <f t="shared" si="38"/>
        <v>318745.35618418711</v>
      </c>
      <c r="G254" s="2">
        <f t="shared" si="33"/>
        <v>18.615539001540427</v>
      </c>
      <c r="H254" s="2">
        <f t="shared" si="34"/>
        <v>19.180547844285581</v>
      </c>
      <c r="I254" s="2">
        <f t="shared" si="31"/>
        <v>-1.9452155714418495E-2</v>
      </c>
      <c r="J254" s="2">
        <f t="shared" si="35"/>
        <v>3.7838636193798412E-4</v>
      </c>
      <c r="K254" s="2">
        <f t="shared" si="36"/>
        <v>-4.3340250200360337</v>
      </c>
      <c r="L254" s="2">
        <f t="shared" si="37"/>
        <v>18.783772874298343</v>
      </c>
    </row>
    <row r="255" spans="1:12" x14ac:dyDescent="0.25">
      <c r="A255" s="2">
        <v>20.5</v>
      </c>
      <c r="B255" s="2">
        <v>3155</v>
      </c>
      <c r="C255" s="2">
        <f t="shared" si="32"/>
        <v>184.57537688442198</v>
      </c>
      <c r="D255" s="2">
        <f t="shared" si="30"/>
        <v>-3.0145728643216145</v>
      </c>
      <c r="E255" s="2">
        <f t="shared" si="39"/>
        <v>-556.41592257771356</v>
      </c>
      <c r="F255" s="2">
        <f t="shared" si="38"/>
        <v>34068.069752026415</v>
      </c>
      <c r="G255" s="2">
        <f t="shared" si="33"/>
        <v>9.0876495543042228</v>
      </c>
      <c r="H255" s="2">
        <f t="shared" si="34"/>
        <v>22.097659668577638</v>
      </c>
      <c r="I255" s="2">
        <f t="shared" si="31"/>
        <v>1.5976596685776379</v>
      </c>
      <c r="J255" s="2">
        <f t="shared" si="35"/>
        <v>2.5525164165996075</v>
      </c>
      <c r="K255" s="2">
        <f t="shared" si="36"/>
        <v>-1.4169131957439767</v>
      </c>
      <c r="L255" s="2">
        <f t="shared" si="37"/>
        <v>2.0076430042734086</v>
      </c>
    </row>
    <row r="256" spans="1:12" x14ac:dyDescent="0.25">
      <c r="A256" s="2">
        <v>20.2</v>
      </c>
      <c r="B256" s="2">
        <v>2965</v>
      </c>
      <c r="C256" s="2">
        <f t="shared" si="32"/>
        <v>-5.4246231155780151</v>
      </c>
      <c r="D256" s="2">
        <f t="shared" si="30"/>
        <v>-3.3145728643216152</v>
      </c>
      <c r="E256" s="2">
        <f t="shared" si="39"/>
        <v>17.980308578066666</v>
      </c>
      <c r="F256" s="2">
        <f t="shared" si="38"/>
        <v>29.426535946063332</v>
      </c>
      <c r="G256" s="2">
        <f t="shared" si="33"/>
        <v>10.986393272897196</v>
      </c>
      <c r="H256" s="2">
        <f t="shared" si="34"/>
        <v>23.556215580723666</v>
      </c>
      <c r="I256" s="2">
        <f t="shared" si="31"/>
        <v>3.3562155807236671</v>
      </c>
      <c r="J256" s="2">
        <f t="shared" si="35"/>
        <v>11.264183024292302</v>
      </c>
      <c r="K256" s="2">
        <f t="shared" si="36"/>
        <v>4.164271640205186E-2</v>
      </c>
      <c r="L256" s="2">
        <f t="shared" si="37"/>
        <v>1.734115829341719E-3</v>
      </c>
    </row>
    <row r="257" spans="1:12" x14ac:dyDescent="0.25">
      <c r="A257" s="2">
        <v>25.1</v>
      </c>
      <c r="B257" s="2">
        <v>2720</v>
      </c>
      <c r="C257" s="2">
        <f t="shared" si="32"/>
        <v>-250.42462311557802</v>
      </c>
      <c r="D257" s="2">
        <f t="shared" si="30"/>
        <v>1.5854271356783869</v>
      </c>
      <c r="E257" s="2">
        <f t="shared" si="39"/>
        <v>-397.02999292947038</v>
      </c>
      <c r="F257" s="2">
        <f t="shared" si="38"/>
        <v>62712.491862579293</v>
      </c>
      <c r="G257" s="2">
        <f t="shared" si="33"/>
        <v>2.5135792025453743</v>
      </c>
      <c r="H257" s="2">
        <f t="shared" si="34"/>
        <v>25.436985046385654</v>
      </c>
      <c r="I257" s="2">
        <f t="shared" si="31"/>
        <v>0.33698504638565296</v>
      </c>
      <c r="J257" s="2">
        <f t="shared" si="35"/>
        <v>0.11355892148754068</v>
      </c>
      <c r="K257" s="2">
        <f t="shared" si="36"/>
        <v>1.9224121820640399</v>
      </c>
      <c r="L257" s="2">
        <f t="shared" si="37"/>
        <v>3.6956685977482233</v>
      </c>
    </row>
    <row r="258" spans="1:12" x14ac:dyDescent="0.25">
      <c r="A258" s="2">
        <v>20.5</v>
      </c>
      <c r="B258" s="2">
        <v>3430</v>
      </c>
      <c r="C258" s="2">
        <f t="shared" si="32"/>
        <v>459.57537688442198</v>
      </c>
      <c r="D258" s="2">
        <f t="shared" ref="D258:D321" si="40">A258-$O$3</f>
        <v>-3.0145728643216145</v>
      </c>
      <c r="E258" s="2">
        <f t="shared" si="39"/>
        <v>-1385.4234602661575</v>
      </c>
      <c r="F258" s="2">
        <f t="shared" si="38"/>
        <v>211209.5270384585</v>
      </c>
      <c r="G258" s="2">
        <f t="shared" si="33"/>
        <v>9.0876495543042228</v>
      </c>
      <c r="H258" s="2">
        <f t="shared" si="34"/>
        <v>19.986591900997858</v>
      </c>
      <c r="I258" s="2">
        <f t="shared" ref="I258:I321" si="41">H258-A258</f>
        <v>-0.51340809900214168</v>
      </c>
      <c r="J258" s="2">
        <f t="shared" si="35"/>
        <v>0.26358787612099294</v>
      </c>
      <c r="K258" s="2">
        <f t="shared" si="36"/>
        <v>-3.5279809633237562</v>
      </c>
      <c r="L258" s="2">
        <f t="shared" si="37"/>
        <v>12.446649677574818</v>
      </c>
    </row>
    <row r="259" spans="1:12" x14ac:dyDescent="0.25">
      <c r="A259" s="2">
        <v>19.399999999999999</v>
      </c>
      <c r="B259" s="2">
        <v>3210</v>
      </c>
      <c r="C259" s="2">
        <f t="shared" ref="C259:C322" si="42">B259-$O$2</f>
        <v>239.57537688442198</v>
      </c>
      <c r="D259" s="2">
        <f t="shared" si="40"/>
        <v>-4.114572864321616</v>
      </c>
      <c r="E259" s="2">
        <f t="shared" si="39"/>
        <v>-985.75034468826686</v>
      </c>
      <c r="F259" s="2">
        <f t="shared" si="38"/>
        <v>57396.361209312839</v>
      </c>
      <c r="G259" s="2">
        <f t="shared" ref="G259:G322" si="43">D259*D259</f>
        <v>16.929709855811787</v>
      </c>
      <c r="H259" s="2">
        <f t="shared" ref="H259:H322" si="44">($O$27*B259)+$O$37</f>
        <v>21.675446115061682</v>
      </c>
      <c r="I259" s="2">
        <f t="shared" si="41"/>
        <v>2.2754461150616834</v>
      </c>
      <c r="J259" s="2">
        <f t="shared" ref="J259:J322" si="45">I259*I259</f>
        <v>5.1776550225493079</v>
      </c>
      <c r="K259" s="2">
        <f t="shared" ref="K259:K322" si="46">H259-$O$3</f>
        <v>-1.8391267492599326</v>
      </c>
      <c r="L259" s="2">
        <f t="shared" ref="L259:L322" si="47">K259*K259</f>
        <v>3.3823871998434067</v>
      </c>
    </row>
    <row r="260" spans="1:12" x14ac:dyDescent="0.25">
      <c r="A260" s="2">
        <v>20.6</v>
      </c>
      <c r="B260" s="2">
        <v>3380</v>
      </c>
      <c r="C260" s="2">
        <f t="shared" si="42"/>
        <v>409.57537688442198</v>
      </c>
      <c r="D260" s="2">
        <f t="shared" si="40"/>
        <v>-2.9145728643216131</v>
      </c>
      <c r="E260" s="2">
        <f t="shared" si="39"/>
        <v>-1193.7372793616339</v>
      </c>
      <c r="F260" s="2">
        <f t="shared" ref="F260:F323" si="48">C260*C260</f>
        <v>167751.98935001632</v>
      </c>
      <c r="G260" s="2">
        <f t="shared" si="43"/>
        <v>8.4947349814398923</v>
      </c>
      <c r="H260" s="2">
        <f t="shared" si="44"/>
        <v>20.370422404194183</v>
      </c>
      <c r="I260" s="2">
        <f t="shared" si="41"/>
        <v>-0.22957759580581794</v>
      </c>
      <c r="J260" s="2">
        <f t="shared" si="45"/>
        <v>5.2705872495979515E-2</v>
      </c>
      <c r="K260" s="2">
        <f t="shared" si="46"/>
        <v>-3.144150460127431</v>
      </c>
      <c r="L260" s="2">
        <f t="shared" si="47"/>
        <v>9.8856821159195363</v>
      </c>
    </row>
    <row r="261" spans="1:12" x14ac:dyDescent="0.25">
      <c r="A261" s="2">
        <v>20.8</v>
      </c>
      <c r="B261" s="2">
        <v>3070</v>
      </c>
      <c r="C261" s="2">
        <f t="shared" si="42"/>
        <v>99.575376884421985</v>
      </c>
      <c r="D261" s="2">
        <f t="shared" si="40"/>
        <v>-2.7145728643216138</v>
      </c>
      <c r="E261" s="2">
        <f t="shared" ref="E261:E324" si="49">C261*D261</f>
        <v>-270.30461604504961</v>
      </c>
      <c r="F261" s="2">
        <f t="shared" si="48"/>
        <v>9915.2556816746801</v>
      </c>
      <c r="G261" s="2">
        <f t="shared" si="43"/>
        <v>7.3689058357112511</v>
      </c>
      <c r="H261" s="2">
        <f t="shared" si="44"/>
        <v>22.750171524011389</v>
      </c>
      <c r="I261" s="2">
        <f t="shared" si="41"/>
        <v>1.9501715240113882</v>
      </c>
      <c r="J261" s="2">
        <f t="shared" si="45"/>
        <v>3.8031689730649001</v>
      </c>
      <c r="K261" s="2">
        <f t="shared" si="46"/>
        <v>-0.76440134031022566</v>
      </c>
      <c r="L261" s="2">
        <f t="shared" si="47"/>
        <v>0.58430940906806939</v>
      </c>
    </row>
    <row r="262" spans="1:12" x14ac:dyDescent="0.25">
      <c r="A262" s="2">
        <v>18.600000000000001</v>
      </c>
      <c r="B262" s="2">
        <v>3620</v>
      </c>
      <c r="C262" s="2">
        <f t="shared" si="42"/>
        <v>649.57537688442198</v>
      </c>
      <c r="D262" s="2">
        <f t="shared" si="40"/>
        <v>-4.9145728643216131</v>
      </c>
      <c r="E262" s="2">
        <f t="shared" si="49"/>
        <v>-3192.385520567665</v>
      </c>
      <c r="F262" s="2">
        <f t="shared" si="48"/>
        <v>421948.17025453888</v>
      </c>
      <c r="G262" s="2">
        <f t="shared" si="43"/>
        <v>24.153026438726343</v>
      </c>
      <c r="H262" s="2">
        <f t="shared" si="44"/>
        <v>18.52803598885183</v>
      </c>
      <c r="I262" s="2">
        <f t="shared" si="41"/>
        <v>-7.1964011148171636E-2</v>
      </c>
      <c r="J262" s="2">
        <f t="shared" si="45"/>
        <v>5.1788189005341715E-3</v>
      </c>
      <c r="K262" s="2">
        <f t="shared" si="46"/>
        <v>-4.9865368754697847</v>
      </c>
      <c r="L262" s="2">
        <f t="shared" si="47"/>
        <v>24.865550010419962</v>
      </c>
    </row>
    <row r="263" spans="1:12" x14ac:dyDescent="0.25">
      <c r="A263" s="2">
        <v>18.100000000000001</v>
      </c>
      <c r="B263" s="2">
        <v>3410</v>
      </c>
      <c r="C263" s="2">
        <f t="shared" si="42"/>
        <v>439.57537688442198</v>
      </c>
      <c r="D263" s="2">
        <f t="shared" si="40"/>
        <v>-5.4145728643216131</v>
      </c>
      <c r="E263" s="2">
        <f t="shared" si="49"/>
        <v>-2380.1129075023373</v>
      </c>
      <c r="F263" s="2">
        <f t="shared" si="48"/>
        <v>193226.51196308163</v>
      </c>
      <c r="G263" s="2">
        <f t="shared" si="43"/>
        <v>29.317599303047956</v>
      </c>
      <c r="H263" s="2">
        <f t="shared" si="44"/>
        <v>20.140124102276388</v>
      </c>
      <c r="I263" s="2">
        <f t="shared" si="41"/>
        <v>2.040124102276387</v>
      </c>
      <c r="J263" s="2">
        <f t="shared" si="45"/>
        <v>4.1621063526890341</v>
      </c>
      <c r="K263" s="2">
        <f t="shared" si="46"/>
        <v>-3.3744487620452261</v>
      </c>
      <c r="L263" s="2">
        <f t="shared" si="47"/>
        <v>11.386904447668559</v>
      </c>
    </row>
    <row r="264" spans="1:12" x14ac:dyDescent="0.25">
      <c r="A264" s="2">
        <v>19.2</v>
      </c>
      <c r="B264" s="2">
        <v>3425</v>
      </c>
      <c r="C264" s="2">
        <f t="shared" si="42"/>
        <v>454.57537688442198</v>
      </c>
      <c r="D264" s="2">
        <f t="shared" si="40"/>
        <v>-4.3145728643216152</v>
      </c>
      <c r="E264" s="2">
        <f t="shared" si="49"/>
        <v>-1961.2985858942984</v>
      </c>
      <c r="F264" s="2">
        <f t="shared" si="48"/>
        <v>206638.77326961429</v>
      </c>
      <c r="G264" s="2">
        <f t="shared" si="43"/>
        <v>18.615539001540427</v>
      </c>
      <c r="H264" s="2">
        <f t="shared" si="44"/>
        <v>20.024974951317493</v>
      </c>
      <c r="I264" s="2">
        <f t="shared" si="41"/>
        <v>0.82497495131749332</v>
      </c>
      <c r="J264" s="2">
        <f t="shared" si="45"/>
        <v>0.68058367030130051</v>
      </c>
      <c r="K264" s="2">
        <f t="shared" si="46"/>
        <v>-3.4895979130041219</v>
      </c>
      <c r="L264" s="2">
        <f t="shared" si="47"/>
        <v>12.177293594442723</v>
      </c>
    </row>
    <row r="265" spans="1:12" x14ac:dyDescent="0.25">
      <c r="A265" s="2">
        <v>17.7</v>
      </c>
      <c r="B265" s="2">
        <v>3445</v>
      </c>
      <c r="C265" s="2">
        <f t="shared" si="42"/>
        <v>474.57537688442198</v>
      </c>
      <c r="D265" s="2">
        <f t="shared" si="40"/>
        <v>-5.8145728643216152</v>
      </c>
      <c r="E265" s="2">
        <f t="shared" si="49"/>
        <v>-2759.4531085073636</v>
      </c>
      <c r="F265" s="2">
        <f t="shared" si="48"/>
        <v>225221.78834499116</v>
      </c>
      <c r="G265" s="2">
        <f t="shared" si="43"/>
        <v>33.809257594505276</v>
      </c>
      <c r="H265" s="2">
        <f t="shared" si="44"/>
        <v>19.871442750038963</v>
      </c>
      <c r="I265" s="2">
        <f t="shared" si="41"/>
        <v>2.1714427500389633</v>
      </c>
      <c r="J265" s="2">
        <f t="shared" si="45"/>
        <v>4.7151636166967759</v>
      </c>
      <c r="K265" s="2">
        <f t="shared" si="46"/>
        <v>-3.643130114282652</v>
      </c>
      <c r="L265" s="2">
        <f t="shared" si="47"/>
        <v>13.27239702959313</v>
      </c>
    </row>
    <row r="266" spans="1:12" x14ac:dyDescent="0.25">
      <c r="A266" s="2">
        <v>18.100000000000001</v>
      </c>
      <c r="B266" s="2">
        <v>3205</v>
      </c>
      <c r="C266" s="2">
        <f t="shared" si="42"/>
        <v>234.57537688442198</v>
      </c>
      <c r="D266" s="2">
        <f t="shared" si="40"/>
        <v>-5.4145728643216131</v>
      </c>
      <c r="E266" s="2">
        <f t="shared" si="49"/>
        <v>-1270.1254703164066</v>
      </c>
      <c r="F266" s="2">
        <f t="shared" si="48"/>
        <v>55025.607440468615</v>
      </c>
      <c r="G266" s="2">
        <f t="shared" si="43"/>
        <v>29.317599303047956</v>
      </c>
      <c r="H266" s="2">
        <f t="shared" si="44"/>
        <v>21.713829165381316</v>
      </c>
      <c r="I266" s="2">
        <f t="shared" si="41"/>
        <v>3.6138291653813148</v>
      </c>
      <c r="J266" s="2">
        <f t="shared" si="45"/>
        <v>13.059761236560611</v>
      </c>
      <c r="K266" s="2">
        <f t="shared" si="46"/>
        <v>-1.8007436989402983</v>
      </c>
      <c r="L266" s="2">
        <f t="shared" si="47"/>
        <v>3.2426778692731877</v>
      </c>
    </row>
    <row r="267" spans="1:12" x14ac:dyDescent="0.25">
      <c r="A267" s="2">
        <v>17.5</v>
      </c>
      <c r="B267" s="2">
        <v>4080</v>
      </c>
      <c r="C267" s="2">
        <f t="shared" si="42"/>
        <v>1109.575376884422</v>
      </c>
      <c r="D267" s="2">
        <f t="shared" si="40"/>
        <v>-6.0145728643216145</v>
      </c>
      <c r="E267" s="2">
        <f t="shared" si="49"/>
        <v>-6673.6219527284729</v>
      </c>
      <c r="F267" s="2">
        <f t="shared" si="48"/>
        <v>1231157.5169882071</v>
      </c>
      <c r="G267" s="2">
        <f t="shared" si="43"/>
        <v>36.175086740233908</v>
      </c>
      <c r="H267" s="2">
        <f t="shared" si="44"/>
        <v>14.996795359445656</v>
      </c>
      <c r="I267" s="2">
        <f t="shared" si="41"/>
        <v>-2.503204640554344</v>
      </c>
      <c r="J267" s="2">
        <f t="shared" si="45"/>
        <v>6.2660334724928024</v>
      </c>
      <c r="K267" s="2">
        <f t="shared" si="46"/>
        <v>-8.5177775048759585</v>
      </c>
      <c r="L267" s="2">
        <f t="shared" si="47"/>
        <v>72.552533622570905</v>
      </c>
    </row>
    <row r="268" spans="1:12" x14ac:dyDescent="0.25">
      <c r="A268" s="2">
        <v>30</v>
      </c>
      <c r="B268" s="2">
        <v>2155</v>
      </c>
      <c r="C268" s="2">
        <f t="shared" si="42"/>
        <v>-815.42462311557802</v>
      </c>
      <c r="D268" s="2">
        <f t="shared" si="40"/>
        <v>6.4854271356783855</v>
      </c>
      <c r="E268" s="2">
        <f t="shared" si="49"/>
        <v>-5288.37697785409</v>
      </c>
      <c r="F268" s="2">
        <f t="shared" si="48"/>
        <v>664917.3159831824</v>
      </c>
      <c r="G268" s="2">
        <f t="shared" si="43"/>
        <v>42.060765132193545</v>
      </c>
      <c r="H268" s="2">
        <f t="shared" si="44"/>
        <v>29.774269732504109</v>
      </c>
      <c r="I268" s="2">
        <f t="shared" si="41"/>
        <v>-0.22573026749589076</v>
      </c>
      <c r="J268" s="2">
        <f t="shared" si="45"/>
        <v>5.0954153663766398E-2</v>
      </c>
      <c r="K268" s="2">
        <f t="shared" si="46"/>
        <v>6.2596968681824947</v>
      </c>
      <c r="L268" s="2">
        <f t="shared" si="47"/>
        <v>39.183804881533732</v>
      </c>
    </row>
    <row r="269" spans="1:12" x14ac:dyDescent="0.25">
      <c r="A269" s="2">
        <v>27.5</v>
      </c>
      <c r="B269" s="2">
        <v>2560</v>
      </c>
      <c r="C269" s="2">
        <f t="shared" si="42"/>
        <v>-410.42462311557802</v>
      </c>
      <c r="D269" s="2">
        <f t="shared" si="40"/>
        <v>3.9854271356783855</v>
      </c>
      <c r="E269" s="2">
        <f t="shared" si="49"/>
        <v>-1635.7174301153989</v>
      </c>
      <c r="F269" s="2">
        <f t="shared" si="48"/>
        <v>168448.37125956424</v>
      </c>
      <c r="G269" s="2">
        <f t="shared" si="43"/>
        <v>15.883629453801619</v>
      </c>
      <c r="H269" s="2">
        <f t="shared" si="44"/>
        <v>26.665242656613888</v>
      </c>
      <c r="I269" s="2">
        <f t="shared" si="41"/>
        <v>-0.83475734338611218</v>
      </c>
      <c r="J269" s="2">
        <f t="shared" si="45"/>
        <v>0.69681982233703965</v>
      </c>
      <c r="K269" s="2">
        <f t="shared" si="46"/>
        <v>3.1506697922922733</v>
      </c>
      <c r="L269" s="2">
        <f t="shared" si="47"/>
        <v>9.9267201400630363</v>
      </c>
    </row>
    <row r="270" spans="1:12" x14ac:dyDescent="0.25">
      <c r="A270" s="2">
        <v>27.2</v>
      </c>
      <c r="B270" s="2">
        <v>2300</v>
      </c>
      <c r="C270" s="2">
        <f t="shared" si="42"/>
        <v>-670.42462311557802</v>
      </c>
      <c r="D270" s="2">
        <f t="shared" si="40"/>
        <v>3.6854271356783848</v>
      </c>
      <c r="E270" s="2">
        <f t="shared" si="49"/>
        <v>-2470.8010984571051</v>
      </c>
      <c r="F270" s="2">
        <f t="shared" si="48"/>
        <v>449469.17527966481</v>
      </c>
      <c r="G270" s="2">
        <f t="shared" si="43"/>
        <v>13.582373172394583</v>
      </c>
      <c r="H270" s="2">
        <f t="shared" si="44"/>
        <v>28.661161273234768</v>
      </c>
      <c r="I270" s="2">
        <f t="shared" si="41"/>
        <v>1.4611612732347687</v>
      </c>
      <c r="J270" s="2">
        <f t="shared" si="45"/>
        <v>2.1349922664010506</v>
      </c>
      <c r="K270" s="2">
        <f t="shared" si="46"/>
        <v>5.1465884089131535</v>
      </c>
      <c r="L270" s="2">
        <f t="shared" si="47"/>
        <v>26.487372250759226</v>
      </c>
    </row>
    <row r="271" spans="1:12" x14ac:dyDescent="0.25">
      <c r="A271" s="2">
        <v>30.9</v>
      </c>
      <c r="B271" s="2">
        <v>2230</v>
      </c>
      <c r="C271" s="2">
        <f t="shared" si="42"/>
        <v>-740.42462311557802</v>
      </c>
      <c r="D271" s="2">
        <f t="shared" si="40"/>
        <v>7.385427135678384</v>
      </c>
      <c r="E271" s="2">
        <f t="shared" si="49"/>
        <v>-5468.3521034822306</v>
      </c>
      <c r="F271" s="2">
        <f t="shared" si="48"/>
        <v>548228.62251584569</v>
      </c>
      <c r="G271" s="2">
        <f t="shared" si="43"/>
        <v>54.54453397641462</v>
      </c>
      <c r="H271" s="2">
        <f t="shared" si="44"/>
        <v>29.198523977709623</v>
      </c>
      <c r="I271" s="2">
        <f t="shared" si="41"/>
        <v>-1.7014760222903753</v>
      </c>
      <c r="J271" s="2">
        <f t="shared" si="45"/>
        <v>2.8950206544290777</v>
      </c>
      <c r="K271" s="2">
        <f t="shared" si="46"/>
        <v>5.6839511133880087</v>
      </c>
      <c r="L271" s="2">
        <f t="shared" si="47"/>
        <v>32.307300259384782</v>
      </c>
    </row>
    <row r="272" spans="1:12" x14ac:dyDescent="0.25">
      <c r="A272" s="2">
        <v>21.1</v>
      </c>
      <c r="B272" s="2">
        <v>2515</v>
      </c>
      <c r="C272" s="2">
        <f t="shared" si="42"/>
        <v>-455.42462311557802</v>
      </c>
      <c r="D272" s="2">
        <f t="shared" si="40"/>
        <v>-2.4145728643216131</v>
      </c>
      <c r="E272" s="2">
        <f t="shared" si="49"/>
        <v>1099.6559367187724</v>
      </c>
      <c r="F272" s="2">
        <f t="shared" si="48"/>
        <v>207411.58733996627</v>
      </c>
      <c r="G272" s="2">
        <f t="shared" si="43"/>
        <v>5.8301621171182791</v>
      </c>
      <c r="H272" s="2">
        <f t="shared" si="44"/>
        <v>27.010690109490579</v>
      </c>
      <c r="I272" s="2">
        <f t="shared" si="41"/>
        <v>5.9106901094905773</v>
      </c>
      <c r="J272" s="2">
        <f t="shared" si="45"/>
        <v>34.936257570429731</v>
      </c>
      <c r="K272" s="2">
        <f t="shared" si="46"/>
        <v>3.4961172451689642</v>
      </c>
      <c r="L272" s="2">
        <f t="shared" si="47"/>
        <v>12.222835791967826</v>
      </c>
    </row>
    <row r="273" spans="1:12" x14ac:dyDescent="0.25">
      <c r="A273" s="2">
        <v>23.2</v>
      </c>
      <c r="B273" s="2">
        <v>2745</v>
      </c>
      <c r="C273" s="2">
        <f t="shared" si="42"/>
        <v>-225.42462311557802</v>
      </c>
      <c r="D273" s="2">
        <f t="shared" si="40"/>
        <v>-0.31457286432161524</v>
      </c>
      <c r="E273" s="2">
        <f t="shared" si="49"/>
        <v>70.912469382087977</v>
      </c>
      <c r="F273" s="2">
        <f t="shared" si="48"/>
        <v>50816.260706800393</v>
      </c>
      <c r="G273" s="2">
        <f t="shared" si="43"/>
        <v>9.8956086967505352E-2</v>
      </c>
      <c r="H273" s="2">
        <f t="shared" si="44"/>
        <v>25.24506979478749</v>
      </c>
      <c r="I273" s="2">
        <f t="shared" si="41"/>
        <v>2.0450697947874907</v>
      </c>
      <c r="J273" s="2">
        <f t="shared" si="45"/>
        <v>4.182310465552149</v>
      </c>
      <c r="K273" s="2">
        <f t="shared" si="46"/>
        <v>1.7304969304658755</v>
      </c>
      <c r="L273" s="2">
        <f t="shared" si="47"/>
        <v>2.9946196263518172</v>
      </c>
    </row>
    <row r="274" spans="1:12" x14ac:dyDescent="0.25">
      <c r="A274" s="2">
        <v>23.8</v>
      </c>
      <c r="B274" s="2">
        <v>2855</v>
      </c>
      <c r="C274" s="2">
        <f t="shared" si="42"/>
        <v>-115.42462311557802</v>
      </c>
      <c r="D274" s="2">
        <f t="shared" si="40"/>
        <v>0.28542713567838618</v>
      </c>
      <c r="E274" s="2">
        <f t="shared" si="49"/>
        <v>-32.945319562636676</v>
      </c>
      <c r="F274" s="2">
        <f t="shared" si="48"/>
        <v>13322.843621373228</v>
      </c>
      <c r="G274" s="2">
        <f t="shared" si="43"/>
        <v>8.146864978156787E-2</v>
      </c>
      <c r="H274" s="2">
        <f t="shared" si="44"/>
        <v>24.400642687755578</v>
      </c>
      <c r="I274" s="2">
        <f t="shared" si="41"/>
        <v>0.6006426877555775</v>
      </c>
      <c r="J274" s="2">
        <f t="shared" si="45"/>
        <v>0.36077163835424414</v>
      </c>
      <c r="K274" s="2">
        <f t="shared" si="46"/>
        <v>0.88606982343396368</v>
      </c>
      <c r="L274" s="2">
        <f t="shared" si="47"/>
        <v>0.78511973200029561</v>
      </c>
    </row>
    <row r="275" spans="1:12" x14ac:dyDescent="0.25">
      <c r="A275" s="2">
        <v>23.9</v>
      </c>
      <c r="B275" s="2">
        <v>2405</v>
      </c>
      <c r="C275" s="2">
        <f t="shared" si="42"/>
        <v>-565.42462311557802</v>
      </c>
      <c r="D275" s="2">
        <f t="shared" si="40"/>
        <v>0.38542713567838405</v>
      </c>
      <c r="E275" s="2">
        <f t="shared" si="49"/>
        <v>-217.92999292946706</v>
      </c>
      <c r="F275" s="2">
        <f t="shared" si="48"/>
        <v>319705.00442539342</v>
      </c>
      <c r="G275" s="2">
        <f t="shared" si="43"/>
        <v>0.14855407691724345</v>
      </c>
      <c r="H275" s="2">
        <f t="shared" si="44"/>
        <v>27.855117216522491</v>
      </c>
      <c r="I275" s="2">
        <f t="shared" si="41"/>
        <v>3.9551172165224919</v>
      </c>
      <c r="J275" s="2">
        <f t="shared" si="45"/>
        <v>15.642952196432624</v>
      </c>
      <c r="K275" s="2">
        <f t="shared" si="46"/>
        <v>4.340544352200876</v>
      </c>
      <c r="L275" s="2">
        <f t="shared" si="47"/>
        <v>18.840325273422923</v>
      </c>
    </row>
    <row r="276" spans="1:12" x14ac:dyDescent="0.25">
      <c r="A276" s="2">
        <v>20.3</v>
      </c>
      <c r="B276" s="2">
        <v>2830</v>
      </c>
      <c r="C276" s="2">
        <f t="shared" si="42"/>
        <v>-140.42462311557802</v>
      </c>
      <c r="D276" s="2">
        <f t="shared" si="40"/>
        <v>-3.2145728643216138</v>
      </c>
      <c r="E276" s="2">
        <f t="shared" si="49"/>
        <v>451.40518294992671</v>
      </c>
      <c r="F276" s="2">
        <f t="shared" si="48"/>
        <v>19719.074777152127</v>
      </c>
      <c r="G276" s="2">
        <f t="shared" si="43"/>
        <v>10.333478700032865</v>
      </c>
      <c r="H276" s="2">
        <f t="shared" si="44"/>
        <v>24.592557939353743</v>
      </c>
      <c r="I276" s="2">
        <f t="shared" si="41"/>
        <v>4.2925579393537419</v>
      </c>
      <c r="J276" s="2">
        <f t="shared" si="45"/>
        <v>18.426053662708842</v>
      </c>
      <c r="K276" s="2">
        <f t="shared" si="46"/>
        <v>1.077985075032128</v>
      </c>
      <c r="L276" s="2">
        <f t="shared" si="47"/>
        <v>1.1620518219920226</v>
      </c>
    </row>
    <row r="277" spans="1:12" x14ac:dyDescent="0.25">
      <c r="A277" s="2">
        <v>17</v>
      </c>
      <c r="B277" s="2">
        <v>3140</v>
      </c>
      <c r="C277" s="2">
        <f t="shared" si="42"/>
        <v>169.57537688442198</v>
      </c>
      <c r="D277" s="2">
        <f t="shared" si="40"/>
        <v>-6.5145728643216145</v>
      </c>
      <c r="E277" s="2">
        <f t="shared" si="49"/>
        <v>-1104.7111487083662</v>
      </c>
      <c r="F277" s="2">
        <f t="shared" si="48"/>
        <v>28755.80844549376</v>
      </c>
      <c r="G277" s="2">
        <f t="shared" si="43"/>
        <v>42.439659604555523</v>
      </c>
      <c r="H277" s="2">
        <f t="shared" si="44"/>
        <v>22.212808819536537</v>
      </c>
      <c r="I277" s="2">
        <f t="shared" si="41"/>
        <v>5.2128088195365372</v>
      </c>
      <c r="J277" s="2">
        <f t="shared" si="45"/>
        <v>27.173375789037905</v>
      </c>
      <c r="K277" s="2">
        <f t="shared" si="46"/>
        <v>-1.3017640447850773</v>
      </c>
      <c r="L277" s="2">
        <f t="shared" si="47"/>
        <v>1.6945896282952049</v>
      </c>
    </row>
    <row r="278" spans="1:12" x14ac:dyDescent="0.25">
      <c r="A278" s="2">
        <v>21.6</v>
      </c>
      <c r="B278" s="2">
        <v>2795</v>
      </c>
      <c r="C278" s="2">
        <f t="shared" si="42"/>
        <v>-175.42462311557802</v>
      </c>
      <c r="D278" s="2">
        <f t="shared" si="40"/>
        <v>-1.9145728643216131</v>
      </c>
      <c r="E278" s="2">
        <f t="shared" si="49"/>
        <v>335.86322315093167</v>
      </c>
      <c r="F278" s="2">
        <f t="shared" si="48"/>
        <v>30773.798395242589</v>
      </c>
      <c r="G278" s="2">
        <f t="shared" si="43"/>
        <v>3.665589252796666</v>
      </c>
      <c r="H278" s="2">
        <f t="shared" si="44"/>
        <v>24.861239291591168</v>
      </c>
      <c r="I278" s="2">
        <f t="shared" si="41"/>
        <v>3.261239291591167</v>
      </c>
      <c r="J278" s="2">
        <f t="shared" si="45"/>
        <v>10.635681717018057</v>
      </c>
      <c r="K278" s="2">
        <f t="shared" si="46"/>
        <v>1.3466664272695539</v>
      </c>
      <c r="L278" s="2">
        <f t="shared" si="47"/>
        <v>1.8135104663349446</v>
      </c>
    </row>
    <row r="279" spans="1:12" x14ac:dyDescent="0.25">
      <c r="A279" s="2">
        <v>16.2</v>
      </c>
      <c r="B279" s="2">
        <v>3410</v>
      </c>
      <c r="C279" s="2">
        <f t="shared" si="42"/>
        <v>439.57537688442198</v>
      </c>
      <c r="D279" s="2">
        <f t="shared" si="40"/>
        <v>-7.3145728643216152</v>
      </c>
      <c r="E279" s="2">
        <f t="shared" si="49"/>
        <v>-3215.3061235827399</v>
      </c>
      <c r="F279" s="2">
        <f t="shared" si="48"/>
        <v>193226.51196308163</v>
      </c>
      <c r="G279" s="2">
        <f t="shared" si="43"/>
        <v>53.502976187470118</v>
      </c>
      <c r="H279" s="2">
        <f t="shared" si="44"/>
        <v>20.140124102276388</v>
      </c>
      <c r="I279" s="2">
        <f t="shared" si="41"/>
        <v>3.9401241022763891</v>
      </c>
      <c r="J279" s="2">
        <f t="shared" si="45"/>
        <v>15.524577941339322</v>
      </c>
      <c r="K279" s="2">
        <f t="shared" si="46"/>
        <v>-3.3744487620452261</v>
      </c>
      <c r="L279" s="2">
        <f t="shared" si="47"/>
        <v>11.386904447668559</v>
      </c>
    </row>
    <row r="280" spans="1:12" x14ac:dyDescent="0.25">
      <c r="A280" s="2">
        <v>31.5</v>
      </c>
      <c r="B280" s="2">
        <v>1990</v>
      </c>
      <c r="C280" s="2">
        <f t="shared" si="42"/>
        <v>-980.42462311557802</v>
      </c>
      <c r="D280" s="2">
        <f t="shared" si="40"/>
        <v>7.9854271356783855</v>
      </c>
      <c r="E280" s="2">
        <f t="shared" si="49"/>
        <v>-7829.1093899143907</v>
      </c>
      <c r="F280" s="2">
        <f t="shared" si="48"/>
        <v>961232.44161132316</v>
      </c>
      <c r="G280" s="2">
        <f t="shared" si="43"/>
        <v>63.767046539228701</v>
      </c>
      <c r="H280" s="2">
        <f t="shared" si="44"/>
        <v>31.040910393051973</v>
      </c>
      <c r="I280" s="2">
        <f t="shared" si="41"/>
        <v>-0.45908960694802659</v>
      </c>
      <c r="J280" s="2">
        <f t="shared" si="45"/>
        <v>0.21076326720769353</v>
      </c>
      <c r="K280" s="2">
        <f t="shared" si="46"/>
        <v>7.5263375287303589</v>
      </c>
      <c r="L280" s="2">
        <f t="shared" si="47"/>
        <v>56.645756596375008</v>
      </c>
    </row>
    <row r="281" spans="1:12" x14ac:dyDescent="0.25">
      <c r="A281" s="2">
        <v>29.5</v>
      </c>
      <c r="B281" s="2">
        <v>2135</v>
      </c>
      <c r="C281" s="2">
        <f t="shared" si="42"/>
        <v>-835.42462311557802</v>
      </c>
      <c r="D281" s="2">
        <f t="shared" si="40"/>
        <v>5.9854271356783855</v>
      </c>
      <c r="E281" s="2">
        <f t="shared" si="49"/>
        <v>-5000.3732090098692</v>
      </c>
      <c r="F281" s="2">
        <f t="shared" si="48"/>
        <v>697934.30090780556</v>
      </c>
      <c r="G281" s="2">
        <f t="shared" si="43"/>
        <v>35.825337996515159</v>
      </c>
      <c r="H281" s="2">
        <f t="shared" si="44"/>
        <v>29.927801933782636</v>
      </c>
      <c r="I281" s="2">
        <f t="shared" si="41"/>
        <v>0.42780193378263576</v>
      </c>
      <c r="J281" s="2">
        <f t="shared" si="45"/>
        <v>0.18301449454816268</v>
      </c>
      <c r="K281" s="2">
        <f t="shared" si="46"/>
        <v>6.4132290694610212</v>
      </c>
      <c r="L281" s="2">
        <f t="shared" si="47"/>
        <v>41.129507097379879</v>
      </c>
    </row>
    <row r="282" spans="1:12" x14ac:dyDescent="0.25">
      <c r="A282" s="2">
        <v>21.5</v>
      </c>
      <c r="B282" s="2">
        <v>3245</v>
      </c>
      <c r="C282" s="2">
        <f t="shared" si="42"/>
        <v>274.57537688442198</v>
      </c>
      <c r="D282" s="2">
        <f t="shared" si="40"/>
        <v>-2.0145728643216145</v>
      </c>
      <c r="E282" s="2">
        <f t="shared" si="49"/>
        <v>-553.15210348223684</v>
      </c>
      <c r="F282" s="2">
        <f t="shared" si="48"/>
        <v>75391.637591222374</v>
      </c>
      <c r="G282" s="2">
        <f t="shared" si="43"/>
        <v>4.0585038256609947</v>
      </c>
      <c r="H282" s="2">
        <f t="shared" si="44"/>
        <v>21.406764762824256</v>
      </c>
      <c r="I282" s="2">
        <f t="shared" si="41"/>
        <v>-9.323523717574389E-2</v>
      </c>
      <c r="J282" s="2">
        <f t="shared" si="45"/>
        <v>8.6928094512172156E-3</v>
      </c>
      <c r="K282" s="2">
        <f t="shared" si="46"/>
        <v>-2.1078081014973584</v>
      </c>
      <c r="L282" s="2">
        <f t="shared" si="47"/>
        <v>4.4428549927378986</v>
      </c>
    </row>
    <row r="283" spans="1:12" x14ac:dyDescent="0.25">
      <c r="A283" s="2">
        <v>19.8</v>
      </c>
      <c r="B283" s="2">
        <v>2990</v>
      </c>
      <c r="C283" s="2">
        <f t="shared" si="42"/>
        <v>19.575376884421985</v>
      </c>
      <c r="D283" s="2">
        <f t="shared" si="40"/>
        <v>-3.7145728643216138</v>
      </c>
      <c r="E283" s="2">
        <f t="shared" si="49"/>
        <v>-72.714163783742478</v>
      </c>
      <c r="F283" s="2">
        <f t="shared" si="48"/>
        <v>383.19538016716257</v>
      </c>
      <c r="G283" s="2">
        <f t="shared" si="43"/>
        <v>13.798051564354479</v>
      </c>
      <c r="H283" s="2">
        <f t="shared" si="44"/>
        <v>23.364300329125506</v>
      </c>
      <c r="I283" s="2">
        <f t="shared" si="41"/>
        <v>3.5643003291255049</v>
      </c>
      <c r="J283" s="2">
        <f t="shared" si="45"/>
        <v>12.704236836204183</v>
      </c>
      <c r="K283" s="2">
        <f t="shared" si="46"/>
        <v>-0.15027253519610895</v>
      </c>
      <c r="L283" s="2">
        <f t="shared" si="47"/>
        <v>2.2581834834265801E-2</v>
      </c>
    </row>
    <row r="284" spans="1:12" x14ac:dyDescent="0.25">
      <c r="A284" s="2">
        <v>22.3</v>
      </c>
      <c r="B284" s="2">
        <v>2890</v>
      </c>
      <c r="C284" s="2">
        <f t="shared" si="42"/>
        <v>-80.424623115578015</v>
      </c>
      <c r="D284" s="2">
        <f t="shared" si="40"/>
        <v>-1.2145728643216138</v>
      </c>
      <c r="E284" s="2">
        <f t="shared" si="49"/>
        <v>97.681564859473866</v>
      </c>
      <c r="F284" s="2">
        <f t="shared" si="48"/>
        <v>6468.1200032827655</v>
      </c>
      <c r="G284" s="2">
        <f t="shared" si="43"/>
        <v>1.4751872427464094</v>
      </c>
      <c r="H284" s="2">
        <f t="shared" si="44"/>
        <v>24.131961335518152</v>
      </c>
      <c r="I284" s="2">
        <f t="shared" si="41"/>
        <v>1.8319613355181517</v>
      </c>
      <c r="J284" s="2">
        <f t="shared" si="45"/>
        <v>3.3560823348334496</v>
      </c>
      <c r="K284" s="2">
        <f t="shared" si="46"/>
        <v>0.61738847119653784</v>
      </c>
      <c r="L284" s="2">
        <f t="shared" si="47"/>
        <v>0.38116852436639825</v>
      </c>
    </row>
    <row r="285" spans="1:12" x14ac:dyDescent="0.25">
      <c r="A285" s="2">
        <v>20.2</v>
      </c>
      <c r="B285" s="2">
        <v>3265</v>
      </c>
      <c r="C285" s="2">
        <f t="shared" si="42"/>
        <v>294.57537688442198</v>
      </c>
      <c r="D285" s="2">
        <f t="shared" si="40"/>
        <v>-3.3145728643216152</v>
      </c>
      <c r="E285" s="2">
        <f t="shared" si="49"/>
        <v>-976.39155071841788</v>
      </c>
      <c r="F285" s="2">
        <f t="shared" si="48"/>
        <v>86774.652666599257</v>
      </c>
      <c r="G285" s="2">
        <f t="shared" si="43"/>
        <v>10.986393272897196</v>
      </c>
      <c r="H285" s="2">
        <f t="shared" si="44"/>
        <v>21.253232561545726</v>
      </c>
      <c r="I285" s="2">
        <f t="shared" si="41"/>
        <v>1.0532325615457268</v>
      </c>
      <c r="J285" s="2">
        <f t="shared" si="45"/>
        <v>1.109298828700173</v>
      </c>
      <c r="K285" s="2">
        <f t="shared" si="46"/>
        <v>-2.2613403027758885</v>
      </c>
      <c r="L285" s="2">
        <f t="shared" si="47"/>
        <v>5.113659964958547</v>
      </c>
    </row>
    <row r="286" spans="1:12" x14ac:dyDescent="0.25">
      <c r="A286" s="2">
        <v>20.6</v>
      </c>
      <c r="B286" s="2">
        <v>3360</v>
      </c>
      <c r="C286" s="2">
        <f t="shared" si="42"/>
        <v>389.57537688442198</v>
      </c>
      <c r="D286" s="2">
        <f t="shared" si="40"/>
        <v>-2.9145728643216131</v>
      </c>
      <c r="E286" s="2">
        <f t="shared" si="49"/>
        <v>-1135.4458220752017</v>
      </c>
      <c r="F286" s="2">
        <f t="shared" si="48"/>
        <v>151768.97427463942</v>
      </c>
      <c r="G286" s="2">
        <f t="shared" si="43"/>
        <v>8.4947349814398923</v>
      </c>
      <c r="H286" s="2">
        <f t="shared" si="44"/>
        <v>20.523954605472714</v>
      </c>
      <c r="I286" s="2">
        <f t="shared" si="41"/>
        <v>-7.6045394527287868E-2</v>
      </c>
      <c r="J286" s="2">
        <f t="shared" si="45"/>
        <v>5.7829020288108638E-3</v>
      </c>
      <c r="K286" s="2">
        <f t="shared" si="46"/>
        <v>-2.990618258848901</v>
      </c>
      <c r="L286" s="2">
        <f t="shared" si="47"/>
        <v>8.9437975701604326</v>
      </c>
    </row>
    <row r="287" spans="1:12" x14ac:dyDescent="0.25">
      <c r="A287" s="2">
        <v>17</v>
      </c>
      <c r="B287" s="2">
        <v>3840</v>
      </c>
      <c r="C287" s="2">
        <f t="shared" si="42"/>
        <v>869.57537688442198</v>
      </c>
      <c r="D287" s="2">
        <f t="shared" si="40"/>
        <v>-6.5145728643216145</v>
      </c>
      <c r="E287" s="2">
        <f t="shared" si="49"/>
        <v>-5664.9121537334968</v>
      </c>
      <c r="F287" s="2">
        <f t="shared" si="48"/>
        <v>756161.33608368458</v>
      </c>
      <c r="G287" s="2">
        <f t="shared" si="43"/>
        <v>42.439659604555523</v>
      </c>
      <c r="H287" s="2">
        <f t="shared" si="44"/>
        <v>16.83918177478801</v>
      </c>
      <c r="I287" s="2">
        <f t="shared" si="41"/>
        <v>-0.1608182252119903</v>
      </c>
      <c r="J287" s="2">
        <f t="shared" si="45"/>
        <v>2.5862501560334431E-2</v>
      </c>
      <c r="K287" s="2">
        <f t="shared" si="46"/>
        <v>-6.6753910895336048</v>
      </c>
      <c r="L287" s="2">
        <f t="shared" si="47"/>
        <v>44.560846198224645</v>
      </c>
    </row>
    <row r="288" spans="1:12" x14ac:dyDescent="0.25">
      <c r="A288" s="2">
        <v>17.600000000000001</v>
      </c>
      <c r="B288" s="2">
        <v>3725</v>
      </c>
      <c r="C288" s="2">
        <f t="shared" si="42"/>
        <v>754.57537688442198</v>
      </c>
      <c r="D288" s="2">
        <f t="shared" si="40"/>
        <v>-5.9145728643216131</v>
      </c>
      <c r="E288" s="2">
        <f t="shared" si="49"/>
        <v>-4462.9910482058567</v>
      </c>
      <c r="F288" s="2">
        <f t="shared" si="48"/>
        <v>569383.99940026749</v>
      </c>
      <c r="G288" s="2">
        <f t="shared" si="43"/>
        <v>34.982172167369569</v>
      </c>
      <c r="H288" s="2">
        <f t="shared" si="44"/>
        <v>17.721991932139552</v>
      </c>
      <c r="I288" s="2">
        <f t="shared" si="41"/>
        <v>0.12199193213955084</v>
      </c>
      <c r="J288" s="2">
        <f t="shared" si="45"/>
        <v>1.4882031507140778E-2</v>
      </c>
      <c r="K288" s="2">
        <f t="shared" si="46"/>
        <v>-5.7925809321820623</v>
      </c>
      <c r="L288" s="2">
        <f t="shared" si="47"/>
        <v>33.553993855879213</v>
      </c>
    </row>
    <row r="289" spans="1:12" x14ac:dyDescent="0.25">
      <c r="A289" s="2">
        <v>16.5</v>
      </c>
      <c r="B289" s="2">
        <v>3955</v>
      </c>
      <c r="C289" s="2">
        <f t="shared" si="42"/>
        <v>984.57537688442198</v>
      </c>
      <c r="D289" s="2">
        <f t="shared" si="40"/>
        <v>-7.0145728643216145</v>
      </c>
      <c r="E289" s="2">
        <f t="shared" si="49"/>
        <v>-6906.3757215726928</v>
      </c>
      <c r="F289" s="2">
        <f t="shared" si="48"/>
        <v>969388.67276710155</v>
      </c>
      <c r="G289" s="2">
        <f t="shared" si="43"/>
        <v>49.204232468877137</v>
      </c>
      <c r="H289" s="2">
        <f t="shared" si="44"/>
        <v>15.956371617436464</v>
      </c>
      <c r="I289" s="2">
        <f t="shared" si="41"/>
        <v>-0.54362838256353641</v>
      </c>
      <c r="J289" s="2">
        <f t="shared" si="45"/>
        <v>0.29553181832864667</v>
      </c>
      <c r="K289" s="2">
        <f t="shared" si="46"/>
        <v>-7.5582012468851509</v>
      </c>
      <c r="L289" s="2">
        <f t="shared" si="47"/>
        <v>57.126406088416253</v>
      </c>
    </row>
    <row r="290" spans="1:12" x14ac:dyDescent="0.25">
      <c r="A290" s="2">
        <v>18.2</v>
      </c>
      <c r="B290" s="2">
        <v>3830</v>
      </c>
      <c r="C290" s="2">
        <f t="shared" si="42"/>
        <v>859.57537688442198</v>
      </c>
      <c r="D290" s="2">
        <f t="shared" si="40"/>
        <v>-5.3145728643216152</v>
      </c>
      <c r="E290" s="2">
        <f t="shared" si="49"/>
        <v>-4568.2759728289748</v>
      </c>
      <c r="F290" s="2">
        <f t="shared" si="48"/>
        <v>738869.8285459961</v>
      </c>
      <c r="G290" s="2">
        <f t="shared" si="43"/>
        <v>28.244684730183657</v>
      </c>
      <c r="H290" s="2">
        <f t="shared" si="44"/>
        <v>16.915947875427271</v>
      </c>
      <c r="I290" s="2">
        <f t="shared" si="41"/>
        <v>-1.2840521245727281</v>
      </c>
      <c r="J290" s="2">
        <f t="shared" si="45"/>
        <v>1.6487898586197369</v>
      </c>
      <c r="K290" s="2">
        <f t="shared" si="46"/>
        <v>-6.5986249888943433</v>
      </c>
      <c r="L290" s="2">
        <f t="shared" si="47"/>
        <v>43.541851744060871</v>
      </c>
    </row>
    <row r="291" spans="1:12" x14ac:dyDescent="0.25">
      <c r="A291" s="2">
        <v>16.899999999999999</v>
      </c>
      <c r="B291" s="2">
        <v>4360</v>
      </c>
      <c r="C291" s="2">
        <f t="shared" si="42"/>
        <v>1389.575376884422</v>
      </c>
      <c r="D291" s="2">
        <f t="shared" si="40"/>
        <v>-6.614572864321616</v>
      </c>
      <c r="E291" s="2">
        <f t="shared" si="49"/>
        <v>-9191.4475808691805</v>
      </c>
      <c r="F291" s="2">
        <f t="shared" si="48"/>
        <v>1930919.7280434833</v>
      </c>
      <c r="G291" s="2">
        <f t="shared" si="43"/>
        <v>43.752574177419866</v>
      </c>
      <c r="H291" s="2">
        <f t="shared" si="44"/>
        <v>12.847344541546242</v>
      </c>
      <c r="I291" s="2">
        <f t="shared" si="41"/>
        <v>-4.0526554584537564</v>
      </c>
      <c r="J291" s="2">
        <f t="shared" si="45"/>
        <v>16.424016264935027</v>
      </c>
      <c r="K291" s="2">
        <f t="shared" si="46"/>
        <v>-10.667228322775372</v>
      </c>
      <c r="L291" s="2">
        <f t="shared" si="47"/>
        <v>113.78976009022108</v>
      </c>
    </row>
    <row r="292" spans="1:12" x14ac:dyDescent="0.25">
      <c r="A292" s="2">
        <v>15.5</v>
      </c>
      <c r="B292" s="2">
        <v>4054</v>
      </c>
      <c r="C292" s="2">
        <f t="shared" si="42"/>
        <v>1083.575376884422</v>
      </c>
      <c r="D292" s="2">
        <f t="shared" si="40"/>
        <v>-8.0145728643216145</v>
      </c>
      <c r="E292" s="2">
        <f t="shared" si="49"/>
        <v>-8684.393812024955</v>
      </c>
      <c r="F292" s="2">
        <f t="shared" si="48"/>
        <v>1174135.5973902172</v>
      </c>
      <c r="G292" s="2">
        <f t="shared" si="43"/>
        <v>64.233378197520366</v>
      </c>
      <c r="H292" s="2">
        <f t="shared" si="44"/>
        <v>15.196387221107745</v>
      </c>
      <c r="I292" s="2">
        <f t="shared" si="41"/>
        <v>-0.30361277889225491</v>
      </c>
      <c r="J292" s="2">
        <f t="shared" si="45"/>
        <v>9.2180719506677264E-2</v>
      </c>
      <c r="K292" s="2">
        <f t="shared" si="46"/>
        <v>-8.3181856432138694</v>
      </c>
      <c r="L292" s="2">
        <f t="shared" si="47"/>
        <v>69.192212394969332</v>
      </c>
    </row>
    <row r="293" spans="1:12" x14ac:dyDescent="0.25">
      <c r="A293" s="2">
        <v>19.2</v>
      </c>
      <c r="B293" s="2">
        <v>3605</v>
      </c>
      <c r="C293" s="2">
        <f t="shared" si="42"/>
        <v>634.57537688442198</v>
      </c>
      <c r="D293" s="2">
        <f t="shared" si="40"/>
        <v>-4.3145728643216152</v>
      </c>
      <c r="E293" s="2">
        <f t="shared" si="49"/>
        <v>-2737.9217014721889</v>
      </c>
      <c r="F293" s="2">
        <f t="shared" si="48"/>
        <v>402685.90894800622</v>
      </c>
      <c r="G293" s="2">
        <f t="shared" si="43"/>
        <v>18.615539001540427</v>
      </c>
      <c r="H293" s="2">
        <f t="shared" si="44"/>
        <v>18.643185139810729</v>
      </c>
      <c r="I293" s="2">
        <f t="shared" si="41"/>
        <v>-0.55681486018927018</v>
      </c>
      <c r="J293" s="2">
        <f t="shared" si="45"/>
        <v>0.31004278852759648</v>
      </c>
      <c r="K293" s="2">
        <f t="shared" si="46"/>
        <v>-4.8713877245108854</v>
      </c>
      <c r="L293" s="2">
        <f t="shared" si="47"/>
        <v>23.730418362515341</v>
      </c>
    </row>
    <row r="294" spans="1:12" x14ac:dyDescent="0.25">
      <c r="A294" s="2">
        <v>18.5</v>
      </c>
      <c r="B294" s="2">
        <v>3940</v>
      </c>
      <c r="C294" s="2">
        <f t="shared" si="42"/>
        <v>969.57537688442198</v>
      </c>
      <c r="D294" s="2">
        <f t="shared" si="40"/>
        <v>-5.0145728643216145</v>
      </c>
      <c r="E294" s="2">
        <f t="shared" si="49"/>
        <v>-4862.0063748390248</v>
      </c>
      <c r="F294" s="2">
        <f t="shared" si="48"/>
        <v>940076.4114605689</v>
      </c>
      <c r="G294" s="2">
        <f t="shared" si="43"/>
        <v>25.145941011590683</v>
      </c>
      <c r="H294" s="2">
        <f t="shared" si="44"/>
        <v>16.071520768395359</v>
      </c>
      <c r="I294" s="2">
        <f t="shared" si="41"/>
        <v>-2.4284792316046406</v>
      </c>
      <c r="J294" s="2">
        <f t="shared" si="45"/>
        <v>5.8975113783350661</v>
      </c>
      <c r="K294" s="2">
        <f t="shared" si="46"/>
        <v>-7.4430520959262552</v>
      </c>
      <c r="L294" s="2">
        <f t="shared" si="47"/>
        <v>55.399024502672219</v>
      </c>
    </row>
    <row r="295" spans="1:12" x14ac:dyDescent="0.25">
      <c r="A295" s="2">
        <v>31.9</v>
      </c>
      <c r="B295" s="2">
        <v>1925</v>
      </c>
      <c r="C295" s="2">
        <f t="shared" si="42"/>
        <v>-1045.424623115578</v>
      </c>
      <c r="D295" s="2">
        <f t="shared" si="40"/>
        <v>8.385427135678384</v>
      </c>
      <c r="E295" s="2">
        <f t="shared" si="49"/>
        <v>-8766.332002979716</v>
      </c>
      <c r="F295" s="2">
        <f t="shared" si="48"/>
        <v>1092912.6426163483</v>
      </c>
      <c r="G295" s="2">
        <f t="shared" si="43"/>
        <v>70.315388247771395</v>
      </c>
      <c r="H295" s="2">
        <f t="shared" si="44"/>
        <v>31.539890047207194</v>
      </c>
      <c r="I295" s="2">
        <f t="shared" si="41"/>
        <v>-0.36010995279280422</v>
      </c>
      <c r="J295" s="2">
        <f t="shared" si="45"/>
        <v>0.12967917810043569</v>
      </c>
      <c r="K295" s="2">
        <f t="shared" si="46"/>
        <v>8.0253171828855798</v>
      </c>
      <c r="L295" s="2">
        <f t="shared" si="47"/>
        <v>64.405715885918539</v>
      </c>
    </row>
    <row r="296" spans="1:12" x14ac:dyDescent="0.25">
      <c r="A296" s="2">
        <v>34.1</v>
      </c>
      <c r="B296" s="2">
        <v>1975</v>
      </c>
      <c r="C296" s="2">
        <f t="shared" si="42"/>
        <v>-995.42462311557802</v>
      </c>
      <c r="D296" s="2">
        <f t="shared" si="40"/>
        <v>10.585427135678387</v>
      </c>
      <c r="E296" s="2">
        <f t="shared" si="49"/>
        <v>-10536.99481705007</v>
      </c>
      <c r="F296" s="2">
        <f t="shared" si="48"/>
        <v>990870.1803047905</v>
      </c>
      <c r="G296" s="2">
        <f t="shared" si="43"/>
        <v>112.05126764475634</v>
      </c>
      <c r="H296" s="2">
        <f t="shared" si="44"/>
        <v>31.156059544010873</v>
      </c>
      <c r="I296" s="2">
        <f t="shared" si="41"/>
        <v>-2.9439404559891287</v>
      </c>
      <c r="J296" s="2">
        <f t="shared" si="45"/>
        <v>8.6667854084094795</v>
      </c>
      <c r="K296" s="2">
        <f t="shared" si="46"/>
        <v>7.6414866796892582</v>
      </c>
      <c r="L296" s="2">
        <f t="shared" si="47"/>
        <v>58.392318675868367</v>
      </c>
    </row>
    <row r="297" spans="1:12" x14ac:dyDescent="0.25">
      <c r="A297" s="2">
        <v>35.700000000000003</v>
      </c>
      <c r="B297" s="2">
        <v>1915</v>
      </c>
      <c r="C297" s="2">
        <f t="shared" si="42"/>
        <v>-1055.424623115578</v>
      </c>
      <c r="D297" s="2">
        <f t="shared" si="40"/>
        <v>12.185427135678388</v>
      </c>
      <c r="E297" s="2">
        <f t="shared" si="49"/>
        <v>-12860.7998421757</v>
      </c>
      <c r="F297" s="2">
        <f t="shared" si="48"/>
        <v>1113921.13507866</v>
      </c>
      <c r="G297" s="2">
        <f t="shared" si="43"/>
        <v>148.48463447892721</v>
      </c>
      <c r="H297" s="2">
        <f t="shared" si="44"/>
        <v>31.616656147846459</v>
      </c>
      <c r="I297" s="2">
        <f t="shared" si="41"/>
        <v>-4.0833438521535435</v>
      </c>
      <c r="J297" s="2">
        <f t="shared" si="45"/>
        <v>16.67369701492014</v>
      </c>
      <c r="K297" s="2">
        <f t="shared" si="46"/>
        <v>8.1020832835248449</v>
      </c>
      <c r="L297" s="2">
        <f t="shared" si="47"/>
        <v>65.643753533172728</v>
      </c>
    </row>
    <row r="298" spans="1:12" x14ac:dyDescent="0.25">
      <c r="A298" s="2">
        <v>27.4</v>
      </c>
      <c r="B298" s="2">
        <v>2670</v>
      </c>
      <c r="C298" s="2">
        <f t="shared" si="42"/>
        <v>-300.42462311557802</v>
      </c>
      <c r="D298" s="2">
        <f t="shared" si="40"/>
        <v>3.885427135678384</v>
      </c>
      <c r="E298" s="2">
        <f t="shared" si="49"/>
        <v>-1167.2779828792184</v>
      </c>
      <c r="F298" s="2">
        <f t="shared" si="48"/>
        <v>90254.954174137092</v>
      </c>
      <c r="G298" s="2">
        <f t="shared" si="43"/>
        <v>15.096544026665931</v>
      </c>
      <c r="H298" s="2">
        <f t="shared" si="44"/>
        <v>25.820815549581976</v>
      </c>
      <c r="I298" s="2">
        <f t="shared" si="41"/>
        <v>-1.5791844504180226</v>
      </c>
      <c r="J298" s="2">
        <f t="shared" si="45"/>
        <v>2.4938235284420722</v>
      </c>
      <c r="K298" s="2">
        <f t="shared" si="46"/>
        <v>2.3062426852603615</v>
      </c>
      <c r="L298" s="2">
        <f t="shared" si="47"/>
        <v>5.3187553233169229</v>
      </c>
    </row>
    <row r="299" spans="1:12" x14ac:dyDescent="0.25">
      <c r="A299" s="2">
        <v>25.4</v>
      </c>
      <c r="B299" s="2">
        <v>3530</v>
      </c>
      <c r="C299" s="2">
        <f t="shared" si="42"/>
        <v>559.57537688442198</v>
      </c>
      <c r="D299" s="2">
        <f t="shared" si="40"/>
        <v>1.885427135678384</v>
      </c>
      <c r="E299" s="2">
        <f t="shared" si="49"/>
        <v>1055.0386000353481</v>
      </c>
      <c r="F299" s="2">
        <f t="shared" si="48"/>
        <v>313124.60241534293</v>
      </c>
      <c r="G299" s="2">
        <f t="shared" si="43"/>
        <v>3.5548354839523957</v>
      </c>
      <c r="H299" s="2">
        <f t="shared" si="44"/>
        <v>19.218930894605212</v>
      </c>
      <c r="I299" s="2">
        <f t="shared" si="41"/>
        <v>-6.181069105394787</v>
      </c>
      <c r="J299" s="2">
        <f t="shared" si="45"/>
        <v>38.205615285665914</v>
      </c>
      <c r="K299" s="2">
        <f t="shared" si="46"/>
        <v>-4.295641969716403</v>
      </c>
      <c r="L299" s="2">
        <f t="shared" si="47"/>
        <v>18.452539931989019</v>
      </c>
    </row>
    <row r="300" spans="1:12" x14ac:dyDescent="0.25">
      <c r="A300" s="2">
        <v>23</v>
      </c>
      <c r="B300" s="2">
        <v>3900</v>
      </c>
      <c r="C300" s="2">
        <f t="shared" si="42"/>
        <v>929.57537688442198</v>
      </c>
      <c r="D300" s="2">
        <f t="shared" si="40"/>
        <v>-0.51457286432161453</v>
      </c>
      <c r="E300" s="2">
        <f t="shared" si="49"/>
        <v>-478.33426428626137</v>
      </c>
      <c r="F300" s="2">
        <f t="shared" si="48"/>
        <v>864110.38130981522</v>
      </c>
      <c r="G300" s="2">
        <f t="shared" si="43"/>
        <v>0.26478523269615073</v>
      </c>
      <c r="H300" s="2">
        <f t="shared" si="44"/>
        <v>16.37858517095242</v>
      </c>
      <c r="I300" s="2">
        <f t="shared" si="41"/>
        <v>-6.6214148290475805</v>
      </c>
      <c r="J300" s="2">
        <f t="shared" si="45"/>
        <v>43.843134338331197</v>
      </c>
      <c r="K300" s="2">
        <f t="shared" si="46"/>
        <v>-7.135987693369195</v>
      </c>
      <c r="L300" s="2">
        <f t="shared" si="47"/>
        <v>50.922320359916604</v>
      </c>
    </row>
    <row r="301" spans="1:12" x14ac:dyDescent="0.25">
      <c r="A301" s="2">
        <v>27.2</v>
      </c>
      <c r="B301" s="2">
        <v>3190</v>
      </c>
      <c r="C301" s="2">
        <f t="shared" si="42"/>
        <v>219.57537688442198</v>
      </c>
      <c r="D301" s="2">
        <f t="shared" si="40"/>
        <v>3.6854271356783848</v>
      </c>
      <c r="E301" s="2">
        <f t="shared" si="49"/>
        <v>809.22905229665719</v>
      </c>
      <c r="F301" s="2">
        <f t="shared" si="48"/>
        <v>48213.346133935956</v>
      </c>
      <c r="G301" s="2">
        <f t="shared" si="43"/>
        <v>13.582373172394583</v>
      </c>
      <c r="H301" s="2">
        <f t="shared" si="44"/>
        <v>21.828978316340212</v>
      </c>
      <c r="I301" s="2">
        <f t="shared" si="41"/>
        <v>-5.3710216836597873</v>
      </c>
      <c r="J301" s="2">
        <f t="shared" si="45"/>
        <v>28.847873926343617</v>
      </c>
      <c r="K301" s="2">
        <f t="shared" si="46"/>
        <v>-1.6855945479814025</v>
      </c>
      <c r="L301" s="2">
        <f t="shared" si="47"/>
        <v>2.8412289801846287</v>
      </c>
    </row>
    <row r="302" spans="1:12" x14ac:dyDescent="0.25">
      <c r="A302" s="2">
        <v>23.9</v>
      </c>
      <c r="B302" s="2">
        <v>3420</v>
      </c>
      <c r="C302" s="2">
        <f t="shared" si="42"/>
        <v>449.57537688442198</v>
      </c>
      <c r="D302" s="2">
        <f t="shared" si="40"/>
        <v>0.38542713567838405</v>
      </c>
      <c r="E302" s="2">
        <f t="shared" si="49"/>
        <v>173.27854978409275</v>
      </c>
      <c r="F302" s="2">
        <f t="shared" si="48"/>
        <v>202118.01950077008</v>
      </c>
      <c r="G302" s="2">
        <f t="shared" si="43"/>
        <v>0.14855407691724345</v>
      </c>
      <c r="H302" s="2">
        <f t="shared" si="44"/>
        <v>20.063358001637123</v>
      </c>
      <c r="I302" s="2">
        <f t="shared" si="41"/>
        <v>-3.8366419983628752</v>
      </c>
      <c r="J302" s="2">
        <f t="shared" si="45"/>
        <v>14.719821823601876</v>
      </c>
      <c r="K302" s="2">
        <f t="shared" si="46"/>
        <v>-3.4512148626844912</v>
      </c>
      <c r="L302" s="2">
        <f t="shared" si="47"/>
        <v>11.910884028414332</v>
      </c>
    </row>
    <row r="303" spans="1:12" x14ac:dyDescent="0.25">
      <c r="A303" s="2">
        <v>34.200000000000003</v>
      </c>
      <c r="B303" s="2">
        <v>2200</v>
      </c>
      <c r="C303" s="2">
        <f t="shared" si="42"/>
        <v>-770.42462311557802</v>
      </c>
      <c r="D303" s="2">
        <f t="shared" si="40"/>
        <v>10.685427135678388</v>
      </c>
      <c r="E303" s="2">
        <f t="shared" si="49"/>
        <v>-8232.3161738339932</v>
      </c>
      <c r="F303" s="2">
        <f t="shared" si="48"/>
        <v>593554.09990278038</v>
      </c>
      <c r="G303" s="2">
        <f t="shared" si="43"/>
        <v>114.17835307189205</v>
      </c>
      <c r="H303" s="2">
        <f t="shared" si="44"/>
        <v>29.428822279627415</v>
      </c>
      <c r="I303" s="2">
        <f t="shared" si="41"/>
        <v>-4.771177720372588</v>
      </c>
      <c r="J303" s="2">
        <f t="shared" si="45"/>
        <v>22.764136839379766</v>
      </c>
      <c r="K303" s="2">
        <f t="shared" si="46"/>
        <v>5.9142494153058003</v>
      </c>
      <c r="L303" s="2">
        <f t="shared" si="47"/>
        <v>34.978346146444999</v>
      </c>
    </row>
    <row r="304" spans="1:12" x14ac:dyDescent="0.25">
      <c r="A304" s="2">
        <v>34.5</v>
      </c>
      <c r="B304" s="2">
        <v>2150</v>
      </c>
      <c r="C304" s="2">
        <f t="shared" si="42"/>
        <v>-820.42462311557802</v>
      </c>
      <c r="D304" s="2">
        <f t="shared" si="40"/>
        <v>10.985427135678385</v>
      </c>
      <c r="E304" s="2">
        <f t="shared" si="49"/>
        <v>-9012.7149175525828</v>
      </c>
      <c r="F304" s="2">
        <f t="shared" si="48"/>
        <v>673096.56221433822</v>
      </c>
      <c r="G304" s="2">
        <f t="shared" si="43"/>
        <v>120.67960935329901</v>
      </c>
      <c r="H304" s="2">
        <f t="shared" si="44"/>
        <v>29.81265278282374</v>
      </c>
      <c r="I304" s="2">
        <f t="shared" si="41"/>
        <v>-4.68734721717626</v>
      </c>
      <c r="J304" s="2">
        <f t="shared" si="45"/>
        <v>21.97122393437003</v>
      </c>
      <c r="K304" s="2">
        <f t="shared" si="46"/>
        <v>6.2980799185021255</v>
      </c>
      <c r="L304" s="2">
        <f t="shared" si="47"/>
        <v>39.665810659839742</v>
      </c>
    </row>
    <row r="305" spans="1:12" x14ac:dyDescent="0.25">
      <c r="A305" s="2">
        <v>31.8</v>
      </c>
      <c r="B305" s="2">
        <v>2020</v>
      </c>
      <c r="C305" s="2">
        <f t="shared" si="42"/>
        <v>-950.42462311557802</v>
      </c>
      <c r="D305" s="2">
        <f t="shared" si="40"/>
        <v>8.2854271356783862</v>
      </c>
      <c r="E305" s="2">
        <f t="shared" si="49"/>
        <v>-7874.6739627787128</v>
      </c>
      <c r="F305" s="2">
        <f t="shared" si="48"/>
        <v>903306.96422438847</v>
      </c>
      <c r="G305" s="2">
        <f t="shared" si="43"/>
        <v>68.648302820635749</v>
      </c>
      <c r="H305" s="2">
        <f t="shared" si="44"/>
        <v>30.810612091134182</v>
      </c>
      <c r="I305" s="2">
        <f t="shared" si="41"/>
        <v>-0.98938790886581884</v>
      </c>
      <c r="J305" s="2">
        <f t="shared" si="45"/>
        <v>0.97888843420987781</v>
      </c>
      <c r="K305" s="2">
        <f t="shared" si="46"/>
        <v>7.2960392268125673</v>
      </c>
      <c r="L305" s="2">
        <f t="shared" si="47"/>
        <v>53.232188399187727</v>
      </c>
    </row>
    <row r="306" spans="1:12" x14ac:dyDescent="0.25">
      <c r="A306" s="2">
        <v>37.299999999999997</v>
      </c>
      <c r="B306" s="2">
        <v>2130</v>
      </c>
      <c r="C306" s="2">
        <f t="shared" si="42"/>
        <v>-840.42462311557802</v>
      </c>
      <c r="D306" s="2">
        <f t="shared" si="40"/>
        <v>13.785427135678383</v>
      </c>
      <c r="E306" s="2">
        <f t="shared" si="49"/>
        <v>-11585.612404989766</v>
      </c>
      <c r="F306" s="2">
        <f t="shared" si="48"/>
        <v>706313.54713896138</v>
      </c>
      <c r="G306" s="2">
        <f t="shared" si="43"/>
        <v>190.03800131309791</v>
      </c>
      <c r="H306" s="2">
        <f t="shared" si="44"/>
        <v>29.96618498410227</v>
      </c>
      <c r="I306" s="2">
        <f t="shared" si="41"/>
        <v>-7.3338150158977271</v>
      </c>
      <c r="J306" s="2">
        <f t="shared" si="45"/>
        <v>53.784842687406979</v>
      </c>
      <c r="K306" s="2">
        <f t="shared" si="46"/>
        <v>6.4516121197806555</v>
      </c>
      <c r="L306" s="2">
        <f t="shared" si="47"/>
        <v>41.623298944100647</v>
      </c>
    </row>
    <row r="307" spans="1:12" x14ac:dyDescent="0.25">
      <c r="A307" s="2">
        <v>28.4</v>
      </c>
      <c r="B307" s="2">
        <v>2670</v>
      </c>
      <c r="C307" s="2">
        <f t="shared" si="42"/>
        <v>-300.42462311557802</v>
      </c>
      <c r="D307" s="2">
        <f t="shared" si="40"/>
        <v>4.885427135678384</v>
      </c>
      <c r="E307" s="2">
        <f t="shared" si="49"/>
        <v>-1467.7026059947964</v>
      </c>
      <c r="F307" s="2">
        <f t="shared" si="48"/>
        <v>90254.954174137092</v>
      </c>
      <c r="G307" s="2">
        <f t="shared" si="43"/>
        <v>23.8673982980227</v>
      </c>
      <c r="H307" s="2">
        <f t="shared" si="44"/>
        <v>25.820815549581976</v>
      </c>
      <c r="I307" s="2">
        <f t="shared" si="41"/>
        <v>-2.5791844504180226</v>
      </c>
      <c r="J307" s="2">
        <f t="shared" si="45"/>
        <v>6.6521924292781174</v>
      </c>
      <c r="K307" s="2">
        <f t="shared" si="46"/>
        <v>2.3062426852603615</v>
      </c>
      <c r="L307" s="2">
        <f t="shared" si="47"/>
        <v>5.3187553233169229</v>
      </c>
    </row>
    <row r="308" spans="1:12" x14ac:dyDescent="0.25">
      <c r="A308" s="2">
        <v>28.8</v>
      </c>
      <c r="B308" s="2">
        <v>2595</v>
      </c>
      <c r="C308" s="2">
        <f t="shared" si="42"/>
        <v>-375.42462311557802</v>
      </c>
      <c r="D308" s="2">
        <f t="shared" si="40"/>
        <v>5.2854271356783862</v>
      </c>
      <c r="E308" s="2">
        <f t="shared" si="49"/>
        <v>-1984.2794904169073</v>
      </c>
      <c r="F308" s="2">
        <f t="shared" si="48"/>
        <v>140943.6476414738</v>
      </c>
      <c r="G308" s="2">
        <f t="shared" si="43"/>
        <v>27.935740006565428</v>
      </c>
      <c r="H308" s="2">
        <f t="shared" si="44"/>
        <v>26.396561304376462</v>
      </c>
      <c r="I308" s="2">
        <f t="shared" si="41"/>
        <v>-2.4034386956235387</v>
      </c>
      <c r="J308" s="2">
        <f t="shared" si="45"/>
        <v>5.776517563620577</v>
      </c>
      <c r="K308" s="2">
        <f t="shared" si="46"/>
        <v>2.8819884400548474</v>
      </c>
      <c r="L308" s="2">
        <f t="shared" si="47"/>
        <v>8.3058573686097734</v>
      </c>
    </row>
    <row r="309" spans="1:12" x14ac:dyDescent="0.25">
      <c r="A309" s="2">
        <v>26.8</v>
      </c>
      <c r="B309" s="2">
        <v>2700</v>
      </c>
      <c r="C309" s="2">
        <f t="shared" si="42"/>
        <v>-270.42462311557802</v>
      </c>
      <c r="D309" s="2">
        <f t="shared" si="40"/>
        <v>3.2854271356783862</v>
      </c>
      <c r="E309" s="2">
        <f t="shared" si="49"/>
        <v>-888.4603949395206</v>
      </c>
      <c r="F309" s="2">
        <f t="shared" si="48"/>
        <v>73129.476787202409</v>
      </c>
      <c r="G309" s="2">
        <f t="shared" si="43"/>
        <v>10.794031463851885</v>
      </c>
      <c r="H309" s="2">
        <f t="shared" si="44"/>
        <v>25.590517247664181</v>
      </c>
      <c r="I309" s="2">
        <f t="shared" si="41"/>
        <v>-1.2094827523358198</v>
      </c>
      <c r="J309" s="2">
        <f t="shared" si="45"/>
        <v>1.4628485281978301</v>
      </c>
      <c r="K309" s="2">
        <f t="shared" si="46"/>
        <v>2.0759443833425664</v>
      </c>
      <c r="L309" s="2">
        <f t="shared" si="47"/>
        <v>4.3095450827315478</v>
      </c>
    </row>
    <row r="310" spans="1:12" x14ac:dyDescent="0.25">
      <c r="A310" s="2">
        <v>33.5</v>
      </c>
      <c r="B310" s="2">
        <v>2556</v>
      </c>
      <c r="C310" s="2">
        <f t="shared" si="42"/>
        <v>-414.42462311557802</v>
      </c>
      <c r="D310" s="2">
        <f t="shared" si="40"/>
        <v>9.9854271356783855</v>
      </c>
      <c r="E310" s="2">
        <f t="shared" si="49"/>
        <v>-4138.2068773515803</v>
      </c>
      <c r="F310" s="2">
        <f t="shared" si="48"/>
        <v>171747.76824448889</v>
      </c>
      <c r="G310" s="2">
        <f t="shared" si="43"/>
        <v>99.708755081942243</v>
      </c>
      <c r="H310" s="2">
        <f t="shared" si="44"/>
        <v>26.695949096869594</v>
      </c>
      <c r="I310" s="2">
        <f t="shared" si="41"/>
        <v>-6.8040509031304062</v>
      </c>
      <c r="J310" s="2">
        <f t="shared" si="45"/>
        <v>46.295108692389697</v>
      </c>
      <c r="K310" s="2">
        <f t="shared" si="46"/>
        <v>3.1813762325479793</v>
      </c>
      <c r="L310" s="2">
        <f t="shared" si="47"/>
        <v>10.121154733021175</v>
      </c>
    </row>
    <row r="311" spans="1:12" x14ac:dyDescent="0.25">
      <c r="A311" s="2">
        <v>41.5</v>
      </c>
      <c r="B311" s="2">
        <v>2144</v>
      </c>
      <c r="C311" s="2">
        <f t="shared" si="42"/>
        <v>-826.42462311557802</v>
      </c>
      <c r="D311" s="2">
        <f t="shared" si="40"/>
        <v>17.985427135678385</v>
      </c>
      <c r="E311" s="2">
        <f t="shared" si="49"/>
        <v>-14863.599842175699</v>
      </c>
      <c r="F311" s="2">
        <f t="shared" si="48"/>
        <v>682977.65769172518</v>
      </c>
      <c r="G311" s="2">
        <f t="shared" si="43"/>
        <v>323.4755892527964</v>
      </c>
      <c r="H311" s="2">
        <f t="shared" si="44"/>
        <v>29.858712443207299</v>
      </c>
      <c r="I311" s="2">
        <f t="shared" si="41"/>
        <v>-11.641287556792701</v>
      </c>
      <c r="J311" s="2">
        <f t="shared" si="45"/>
        <v>135.51957597993658</v>
      </c>
      <c r="K311" s="2">
        <f t="shared" si="46"/>
        <v>6.3441395788856845</v>
      </c>
      <c r="L311" s="2">
        <f t="shared" si="47"/>
        <v>40.248106996383832</v>
      </c>
    </row>
    <row r="312" spans="1:12" x14ac:dyDescent="0.25">
      <c r="A312" s="2">
        <v>38.1</v>
      </c>
      <c r="B312" s="2">
        <v>1968</v>
      </c>
      <c r="C312" s="2">
        <f t="shared" si="42"/>
        <v>-1002.424623115578</v>
      </c>
      <c r="D312" s="2">
        <f t="shared" si="40"/>
        <v>14.585427135678387</v>
      </c>
      <c r="E312" s="2">
        <f t="shared" si="49"/>
        <v>-14620.791299462131</v>
      </c>
      <c r="F312" s="2">
        <f t="shared" si="48"/>
        <v>1004855.1250284086</v>
      </c>
      <c r="G312" s="2">
        <f t="shared" si="43"/>
        <v>212.73468473018343</v>
      </c>
      <c r="H312" s="2">
        <f t="shared" si="44"/>
        <v>31.209795814458356</v>
      </c>
      <c r="I312" s="2">
        <f t="shared" si="41"/>
        <v>-6.8902041855416449</v>
      </c>
      <c r="J312" s="2">
        <f t="shared" si="45"/>
        <v>47.474913718455603</v>
      </c>
      <c r="K312" s="2">
        <f t="shared" si="46"/>
        <v>7.695222950136742</v>
      </c>
      <c r="L312" s="2">
        <f t="shared" si="47"/>
        <v>59.216456252311225</v>
      </c>
    </row>
    <row r="313" spans="1:12" x14ac:dyDescent="0.25">
      <c r="A313" s="2">
        <v>32.1</v>
      </c>
      <c r="B313" s="2">
        <v>2120</v>
      </c>
      <c r="C313" s="2">
        <f t="shared" si="42"/>
        <v>-850.42462311557802</v>
      </c>
      <c r="D313" s="2">
        <f t="shared" si="40"/>
        <v>8.5854271356783869</v>
      </c>
      <c r="E313" s="2">
        <f t="shared" si="49"/>
        <v>-7301.2586361455487</v>
      </c>
      <c r="F313" s="2">
        <f t="shared" si="48"/>
        <v>723222.0396012729</v>
      </c>
      <c r="G313" s="2">
        <f t="shared" si="43"/>
        <v>73.709559102042789</v>
      </c>
      <c r="H313" s="2">
        <f t="shared" si="44"/>
        <v>30.042951084741535</v>
      </c>
      <c r="I313" s="2">
        <f t="shared" si="41"/>
        <v>-2.0570489152584663</v>
      </c>
      <c r="J313" s="2">
        <f t="shared" si="45"/>
        <v>4.2314502397660334</v>
      </c>
      <c r="K313" s="2">
        <f t="shared" si="46"/>
        <v>6.5283782204199206</v>
      </c>
      <c r="L313" s="2">
        <f t="shared" si="47"/>
        <v>42.619722188853167</v>
      </c>
    </row>
    <row r="314" spans="1:12" x14ac:dyDescent="0.25">
      <c r="A314" s="2">
        <v>37.200000000000003</v>
      </c>
      <c r="B314" s="2">
        <v>2019</v>
      </c>
      <c r="C314" s="2">
        <f t="shared" si="42"/>
        <v>-951.42462311557802</v>
      </c>
      <c r="D314" s="2">
        <f t="shared" si="40"/>
        <v>13.685427135678388</v>
      </c>
      <c r="E314" s="2">
        <f t="shared" si="49"/>
        <v>-13020.652354738515</v>
      </c>
      <c r="F314" s="2">
        <f t="shared" si="48"/>
        <v>905208.81347061961</v>
      </c>
      <c r="G314" s="2">
        <f t="shared" si="43"/>
        <v>187.29091588596236</v>
      </c>
      <c r="H314" s="2">
        <f t="shared" si="44"/>
        <v>30.818288701198107</v>
      </c>
      <c r="I314" s="2">
        <f t="shared" si="41"/>
        <v>-6.3817112988018962</v>
      </c>
      <c r="J314" s="2">
        <f t="shared" si="45"/>
        <v>40.726239101255786</v>
      </c>
      <c r="K314" s="2">
        <f t="shared" si="46"/>
        <v>7.3037158368764921</v>
      </c>
      <c r="L314" s="2">
        <f t="shared" si="47"/>
        <v>53.344265025840478</v>
      </c>
    </row>
    <row r="315" spans="1:12" x14ac:dyDescent="0.25">
      <c r="A315" s="2">
        <v>28</v>
      </c>
      <c r="B315" s="2">
        <v>2678</v>
      </c>
      <c r="C315" s="2">
        <f t="shared" si="42"/>
        <v>-292.42462311557802</v>
      </c>
      <c r="D315" s="2">
        <f t="shared" si="40"/>
        <v>4.4854271356783855</v>
      </c>
      <c r="E315" s="2">
        <f t="shared" si="49"/>
        <v>-1311.6493396631386</v>
      </c>
      <c r="F315" s="2">
        <f t="shared" si="48"/>
        <v>85512.160204287851</v>
      </c>
      <c r="G315" s="2">
        <f t="shared" si="43"/>
        <v>20.119056589480007</v>
      </c>
      <c r="H315" s="2">
        <f t="shared" si="44"/>
        <v>25.759402669070564</v>
      </c>
      <c r="I315" s="2">
        <f t="shared" si="41"/>
        <v>-2.240597330929436</v>
      </c>
      <c r="J315" s="2">
        <f t="shared" si="45"/>
        <v>5.0202763993681128</v>
      </c>
      <c r="K315" s="2">
        <f t="shared" si="46"/>
        <v>2.2448298047489494</v>
      </c>
      <c r="L315" s="2">
        <f t="shared" si="47"/>
        <v>5.0392608522892068</v>
      </c>
    </row>
    <row r="316" spans="1:12" x14ac:dyDescent="0.25">
      <c r="A316" s="2">
        <v>26.4</v>
      </c>
      <c r="B316" s="2">
        <v>2870</v>
      </c>
      <c r="C316" s="2">
        <f t="shared" si="42"/>
        <v>-100.42462311557802</v>
      </c>
      <c r="D316" s="2">
        <f t="shared" si="40"/>
        <v>2.885427135678384</v>
      </c>
      <c r="E316" s="2">
        <f t="shared" si="49"/>
        <v>-289.76793262796349</v>
      </c>
      <c r="F316" s="2">
        <f t="shared" si="48"/>
        <v>10085.104927905886</v>
      </c>
      <c r="G316" s="2">
        <f t="shared" si="43"/>
        <v>8.3256897553091633</v>
      </c>
      <c r="H316" s="2">
        <f t="shared" si="44"/>
        <v>24.285493536796682</v>
      </c>
      <c r="I316" s="2">
        <f t="shared" si="41"/>
        <v>-2.1145064632033161</v>
      </c>
      <c r="J316" s="2">
        <f t="shared" si="45"/>
        <v>4.4711375829285966</v>
      </c>
      <c r="K316" s="2">
        <f t="shared" si="46"/>
        <v>0.7709206724750679</v>
      </c>
      <c r="L316" s="2">
        <f t="shared" si="47"/>
        <v>0.59431868324941095</v>
      </c>
    </row>
    <row r="317" spans="1:12" x14ac:dyDescent="0.25">
      <c r="A317" s="2">
        <v>24.3</v>
      </c>
      <c r="B317" s="2">
        <v>3003</v>
      </c>
      <c r="C317" s="2">
        <f t="shared" si="42"/>
        <v>32.575376884421985</v>
      </c>
      <c r="D317" s="2">
        <f t="shared" si="40"/>
        <v>0.78542713567838618</v>
      </c>
      <c r="E317" s="2">
        <f t="shared" si="49"/>
        <v>25.585584959975471</v>
      </c>
      <c r="F317" s="2">
        <f t="shared" si="48"/>
        <v>1061.1551791621341</v>
      </c>
      <c r="G317" s="2">
        <f t="shared" si="43"/>
        <v>0.61689578545995405</v>
      </c>
      <c r="H317" s="2">
        <f t="shared" si="44"/>
        <v>23.264504398294463</v>
      </c>
      <c r="I317" s="2">
        <f t="shared" si="41"/>
        <v>-1.0354956017055379</v>
      </c>
      <c r="J317" s="2">
        <f t="shared" si="45"/>
        <v>1.0722511411515139</v>
      </c>
      <c r="K317" s="2">
        <f t="shared" si="46"/>
        <v>-0.25006846602715171</v>
      </c>
      <c r="L317" s="2">
        <f t="shared" si="47"/>
        <v>6.2534237701172737E-2</v>
      </c>
    </row>
    <row r="318" spans="1:12" x14ac:dyDescent="0.25">
      <c r="A318" s="2">
        <v>19.100000000000001</v>
      </c>
      <c r="B318" s="2">
        <v>3381</v>
      </c>
      <c r="C318" s="2">
        <f t="shared" si="42"/>
        <v>410.57537688442198</v>
      </c>
      <c r="D318" s="2">
        <f t="shared" si="40"/>
        <v>-4.4145728643216131</v>
      </c>
      <c r="E318" s="2">
        <f t="shared" si="49"/>
        <v>-1812.5149175525885</v>
      </c>
      <c r="F318" s="2">
        <f t="shared" si="48"/>
        <v>168572.14010378515</v>
      </c>
      <c r="G318" s="2">
        <f t="shared" si="43"/>
        <v>19.48845357440473</v>
      </c>
      <c r="H318" s="2">
        <f t="shared" si="44"/>
        <v>20.362745794130259</v>
      </c>
      <c r="I318" s="2">
        <f t="shared" si="41"/>
        <v>1.2627457941302573</v>
      </c>
      <c r="J318" s="2">
        <f t="shared" si="45"/>
        <v>1.5945269405936542</v>
      </c>
      <c r="K318" s="2">
        <f t="shared" si="46"/>
        <v>-3.1518270701913558</v>
      </c>
      <c r="L318" s="2">
        <f t="shared" si="47"/>
        <v>9.9340138803910261</v>
      </c>
    </row>
    <row r="319" spans="1:12" x14ac:dyDescent="0.25">
      <c r="A319" s="2">
        <v>34.299999999999997</v>
      </c>
      <c r="B319" s="2">
        <v>2188</v>
      </c>
      <c r="C319" s="2">
        <f t="shared" si="42"/>
        <v>-782.42462311557802</v>
      </c>
      <c r="D319" s="2">
        <f t="shared" si="40"/>
        <v>10.785427135678383</v>
      </c>
      <c r="E319" s="2">
        <f t="shared" si="49"/>
        <v>-8438.7837617736859</v>
      </c>
      <c r="F319" s="2">
        <f t="shared" si="48"/>
        <v>612188.2908575543</v>
      </c>
      <c r="G319" s="2">
        <f t="shared" si="43"/>
        <v>116.3254384990276</v>
      </c>
      <c r="H319" s="2">
        <f t="shared" si="44"/>
        <v>29.520941600394533</v>
      </c>
      <c r="I319" s="2">
        <f t="shared" si="41"/>
        <v>-4.7790583996054643</v>
      </c>
      <c r="J319" s="2">
        <f t="shared" si="45"/>
        <v>22.839399186839543</v>
      </c>
      <c r="K319" s="2">
        <f t="shared" si="46"/>
        <v>6.0063687360729183</v>
      </c>
      <c r="L319" s="2">
        <f t="shared" si="47"/>
        <v>36.076465393674184</v>
      </c>
    </row>
    <row r="320" spans="1:12" x14ac:dyDescent="0.25">
      <c r="A320" s="2">
        <v>29.8</v>
      </c>
      <c r="B320" s="2">
        <v>2711</v>
      </c>
      <c r="C320" s="2">
        <f t="shared" si="42"/>
        <v>-259.42462311557802</v>
      </c>
      <c r="D320" s="2">
        <f t="shared" si="40"/>
        <v>6.2854271356783862</v>
      </c>
      <c r="E320" s="2">
        <f t="shared" si="49"/>
        <v>-1630.5945657937923</v>
      </c>
      <c r="F320" s="2">
        <f t="shared" si="48"/>
        <v>67301.135078659689</v>
      </c>
      <c r="G320" s="2">
        <f t="shared" si="43"/>
        <v>39.506594277922204</v>
      </c>
      <c r="H320" s="2">
        <f t="shared" si="44"/>
        <v>25.506074536960991</v>
      </c>
      <c r="I320" s="2">
        <f t="shared" si="41"/>
        <v>-4.2939254630390096</v>
      </c>
      <c r="J320" s="2">
        <f t="shared" si="45"/>
        <v>18.437795882134772</v>
      </c>
      <c r="K320" s="2">
        <f t="shared" si="46"/>
        <v>1.9915016726393766</v>
      </c>
      <c r="L320" s="2">
        <f t="shared" si="47"/>
        <v>3.9660789121254347</v>
      </c>
    </row>
    <row r="321" spans="1:12" x14ac:dyDescent="0.25">
      <c r="A321" s="2">
        <v>31.3</v>
      </c>
      <c r="B321" s="2">
        <v>2542</v>
      </c>
      <c r="C321" s="2">
        <f t="shared" si="42"/>
        <v>-428.42462311557802</v>
      </c>
      <c r="D321" s="2">
        <f t="shared" si="40"/>
        <v>7.7854271356783862</v>
      </c>
      <c r="E321" s="2">
        <f t="shared" si="49"/>
        <v>-3335.4686863968068</v>
      </c>
      <c r="F321" s="2">
        <f t="shared" si="48"/>
        <v>183547.65769172506</v>
      </c>
      <c r="G321" s="2">
        <f t="shared" si="43"/>
        <v>60.612875684957359</v>
      </c>
      <c r="H321" s="2">
        <f t="shared" si="44"/>
        <v>26.803421637764565</v>
      </c>
      <c r="I321" s="2">
        <f t="shared" si="41"/>
        <v>-4.4965783622354358</v>
      </c>
      <c r="J321" s="2">
        <f t="shared" si="45"/>
        <v>20.219216967723913</v>
      </c>
      <c r="K321" s="2">
        <f t="shared" si="46"/>
        <v>3.2888487734429503</v>
      </c>
      <c r="L321" s="2">
        <f t="shared" si="47"/>
        <v>10.816526254577198</v>
      </c>
    </row>
    <row r="322" spans="1:12" x14ac:dyDescent="0.25">
      <c r="A322" s="2">
        <v>37</v>
      </c>
      <c r="B322" s="2">
        <v>2434</v>
      </c>
      <c r="C322" s="2">
        <f t="shared" si="42"/>
        <v>-536.42462311557802</v>
      </c>
      <c r="D322" s="2">
        <f t="shared" ref="D322:D385" si="50">A322-$O$3</f>
        <v>13.485427135678385</v>
      </c>
      <c r="E322" s="2">
        <f t="shared" si="49"/>
        <v>-7233.9151688088668</v>
      </c>
      <c r="F322" s="2">
        <f t="shared" si="48"/>
        <v>287751.37628468993</v>
      </c>
      <c r="G322" s="2">
        <f t="shared" si="43"/>
        <v>181.85674503169093</v>
      </c>
      <c r="H322" s="2">
        <f t="shared" si="44"/>
        <v>27.632495524668624</v>
      </c>
      <c r="I322" s="2">
        <f t="shared" ref="I322:I385" si="51">H322-A322</f>
        <v>-9.3675044753313763</v>
      </c>
      <c r="J322" s="2">
        <f t="shared" si="45"/>
        <v>87.750140095353359</v>
      </c>
      <c r="K322" s="2">
        <f t="shared" si="46"/>
        <v>4.1179226603470092</v>
      </c>
      <c r="L322" s="2">
        <f t="shared" si="47"/>
        <v>16.957287036599389</v>
      </c>
    </row>
    <row r="323" spans="1:12" x14ac:dyDescent="0.25">
      <c r="A323" s="2">
        <v>32.200000000000003</v>
      </c>
      <c r="B323" s="2">
        <v>2265</v>
      </c>
      <c r="C323" s="2">
        <f t="shared" ref="C323:C386" si="52">B323-$O$2</f>
        <v>-705.42462311557802</v>
      </c>
      <c r="D323" s="2">
        <f t="shared" si="50"/>
        <v>8.6854271356783883</v>
      </c>
      <c r="E323" s="2">
        <f t="shared" si="49"/>
        <v>-6126.9141637837411</v>
      </c>
      <c r="F323" s="2">
        <f t="shared" si="48"/>
        <v>497623.89889775531</v>
      </c>
      <c r="G323" s="2">
        <f t="shared" ref="G323:G386" si="53">D323*D323</f>
        <v>75.436644529178494</v>
      </c>
      <c r="H323" s="2">
        <f t="shared" ref="H323:H386" si="54">($O$27*B323)+$O$37</f>
        <v>28.929842625472197</v>
      </c>
      <c r="I323" s="2">
        <f t="shared" si="51"/>
        <v>-3.2701573745278054</v>
      </c>
      <c r="J323" s="2">
        <f t="shared" ref="J323:J386" si="55">I323*I323</f>
        <v>10.69392925417859</v>
      </c>
      <c r="K323" s="2">
        <f t="shared" ref="K323:K386" si="56">H323-$O$3</f>
        <v>5.4152697611505829</v>
      </c>
      <c r="L323" s="2">
        <f t="shared" ref="L323:L386" si="57">K323*K323</f>
        <v>29.325146586031892</v>
      </c>
    </row>
    <row r="324" spans="1:12" x14ac:dyDescent="0.25">
      <c r="A324" s="2">
        <v>46.6</v>
      </c>
      <c r="B324" s="2">
        <v>2110</v>
      </c>
      <c r="C324" s="2">
        <f t="shared" si="52"/>
        <v>-860.42462311557802</v>
      </c>
      <c r="D324" s="2">
        <f t="shared" si="50"/>
        <v>23.085427135678387</v>
      </c>
      <c r="E324" s="2">
        <f t="shared" si="49"/>
        <v>-19863.269942678213</v>
      </c>
      <c r="F324" s="2">
        <f t="shared" ref="F324:F387" si="58">C324*C324</f>
        <v>740330.53206358443</v>
      </c>
      <c r="G324" s="2">
        <f t="shared" si="53"/>
        <v>532.93694603671599</v>
      </c>
      <c r="H324" s="2">
        <f t="shared" si="54"/>
        <v>30.1197171853808</v>
      </c>
      <c r="I324" s="2">
        <f t="shared" si="51"/>
        <v>-16.480282814619201</v>
      </c>
      <c r="J324" s="2">
        <f t="shared" si="55"/>
        <v>271.59972164983299</v>
      </c>
      <c r="K324" s="2">
        <f t="shared" si="56"/>
        <v>6.6051443210591856</v>
      </c>
      <c r="L324" s="2">
        <f t="shared" si="57"/>
        <v>43.627931502020409</v>
      </c>
    </row>
    <row r="325" spans="1:12" x14ac:dyDescent="0.25">
      <c r="A325" s="2">
        <v>27.9</v>
      </c>
      <c r="B325" s="2">
        <v>2800</v>
      </c>
      <c r="C325" s="2">
        <f t="shared" si="52"/>
        <v>-170.42462311557802</v>
      </c>
      <c r="D325" s="2">
        <f t="shared" si="50"/>
        <v>4.385427135678384</v>
      </c>
      <c r="E325" s="2">
        <f t="shared" ref="E325:E388" si="59">C325*D325</f>
        <v>-747.3847667988174</v>
      </c>
      <c r="F325" s="2">
        <f t="shared" si="58"/>
        <v>29044.55216408681</v>
      </c>
      <c r="G325" s="2">
        <f t="shared" si="53"/>
        <v>19.231971162344315</v>
      </c>
      <c r="H325" s="2">
        <f t="shared" si="54"/>
        <v>24.822856241271534</v>
      </c>
      <c r="I325" s="2">
        <f t="shared" si="51"/>
        <v>-3.0771437587284645</v>
      </c>
      <c r="J325" s="2">
        <f t="shared" si="55"/>
        <v>9.468813711881543</v>
      </c>
      <c r="K325" s="2">
        <f t="shared" si="56"/>
        <v>1.3082833769499196</v>
      </c>
      <c r="L325" s="2">
        <f t="shared" si="57"/>
        <v>1.7116053944034855</v>
      </c>
    </row>
    <row r="326" spans="1:12" x14ac:dyDescent="0.25">
      <c r="A326" s="2">
        <v>40.799999999999997</v>
      </c>
      <c r="B326" s="2">
        <v>2110</v>
      </c>
      <c r="C326" s="2">
        <f t="shared" si="52"/>
        <v>-860.42462311557802</v>
      </c>
      <c r="D326" s="2">
        <f t="shared" si="50"/>
        <v>17.285427135678383</v>
      </c>
      <c r="E326" s="2">
        <f t="shared" si="59"/>
        <v>-14872.807128607858</v>
      </c>
      <c r="F326" s="2">
        <f t="shared" si="58"/>
        <v>740330.53206358443</v>
      </c>
      <c r="G326" s="2">
        <f t="shared" si="53"/>
        <v>298.78599126284655</v>
      </c>
      <c r="H326" s="2">
        <f t="shared" si="54"/>
        <v>30.1197171853808</v>
      </c>
      <c r="I326" s="2">
        <f t="shared" si="51"/>
        <v>-10.680282814619197</v>
      </c>
      <c r="J326" s="2">
        <f t="shared" si="55"/>
        <v>114.06844100025016</v>
      </c>
      <c r="K326" s="2">
        <f t="shared" si="56"/>
        <v>6.6051443210591856</v>
      </c>
      <c r="L326" s="2">
        <f t="shared" si="57"/>
        <v>43.627931502020409</v>
      </c>
    </row>
    <row r="327" spans="1:12" x14ac:dyDescent="0.25">
      <c r="A327" s="2">
        <v>44.3</v>
      </c>
      <c r="B327" s="2">
        <v>2085</v>
      </c>
      <c r="C327" s="2">
        <f t="shared" si="52"/>
        <v>-885.42462311557802</v>
      </c>
      <c r="D327" s="2">
        <f t="shared" si="50"/>
        <v>20.785427135678383</v>
      </c>
      <c r="E327" s="2">
        <f t="shared" si="59"/>
        <v>-18403.928987904339</v>
      </c>
      <c r="F327" s="2">
        <f t="shared" si="58"/>
        <v>783976.76321936341</v>
      </c>
      <c r="G327" s="2">
        <f t="shared" si="53"/>
        <v>432.03398121259528</v>
      </c>
      <c r="H327" s="2">
        <f t="shared" si="54"/>
        <v>30.311632436978961</v>
      </c>
      <c r="I327" s="2">
        <f t="shared" si="51"/>
        <v>-13.988367563021036</v>
      </c>
      <c r="J327" s="2">
        <f t="shared" si="55"/>
        <v>195.67442707817909</v>
      </c>
      <c r="K327" s="2">
        <f t="shared" si="56"/>
        <v>6.7970595726573464</v>
      </c>
      <c r="L327" s="2">
        <f t="shared" si="57"/>
        <v>46.200018834252866</v>
      </c>
    </row>
    <row r="328" spans="1:12" x14ac:dyDescent="0.25">
      <c r="A328" s="2">
        <v>43.4</v>
      </c>
      <c r="B328" s="2">
        <v>2335</v>
      </c>
      <c r="C328" s="2">
        <f t="shared" si="52"/>
        <v>-635.42462311557802</v>
      </c>
      <c r="D328" s="2">
        <f t="shared" si="50"/>
        <v>19.885427135678384</v>
      </c>
      <c r="E328" s="2">
        <f t="shared" si="59"/>
        <v>-12635.690043180724</v>
      </c>
      <c r="F328" s="2">
        <f t="shared" si="58"/>
        <v>403764.45166157436</v>
      </c>
      <c r="G328" s="2">
        <f t="shared" si="53"/>
        <v>395.43021236837421</v>
      </c>
      <c r="H328" s="2">
        <f t="shared" si="54"/>
        <v>28.392479920997342</v>
      </c>
      <c r="I328" s="2">
        <f t="shared" si="51"/>
        <v>-15.007520079002656</v>
      </c>
      <c r="J328" s="2">
        <f t="shared" si="55"/>
        <v>225.2256589216679</v>
      </c>
      <c r="K328" s="2">
        <f t="shared" si="56"/>
        <v>4.8779070566757277</v>
      </c>
      <c r="L328" s="2">
        <f t="shared" si="57"/>
        <v>23.793977253566862</v>
      </c>
    </row>
    <row r="329" spans="1:12" x14ac:dyDescent="0.25">
      <c r="A329" s="2">
        <v>36.4</v>
      </c>
      <c r="B329" s="2">
        <v>2950</v>
      </c>
      <c r="C329" s="2">
        <f t="shared" si="52"/>
        <v>-20.424623115578015</v>
      </c>
      <c r="D329" s="2">
        <f t="shared" si="50"/>
        <v>12.885427135678384</v>
      </c>
      <c r="E329" s="2">
        <f t="shared" si="59"/>
        <v>-263.17999292947292</v>
      </c>
      <c r="F329" s="2">
        <f t="shared" si="58"/>
        <v>417.16522941340378</v>
      </c>
      <c r="G329" s="2">
        <f t="shared" si="53"/>
        <v>166.03423246887684</v>
      </c>
      <c r="H329" s="2">
        <f t="shared" si="54"/>
        <v>23.671364731682566</v>
      </c>
      <c r="I329" s="2">
        <f t="shared" si="51"/>
        <v>-12.728635268317433</v>
      </c>
      <c r="J329" s="2">
        <f t="shared" si="55"/>
        <v>162.01815579385442</v>
      </c>
      <c r="K329" s="2">
        <f t="shared" si="56"/>
        <v>0.15679186736095119</v>
      </c>
      <c r="L329" s="2">
        <f t="shared" si="57"/>
        <v>2.458368967053411E-2</v>
      </c>
    </row>
    <row r="330" spans="1:12" x14ac:dyDescent="0.25">
      <c r="A330" s="2">
        <v>30</v>
      </c>
      <c r="B330" s="2">
        <v>3250</v>
      </c>
      <c r="C330" s="2">
        <f t="shared" si="52"/>
        <v>279.57537688442198</v>
      </c>
      <c r="D330" s="2">
        <f t="shared" si="50"/>
        <v>6.4854271356783855</v>
      </c>
      <c r="E330" s="2">
        <f t="shared" si="59"/>
        <v>1813.1657357137419</v>
      </c>
      <c r="F330" s="2">
        <f t="shared" si="58"/>
        <v>78162.391360066598</v>
      </c>
      <c r="G330" s="2">
        <f t="shared" si="53"/>
        <v>42.060765132193545</v>
      </c>
      <c r="H330" s="2">
        <f t="shared" si="54"/>
        <v>21.368381712504625</v>
      </c>
      <c r="I330" s="2">
        <f t="shared" si="51"/>
        <v>-8.6316182874953746</v>
      </c>
      <c r="J330" s="2">
        <f t="shared" si="55"/>
        <v>74.504834261024584</v>
      </c>
      <c r="K330" s="2">
        <f t="shared" si="56"/>
        <v>-2.1461911518169892</v>
      </c>
      <c r="L330" s="2">
        <f t="shared" si="57"/>
        <v>4.6061364601375345</v>
      </c>
    </row>
    <row r="331" spans="1:12" x14ac:dyDescent="0.25">
      <c r="A331" s="2">
        <v>44.6</v>
      </c>
      <c r="B331" s="2">
        <v>1850</v>
      </c>
      <c r="C331" s="2">
        <f t="shared" si="52"/>
        <v>-1120.424623115578</v>
      </c>
      <c r="D331" s="2">
        <f t="shared" si="50"/>
        <v>21.085427135678387</v>
      </c>
      <c r="E331" s="2">
        <f t="shared" si="59"/>
        <v>-23624.631751723438</v>
      </c>
      <c r="F331" s="2">
        <f t="shared" si="58"/>
        <v>1255351.336083685</v>
      </c>
      <c r="G331" s="2">
        <f t="shared" si="53"/>
        <v>444.59523749400245</v>
      </c>
      <c r="H331" s="2">
        <f t="shared" si="54"/>
        <v>32.115635802001677</v>
      </c>
      <c r="I331" s="2">
        <f t="shared" si="51"/>
        <v>-12.484364197998325</v>
      </c>
      <c r="J331" s="2">
        <f t="shared" si="55"/>
        <v>155.85934942826236</v>
      </c>
      <c r="K331" s="2">
        <f t="shared" si="56"/>
        <v>8.6010629376800622</v>
      </c>
      <c r="L331" s="2">
        <f t="shared" si="57"/>
        <v>73.978283657933588</v>
      </c>
    </row>
    <row r="332" spans="1:12" x14ac:dyDescent="0.25">
      <c r="A332" s="2">
        <v>40.9</v>
      </c>
      <c r="B332" s="2">
        <v>1835</v>
      </c>
      <c r="C332" s="2">
        <f t="shared" si="52"/>
        <v>-1135.424623115578</v>
      </c>
      <c r="D332" s="2">
        <f t="shared" si="50"/>
        <v>17.385427135678384</v>
      </c>
      <c r="E332" s="2">
        <f t="shared" si="59"/>
        <v>-19739.842053230972</v>
      </c>
      <c r="F332" s="2">
        <f t="shared" si="58"/>
        <v>1289189.0747771524</v>
      </c>
      <c r="G332" s="2">
        <f t="shared" si="53"/>
        <v>302.25307668998232</v>
      </c>
      <c r="H332" s="2">
        <f t="shared" si="54"/>
        <v>32.230784952960576</v>
      </c>
      <c r="I332" s="2">
        <f t="shared" si="51"/>
        <v>-8.6692150470394225</v>
      </c>
      <c r="J332" s="2">
        <f t="shared" si="55"/>
        <v>75.155289531814731</v>
      </c>
      <c r="K332" s="2">
        <f t="shared" si="56"/>
        <v>8.7162120886389616</v>
      </c>
      <c r="L332" s="2">
        <f t="shared" si="57"/>
        <v>75.972353174135975</v>
      </c>
    </row>
    <row r="333" spans="1:12" x14ac:dyDescent="0.25">
      <c r="A333" s="2">
        <v>33.799999999999997</v>
      </c>
      <c r="B333" s="2">
        <v>2145</v>
      </c>
      <c r="C333" s="2">
        <f t="shared" si="52"/>
        <v>-825.42462311557802</v>
      </c>
      <c r="D333" s="2">
        <f t="shared" si="50"/>
        <v>10.285427135678383</v>
      </c>
      <c r="E333" s="2">
        <f t="shared" si="59"/>
        <v>-8489.8448170500687</v>
      </c>
      <c r="F333" s="2">
        <f t="shared" si="58"/>
        <v>681325.80844549404</v>
      </c>
      <c r="G333" s="2">
        <f t="shared" si="53"/>
        <v>105.79001136334922</v>
      </c>
      <c r="H333" s="2">
        <f t="shared" si="54"/>
        <v>29.851035833143371</v>
      </c>
      <c r="I333" s="2">
        <f t="shared" si="51"/>
        <v>-3.9489641668566264</v>
      </c>
      <c r="J333" s="2">
        <f t="shared" si="55"/>
        <v>15.59431799111765</v>
      </c>
      <c r="K333" s="2">
        <f t="shared" si="56"/>
        <v>6.3364629688217562</v>
      </c>
      <c r="L333" s="2">
        <f t="shared" si="57"/>
        <v>40.150762955249427</v>
      </c>
    </row>
    <row r="334" spans="1:12" x14ac:dyDescent="0.25">
      <c r="A334" s="2">
        <v>29.8</v>
      </c>
      <c r="B334" s="2">
        <v>1845</v>
      </c>
      <c r="C334" s="2">
        <f t="shared" si="52"/>
        <v>-1125.424623115578</v>
      </c>
      <c r="D334" s="2">
        <f t="shared" si="50"/>
        <v>6.2854271356783862</v>
      </c>
      <c r="E334" s="2">
        <f t="shared" si="59"/>
        <v>-7073.7744652912752</v>
      </c>
      <c r="F334" s="2">
        <f t="shared" si="58"/>
        <v>1266580.5823148408</v>
      </c>
      <c r="G334" s="2">
        <f t="shared" si="53"/>
        <v>39.506594277922204</v>
      </c>
      <c r="H334" s="2">
        <f t="shared" si="54"/>
        <v>32.154018852321315</v>
      </c>
      <c r="I334" s="2">
        <f t="shared" si="51"/>
        <v>2.3540188523213139</v>
      </c>
      <c r="J334" s="2">
        <f t="shared" si="55"/>
        <v>5.5414047570841563</v>
      </c>
      <c r="K334" s="2">
        <f t="shared" si="56"/>
        <v>8.6394459879997001</v>
      </c>
      <c r="L334" s="2">
        <f t="shared" si="57"/>
        <v>74.640026979564112</v>
      </c>
    </row>
    <row r="335" spans="1:12" x14ac:dyDescent="0.25">
      <c r="A335" s="2">
        <v>32.700000000000003</v>
      </c>
      <c r="B335" s="2">
        <v>2910</v>
      </c>
      <c r="C335" s="2">
        <f t="shared" si="52"/>
        <v>-60.424623115578015</v>
      </c>
      <c r="D335" s="2">
        <f t="shared" si="50"/>
        <v>9.1854271356783883</v>
      </c>
      <c r="E335" s="2">
        <f t="shared" si="59"/>
        <v>-555.02597282896988</v>
      </c>
      <c r="F335" s="2">
        <f t="shared" si="58"/>
        <v>3651.1350786596449</v>
      </c>
      <c r="G335" s="2">
        <f t="shared" si="53"/>
        <v>84.372071664856875</v>
      </c>
      <c r="H335" s="2">
        <f t="shared" si="54"/>
        <v>23.978429134239622</v>
      </c>
      <c r="I335" s="2">
        <f t="shared" si="51"/>
        <v>-8.7215708657603805</v>
      </c>
      <c r="J335" s="2">
        <f t="shared" si="55"/>
        <v>76.06579836648028</v>
      </c>
      <c r="K335" s="2">
        <f t="shared" si="56"/>
        <v>0.46385626991800777</v>
      </c>
      <c r="L335" s="2">
        <f t="shared" si="57"/>
        <v>0.21516263914224767</v>
      </c>
    </row>
    <row r="336" spans="1:12" x14ac:dyDescent="0.25">
      <c r="A336" s="2">
        <v>23.7</v>
      </c>
      <c r="B336" s="2">
        <v>2420</v>
      </c>
      <c r="C336" s="2">
        <f t="shared" si="52"/>
        <v>-550.42462311557802</v>
      </c>
      <c r="D336" s="2">
        <f t="shared" si="50"/>
        <v>0.18542713567838476</v>
      </c>
      <c r="E336" s="2">
        <f t="shared" si="59"/>
        <v>-102.06366127117607</v>
      </c>
      <c r="F336" s="2">
        <f t="shared" si="58"/>
        <v>302967.26573192608</v>
      </c>
      <c r="G336" s="2">
        <f t="shared" si="53"/>
        <v>3.438322264589011E-2</v>
      </c>
      <c r="H336" s="2">
        <f t="shared" si="54"/>
        <v>27.739968065563595</v>
      </c>
      <c r="I336" s="2">
        <f t="shared" si="51"/>
        <v>4.0399680655635954</v>
      </c>
      <c r="J336" s="2">
        <f t="shared" si="55"/>
        <v>16.321341970773659</v>
      </c>
      <c r="K336" s="2">
        <f t="shared" si="56"/>
        <v>4.2253952012419802</v>
      </c>
      <c r="L336" s="2">
        <f t="shared" si="57"/>
        <v>17.853964606678755</v>
      </c>
    </row>
    <row r="337" spans="1:12" x14ac:dyDescent="0.25">
      <c r="A337" s="2">
        <v>35</v>
      </c>
      <c r="B337" s="2">
        <v>2500</v>
      </c>
      <c r="C337" s="2">
        <f t="shared" si="52"/>
        <v>-470.42462311557802</v>
      </c>
      <c r="D337" s="2">
        <f t="shared" si="50"/>
        <v>11.485427135678385</v>
      </c>
      <c r="E337" s="2">
        <f t="shared" si="59"/>
        <v>-5403.0277316229376</v>
      </c>
      <c r="F337" s="2">
        <f t="shared" si="58"/>
        <v>221299.32603343361</v>
      </c>
      <c r="G337" s="2">
        <f t="shared" si="53"/>
        <v>131.91503648897739</v>
      </c>
      <c r="H337" s="2">
        <f t="shared" si="54"/>
        <v>27.125839260449474</v>
      </c>
      <c r="I337" s="2">
        <f t="shared" si="51"/>
        <v>-7.8741607395505255</v>
      </c>
      <c r="J337" s="2">
        <f t="shared" si="55"/>
        <v>62.00240735227888</v>
      </c>
      <c r="K337" s="2">
        <f t="shared" si="56"/>
        <v>3.6112663961278599</v>
      </c>
      <c r="L337" s="2">
        <f t="shared" si="57"/>
        <v>13.041244983802301</v>
      </c>
    </row>
    <row r="338" spans="1:12" x14ac:dyDescent="0.25">
      <c r="A338" s="2">
        <v>23.6</v>
      </c>
      <c r="B338" s="2">
        <v>2905</v>
      </c>
      <c r="C338" s="2">
        <f t="shared" si="52"/>
        <v>-65.424623115578015</v>
      </c>
      <c r="D338" s="2">
        <f t="shared" si="50"/>
        <v>8.542713567838689E-2</v>
      </c>
      <c r="E338" s="2">
        <f t="shared" si="59"/>
        <v>-5.5890381556018101</v>
      </c>
      <c r="F338" s="2">
        <f t="shared" si="58"/>
        <v>4280.3813098154251</v>
      </c>
      <c r="G338" s="2">
        <f t="shared" si="53"/>
        <v>7.2977955102135226E-3</v>
      </c>
      <c r="H338" s="2">
        <f t="shared" si="54"/>
        <v>24.016812184559257</v>
      </c>
      <c r="I338" s="2">
        <f t="shared" si="51"/>
        <v>0.41681218455925517</v>
      </c>
      <c r="J338" s="2">
        <f t="shared" si="55"/>
        <v>0.1737323971970586</v>
      </c>
      <c r="K338" s="2">
        <f t="shared" si="56"/>
        <v>0.50223932023764206</v>
      </c>
      <c r="L338" s="2">
        <f t="shared" si="57"/>
        <v>0.25224433479276875</v>
      </c>
    </row>
    <row r="339" spans="1:12" x14ac:dyDescent="0.25">
      <c r="A339" s="2">
        <v>32.4</v>
      </c>
      <c r="B339" s="2">
        <v>2290</v>
      </c>
      <c r="C339" s="2">
        <f t="shared" si="52"/>
        <v>-680.42462311557802</v>
      </c>
      <c r="D339" s="2">
        <f t="shared" si="50"/>
        <v>8.885427135678384</v>
      </c>
      <c r="E339" s="2">
        <f t="shared" si="59"/>
        <v>-6045.8634100148947</v>
      </c>
      <c r="F339" s="2">
        <f t="shared" si="58"/>
        <v>462977.66774197639</v>
      </c>
      <c r="G339" s="2">
        <f t="shared" si="53"/>
        <v>78.950815383449779</v>
      </c>
      <c r="H339" s="2">
        <f t="shared" si="54"/>
        <v>28.737927373874033</v>
      </c>
      <c r="I339" s="2">
        <f t="shared" si="51"/>
        <v>-3.6620726261259655</v>
      </c>
      <c r="J339" s="2">
        <f t="shared" si="55"/>
        <v>13.410775919021125</v>
      </c>
      <c r="K339" s="2">
        <f t="shared" si="56"/>
        <v>5.2233545095524185</v>
      </c>
      <c r="L339" s="2">
        <f t="shared" si="57"/>
        <v>27.283432332461587</v>
      </c>
    </row>
    <row r="340" spans="1:12" x14ac:dyDescent="0.25">
      <c r="A340" s="2">
        <v>27.2</v>
      </c>
      <c r="B340" s="2">
        <v>2490</v>
      </c>
      <c r="C340" s="2">
        <f t="shared" si="52"/>
        <v>-480.42462311557802</v>
      </c>
      <c r="D340" s="2">
        <f t="shared" si="50"/>
        <v>3.6854271356783848</v>
      </c>
      <c r="E340" s="2">
        <f t="shared" si="59"/>
        <v>-1770.5699426782121</v>
      </c>
      <c r="F340" s="2">
        <f t="shared" si="58"/>
        <v>230807.81849574519</v>
      </c>
      <c r="G340" s="2">
        <f t="shared" si="53"/>
        <v>13.582373172394583</v>
      </c>
      <c r="H340" s="2">
        <f t="shared" si="54"/>
        <v>27.202605361088739</v>
      </c>
      <c r="I340" s="2">
        <f t="shared" si="51"/>
        <v>2.6053610887402101E-3</v>
      </c>
      <c r="J340" s="2">
        <f t="shared" si="55"/>
        <v>6.787906402721573E-6</v>
      </c>
      <c r="K340" s="2">
        <f t="shared" si="56"/>
        <v>3.688032496767125</v>
      </c>
      <c r="L340" s="2">
        <f t="shared" si="57"/>
        <v>13.601583697210353</v>
      </c>
    </row>
    <row r="341" spans="1:12" x14ac:dyDescent="0.25">
      <c r="A341" s="2">
        <v>26.6</v>
      </c>
      <c r="B341" s="2">
        <v>2635</v>
      </c>
      <c r="C341" s="2">
        <f t="shared" si="52"/>
        <v>-335.42462311557802</v>
      </c>
      <c r="D341" s="2">
        <f t="shared" si="50"/>
        <v>3.0854271356783869</v>
      </c>
      <c r="E341" s="2">
        <f t="shared" si="59"/>
        <v>-1034.9282341355004</v>
      </c>
      <c r="F341" s="2">
        <f t="shared" si="58"/>
        <v>112509.67779222755</v>
      </c>
      <c r="G341" s="2">
        <f t="shared" si="53"/>
        <v>9.5198606095805349</v>
      </c>
      <c r="H341" s="2">
        <f t="shared" si="54"/>
        <v>26.089496901819402</v>
      </c>
      <c r="I341" s="2">
        <f t="shared" si="51"/>
        <v>-0.51050309818059958</v>
      </c>
      <c r="J341" s="2">
        <f t="shared" si="55"/>
        <v>0.26061341325199089</v>
      </c>
      <c r="K341" s="2">
        <f t="shared" si="56"/>
        <v>2.5749240374977873</v>
      </c>
      <c r="L341" s="2">
        <f t="shared" si="57"/>
        <v>6.6302337988839062</v>
      </c>
    </row>
    <row r="342" spans="1:12" x14ac:dyDescent="0.25">
      <c r="A342" s="2">
        <v>25.8</v>
      </c>
      <c r="B342" s="2">
        <v>2620</v>
      </c>
      <c r="C342" s="2">
        <f t="shared" si="52"/>
        <v>-350.42462311557802</v>
      </c>
      <c r="D342" s="2">
        <f t="shared" si="50"/>
        <v>2.2854271356783862</v>
      </c>
      <c r="E342" s="2">
        <f t="shared" si="59"/>
        <v>-800.86994267821342</v>
      </c>
      <c r="F342" s="2">
        <f t="shared" si="58"/>
        <v>122797.41648569489</v>
      </c>
      <c r="G342" s="2">
        <f t="shared" si="53"/>
        <v>5.2231771924951129</v>
      </c>
      <c r="H342" s="2">
        <f t="shared" si="54"/>
        <v>26.204646052778301</v>
      </c>
      <c r="I342" s="2">
        <f t="shared" si="51"/>
        <v>0.40464605277830046</v>
      </c>
      <c r="J342" s="2">
        <f t="shared" si="55"/>
        <v>0.16373842802905911</v>
      </c>
      <c r="K342" s="2">
        <f t="shared" si="56"/>
        <v>2.6900731884566866</v>
      </c>
      <c r="L342" s="2">
        <f t="shared" si="57"/>
        <v>7.2364937592535243</v>
      </c>
    </row>
    <row r="343" spans="1:12" x14ac:dyDescent="0.25">
      <c r="A343" s="2">
        <v>23.5</v>
      </c>
      <c r="B343" s="2">
        <v>2725</v>
      </c>
      <c r="C343" s="2">
        <f t="shared" si="52"/>
        <v>-245.42462311557802</v>
      </c>
      <c r="D343" s="2">
        <f t="shared" si="50"/>
        <v>-1.4572864321614531E-2</v>
      </c>
      <c r="E343" s="2">
        <f t="shared" si="59"/>
        <v>3.5765397338466998</v>
      </c>
      <c r="F343" s="2">
        <f t="shared" si="58"/>
        <v>60233.24563142351</v>
      </c>
      <c r="G343" s="2">
        <f t="shared" si="53"/>
        <v>2.1236837453618575E-4</v>
      </c>
      <c r="H343" s="2">
        <f t="shared" si="54"/>
        <v>25.39860199606602</v>
      </c>
      <c r="I343" s="2">
        <f t="shared" si="51"/>
        <v>1.8986019960660201</v>
      </c>
      <c r="J343" s="2">
        <f t="shared" si="55"/>
        <v>3.6046895394658756</v>
      </c>
      <c r="K343" s="2">
        <f t="shared" si="56"/>
        <v>1.8840291317444056</v>
      </c>
      <c r="L343" s="2">
        <f t="shared" si="57"/>
        <v>3.5495657692615787</v>
      </c>
    </row>
    <row r="344" spans="1:12" x14ac:dyDescent="0.25">
      <c r="A344" s="2">
        <v>30</v>
      </c>
      <c r="B344" s="2">
        <v>2385</v>
      </c>
      <c r="C344" s="2">
        <f t="shared" si="52"/>
        <v>-585.42462311557802</v>
      </c>
      <c r="D344" s="2">
        <f t="shared" si="50"/>
        <v>6.4854271356783855</v>
      </c>
      <c r="E344" s="2">
        <f t="shared" si="59"/>
        <v>-3796.7287366480614</v>
      </c>
      <c r="F344" s="2">
        <f t="shared" si="58"/>
        <v>342721.98935001658</v>
      </c>
      <c r="G344" s="2">
        <f t="shared" si="53"/>
        <v>42.060765132193545</v>
      </c>
      <c r="H344" s="2">
        <f t="shared" si="54"/>
        <v>28.008649417801021</v>
      </c>
      <c r="I344" s="2">
        <f t="shared" si="51"/>
        <v>-1.9913505821989794</v>
      </c>
      <c r="J344" s="2">
        <f t="shared" si="55"/>
        <v>3.9654771412242145</v>
      </c>
      <c r="K344" s="2">
        <f t="shared" si="56"/>
        <v>4.494076553479406</v>
      </c>
      <c r="L344" s="2">
        <f t="shared" si="57"/>
        <v>20.196724068533335</v>
      </c>
    </row>
    <row r="345" spans="1:12" x14ac:dyDescent="0.25">
      <c r="A345" s="2">
        <v>39.1</v>
      </c>
      <c r="B345" s="2">
        <v>1755</v>
      </c>
      <c r="C345" s="2">
        <f t="shared" si="52"/>
        <v>-1215.424623115578</v>
      </c>
      <c r="D345" s="2">
        <f t="shared" si="50"/>
        <v>15.585427135678387</v>
      </c>
      <c r="E345" s="2">
        <f t="shared" si="59"/>
        <v>-18942.911902477204</v>
      </c>
      <c r="F345" s="2">
        <f t="shared" si="58"/>
        <v>1477257.0144756448</v>
      </c>
      <c r="G345" s="2">
        <f t="shared" si="53"/>
        <v>242.90553900154021</v>
      </c>
      <c r="H345" s="2">
        <f t="shared" si="54"/>
        <v>32.844913758074696</v>
      </c>
      <c r="I345" s="2">
        <f t="shared" si="51"/>
        <v>-6.255086241925305</v>
      </c>
      <c r="J345" s="2">
        <f t="shared" si="55"/>
        <v>39.126103893923236</v>
      </c>
      <c r="K345" s="2">
        <f t="shared" si="56"/>
        <v>9.3303408937530818</v>
      </c>
      <c r="L345" s="2">
        <f t="shared" si="57"/>
        <v>87.055261193641059</v>
      </c>
    </row>
    <row r="346" spans="1:12" x14ac:dyDescent="0.25">
      <c r="A346" s="2">
        <v>39</v>
      </c>
      <c r="B346" s="2">
        <v>1875</v>
      </c>
      <c r="C346" s="2">
        <f t="shared" si="52"/>
        <v>-1095.424623115578</v>
      </c>
      <c r="D346" s="2">
        <f t="shared" si="50"/>
        <v>15.485427135678385</v>
      </c>
      <c r="E346" s="2">
        <f t="shared" si="59"/>
        <v>-16963.118183884239</v>
      </c>
      <c r="F346" s="2">
        <f t="shared" si="58"/>
        <v>1199955.1049279061</v>
      </c>
      <c r="G346" s="2">
        <f t="shared" si="53"/>
        <v>239.79845357440448</v>
      </c>
      <c r="H346" s="2">
        <f t="shared" si="54"/>
        <v>31.92372055040352</v>
      </c>
      <c r="I346" s="2">
        <f t="shared" si="51"/>
        <v>-7.0762794495964805</v>
      </c>
      <c r="J346" s="2">
        <f t="shared" si="55"/>
        <v>50.073730848781466</v>
      </c>
      <c r="K346" s="2">
        <f t="shared" si="56"/>
        <v>8.409147686081905</v>
      </c>
      <c r="L346" s="2">
        <f t="shared" si="57"/>
        <v>70.713764806336656</v>
      </c>
    </row>
    <row r="347" spans="1:12" x14ac:dyDescent="0.25">
      <c r="A347" s="2">
        <v>35.1</v>
      </c>
      <c r="B347" s="2">
        <v>1760</v>
      </c>
      <c r="C347" s="2">
        <f t="shared" si="52"/>
        <v>-1210.424623115578</v>
      </c>
      <c r="D347" s="2">
        <f t="shared" si="50"/>
        <v>11.585427135678387</v>
      </c>
      <c r="E347" s="2">
        <f t="shared" si="59"/>
        <v>-14023.286274336502</v>
      </c>
      <c r="F347" s="2">
        <f t="shared" si="58"/>
        <v>1465127.7682444891</v>
      </c>
      <c r="G347" s="2">
        <f t="shared" si="53"/>
        <v>134.22212191611311</v>
      </c>
      <c r="H347" s="2">
        <f t="shared" si="54"/>
        <v>32.806530707755059</v>
      </c>
      <c r="I347" s="2">
        <f t="shared" si="51"/>
        <v>-2.2934692922449429</v>
      </c>
      <c r="J347" s="2">
        <f t="shared" si="55"/>
        <v>5.2600013944705193</v>
      </c>
      <c r="K347" s="2">
        <f t="shared" si="56"/>
        <v>9.291957843433444</v>
      </c>
      <c r="L347" s="2">
        <f t="shared" si="57"/>
        <v>86.340480564144301</v>
      </c>
    </row>
    <row r="348" spans="1:12" x14ac:dyDescent="0.25">
      <c r="A348" s="2">
        <v>32.299999999999997</v>
      </c>
      <c r="B348" s="2">
        <v>2065</v>
      </c>
      <c r="C348" s="2">
        <f t="shared" si="52"/>
        <v>-905.42462311557802</v>
      </c>
      <c r="D348" s="2">
        <f t="shared" si="50"/>
        <v>8.7854271356783826</v>
      </c>
      <c r="E348" s="2">
        <f t="shared" si="59"/>
        <v>-7954.5420532309718</v>
      </c>
      <c r="F348" s="2">
        <f t="shared" si="58"/>
        <v>819793.74814398645</v>
      </c>
      <c r="G348" s="2">
        <f t="shared" si="53"/>
        <v>77.183729956314068</v>
      </c>
      <c r="H348" s="2">
        <f t="shared" si="54"/>
        <v>30.465164638257491</v>
      </c>
      <c r="I348" s="2">
        <f t="shared" si="51"/>
        <v>-1.8348353617425062</v>
      </c>
      <c r="J348" s="2">
        <f t="shared" si="55"/>
        <v>3.3666208047007533</v>
      </c>
      <c r="K348" s="2">
        <f t="shared" si="56"/>
        <v>6.9505917739358765</v>
      </c>
      <c r="L348" s="2">
        <f t="shared" si="57"/>
        <v>48.310726007905075</v>
      </c>
    </row>
    <row r="349" spans="1:12" x14ac:dyDescent="0.25">
      <c r="A349" s="2">
        <v>37</v>
      </c>
      <c r="B349" s="2">
        <v>1975</v>
      </c>
      <c r="C349" s="2">
        <f t="shared" si="52"/>
        <v>-995.42462311557802</v>
      </c>
      <c r="D349" s="2">
        <f t="shared" si="50"/>
        <v>13.485427135678385</v>
      </c>
      <c r="E349" s="2">
        <f t="shared" si="59"/>
        <v>-13423.726224085245</v>
      </c>
      <c r="F349" s="2">
        <f t="shared" si="58"/>
        <v>990870.1803047905</v>
      </c>
      <c r="G349" s="2">
        <f t="shared" si="53"/>
        <v>181.85674503169093</v>
      </c>
      <c r="H349" s="2">
        <f t="shared" si="54"/>
        <v>31.156059544010873</v>
      </c>
      <c r="I349" s="2">
        <f t="shared" si="51"/>
        <v>-5.8439404559891273</v>
      </c>
      <c r="J349" s="2">
        <f t="shared" si="55"/>
        <v>34.151640053146409</v>
      </c>
      <c r="K349" s="2">
        <f t="shared" si="56"/>
        <v>7.6414866796892582</v>
      </c>
      <c r="L349" s="2">
        <f t="shared" si="57"/>
        <v>58.392318675868367</v>
      </c>
    </row>
    <row r="350" spans="1:12" x14ac:dyDescent="0.25">
      <c r="A350" s="2">
        <v>37.700000000000003</v>
      </c>
      <c r="B350" s="2">
        <v>2050</v>
      </c>
      <c r="C350" s="2">
        <f t="shared" si="52"/>
        <v>-920.42462311557802</v>
      </c>
      <c r="D350" s="2">
        <f t="shared" si="50"/>
        <v>14.185427135678388</v>
      </c>
      <c r="E350" s="2">
        <f t="shared" si="59"/>
        <v>-13056.616425090275</v>
      </c>
      <c r="F350" s="2">
        <f t="shared" si="58"/>
        <v>847181.48683745379</v>
      </c>
      <c r="G350" s="2">
        <f t="shared" si="53"/>
        <v>201.22634302164076</v>
      </c>
      <c r="H350" s="2">
        <f t="shared" si="54"/>
        <v>30.580313789216387</v>
      </c>
      <c r="I350" s="2">
        <f t="shared" si="51"/>
        <v>-7.1196862107836161</v>
      </c>
      <c r="J350" s="2">
        <f t="shared" si="55"/>
        <v>50.689931740022367</v>
      </c>
      <c r="K350" s="2">
        <f t="shared" si="56"/>
        <v>7.0657409248947722</v>
      </c>
      <c r="L350" s="2">
        <f t="shared" si="57"/>
        <v>49.924694817732835</v>
      </c>
    </row>
    <row r="351" spans="1:12" x14ac:dyDescent="0.25">
      <c r="A351" s="2">
        <v>34.1</v>
      </c>
      <c r="B351" s="2">
        <v>1985</v>
      </c>
      <c r="C351" s="2">
        <f t="shared" si="52"/>
        <v>-985.42462311557802</v>
      </c>
      <c r="D351" s="2">
        <f t="shared" si="50"/>
        <v>10.585427135678387</v>
      </c>
      <c r="E351" s="2">
        <f t="shared" si="59"/>
        <v>-10431.140545693286</v>
      </c>
      <c r="F351" s="2">
        <f t="shared" si="58"/>
        <v>971061.68784247898</v>
      </c>
      <c r="G351" s="2">
        <f t="shared" si="53"/>
        <v>112.05126764475634</v>
      </c>
      <c r="H351" s="2">
        <f t="shared" si="54"/>
        <v>31.079293443371608</v>
      </c>
      <c r="I351" s="2">
        <f t="shared" si="51"/>
        <v>-3.0207065566283937</v>
      </c>
      <c r="J351" s="2">
        <f t="shared" si="55"/>
        <v>9.1246681012577664</v>
      </c>
      <c r="K351" s="2">
        <f t="shared" si="56"/>
        <v>7.5647205790499932</v>
      </c>
      <c r="L351" s="2">
        <f t="shared" si="57"/>
        <v>57.224997439102467</v>
      </c>
    </row>
    <row r="352" spans="1:12" x14ac:dyDescent="0.25">
      <c r="A352" s="2">
        <v>34.700000000000003</v>
      </c>
      <c r="B352" s="2">
        <v>2215</v>
      </c>
      <c r="C352" s="2">
        <f t="shared" si="52"/>
        <v>-755.42462311557802</v>
      </c>
      <c r="D352" s="2">
        <f t="shared" si="50"/>
        <v>11.185427135678388</v>
      </c>
      <c r="E352" s="2">
        <f t="shared" si="59"/>
        <v>-8449.7470783566059</v>
      </c>
      <c r="F352" s="2">
        <f t="shared" si="58"/>
        <v>570666.36120931304</v>
      </c>
      <c r="G352" s="2">
        <f t="shared" si="53"/>
        <v>125.11378020757043</v>
      </c>
      <c r="H352" s="2">
        <f t="shared" si="54"/>
        <v>29.313673128668519</v>
      </c>
      <c r="I352" s="2">
        <f t="shared" si="51"/>
        <v>-5.3863268713314838</v>
      </c>
      <c r="J352" s="2">
        <f t="shared" si="55"/>
        <v>29.01251716482761</v>
      </c>
      <c r="K352" s="2">
        <f t="shared" si="56"/>
        <v>5.7991002643469045</v>
      </c>
      <c r="L352" s="2">
        <f t="shared" si="57"/>
        <v>33.629563875948335</v>
      </c>
    </row>
    <row r="353" spans="1:12" x14ac:dyDescent="0.25">
      <c r="A353" s="2">
        <v>34.4</v>
      </c>
      <c r="B353" s="2">
        <v>2045</v>
      </c>
      <c r="C353" s="2">
        <f t="shared" si="52"/>
        <v>-925.42462311557802</v>
      </c>
      <c r="D353" s="2">
        <f t="shared" si="50"/>
        <v>10.885427135678384</v>
      </c>
      <c r="E353" s="2">
        <f t="shared" si="59"/>
        <v>-10073.642304487254</v>
      </c>
      <c r="F353" s="2">
        <f t="shared" si="58"/>
        <v>856410.73306860961</v>
      </c>
      <c r="G353" s="2">
        <f t="shared" si="53"/>
        <v>118.49252392616332</v>
      </c>
      <c r="H353" s="2">
        <f t="shared" si="54"/>
        <v>30.618696839536021</v>
      </c>
      <c r="I353" s="2">
        <f t="shared" si="51"/>
        <v>-3.7813031604639775</v>
      </c>
      <c r="J353" s="2">
        <f t="shared" si="55"/>
        <v>14.298253591334865</v>
      </c>
      <c r="K353" s="2">
        <f t="shared" si="56"/>
        <v>7.1041239752144065</v>
      </c>
      <c r="L353" s="2">
        <f t="shared" si="57"/>
        <v>50.468577455216142</v>
      </c>
    </row>
    <row r="354" spans="1:12" x14ac:dyDescent="0.25">
      <c r="A354" s="2">
        <v>29.9</v>
      </c>
      <c r="B354" s="2">
        <v>2380</v>
      </c>
      <c r="C354" s="2">
        <f t="shared" si="52"/>
        <v>-590.42462311557802</v>
      </c>
      <c r="D354" s="2">
        <f t="shared" si="50"/>
        <v>6.385427135678384</v>
      </c>
      <c r="E354" s="2">
        <f t="shared" si="59"/>
        <v>-3770.1134100148947</v>
      </c>
      <c r="F354" s="2">
        <f t="shared" si="58"/>
        <v>348601.23558117234</v>
      </c>
      <c r="G354" s="2">
        <f t="shared" si="53"/>
        <v>40.773679705057852</v>
      </c>
      <c r="H354" s="2">
        <f t="shared" si="54"/>
        <v>28.047032468120651</v>
      </c>
      <c r="I354" s="2">
        <f t="shared" si="51"/>
        <v>-1.8529675318793473</v>
      </c>
      <c r="J354" s="2">
        <f t="shared" si="55"/>
        <v>3.4334886741990398</v>
      </c>
      <c r="K354" s="2">
        <f t="shared" si="56"/>
        <v>4.5324596037990368</v>
      </c>
      <c r="L354" s="2">
        <f t="shared" si="57"/>
        <v>20.54319006007012</v>
      </c>
    </row>
    <row r="355" spans="1:12" x14ac:dyDescent="0.25">
      <c r="A355" s="2">
        <v>33</v>
      </c>
      <c r="B355" s="2">
        <v>2190</v>
      </c>
      <c r="C355" s="2">
        <f t="shared" si="52"/>
        <v>-780.42462311557802</v>
      </c>
      <c r="D355" s="2">
        <f t="shared" si="50"/>
        <v>9.4854271356783855</v>
      </c>
      <c r="E355" s="2">
        <f t="shared" si="59"/>
        <v>-7402.6608974520805</v>
      </c>
      <c r="F355" s="2">
        <f t="shared" si="58"/>
        <v>609062.59236509202</v>
      </c>
      <c r="G355" s="2">
        <f t="shared" si="53"/>
        <v>89.973327946263865</v>
      </c>
      <c r="H355" s="2">
        <f t="shared" si="54"/>
        <v>29.50558838026668</v>
      </c>
      <c r="I355" s="2">
        <f t="shared" si="51"/>
        <v>-3.4944116197333202</v>
      </c>
      <c r="J355" s="2">
        <f t="shared" si="55"/>
        <v>12.210912568127245</v>
      </c>
      <c r="K355" s="2">
        <f t="shared" si="56"/>
        <v>5.9910155159450653</v>
      </c>
      <c r="L355" s="2">
        <f t="shared" si="57"/>
        <v>35.892266912294517</v>
      </c>
    </row>
    <row r="356" spans="1:12" x14ac:dyDescent="0.25">
      <c r="A356" s="2">
        <v>34.5</v>
      </c>
      <c r="B356" s="2">
        <v>2320</v>
      </c>
      <c r="C356" s="2">
        <f t="shared" si="52"/>
        <v>-650.42462311557802</v>
      </c>
      <c r="D356" s="2">
        <f t="shared" si="50"/>
        <v>10.985427135678385</v>
      </c>
      <c r="E356" s="2">
        <f t="shared" si="59"/>
        <v>-7145.1923044872574</v>
      </c>
      <c r="F356" s="2">
        <f t="shared" si="58"/>
        <v>423052.1903550417</v>
      </c>
      <c r="G356" s="2">
        <f t="shared" si="53"/>
        <v>120.67960935329901</v>
      </c>
      <c r="H356" s="2">
        <f t="shared" si="54"/>
        <v>28.507629071956242</v>
      </c>
      <c r="I356" s="2">
        <f t="shared" si="51"/>
        <v>-5.9923709280437585</v>
      </c>
      <c r="J356" s="2">
        <f t="shared" si="55"/>
        <v>35.908509339264015</v>
      </c>
      <c r="K356" s="2">
        <f t="shared" si="56"/>
        <v>4.993056207634627</v>
      </c>
      <c r="L356" s="2">
        <f t="shared" si="57"/>
        <v>24.930610292598683</v>
      </c>
    </row>
    <row r="357" spans="1:12" x14ac:dyDescent="0.25">
      <c r="A357" s="2">
        <v>33.700000000000003</v>
      </c>
      <c r="B357" s="2">
        <v>2210</v>
      </c>
      <c r="C357" s="2">
        <f t="shared" si="52"/>
        <v>-760.42462311557802</v>
      </c>
      <c r="D357" s="2">
        <f t="shared" si="50"/>
        <v>10.185427135678388</v>
      </c>
      <c r="E357" s="2">
        <f t="shared" si="59"/>
        <v>-7745.2495909194195</v>
      </c>
      <c r="F357" s="2">
        <f t="shared" si="58"/>
        <v>578245.60744046886</v>
      </c>
      <c r="G357" s="2">
        <f t="shared" si="53"/>
        <v>103.74292593621365</v>
      </c>
      <c r="H357" s="2">
        <f t="shared" si="54"/>
        <v>29.352056178988153</v>
      </c>
      <c r="I357" s="2">
        <f t="shared" si="51"/>
        <v>-4.3479438210118495</v>
      </c>
      <c r="J357" s="2">
        <f t="shared" si="55"/>
        <v>18.904615470675122</v>
      </c>
      <c r="K357" s="2">
        <f t="shared" si="56"/>
        <v>5.8374833146665388</v>
      </c>
      <c r="L357" s="2">
        <f t="shared" si="57"/>
        <v>34.076211449010238</v>
      </c>
    </row>
    <row r="358" spans="1:12" x14ac:dyDescent="0.25">
      <c r="A358" s="2">
        <v>32.4</v>
      </c>
      <c r="B358" s="2">
        <v>2350</v>
      </c>
      <c r="C358" s="2">
        <f t="shared" si="52"/>
        <v>-620.42462311557802</v>
      </c>
      <c r="D358" s="2">
        <f t="shared" si="50"/>
        <v>8.885427135678384</v>
      </c>
      <c r="E358" s="2">
        <f t="shared" si="59"/>
        <v>-5512.7377818741916</v>
      </c>
      <c r="F358" s="2">
        <f t="shared" si="58"/>
        <v>384926.71296810702</v>
      </c>
      <c r="G358" s="2">
        <f t="shared" si="53"/>
        <v>78.950815383449779</v>
      </c>
      <c r="H358" s="2">
        <f t="shared" si="54"/>
        <v>28.277330770038446</v>
      </c>
      <c r="I358" s="2">
        <f t="shared" si="51"/>
        <v>-4.1226692299615522</v>
      </c>
      <c r="J358" s="2">
        <f t="shared" si="55"/>
        <v>16.996401579671776</v>
      </c>
      <c r="K358" s="2">
        <f t="shared" si="56"/>
        <v>4.7627579057168319</v>
      </c>
      <c r="L358" s="2">
        <f t="shared" si="57"/>
        <v>22.683862868468182</v>
      </c>
    </row>
    <row r="359" spans="1:12" x14ac:dyDescent="0.25">
      <c r="A359" s="2">
        <v>32.9</v>
      </c>
      <c r="B359" s="2">
        <v>2615</v>
      </c>
      <c r="C359" s="2">
        <f t="shared" si="52"/>
        <v>-355.42462311557802</v>
      </c>
      <c r="D359" s="2">
        <f t="shared" si="50"/>
        <v>9.385427135678384</v>
      </c>
      <c r="E359" s="2">
        <f t="shared" si="59"/>
        <v>-3335.8119024772086</v>
      </c>
      <c r="F359" s="2">
        <f t="shared" si="58"/>
        <v>126326.66271685067</v>
      </c>
      <c r="G359" s="2">
        <f t="shared" si="53"/>
        <v>88.086242519128163</v>
      </c>
      <c r="H359" s="2">
        <f t="shared" si="54"/>
        <v>26.243029103097932</v>
      </c>
      <c r="I359" s="2">
        <f t="shared" si="51"/>
        <v>-6.6569708969020667</v>
      </c>
      <c r="J359" s="2">
        <f t="shared" si="55"/>
        <v>44.315261522201105</v>
      </c>
      <c r="K359" s="2">
        <f t="shared" si="56"/>
        <v>2.7284562387763174</v>
      </c>
      <c r="L359" s="2">
        <f t="shared" si="57"/>
        <v>7.4444734469174083</v>
      </c>
    </row>
    <row r="360" spans="1:12" x14ac:dyDescent="0.25">
      <c r="A360" s="2">
        <v>31.6</v>
      </c>
      <c r="B360" s="2">
        <v>2635</v>
      </c>
      <c r="C360" s="2">
        <f t="shared" si="52"/>
        <v>-335.42462311557802</v>
      </c>
      <c r="D360" s="2">
        <f t="shared" si="50"/>
        <v>8.0854271356783869</v>
      </c>
      <c r="E360" s="2">
        <f t="shared" si="59"/>
        <v>-2712.0513497133902</v>
      </c>
      <c r="F360" s="2">
        <f t="shared" si="58"/>
        <v>112509.67779222755</v>
      </c>
      <c r="G360" s="2">
        <f t="shared" si="53"/>
        <v>65.374131966364402</v>
      </c>
      <c r="H360" s="2">
        <f t="shared" si="54"/>
        <v>26.089496901819402</v>
      </c>
      <c r="I360" s="2">
        <f t="shared" si="51"/>
        <v>-5.5105030981805996</v>
      </c>
      <c r="J360" s="2">
        <f t="shared" si="55"/>
        <v>30.365644395057988</v>
      </c>
      <c r="K360" s="2">
        <f t="shared" si="56"/>
        <v>2.5749240374977873</v>
      </c>
      <c r="L360" s="2">
        <f t="shared" si="57"/>
        <v>6.6302337988839062</v>
      </c>
    </row>
    <row r="361" spans="1:12" x14ac:dyDescent="0.25">
      <c r="A361" s="2">
        <v>28.1</v>
      </c>
      <c r="B361" s="2">
        <v>3230</v>
      </c>
      <c r="C361" s="2">
        <f t="shared" si="52"/>
        <v>259.57537688442198</v>
      </c>
      <c r="D361" s="2">
        <f t="shared" si="50"/>
        <v>4.5854271356783869</v>
      </c>
      <c r="E361" s="2">
        <f t="shared" si="59"/>
        <v>1190.2639769197729</v>
      </c>
      <c r="F361" s="2">
        <f t="shared" si="58"/>
        <v>67379.376284689715</v>
      </c>
      <c r="G361" s="2">
        <f t="shared" si="53"/>
        <v>21.026142016615694</v>
      </c>
      <c r="H361" s="2">
        <f t="shared" si="54"/>
        <v>21.521913913783155</v>
      </c>
      <c r="I361" s="2">
        <f t="shared" si="51"/>
        <v>-6.578086086216846</v>
      </c>
      <c r="J361" s="2">
        <f t="shared" si="55"/>
        <v>43.271216557679665</v>
      </c>
      <c r="K361" s="2">
        <f t="shared" si="56"/>
        <v>-1.9926589505384591</v>
      </c>
      <c r="L361" s="2">
        <f t="shared" si="57"/>
        <v>3.9706896931610332</v>
      </c>
    </row>
    <row r="362" spans="1:12" x14ac:dyDescent="0.25">
      <c r="A362" s="2">
        <v>30.7</v>
      </c>
      <c r="B362" s="2">
        <v>3160</v>
      </c>
      <c r="C362" s="2">
        <f t="shared" si="52"/>
        <v>189.57537688442198</v>
      </c>
      <c r="D362" s="2">
        <f t="shared" si="50"/>
        <v>7.1854271356783848</v>
      </c>
      <c r="E362" s="2">
        <f t="shared" si="59"/>
        <v>1362.1800573217824</v>
      </c>
      <c r="F362" s="2">
        <f t="shared" si="58"/>
        <v>35938.823520870639</v>
      </c>
      <c r="G362" s="2">
        <f t="shared" si="53"/>
        <v>51.630363122143279</v>
      </c>
      <c r="H362" s="2">
        <f t="shared" si="54"/>
        <v>22.059276618258007</v>
      </c>
      <c r="I362" s="2">
        <f t="shared" si="51"/>
        <v>-8.6407233817419922</v>
      </c>
      <c r="J362" s="2">
        <f t="shared" si="55"/>
        <v>74.662100559782772</v>
      </c>
      <c r="K362" s="2">
        <f t="shared" si="56"/>
        <v>-1.4552962460636074</v>
      </c>
      <c r="L362" s="2">
        <f t="shared" si="57"/>
        <v>2.1178871638068277</v>
      </c>
    </row>
    <row r="363" spans="1:12" x14ac:dyDescent="0.25">
      <c r="A363" s="2">
        <v>25.4</v>
      </c>
      <c r="B363" s="2">
        <v>2900</v>
      </c>
      <c r="C363" s="2">
        <f t="shared" si="52"/>
        <v>-70.424623115578015</v>
      </c>
      <c r="D363" s="2">
        <f t="shared" si="50"/>
        <v>1.885427135678384</v>
      </c>
      <c r="E363" s="2">
        <f t="shared" si="59"/>
        <v>-132.78049544203398</v>
      </c>
      <c r="F363" s="2">
        <f t="shared" si="58"/>
        <v>4959.6275409712052</v>
      </c>
      <c r="G363" s="2">
        <f t="shared" si="53"/>
        <v>3.5548354839523957</v>
      </c>
      <c r="H363" s="2">
        <f t="shared" si="54"/>
        <v>24.055195234878887</v>
      </c>
      <c r="I363" s="2">
        <f t="shared" si="51"/>
        <v>-1.3448047651211112</v>
      </c>
      <c r="J363" s="2">
        <f t="shared" si="55"/>
        <v>1.8084998562924472</v>
      </c>
      <c r="K363" s="2">
        <f t="shared" si="56"/>
        <v>0.5406223705572728</v>
      </c>
      <c r="L363" s="2">
        <f t="shared" si="57"/>
        <v>0.29227254754696519</v>
      </c>
    </row>
    <row r="364" spans="1:12" x14ac:dyDescent="0.25">
      <c r="A364" s="2">
        <v>24.2</v>
      </c>
      <c r="B364" s="2">
        <v>2930</v>
      </c>
      <c r="C364" s="2">
        <f t="shared" si="52"/>
        <v>-40.424623115578015</v>
      </c>
      <c r="D364" s="2">
        <f t="shared" si="50"/>
        <v>0.68542713567838476</v>
      </c>
      <c r="E364" s="2">
        <f t="shared" si="59"/>
        <v>-27.708133632988861</v>
      </c>
      <c r="F364" s="2">
        <f t="shared" si="58"/>
        <v>1634.1501540365243</v>
      </c>
      <c r="G364" s="2">
        <f t="shared" si="53"/>
        <v>0.46981035832427487</v>
      </c>
      <c r="H364" s="2">
        <f t="shared" si="54"/>
        <v>23.824896932961096</v>
      </c>
      <c r="I364" s="2">
        <f t="shared" si="51"/>
        <v>-0.3751030670389035</v>
      </c>
      <c r="J364" s="2">
        <f t="shared" si="55"/>
        <v>0.14070231090199214</v>
      </c>
      <c r="K364" s="2">
        <f t="shared" si="56"/>
        <v>0.31032406863948125</v>
      </c>
      <c r="L364" s="2">
        <f t="shared" si="57"/>
        <v>9.6301027576961476E-2</v>
      </c>
    </row>
    <row r="365" spans="1:12" x14ac:dyDescent="0.25">
      <c r="A365" s="2">
        <v>22.4</v>
      </c>
      <c r="B365" s="2">
        <v>3415</v>
      </c>
      <c r="C365" s="2">
        <f t="shared" si="52"/>
        <v>444.57537688442198</v>
      </c>
      <c r="D365" s="2">
        <f t="shared" si="50"/>
        <v>-1.114572864321616</v>
      </c>
      <c r="E365" s="2">
        <f t="shared" si="59"/>
        <v>-495.51165122093215</v>
      </c>
      <c r="F365" s="2">
        <f t="shared" si="58"/>
        <v>197647.26573192584</v>
      </c>
      <c r="G365" s="2">
        <f t="shared" si="53"/>
        <v>1.2422726698820914</v>
      </c>
      <c r="H365" s="2">
        <f t="shared" si="54"/>
        <v>20.101741051956758</v>
      </c>
      <c r="I365" s="2">
        <f t="shared" si="51"/>
        <v>-2.2982589480432409</v>
      </c>
      <c r="J365" s="2">
        <f t="shared" si="55"/>
        <v>5.2819941922608242</v>
      </c>
      <c r="K365" s="2">
        <f t="shared" si="56"/>
        <v>-3.4128318123648569</v>
      </c>
      <c r="L365" s="2">
        <f t="shared" si="57"/>
        <v>11.647420979489594</v>
      </c>
    </row>
    <row r="366" spans="1:12" x14ac:dyDescent="0.25">
      <c r="A366" s="2">
        <v>26.6</v>
      </c>
      <c r="B366" s="2">
        <v>3725</v>
      </c>
      <c r="C366" s="2">
        <f t="shared" si="52"/>
        <v>754.57537688442198</v>
      </c>
      <c r="D366" s="2">
        <f t="shared" si="50"/>
        <v>3.0854271356783869</v>
      </c>
      <c r="E366" s="2">
        <f t="shared" si="59"/>
        <v>2328.1873437539416</v>
      </c>
      <c r="F366" s="2">
        <f t="shared" si="58"/>
        <v>569383.99940026749</v>
      </c>
      <c r="G366" s="2">
        <f t="shared" si="53"/>
        <v>9.5198606095805349</v>
      </c>
      <c r="H366" s="2">
        <f t="shared" si="54"/>
        <v>17.721991932139552</v>
      </c>
      <c r="I366" s="2">
        <f t="shared" si="51"/>
        <v>-8.8780080678604492</v>
      </c>
      <c r="J366" s="2">
        <f t="shared" si="55"/>
        <v>78.819027252995227</v>
      </c>
      <c r="K366" s="2">
        <f t="shared" si="56"/>
        <v>-5.7925809321820623</v>
      </c>
      <c r="L366" s="2">
        <f t="shared" si="57"/>
        <v>33.553993855879213</v>
      </c>
    </row>
    <row r="367" spans="1:12" x14ac:dyDescent="0.25">
      <c r="A367" s="2">
        <v>20.2</v>
      </c>
      <c r="B367" s="2">
        <v>3060</v>
      </c>
      <c r="C367" s="2">
        <f t="shared" si="52"/>
        <v>89.575376884421985</v>
      </c>
      <c r="D367" s="2">
        <f t="shared" si="50"/>
        <v>-3.3145728643216152</v>
      </c>
      <c r="E367" s="2">
        <f t="shared" si="59"/>
        <v>-296.9041135324868</v>
      </c>
      <c r="F367" s="2">
        <f t="shared" si="58"/>
        <v>8023.7481439862404</v>
      </c>
      <c r="G367" s="2">
        <f t="shared" si="53"/>
        <v>10.986393272897196</v>
      </c>
      <c r="H367" s="2">
        <f t="shared" si="54"/>
        <v>22.826937624650654</v>
      </c>
      <c r="I367" s="2">
        <f t="shared" si="51"/>
        <v>2.6269376246506546</v>
      </c>
      <c r="J367" s="2">
        <f t="shared" si="55"/>
        <v>6.9008012838052233</v>
      </c>
      <c r="K367" s="2">
        <f t="shared" si="56"/>
        <v>-0.68763523967096063</v>
      </c>
      <c r="L367" s="2">
        <f t="shared" si="57"/>
        <v>0.47284222283733945</v>
      </c>
    </row>
    <row r="368" spans="1:12" x14ac:dyDescent="0.25">
      <c r="A368" s="2">
        <v>17.600000000000001</v>
      </c>
      <c r="B368" s="2">
        <v>3465</v>
      </c>
      <c r="C368" s="2">
        <f t="shared" si="52"/>
        <v>494.57537688442198</v>
      </c>
      <c r="D368" s="2">
        <f t="shared" si="50"/>
        <v>-5.9145728643216131</v>
      </c>
      <c r="E368" s="2">
        <f t="shared" si="59"/>
        <v>-2925.2021034822369</v>
      </c>
      <c r="F368" s="2">
        <f t="shared" si="58"/>
        <v>244604.80342036806</v>
      </c>
      <c r="G368" s="2">
        <f t="shared" si="53"/>
        <v>34.982172167369569</v>
      </c>
      <c r="H368" s="2">
        <f t="shared" si="54"/>
        <v>19.717910548760432</v>
      </c>
      <c r="I368" s="2">
        <f t="shared" si="51"/>
        <v>2.1179105487604311</v>
      </c>
      <c r="J368" s="2">
        <f t="shared" si="55"/>
        <v>4.4855450925507103</v>
      </c>
      <c r="K368" s="2">
        <f t="shared" si="56"/>
        <v>-3.7966623155611821</v>
      </c>
      <c r="L368" s="2">
        <f t="shared" si="57"/>
        <v>14.414644738402396</v>
      </c>
    </row>
    <row r="369" spans="1:12" x14ac:dyDescent="0.25">
      <c r="A369" s="2">
        <v>28</v>
      </c>
      <c r="B369" s="2">
        <v>2605</v>
      </c>
      <c r="C369" s="2">
        <f t="shared" si="52"/>
        <v>-365.42462311557802</v>
      </c>
      <c r="D369" s="2">
        <f t="shared" si="50"/>
        <v>4.4854271356783855</v>
      </c>
      <c r="E369" s="2">
        <f t="shared" si="59"/>
        <v>-1639.0855205676605</v>
      </c>
      <c r="F369" s="2">
        <f t="shared" si="58"/>
        <v>133535.15517916225</v>
      </c>
      <c r="G369" s="2">
        <f t="shared" si="53"/>
        <v>20.119056589480007</v>
      </c>
      <c r="H369" s="2">
        <f t="shared" si="54"/>
        <v>26.319795203737197</v>
      </c>
      <c r="I369" s="2">
        <f t="shared" si="51"/>
        <v>-1.6802047962628031</v>
      </c>
      <c r="J369" s="2">
        <f t="shared" si="55"/>
        <v>2.8230881573845275</v>
      </c>
      <c r="K369" s="2">
        <f t="shared" si="56"/>
        <v>2.8052223394155824</v>
      </c>
      <c r="L369" s="2">
        <f t="shared" si="57"/>
        <v>7.8692723735562327</v>
      </c>
    </row>
    <row r="370" spans="1:12" x14ac:dyDescent="0.25">
      <c r="A370" s="2">
        <v>27</v>
      </c>
      <c r="B370" s="2">
        <v>2640</v>
      </c>
      <c r="C370" s="2">
        <f t="shared" si="52"/>
        <v>-330.42462311557802</v>
      </c>
      <c r="D370" s="2">
        <f t="shared" si="50"/>
        <v>3.4854271356783855</v>
      </c>
      <c r="E370" s="2">
        <f t="shared" si="59"/>
        <v>-1151.6709477033392</v>
      </c>
      <c r="F370" s="2">
        <f t="shared" si="58"/>
        <v>109180.43156107177</v>
      </c>
      <c r="G370" s="2">
        <f t="shared" si="53"/>
        <v>12.148202318123234</v>
      </c>
      <c r="H370" s="2">
        <f t="shared" si="54"/>
        <v>26.051113851499771</v>
      </c>
      <c r="I370" s="2">
        <f t="shared" si="51"/>
        <v>-0.9488861485002289</v>
      </c>
      <c r="J370" s="2">
        <f t="shared" si="55"/>
        <v>0.90038492281559845</v>
      </c>
      <c r="K370" s="2">
        <f t="shared" si="56"/>
        <v>2.5365409871781566</v>
      </c>
      <c r="L370" s="2">
        <f t="shared" si="57"/>
        <v>6.4340401796347368</v>
      </c>
    </row>
    <row r="371" spans="1:12" x14ac:dyDescent="0.25">
      <c r="A371" s="2">
        <v>34</v>
      </c>
      <c r="B371" s="2">
        <v>2395</v>
      </c>
      <c r="C371" s="2">
        <f t="shared" si="52"/>
        <v>-575.42462311557802</v>
      </c>
      <c r="D371" s="2">
        <f t="shared" si="50"/>
        <v>10.485427135678385</v>
      </c>
      <c r="E371" s="2">
        <f t="shared" si="59"/>
        <v>-6033.5729577535894</v>
      </c>
      <c r="F371" s="2">
        <f t="shared" si="58"/>
        <v>331113.496887705</v>
      </c>
      <c r="G371" s="2">
        <f t="shared" si="53"/>
        <v>109.94418221762064</v>
      </c>
      <c r="H371" s="2">
        <f t="shared" si="54"/>
        <v>27.931883317161756</v>
      </c>
      <c r="I371" s="2">
        <f t="shared" si="51"/>
        <v>-6.0681166828382445</v>
      </c>
      <c r="J371" s="2">
        <f t="shared" si="55"/>
        <v>36.822040076539821</v>
      </c>
      <c r="K371" s="2">
        <f t="shared" si="56"/>
        <v>4.417310452840141</v>
      </c>
      <c r="L371" s="2">
        <f t="shared" si="57"/>
        <v>19.51263163677077</v>
      </c>
    </row>
    <row r="372" spans="1:12" x14ac:dyDescent="0.25">
      <c r="A372" s="2">
        <v>31</v>
      </c>
      <c r="B372" s="2">
        <v>2575</v>
      </c>
      <c r="C372" s="2">
        <f t="shared" si="52"/>
        <v>-395.42462311557802</v>
      </c>
      <c r="D372" s="2">
        <f t="shared" si="50"/>
        <v>7.4854271356783855</v>
      </c>
      <c r="E372" s="2">
        <f t="shared" si="59"/>
        <v>-2959.9222039847464</v>
      </c>
      <c r="F372" s="2">
        <f t="shared" si="58"/>
        <v>156360.6325660969</v>
      </c>
      <c r="G372" s="2">
        <f t="shared" si="53"/>
        <v>56.031619403550316</v>
      </c>
      <c r="H372" s="2">
        <f t="shared" si="54"/>
        <v>26.550093505654992</v>
      </c>
      <c r="I372" s="2">
        <f t="shared" si="51"/>
        <v>-4.449906494345008</v>
      </c>
      <c r="J372" s="2">
        <f t="shared" si="55"/>
        <v>19.801667808413878</v>
      </c>
      <c r="K372" s="2">
        <f t="shared" si="56"/>
        <v>3.0355206413333775</v>
      </c>
      <c r="L372" s="2">
        <f t="shared" si="57"/>
        <v>9.2143855639609988</v>
      </c>
    </row>
    <row r="373" spans="1:12" x14ac:dyDescent="0.25">
      <c r="A373" s="2">
        <v>29</v>
      </c>
      <c r="B373" s="2">
        <v>2525</v>
      </c>
      <c r="C373" s="2">
        <f t="shared" si="52"/>
        <v>-445.42462311557802</v>
      </c>
      <c r="D373" s="2">
        <f t="shared" si="50"/>
        <v>5.4854271356783855</v>
      </c>
      <c r="E373" s="2">
        <f t="shared" si="59"/>
        <v>-2443.3443145375095</v>
      </c>
      <c r="F373" s="2">
        <f t="shared" si="58"/>
        <v>198403.09487765472</v>
      </c>
      <c r="G373" s="2">
        <f t="shared" si="53"/>
        <v>30.089910860836778</v>
      </c>
      <c r="H373" s="2">
        <f t="shared" si="54"/>
        <v>26.933924008851314</v>
      </c>
      <c r="I373" s="2">
        <f t="shared" si="51"/>
        <v>-2.0660759911486863</v>
      </c>
      <c r="J373" s="2">
        <f t="shared" si="55"/>
        <v>4.268670001201027</v>
      </c>
      <c r="K373" s="2">
        <f t="shared" si="56"/>
        <v>3.4193511445296991</v>
      </c>
      <c r="L373" s="2">
        <f t="shared" si="57"/>
        <v>11.691962249596564</v>
      </c>
    </row>
    <row r="374" spans="1:12" x14ac:dyDescent="0.25">
      <c r="A374" s="2">
        <v>27</v>
      </c>
      <c r="B374" s="2">
        <v>2735</v>
      </c>
      <c r="C374" s="2">
        <f t="shared" si="52"/>
        <v>-235.42462311557802</v>
      </c>
      <c r="D374" s="2">
        <f t="shared" si="50"/>
        <v>3.4854271356783855</v>
      </c>
      <c r="E374" s="2">
        <f t="shared" si="59"/>
        <v>-820.55536981389253</v>
      </c>
      <c r="F374" s="2">
        <f t="shared" si="58"/>
        <v>55424.753169111951</v>
      </c>
      <c r="G374" s="2">
        <f t="shared" si="53"/>
        <v>12.148202318123234</v>
      </c>
      <c r="H374" s="2">
        <f t="shared" si="54"/>
        <v>25.321835895426755</v>
      </c>
      <c r="I374" s="2">
        <f t="shared" si="51"/>
        <v>-1.6781641045732449</v>
      </c>
      <c r="J374" s="2">
        <f t="shared" si="55"/>
        <v>2.8162347618781212</v>
      </c>
      <c r="K374" s="2">
        <f t="shared" si="56"/>
        <v>1.8072630311051405</v>
      </c>
      <c r="L374" s="2">
        <f t="shared" si="57"/>
        <v>3.2661996635993402</v>
      </c>
    </row>
    <row r="375" spans="1:12" x14ac:dyDescent="0.25">
      <c r="A375" s="2">
        <v>24</v>
      </c>
      <c r="B375" s="2">
        <v>2865</v>
      </c>
      <c r="C375" s="2">
        <f t="shared" si="52"/>
        <v>-105.42462311557802</v>
      </c>
      <c r="D375" s="2">
        <f t="shared" si="50"/>
        <v>0.48542713567838547</v>
      </c>
      <c r="E375" s="2">
        <f t="shared" si="59"/>
        <v>-51.175972828968341</v>
      </c>
      <c r="F375" s="2">
        <f t="shared" si="58"/>
        <v>11114.351159061667</v>
      </c>
      <c r="G375" s="2">
        <f t="shared" si="53"/>
        <v>0.23563950405292167</v>
      </c>
      <c r="H375" s="2">
        <f t="shared" si="54"/>
        <v>24.323876587116313</v>
      </c>
      <c r="I375" s="2">
        <f t="shared" si="51"/>
        <v>0.32387658711631317</v>
      </c>
      <c r="J375" s="2">
        <f t="shared" si="55"/>
        <v>0.10489604368211079</v>
      </c>
      <c r="K375" s="2">
        <f t="shared" si="56"/>
        <v>0.80930372279469864</v>
      </c>
      <c r="L375" s="2">
        <f t="shared" si="57"/>
        <v>0.65497251572935844</v>
      </c>
    </row>
    <row r="376" spans="1:12" x14ac:dyDescent="0.25">
      <c r="A376" s="2">
        <v>23</v>
      </c>
      <c r="B376" s="2">
        <v>3035</v>
      </c>
      <c r="C376" s="2">
        <f t="shared" si="52"/>
        <v>64.575376884421985</v>
      </c>
      <c r="D376" s="2">
        <f t="shared" si="50"/>
        <v>-0.51457286432161453</v>
      </c>
      <c r="E376" s="2">
        <f t="shared" si="59"/>
        <v>-33.228736648064796</v>
      </c>
      <c r="F376" s="2">
        <f t="shared" si="58"/>
        <v>4169.9792997651411</v>
      </c>
      <c r="G376" s="2">
        <f t="shared" si="53"/>
        <v>0.26478523269615073</v>
      </c>
      <c r="H376" s="2">
        <f t="shared" si="54"/>
        <v>23.018852876248815</v>
      </c>
      <c r="I376" s="2">
        <f t="shared" si="51"/>
        <v>1.8852876248814709E-2</v>
      </c>
      <c r="J376" s="2">
        <f t="shared" si="55"/>
        <v>3.5543094285312181E-4</v>
      </c>
      <c r="K376" s="2">
        <f t="shared" si="56"/>
        <v>-0.49571998807279982</v>
      </c>
      <c r="L376" s="2">
        <f t="shared" si="57"/>
        <v>0.24573830657489679</v>
      </c>
    </row>
    <row r="377" spans="1:12" x14ac:dyDescent="0.25">
      <c r="A377" s="2">
        <v>36</v>
      </c>
      <c r="B377" s="2">
        <v>1980</v>
      </c>
      <c r="C377" s="2">
        <f t="shared" si="52"/>
        <v>-990.42462311557802</v>
      </c>
      <c r="D377" s="2">
        <f t="shared" si="50"/>
        <v>12.485427135678385</v>
      </c>
      <c r="E377" s="2">
        <f t="shared" si="59"/>
        <v>-12365.874465291276</v>
      </c>
      <c r="F377" s="2">
        <f t="shared" si="58"/>
        <v>980940.93407363479</v>
      </c>
      <c r="G377" s="2">
        <f t="shared" si="53"/>
        <v>155.88589076033418</v>
      </c>
      <c r="H377" s="2">
        <f t="shared" si="54"/>
        <v>31.117676493691242</v>
      </c>
      <c r="I377" s="2">
        <f t="shared" si="51"/>
        <v>-4.882323506308758</v>
      </c>
      <c r="J377" s="2">
        <f t="shared" si="55"/>
        <v>23.837082820255045</v>
      </c>
      <c r="K377" s="2">
        <f t="shared" si="56"/>
        <v>7.6031036293696275</v>
      </c>
      <c r="L377" s="2">
        <f t="shared" si="57"/>
        <v>57.807184798933605</v>
      </c>
    </row>
    <row r="378" spans="1:12" x14ac:dyDescent="0.25">
      <c r="A378" s="2">
        <v>37</v>
      </c>
      <c r="B378" s="2">
        <v>2025</v>
      </c>
      <c r="C378" s="2">
        <f t="shared" si="52"/>
        <v>-945.42462311557802</v>
      </c>
      <c r="D378" s="2">
        <f t="shared" si="50"/>
        <v>13.485427135678385</v>
      </c>
      <c r="E378" s="2">
        <f t="shared" si="59"/>
        <v>-12749.454867301327</v>
      </c>
      <c r="F378" s="2">
        <f t="shared" si="58"/>
        <v>893827.71799323277</v>
      </c>
      <c r="G378" s="2">
        <f t="shared" si="53"/>
        <v>181.85674503169093</v>
      </c>
      <c r="H378" s="2">
        <f t="shared" si="54"/>
        <v>30.772229040814551</v>
      </c>
      <c r="I378" s="2">
        <f t="shared" si="51"/>
        <v>-6.2277709591854489</v>
      </c>
      <c r="J378" s="2">
        <f t="shared" si="55"/>
        <v>38.785131120073643</v>
      </c>
      <c r="K378" s="2">
        <f t="shared" si="56"/>
        <v>7.2576561764929366</v>
      </c>
      <c r="L378" s="2">
        <f t="shared" si="57"/>
        <v>52.673573176186075</v>
      </c>
    </row>
    <row r="379" spans="1:12" x14ac:dyDescent="0.25">
      <c r="A379" s="2">
        <v>31</v>
      </c>
      <c r="B379" s="2">
        <v>1970</v>
      </c>
      <c r="C379" s="2">
        <f t="shared" si="52"/>
        <v>-1000.424623115578</v>
      </c>
      <c r="D379" s="2">
        <f t="shared" si="50"/>
        <v>7.4854271356783855</v>
      </c>
      <c r="E379" s="2">
        <f t="shared" si="59"/>
        <v>-7488.605621070169</v>
      </c>
      <c r="F379" s="2">
        <f t="shared" si="58"/>
        <v>1000849.4265359463</v>
      </c>
      <c r="G379" s="2">
        <f t="shared" si="53"/>
        <v>56.031619403550316</v>
      </c>
      <c r="H379" s="2">
        <f t="shared" si="54"/>
        <v>31.194442594330503</v>
      </c>
      <c r="I379" s="2">
        <f t="shared" si="51"/>
        <v>0.19444259433050348</v>
      </c>
      <c r="J379" s="2">
        <f t="shared" si="55"/>
        <v>3.7807922489976747E-2</v>
      </c>
      <c r="K379" s="2">
        <f t="shared" si="56"/>
        <v>7.679869730008889</v>
      </c>
      <c r="L379" s="2">
        <f t="shared" si="57"/>
        <v>58.980399069906802</v>
      </c>
    </row>
    <row r="380" spans="1:12" x14ac:dyDescent="0.25">
      <c r="A380" s="2">
        <v>38</v>
      </c>
      <c r="B380" s="2">
        <v>2125</v>
      </c>
      <c r="C380" s="2">
        <f t="shared" si="52"/>
        <v>-845.42462311557802</v>
      </c>
      <c r="D380" s="2">
        <f t="shared" si="50"/>
        <v>14.485427135678385</v>
      </c>
      <c r="E380" s="2">
        <f t="shared" si="59"/>
        <v>-12246.336776849066</v>
      </c>
      <c r="F380" s="2">
        <f t="shared" si="58"/>
        <v>714742.79337011708</v>
      </c>
      <c r="G380" s="2">
        <f t="shared" si="53"/>
        <v>209.82759930304772</v>
      </c>
      <c r="H380" s="2">
        <f t="shared" si="54"/>
        <v>30.004568034421901</v>
      </c>
      <c r="I380" s="2">
        <f t="shared" si="51"/>
        <v>-7.9954319655780992</v>
      </c>
      <c r="J380" s="2">
        <f t="shared" si="55"/>
        <v>63.926932316188065</v>
      </c>
      <c r="K380" s="2">
        <f t="shared" si="56"/>
        <v>6.4899951701002863</v>
      </c>
      <c r="L380" s="2">
        <f t="shared" si="57"/>
        <v>42.120037307925045</v>
      </c>
    </row>
    <row r="381" spans="1:12" x14ac:dyDescent="0.25">
      <c r="A381" s="2">
        <v>36</v>
      </c>
      <c r="B381" s="2">
        <v>2125</v>
      </c>
      <c r="C381" s="2">
        <f t="shared" si="52"/>
        <v>-845.42462311557802</v>
      </c>
      <c r="D381" s="2">
        <f t="shared" si="50"/>
        <v>12.485427135678385</v>
      </c>
      <c r="E381" s="2">
        <f t="shared" si="59"/>
        <v>-10555.487530617909</v>
      </c>
      <c r="F381" s="2">
        <f t="shared" si="58"/>
        <v>714742.79337011708</v>
      </c>
      <c r="G381" s="2">
        <f t="shared" si="53"/>
        <v>155.88589076033418</v>
      </c>
      <c r="H381" s="2">
        <f t="shared" si="54"/>
        <v>30.004568034421901</v>
      </c>
      <c r="I381" s="2">
        <f t="shared" si="51"/>
        <v>-5.9954319655780992</v>
      </c>
      <c r="J381" s="2">
        <f t="shared" si="55"/>
        <v>35.945204453875668</v>
      </c>
      <c r="K381" s="2">
        <f t="shared" si="56"/>
        <v>6.4899951701002863</v>
      </c>
      <c r="L381" s="2">
        <f t="shared" si="57"/>
        <v>42.120037307925045</v>
      </c>
    </row>
    <row r="382" spans="1:12" x14ac:dyDescent="0.25">
      <c r="A382" s="2">
        <v>36</v>
      </c>
      <c r="B382" s="2">
        <v>2160</v>
      </c>
      <c r="C382" s="2">
        <f t="shared" si="52"/>
        <v>-810.42462311557802</v>
      </c>
      <c r="D382" s="2">
        <f t="shared" si="50"/>
        <v>12.485427135678385</v>
      </c>
      <c r="E382" s="2">
        <f t="shared" si="59"/>
        <v>-10118.497580869167</v>
      </c>
      <c r="F382" s="2">
        <f t="shared" si="58"/>
        <v>656788.0697520267</v>
      </c>
      <c r="G382" s="2">
        <f t="shared" si="53"/>
        <v>155.88589076033418</v>
      </c>
      <c r="H382" s="2">
        <f t="shared" si="54"/>
        <v>29.735886682184475</v>
      </c>
      <c r="I382" s="2">
        <f t="shared" si="51"/>
        <v>-6.2641133178155251</v>
      </c>
      <c r="J382" s="2">
        <f t="shared" si="55"/>
        <v>39.239115658433825</v>
      </c>
      <c r="K382" s="2">
        <f t="shared" si="56"/>
        <v>6.2213138178628604</v>
      </c>
      <c r="L382" s="2">
        <f t="shared" si="57"/>
        <v>38.704745620331359</v>
      </c>
    </row>
    <row r="383" spans="1:12" x14ac:dyDescent="0.25">
      <c r="A383" s="2">
        <v>36</v>
      </c>
      <c r="B383" s="2">
        <v>2205</v>
      </c>
      <c r="C383" s="2">
        <f t="shared" si="52"/>
        <v>-765.42462311557802</v>
      </c>
      <c r="D383" s="2">
        <f t="shared" si="50"/>
        <v>12.485427135678385</v>
      </c>
      <c r="E383" s="2">
        <f t="shared" si="59"/>
        <v>-9556.6533597636389</v>
      </c>
      <c r="F383" s="2">
        <f t="shared" si="58"/>
        <v>585874.85367162467</v>
      </c>
      <c r="G383" s="2">
        <f t="shared" si="53"/>
        <v>155.88589076033418</v>
      </c>
      <c r="H383" s="2">
        <f t="shared" si="54"/>
        <v>29.390439229307784</v>
      </c>
      <c r="I383" s="2">
        <f t="shared" si="51"/>
        <v>-6.6095607706922159</v>
      </c>
      <c r="J383" s="2">
        <f t="shared" si="55"/>
        <v>43.686293581473478</v>
      </c>
      <c r="K383" s="2">
        <f t="shared" si="56"/>
        <v>5.8758663649861695</v>
      </c>
      <c r="L383" s="2">
        <f t="shared" si="57"/>
        <v>34.525805539175778</v>
      </c>
    </row>
    <row r="384" spans="1:12" x14ac:dyDescent="0.25">
      <c r="A384" s="2">
        <v>34</v>
      </c>
      <c r="B384" s="2">
        <v>2245</v>
      </c>
      <c r="C384" s="2">
        <f t="shared" si="52"/>
        <v>-725.42462311557802</v>
      </c>
      <c r="D384" s="2">
        <f t="shared" si="50"/>
        <v>10.485427135678385</v>
      </c>
      <c r="E384" s="2">
        <f t="shared" si="59"/>
        <v>-7606.3870281053478</v>
      </c>
      <c r="F384" s="2">
        <f t="shared" si="58"/>
        <v>526240.88382237835</v>
      </c>
      <c r="G384" s="2">
        <f t="shared" si="53"/>
        <v>109.94418221762064</v>
      </c>
      <c r="H384" s="2">
        <f t="shared" si="54"/>
        <v>29.083374826750724</v>
      </c>
      <c r="I384" s="2">
        <f t="shared" si="51"/>
        <v>-4.9166251732492761</v>
      </c>
      <c r="J384" s="2">
        <f t="shared" si="55"/>
        <v>24.173203094228473</v>
      </c>
      <c r="K384" s="2">
        <f t="shared" si="56"/>
        <v>5.5688019624291094</v>
      </c>
      <c r="L384" s="2">
        <f t="shared" si="57"/>
        <v>31.011555296754299</v>
      </c>
    </row>
    <row r="385" spans="1:12" x14ac:dyDescent="0.25">
      <c r="A385" s="2">
        <v>38</v>
      </c>
      <c r="B385" s="2">
        <v>1965</v>
      </c>
      <c r="C385" s="2">
        <f t="shared" si="52"/>
        <v>-1005.424623115578</v>
      </c>
      <c r="D385" s="2">
        <f t="shared" si="50"/>
        <v>14.485427135678385</v>
      </c>
      <c r="E385" s="2">
        <f t="shared" si="59"/>
        <v>-14564.005118557607</v>
      </c>
      <c r="F385" s="2">
        <f t="shared" si="58"/>
        <v>1010878.6727671021</v>
      </c>
      <c r="G385" s="2">
        <f t="shared" si="53"/>
        <v>209.82759930304772</v>
      </c>
      <c r="H385" s="2">
        <f t="shared" si="54"/>
        <v>31.232825644650134</v>
      </c>
      <c r="I385" s="2">
        <f t="shared" si="51"/>
        <v>-6.7671743553498658</v>
      </c>
      <c r="J385" s="2">
        <f t="shared" si="55"/>
        <v>45.79464875570487</v>
      </c>
      <c r="K385" s="2">
        <f t="shared" si="56"/>
        <v>7.7182527803285197</v>
      </c>
      <c r="L385" s="2">
        <f t="shared" si="57"/>
        <v>59.571425981048925</v>
      </c>
    </row>
    <row r="386" spans="1:12" x14ac:dyDescent="0.25">
      <c r="A386" s="2">
        <v>32</v>
      </c>
      <c r="B386" s="2">
        <v>1965</v>
      </c>
      <c r="C386" s="2">
        <f t="shared" si="52"/>
        <v>-1005.424623115578</v>
      </c>
      <c r="D386" s="2">
        <f t="shared" ref="D386:D399" si="60">A386-$O$3</f>
        <v>8.4854271356783855</v>
      </c>
      <c r="E386" s="2">
        <f t="shared" si="59"/>
        <v>-8531.4573798641395</v>
      </c>
      <c r="F386" s="2">
        <f t="shared" si="58"/>
        <v>1010878.6727671021</v>
      </c>
      <c r="G386" s="2">
        <f t="shared" si="53"/>
        <v>72.002473674907094</v>
      </c>
      <c r="H386" s="2">
        <f t="shared" si="54"/>
        <v>31.232825644650134</v>
      </c>
      <c r="I386" s="2">
        <f t="shared" ref="I386:I449" si="61">H386-A386</f>
        <v>-0.76717435534986578</v>
      </c>
      <c r="J386" s="2">
        <f t="shared" si="55"/>
        <v>0.58855649150648215</v>
      </c>
      <c r="K386" s="2">
        <f t="shared" si="56"/>
        <v>7.7182527803285197</v>
      </c>
      <c r="L386" s="2">
        <f t="shared" si="57"/>
        <v>59.571425981048925</v>
      </c>
    </row>
    <row r="387" spans="1:12" x14ac:dyDescent="0.25">
      <c r="A387" s="2">
        <v>38</v>
      </c>
      <c r="B387" s="2">
        <v>1995</v>
      </c>
      <c r="C387" s="2">
        <f t="shared" ref="C387:C399" si="62">B387-$O$2</f>
        <v>-975.42462311557802</v>
      </c>
      <c r="D387" s="2">
        <f t="shared" si="60"/>
        <v>14.485427135678385</v>
      </c>
      <c r="E387" s="2">
        <f t="shared" si="59"/>
        <v>-14129.442304487256</v>
      </c>
      <c r="F387" s="2">
        <f t="shared" si="58"/>
        <v>951453.19538016745</v>
      </c>
      <c r="G387" s="2">
        <f t="shared" ref="G387:G399" si="63">D387*D387</f>
        <v>209.82759930304772</v>
      </c>
      <c r="H387" s="2">
        <f t="shared" ref="H387:H399" si="64">($O$27*B387)+$O$37</f>
        <v>31.002527342732343</v>
      </c>
      <c r="I387" s="2">
        <f t="shared" si="61"/>
        <v>-6.9974726572676573</v>
      </c>
      <c r="J387" s="2">
        <f t="shared" ref="J387:J399" si="65">I387*I387</f>
        <v>48.964623589208486</v>
      </c>
      <c r="K387" s="2">
        <f t="shared" ref="K387:K399" si="66">H387-$O$3</f>
        <v>7.4879544784107281</v>
      </c>
      <c r="L387" s="2">
        <f t="shared" ref="L387:L399" si="67">K387*K387</f>
        <v>56.069462270751281</v>
      </c>
    </row>
    <row r="388" spans="1:12" x14ac:dyDescent="0.25">
      <c r="A388" s="2">
        <v>25</v>
      </c>
      <c r="B388" s="2">
        <v>2945</v>
      </c>
      <c r="C388" s="2">
        <f t="shared" si="62"/>
        <v>-25.424623115578015</v>
      </c>
      <c r="D388" s="2">
        <f t="shared" si="60"/>
        <v>1.4854271356783855</v>
      </c>
      <c r="E388" s="2">
        <f t="shared" si="59"/>
        <v>-37.766425090275519</v>
      </c>
      <c r="F388" s="2">
        <f t="shared" ref="F388:F399" si="68">C388*C388</f>
        <v>646.41146056918399</v>
      </c>
      <c r="G388" s="2">
        <f t="shared" si="63"/>
        <v>2.2064937754096925</v>
      </c>
      <c r="H388" s="2">
        <f t="shared" si="64"/>
        <v>23.709747782002196</v>
      </c>
      <c r="I388" s="2">
        <f t="shared" si="61"/>
        <v>-1.2902522179978035</v>
      </c>
      <c r="J388" s="2">
        <f t="shared" si="65"/>
        <v>1.6647507860482516</v>
      </c>
      <c r="K388" s="2">
        <f t="shared" si="66"/>
        <v>0.19517491768058193</v>
      </c>
      <c r="L388" s="2">
        <f t="shared" si="67"/>
        <v>3.8093248491621934E-2</v>
      </c>
    </row>
    <row r="389" spans="1:12" x14ac:dyDescent="0.25">
      <c r="A389" s="2">
        <v>38</v>
      </c>
      <c r="B389" s="2">
        <v>3015</v>
      </c>
      <c r="C389" s="2">
        <f t="shared" si="62"/>
        <v>44.575376884421985</v>
      </c>
      <c r="D389" s="2">
        <f t="shared" si="60"/>
        <v>14.485427135678385</v>
      </c>
      <c r="E389" s="2">
        <f t="shared" ref="E389:E399" si="69">C389*D389</f>
        <v>645.6933739046973</v>
      </c>
      <c r="F389" s="2">
        <f t="shared" si="68"/>
        <v>1986.9642243882618</v>
      </c>
      <c r="G389" s="2">
        <f t="shared" si="63"/>
        <v>209.82759930304772</v>
      </c>
      <c r="H389" s="2">
        <f t="shared" si="64"/>
        <v>23.172385077527345</v>
      </c>
      <c r="I389" s="2">
        <f t="shared" si="61"/>
        <v>-14.827614922472655</v>
      </c>
      <c r="J389" s="2">
        <f t="shared" si="65"/>
        <v>219.85816428913375</v>
      </c>
      <c r="K389" s="2">
        <f t="shared" si="66"/>
        <v>-0.34218778679426975</v>
      </c>
      <c r="L389" s="2">
        <f t="shared" si="67"/>
        <v>0.11709248143116062</v>
      </c>
    </row>
    <row r="390" spans="1:12" x14ac:dyDescent="0.25">
      <c r="A390" s="2">
        <v>26</v>
      </c>
      <c r="B390" s="2">
        <v>2585</v>
      </c>
      <c r="C390" s="2">
        <f t="shared" si="62"/>
        <v>-385.42462311557802</v>
      </c>
      <c r="D390" s="2">
        <f t="shared" si="60"/>
        <v>2.4854271356783855</v>
      </c>
      <c r="E390" s="2">
        <f t="shared" si="69"/>
        <v>-957.94481705007229</v>
      </c>
      <c r="F390" s="2">
        <f t="shared" si="68"/>
        <v>148552.14010378535</v>
      </c>
      <c r="G390" s="2">
        <f t="shared" si="63"/>
        <v>6.1773480467664639</v>
      </c>
      <c r="H390" s="2">
        <f t="shared" si="64"/>
        <v>26.473327405015727</v>
      </c>
      <c r="I390" s="2">
        <f t="shared" si="61"/>
        <v>0.47332740501572701</v>
      </c>
      <c r="J390" s="2">
        <f t="shared" si="65"/>
        <v>0.22403883233892208</v>
      </c>
      <c r="K390" s="2">
        <f t="shared" si="66"/>
        <v>2.9587545406941125</v>
      </c>
      <c r="L390" s="2">
        <f t="shared" si="67"/>
        <v>8.7542284320780279</v>
      </c>
    </row>
    <row r="391" spans="1:12" x14ac:dyDescent="0.25">
      <c r="A391" s="2">
        <v>22</v>
      </c>
      <c r="B391" s="2">
        <v>2835</v>
      </c>
      <c r="C391" s="2">
        <f t="shared" si="62"/>
        <v>-135.42462311557802</v>
      </c>
      <c r="D391" s="2">
        <f t="shared" si="60"/>
        <v>-1.5145728643216145</v>
      </c>
      <c r="E391" s="2">
        <f t="shared" si="69"/>
        <v>205.11045933183613</v>
      </c>
      <c r="F391" s="2">
        <f t="shared" si="68"/>
        <v>18339.828545996348</v>
      </c>
      <c r="G391" s="2">
        <f t="shared" si="63"/>
        <v>2.2939309613393797</v>
      </c>
      <c r="H391" s="2">
        <f t="shared" si="64"/>
        <v>24.554174889034108</v>
      </c>
      <c r="I391" s="2">
        <f t="shared" si="61"/>
        <v>2.5541748890341083</v>
      </c>
      <c r="J391" s="2">
        <f t="shared" si="65"/>
        <v>6.5238093637723997</v>
      </c>
      <c r="K391" s="2">
        <f t="shared" si="66"/>
        <v>1.0396020247124937</v>
      </c>
      <c r="L391" s="2">
        <f t="shared" si="67"/>
        <v>1.0807723697863165</v>
      </c>
    </row>
    <row r="392" spans="1:12" x14ac:dyDescent="0.25">
      <c r="A392" s="2">
        <v>32</v>
      </c>
      <c r="B392" s="2">
        <v>2665</v>
      </c>
      <c r="C392" s="2">
        <f t="shared" si="62"/>
        <v>-305.42462311557802</v>
      </c>
      <c r="D392" s="2">
        <f t="shared" si="60"/>
        <v>8.4854271356783855</v>
      </c>
      <c r="E392" s="2">
        <f t="shared" si="69"/>
        <v>-2591.6583848892697</v>
      </c>
      <c r="F392" s="2">
        <f t="shared" si="68"/>
        <v>93284.200405292868</v>
      </c>
      <c r="G392" s="2">
        <f t="shared" si="63"/>
        <v>72.002473674907094</v>
      </c>
      <c r="H392" s="2">
        <f t="shared" si="64"/>
        <v>25.85919859990161</v>
      </c>
      <c r="I392" s="2">
        <f t="shared" si="61"/>
        <v>-6.1408014000983897</v>
      </c>
      <c r="J392" s="2">
        <f t="shared" si="65"/>
        <v>37.709441835450342</v>
      </c>
      <c r="K392" s="2">
        <f t="shared" si="66"/>
        <v>2.3446257355799958</v>
      </c>
      <c r="L392" s="2">
        <f t="shared" si="67"/>
        <v>5.4972698399440363</v>
      </c>
    </row>
    <row r="393" spans="1:12" x14ac:dyDescent="0.25">
      <c r="A393" s="2">
        <v>36</v>
      </c>
      <c r="B393" s="2">
        <v>2370</v>
      </c>
      <c r="C393" s="2">
        <f t="shared" si="62"/>
        <v>-600.42462311557802</v>
      </c>
      <c r="D393" s="2">
        <f t="shared" si="60"/>
        <v>12.485427135678385</v>
      </c>
      <c r="E393" s="2">
        <f t="shared" si="69"/>
        <v>-7496.5578823767055</v>
      </c>
      <c r="F393" s="2">
        <f t="shared" si="68"/>
        <v>360509.72804348392</v>
      </c>
      <c r="G393" s="2">
        <f t="shared" si="63"/>
        <v>155.88589076033418</v>
      </c>
      <c r="H393" s="2">
        <f t="shared" si="64"/>
        <v>28.123798568759916</v>
      </c>
      <c r="I393" s="2">
        <f t="shared" si="61"/>
        <v>-7.8762014312400837</v>
      </c>
      <c r="J393" s="2">
        <f t="shared" si="65"/>
        <v>62.034548985468341</v>
      </c>
      <c r="K393" s="2">
        <f t="shared" si="66"/>
        <v>4.6092257044383018</v>
      </c>
      <c r="L393" s="2">
        <f t="shared" si="67"/>
        <v>21.244961594454761</v>
      </c>
    </row>
    <row r="394" spans="1:12" x14ac:dyDescent="0.25">
      <c r="A394" s="2">
        <v>27</v>
      </c>
      <c r="B394" s="2">
        <v>2950</v>
      </c>
      <c r="C394" s="2">
        <f t="shared" si="62"/>
        <v>-20.424623115578015</v>
      </c>
      <c r="D394" s="2">
        <f t="shared" si="60"/>
        <v>3.4854271356783855</v>
      </c>
      <c r="E394" s="2">
        <f t="shared" si="69"/>
        <v>-71.188535643039629</v>
      </c>
      <c r="F394" s="2">
        <f t="shared" si="68"/>
        <v>417.16522941340378</v>
      </c>
      <c r="G394" s="2">
        <f t="shared" si="63"/>
        <v>12.148202318123234</v>
      </c>
      <c r="H394" s="2">
        <f t="shared" si="64"/>
        <v>23.671364731682566</v>
      </c>
      <c r="I394" s="2">
        <f t="shared" si="61"/>
        <v>-3.3286352683174343</v>
      </c>
      <c r="J394" s="2">
        <f t="shared" si="65"/>
        <v>11.079812749486678</v>
      </c>
      <c r="K394" s="2">
        <f t="shared" si="66"/>
        <v>0.15679186736095119</v>
      </c>
      <c r="L394" s="2">
        <f t="shared" si="67"/>
        <v>2.458368967053411E-2</v>
      </c>
    </row>
    <row r="395" spans="1:12" x14ac:dyDescent="0.25">
      <c r="A395" s="2">
        <v>27</v>
      </c>
      <c r="B395" s="2">
        <v>2790</v>
      </c>
      <c r="C395" s="2">
        <f t="shared" si="62"/>
        <v>-180.42462311557802</v>
      </c>
      <c r="D395" s="2">
        <f t="shared" si="60"/>
        <v>3.4854271356783855</v>
      </c>
      <c r="E395" s="2">
        <f t="shared" si="69"/>
        <v>-628.85687735158126</v>
      </c>
      <c r="F395" s="2">
        <f t="shared" si="68"/>
        <v>32553.044626398369</v>
      </c>
      <c r="G395" s="2">
        <f t="shared" si="63"/>
        <v>12.148202318123234</v>
      </c>
      <c r="H395" s="2">
        <f t="shared" si="64"/>
        <v>24.899622341910799</v>
      </c>
      <c r="I395" s="2">
        <f t="shared" si="61"/>
        <v>-2.1003776580892008</v>
      </c>
      <c r="J395" s="2">
        <f t="shared" si="65"/>
        <v>4.4115863066002756</v>
      </c>
      <c r="K395" s="2">
        <f t="shared" si="66"/>
        <v>1.3850494775891846</v>
      </c>
      <c r="L395" s="2">
        <f t="shared" si="67"/>
        <v>1.9183620553700733</v>
      </c>
    </row>
    <row r="396" spans="1:12" x14ac:dyDescent="0.25">
      <c r="A396" s="2">
        <v>44</v>
      </c>
      <c r="B396" s="2">
        <v>2130</v>
      </c>
      <c r="C396" s="2">
        <f t="shared" si="62"/>
        <v>-840.42462311557802</v>
      </c>
      <c r="D396" s="2">
        <f t="shared" si="60"/>
        <v>20.485427135678385</v>
      </c>
      <c r="E396" s="2">
        <f t="shared" si="69"/>
        <v>-17216.457379864143</v>
      </c>
      <c r="F396" s="2">
        <f t="shared" si="68"/>
        <v>706313.54713896138</v>
      </c>
      <c r="G396" s="2">
        <f t="shared" si="63"/>
        <v>419.65272493118835</v>
      </c>
      <c r="H396" s="2">
        <f t="shared" si="64"/>
        <v>29.96618498410227</v>
      </c>
      <c r="I396" s="2">
        <f t="shared" si="61"/>
        <v>-14.03381501589773</v>
      </c>
      <c r="J396" s="2">
        <f t="shared" si="65"/>
        <v>196.9479639004366</v>
      </c>
      <c r="K396" s="2">
        <f t="shared" si="66"/>
        <v>6.4516121197806555</v>
      </c>
      <c r="L396" s="2">
        <f t="shared" si="67"/>
        <v>41.623298944100647</v>
      </c>
    </row>
    <row r="397" spans="1:12" x14ac:dyDescent="0.25">
      <c r="A397" s="2">
        <v>32</v>
      </c>
      <c r="B397" s="2">
        <v>2295</v>
      </c>
      <c r="C397" s="2">
        <f t="shared" si="62"/>
        <v>-675.42462311557802</v>
      </c>
      <c r="D397" s="2">
        <f t="shared" si="60"/>
        <v>8.4854271356783855</v>
      </c>
      <c r="E397" s="2">
        <f t="shared" si="69"/>
        <v>-5731.2664250902726</v>
      </c>
      <c r="F397" s="2">
        <f t="shared" si="68"/>
        <v>456198.42151082063</v>
      </c>
      <c r="G397" s="2">
        <f t="shared" si="63"/>
        <v>72.002473674907094</v>
      </c>
      <c r="H397" s="2">
        <f t="shared" si="64"/>
        <v>28.699544323554402</v>
      </c>
      <c r="I397" s="2">
        <f t="shared" si="61"/>
        <v>-3.3004556764455977</v>
      </c>
      <c r="J397" s="2">
        <f t="shared" si="65"/>
        <v>10.893007672181968</v>
      </c>
      <c r="K397" s="2">
        <f t="shared" si="66"/>
        <v>5.1849714592327878</v>
      </c>
      <c r="L397" s="2">
        <f t="shared" si="67"/>
        <v>26.883929033058585</v>
      </c>
    </row>
    <row r="398" spans="1:12" x14ac:dyDescent="0.25">
      <c r="A398" s="2">
        <v>28</v>
      </c>
      <c r="B398" s="2">
        <v>2625</v>
      </c>
      <c r="C398" s="2">
        <f t="shared" si="62"/>
        <v>-345.42462311557802</v>
      </c>
      <c r="D398" s="2">
        <f t="shared" si="60"/>
        <v>4.4854271356783855</v>
      </c>
      <c r="E398" s="2">
        <f t="shared" si="69"/>
        <v>-1549.376977854093</v>
      </c>
      <c r="F398" s="2">
        <f t="shared" si="68"/>
        <v>119318.17025453912</v>
      </c>
      <c r="G398" s="2">
        <f t="shared" si="63"/>
        <v>20.119056589480007</v>
      </c>
      <c r="H398" s="2">
        <f t="shared" si="64"/>
        <v>26.166263002458667</v>
      </c>
      <c r="I398" s="2">
        <f t="shared" si="61"/>
        <v>-1.8337369975413331</v>
      </c>
      <c r="J398" s="2">
        <f t="shared" si="65"/>
        <v>3.3625913761519031</v>
      </c>
      <c r="K398" s="2">
        <f t="shared" si="66"/>
        <v>2.6516901381370523</v>
      </c>
      <c r="L398" s="2">
        <f t="shared" si="67"/>
        <v>7.0314605886932995</v>
      </c>
    </row>
    <row r="399" spans="1:12" x14ac:dyDescent="0.25">
      <c r="A399" s="2">
        <v>31</v>
      </c>
      <c r="B399" s="2">
        <v>2720</v>
      </c>
      <c r="C399" s="2">
        <f t="shared" si="62"/>
        <v>-250.42462311557802</v>
      </c>
      <c r="D399" s="2">
        <f t="shared" si="60"/>
        <v>7.4854271356783855</v>
      </c>
      <c r="E399" s="2">
        <f t="shared" si="69"/>
        <v>-1874.5352693113803</v>
      </c>
      <c r="F399" s="2">
        <f t="shared" si="68"/>
        <v>62712.491862579293</v>
      </c>
      <c r="G399" s="2">
        <f t="shared" si="63"/>
        <v>56.031619403550316</v>
      </c>
      <c r="H399" s="2">
        <f t="shared" si="64"/>
        <v>25.436985046385654</v>
      </c>
      <c r="I399" s="2">
        <f t="shared" si="61"/>
        <v>-5.5630149536143456</v>
      </c>
      <c r="J399" s="2">
        <f t="shared" si="65"/>
        <v>30.94713537413682</v>
      </c>
      <c r="K399" s="2">
        <f t="shared" si="66"/>
        <v>1.9224121820640399</v>
      </c>
      <c r="L399" s="2">
        <f t="shared" si="67"/>
        <v>3.6956685977482233</v>
      </c>
    </row>
    <row r="400" spans="1:12" x14ac:dyDescent="0.25">
      <c r="D400" s="1" t="s">
        <v>19</v>
      </c>
      <c r="E400" s="1">
        <f>SUM(E2:E399)</f>
        <v>-2185569.0628140718</v>
      </c>
      <c r="F400" s="1">
        <f>SUM(F2:F399)</f>
        <v>284704973.23869365</v>
      </c>
      <c r="G400" s="1">
        <f>SUM(G2:G399)</f>
        <v>24252.575477386938</v>
      </c>
      <c r="J400" s="1">
        <f>SUM(J2:J399)</f>
        <v>7474.8140143820956</v>
      </c>
      <c r="L400" s="1">
        <f>SUM(L2:L399)</f>
        <v>16777.761463004834</v>
      </c>
    </row>
  </sheetData>
  <mergeCells count="2">
    <mergeCell ref="Q2:T2"/>
    <mergeCell ref="Q3:T3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Displacement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Hemanth Kumar</cp:lastModifiedBy>
  <dcterms:created xsi:type="dcterms:W3CDTF">2025-06-25T16:47:17Z</dcterms:created>
  <dcterms:modified xsi:type="dcterms:W3CDTF">2025-09-28T13:21:59Z</dcterms:modified>
</cp:coreProperties>
</file>