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Programs\Workforce Development\Career Pathways Grant\Required Forms\"/>
    </mc:Choice>
  </mc:AlternateContent>
  <bookViews>
    <workbookView xWindow="0" yWindow="0" windowWidth="20490" windowHeight="7755" activeTab="1"/>
  </bookViews>
  <sheets>
    <sheet name="FY 19 Training Plan &amp; Budget" sheetId="1" r:id="rId1"/>
    <sheet name="CDA Plus+ Estimated Budget"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3" l="1"/>
  <c r="C30" i="3"/>
  <c r="C29" i="3"/>
  <c r="C28" i="3"/>
  <c r="C26" i="3"/>
  <c r="C25" i="3"/>
  <c r="D21" i="3"/>
  <c r="D20" i="3"/>
  <c r="D19" i="3"/>
  <c r="D18" i="3"/>
  <c r="D17" i="3"/>
  <c r="D16" i="3"/>
  <c r="D15" i="3"/>
  <c r="D14" i="3"/>
  <c r="D13" i="3"/>
  <c r="D12" i="3"/>
  <c r="B8" i="3"/>
  <c r="C22" i="3"/>
  <c r="B32" i="3"/>
  <c r="C32" i="3" l="1"/>
  <c r="D22" i="3"/>
  <c r="D58" i="1"/>
  <c r="D48" i="1"/>
  <c r="H46" i="1"/>
  <c r="D47" i="1"/>
  <c r="D45" i="1"/>
  <c r="D44" i="1"/>
  <c r="D43" i="1"/>
  <c r="D36" i="1"/>
  <c r="E36" i="1"/>
  <c r="F36" i="1"/>
  <c r="G36" i="1"/>
  <c r="H36" i="1"/>
  <c r="I36" i="1"/>
  <c r="J36" i="1"/>
  <c r="C35" i="1"/>
  <c r="G48" i="1" s="1"/>
  <c r="C32" i="1"/>
  <c r="G44" i="1" s="1"/>
  <c r="H44" i="1" s="1"/>
  <c r="C33" i="1"/>
  <c r="G45" i="1" s="1"/>
  <c r="C34" i="1"/>
  <c r="G47" i="1" s="1"/>
  <c r="C31" i="1"/>
  <c r="G43" i="1" s="1"/>
  <c r="H43" i="1" s="1"/>
  <c r="S36" i="1"/>
  <c r="R36" i="1"/>
  <c r="Q36" i="1"/>
  <c r="P36" i="1"/>
  <c r="O36" i="1"/>
  <c r="N36" i="1"/>
  <c r="M36" i="1"/>
  <c r="L36" i="1"/>
  <c r="E29" i="1"/>
  <c r="F29" i="1" s="1"/>
  <c r="G29" i="1" s="1"/>
  <c r="H29" i="1" s="1"/>
  <c r="I29" i="1" s="1"/>
  <c r="J29" i="1" s="1"/>
  <c r="K29" i="1" s="1"/>
  <c r="L29" i="1" s="1"/>
  <c r="M29" i="1" s="1"/>
  <c r="N29" i="1" s="1"/>
  <c r="O29" i="1" s="1"/>
  <c r="P29" i="1" s="1"/>
  <c r="Q29" i="1" s="1"/>
  <c r="R29" i="1" s="1"/>
  <c r="S29" i="1" s="1"/>
  <c r="B34" i="3" l="1"/>
  <c r="B35" i="3" s="1"/>
  <c r="H51" i="1"/>
  <c r="D54" i="1" s="1"/>
  <c r="C36" i="1"/>
  <c r="D56" i="1" l="1"/>
  <c r="D59" i="1"/>
</calcChain>
</file>

<file path=xl/sharedStrings.xml><?xml version="1.0" encoding="utf-8"?>
<sst xmlns="http://schemas.openxmlformats.org/spreadsheetml/2006/main" count="109" uniqueCount="101">
  <si>
    <t>Sample Training Plan</t>
  </si>
  <si>
    <t>1. Program Title</t>
  </si>
  <si>
    <t>2. Program Objective</t>
  </si>
  <si>
    <t>6. Anticipated number of cohorts and number of students per cohort</t>
  </si>
  <si>
    <t xml:space="preserve">2. Item description </t>
  </si>
  <si>
    <t>1. Individual Instructional Costs</t>
  </si>
  <si>
    <t>3. Per item cost</t>
  </si>
  <si>
    <t>4. Hourly rates for services, where applicable</t>
  </si>
  <si>
    <t>5. Per cohort cost</t>
  </si>
  <si>
    <t>6. Total program cost</t>
  </si>
  <si>
    <t>Week 1</t>
  </si>
  <si>
    <t>Week 2</t>
  </si>
  <si>
    <t>Week 3</t>
  </si>
  <si>
    <t>Week 4</t>
  </si>
  <si>
    <t>Week 5</t>
  </si>
  <si>
    <t>Week 6</t>
  </si>
  <si>
    <t>Week 7</t>
  </si>
  <si>
    <t>Week 8</t>
  </si>
  <si>
    <t>Week 9</t>
  </si>
  <si>
    <t>Week 10</t>
  </si>
  <si>
    <t>Training Instruction</t>
  </si>
  <si>
    <t>Employment</t>
  </si>
  <si>
    <t>Week OFF</t>
  </si>
  <si>
    <t>3. Weekly Timeline of Services and Supports (with dates and hours per week)</t>
  </si>
  <si>
    <t>5. Anticipated support services (with dates and hours per week)</t>
  </si>
  <si>
    <t>4. Anticipated coursework (with dates and hours per week)</t>
  </si>
  <si>
    <t>College Assessment and Program Enrollment</t>
  </si>
  <si>
    <t>Week 11</t>
  </si>
  <si>
    <t>Week 12</t>
  </si>
  <si>
    <t>Week 13</t>
  </si>
  <si>
    <t>Week 14</t>
  </si>
  <si>
    <t>Week 15</t>
  </si>
  <si>
    <t>Week 16</t>
  </si>
  <si>
    <t>Training Module</t>
  </si>
  <si>
    <t>Total</t>
  </si>
  <si>
    <t>Training Plan: Number of Hours of Training Per Week</t>
  </si>
  <si>
    <t xml:space="preserve">Program Objective: EEC Lead Teacher Certification </t>
  </si>
  <si>
    <t>Number of Cohorts: 2</t>
  </si>
  <si>
    <t>Career Readiness Training, Contextualized for Early Childhood Education</t>
  </si>
  <si>
    <t>Required College Course - 3 credits</t>
  </si>
  <si>
    <t>Post observation and coaching session(s)</t>
  </si>
  <si>
    <t>Number of Hours</t>
  </si>
  <si>
    <t>Sample Training Budget</t>
  </si>
  <si>
    <t>Instructional Cost</t>
  </si>
  <si>
    <t>Item</t>
  </si>
  <si>
    <t>Cost</t>
  </si>
  <si>
    <t>Professional Development Opportunities</t>
  </si>
  <si>
    <t>Career Placement Training</t>
  </si>
  <si>
    <t>Application Fees</t>
  </si>
  <si>
    <t>CEU Courses</t>
  </si>
  <si>
    <t>College Courses</t>
  </si>
  <si>
    <t>Other</t>
  </si>
  <si>
    <t>Training and Course Materials</t>
  </si>
  <si>
    <t>Total Cost Per Student</t>
  </si>
  <si>
    <t>Number of Students per Cohort</t>
  </si>
  <si>
    <t>Total Cost Per Cohort</t>
  </si>
  <si>
    <t>Number of Cohorts Scheduled</t>
  </si>
  <si>
    <t>Total Number of Students</t>
  </si>
  <si>
    <t>Teacher Credential  - Training Plan</t>
  </si>
  <si>
    <t>Bus Passes (25 per month 4 months)</t>
  </si>
  <si>
    <t>Teacher Credential  - Training Budget per Student</t>
  </si>
  <si>
    <t>Cohort 1: 20 students</t>
  </si>
  <si>
    <t>Total Program Cost</t>
  </si>
  <si>
    <t>Total Cost per Student</t>
  </si>
  <si>
    <t xml:space="preserve">Note: The items included in the Sample Training Budget are examples only, Grantees should include actually costs for their proposed Training Plan and not be limited to the example provided. </t>
  </si>
  <si>
    <t>Training Budget Summary</t>
  </si>
  <si>
    <t>Career Readiness Training - Contextualized for Early Education</t>
  </si>
  <si>
    <t xml:space="preserve">Instructional Cost </t>
  </si>
  <si>
    <t>Additional Language and Academic Support</t>
  </si>
  <si>
    <t>College  Assessment and Program Enrollment</t>
  </si>
  <si>
    <t>Monthly Observations</t>
  </si>
  <si>
    <t>Learning Community Facilitation</t>
  </si>
  <si>
    <t xml:space="preserve">Portfolio Coaching </t>
  </si>
  <si>
    <t>Travel and Prep Time</t>
  </si>
  <si>
    <t>Observation Video Platform Access &amp; Equipment</t>
  </si>
  <si>
    <t>CDA Application Cost</t>
  </si>
  <si>
    <t>Textbooks</t>
  </si>
  <si>
    <t>Student Stipend</t>
  </si>
  <si>
    <t>Adminstration/Management</t>
  </si>
  <si>
    <t>NAEYC Membership Fee</t>
  </si>
  <si>
    <t>Program Timeframe:</t>
  </si>
  <si>
    <t>Number of Students per Cohort:</t>
  </si>
  <si>
    <t>Number of Cohorts:</t>
  </si>
  <si>
    <t>Total Number of Students:</t>
  </si>
  <si>
    <t>CDA+ Program Costs</t>
  </si>
  <si>
    <t>Estimated Cost per Item</t>
  </si>
  <si>
    <t>Estimated Cost per Cohort</t>
  </si>
  <si>
    <t>CDA Plus+ Program Model Sample Budget</t>
  </si>
  <si>
    <t>CDA Plus+ Additional Costs</t>
  </si>
  <si>
    <t>CDA Plus+ Course Costs</t>
  </si>
  <si>
    <t>Total CDA Plus+ Course Costs</t>
  </si>
  <si>
    <t>Total CDA Plus+ Additional Costs</t>
  </si>
  <si>
    <t>Other (describe)</t>
  </si>
  <si>
    <t>Total CDA Plus+ Cost per Student</t>
  </si>
  <si>
    <t>Total CDA Plus+ Cost per Cohort</t>
  </si>
  <si>
    <t>Estimated Hours per Student</t>
  </si>
  <si>
    <r>
      <rPr>
        <b/>
        <u/>
        <sz val="11"/>
        <color theme="1"/>
        <rFont val="Calibri"/>
        <family val="2"/>
        <scheme val="minor"/>
      </rPr>
      <t>Instructions:</t>
    </r>
    <r>
      <rPr>
        <sz val="11"/>
        <color theme="1"/>
        <rFont val="Calibri"/>
        <family val="2"/>
        <scheme val="minor"/>
      </rPr>
      <t xml:space="preserve"> Provide an example budget for the proposed CDA Plus+ Program Model for your institution. The CDA Plus+ Program Model Sample Budget is an example of how institutions might allocate their funds, the examples provided may not include all costs associated with program implememtation. The fields in yellow should have direct entry. The field in green will be formulated.</t>
    </r>
  </si>
  <si>
    <r>
      <rPr>
        <b/>
        <u/>
        <sz val="11"/>
        <color theme="1"/>
        <rFont val="Calibri"/>
        <family val="2"/>
        <scheme val="minor"/>
      </rPr>
      <t>Instructions:</t>
    </r>
    <r>
      <rPr>
        <sz val="11"/>
        <color theme="1"/>
        <rFont val="Calibri"/>
        <family val="2"/>
        <scheme val="minor"/>
      </rPr>
      <t xml:space="preserve"> For all programs to be provided through the Early Childhood Education Career Pathways Grant complete a training plan and budget. Create additional worksheets as needed. Proposed Training Plans and Budgets should align with ECECPG requirements, applicant's narrative response, and budget workbook. Plans must reflect the direct services to be provided through the ECECPG and may be categorized by educator setting, credential type, etc. </t>
    </r>
  </si>
  <si>
    <r>
      <rPr>
        <b/>
        <u/>
        <sz val="11"/>
        <color theme="1"/>
        <rFont val="Calibri"/>
        <family val="2"/>
        <scheme val="minor"/>
      </rPr>
      <t>Training Plans</t>
    </r>
    <r>
      <rPr>
        <sz val="11"/>
        <color theme="1"/>
        <rFont val="Calibri"/>
        <family val="2"/>
        <scheme val="minor"/>
      </rPr>
      <t xml:space="preserve"> must align with the Training Budget. A Training Plan must be completed for each direct service program the applicant is intending to offer; programs may include more than one cohort of educators. A  sample Training Plan is provided below along with a list of required items. Institutions may adjust the training plan format to best suit their needs.</t>
    </r>
  </si>
  <si>
    <r>
      <rPr>
        <b/>
        <u/>
        <sz val="11"/>
        <color theme="1"/>
        <rFont val="Calibri"/>
        <family val="2"/>
        <scheme val="minor"/>
      </rPr>
      <t>Training Budgets</t>
    </r>
    <r>
      <rPr>
        <sz val="11"/>
        <color theme="1"/>
        <rFont val="Calibri"/>
        <family val="2"/>
        <scheme val="minor"/>
      </rPr>
      <t xml:space="preserve"> must align with Training Plans. A Training Budget must provide a breakdown of services and be completed for each Training Plan. A sample Training Budget is provided below along with a list of required items:  </t>
    </r>
  </si>
  <si>
    <t xml:space="preserve">Note: The items included in the Sample Training Plan are examples only. Grantees should include a breakdown of all items required for their proposed Training Plan and not be limited to the example provided.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</si>
</sst>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44" formatCode="_(&quot;$&quot;* #,##0.00_);_(&quot;$&quot;* \(#,##0.00\);_(&quot;$&quot;*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color theme="1"/>
      <name val="Calibri"/>
      <family val="2"/>
    </font>
    <font>
      <sz val="11"/>
      <color theme="1"/>
      <name val="Calibri"/>
      <family val="2"/>
    </font>
    <font>
      <b/>
      <i/>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rgb="FF92D050"/>
        <bgColor indexed="64"/>
      </patternFill>
    </fill>
    <fill>
      <patternFill patternType="solid">
        <fgColor theme="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79">
    <xf numFmtId="0" fontId="0" fillId="0" borderId="0" xfId="0"/>
    <xf numFmtId="0" fontId="2" fillId="0" borderId="0" xfId="0" applyFont="1"/>
    <xf numFmtId="0" fontId="0" fillId="0" borderId="2" xfId="0" applyBorder="1" applyAlignment="1">
      <alignment horizontal="center"/>
    </xf>
    <xf numFmtId="0" fontId="0" fillId="0" borderId="2" xfId="0" applyBorder="1"/>
    <xf numFmtId="0" fontId="0" fillId="0" borderId="2" xfId="0" applyBorder="1" applyAlignment="1">
      <alignment wrapText="1"/>
    </xf>
    <xf numFmtId="0" fontId="0" fillId="0" borderId="0" xfId="0" applyFont="1"/>
    <xf numFmtId="16" fontId="2" fillId="2" borderId="2" xfId="0" applyNumberFormat="1" applyFont="1" applyFill="1" applyBorder="1"/>
    <xf numFmtId="16" fontId="2" fillId="3" borderId="2" xfId="0" applyNumberFormat="1" applyFont="1" applyFill="1" applyBorder="1"/>
    <xf numFmtId="0" fontId="0" fillId="0" borderId="2" xfId="0" applyFont="1" applyBorder="1" applyAlignment="1">
      <alignment wrapText="1"/>
    </xf>
    <xf numFmtId="0" fontId="0" fillId="0" borderId="0" xfId="0" applyAlignment="1"/>
    <xf numFmtId="0" fontId="0" fillId="0" borderId="2" xfId="0" applyBorder="1" applyAlignment="1">
      <alignment horizontal="center" vertical="center"/>
    </xf>
    <xf numFmtId="0" fontId="0" fillId="0" borderId="2" xfId="0" applyBorder="1" applyAlignment="1">
      <alignment vertical="center"/>
    </xf>
    <xf numFmtId="0" fontId="0" fillId="0" borderId="2" xfId="0" applyNumberFormat="1" applyFont="1" applyFill="1" applyBorder="1" applyAlignment="1">
      <alignment horizontal="center" vertical="center"/>
    </xf>
    <xf numFmtId="0" fontId="0" fillId="0" borderId="2" xfId="0" applyNumberFormat="1" applyFont="1" applyBorder="1" applyAlignment="1">
      <alignment horizontal="center" vertical="center"/>
    </xf>
    <xf numFmtId="0" fontId="0" fillId="0" borderId="2" xfId="0" applyBorder="1" applyAlignment="1">
      <alignment wrapText="1"/>
    </xf>
    <xf numFmtId="0" fontId="0" fillId="0" borderId="0" xfId="0" applyAlignment="1">
      <alignment wrapText="1"/>
    </xf>
    <xf numFmtId="0" fontId="6" fillId="0" borderId="0" xfId="0" applyFont="1" applyAlignment="1">
      <alignment horizontal="center"/>
    </xf>
    <xf numFmtId="0" fontId="7" fillId="0" borderId="0" xfId="0" applyFont="1" applyAlignment="1">
      <alignment horizontal="center"/>
    </xf>
    <xf numFmtId="0" fontId="2" fillId="0" borderId="0" xfId="0" applyFont="1" applyAlignment="1">
      <alignment horizontal="left"/>
    </xf>
    <xf numFmtId="44" fontId="0" fillId="0" borderId="2" xfId="1" applyFont="1" applyBorder="1" applyAlignment="1">
      <alignment vertical="center"/>
    </xf>
    <xf numFmtId="44" fontId="0" fillId="0" borderId="2" xfId="0" applyNumberFormat="1" applyBorder="1" applyAlignment="1">
      <alignment vertical="center"/>
    </xf>
    <xf numFmtId="0" fontId="2" fillId="5" borderId="2" xfId="0" applyFont="1" applyFill="1" applyBorder="1" applyAlignment="1">
      <alignment horizontal="center" wrapText="1"/>
    </xf>
    <xf numFmtId="0" fontId="2" fillId="5" borderId="2" xfId="0" applyFont="1" applyFill="1" applyBorder="1" applyAlignment="1">
      <alignment horizontal="center"/>
    </xf>
    <xf numFmtId="0" fontId="0" fillId="5" borderId="1" xfId="0" applyFill="1" applyBorder="1" applyAlignment="1"/>
    <xf numFmtId="16" fontId="0" fillId="5" borderId="2" xfId="0" applyNumberFormat="1" applyFill="1" applyBorder="1"/>
    <xf numFmtId="44" fontId="0" fillId="0" borderId="2" xfId="0" applyNumberFormat="1" applyBorder="1"/>
    <xf numFmtId="0" fontId="2" fillId="0" borderId="0" xfId="0" applyFont="1" applyAlignment="1">
      <alignment wrapText="1"/>
    </xf>
    <xf numFmtId="44" fontId="0" fillId="0" borderId="0" xfId="1" applyFont="1" applyAlignment="1">
      <alignment wrapText="1"/>
    </xf>
    <xf numFmtId="0" fontId="2" fillId="0" borderId="0" xfId="0" applyFont="1" applyAlignment="1">
      <alignment vertical="center" wrapText="1"/>
    </xf>
    <xf numFmtId="0" fontId="0" fillId="5" borderId="2" xfId="0" applyFont="1" applyFill="1" applyBorder="1" applyAlignment="1">
      <alignment wrapText="1"/>
    </xf>
    <xf numFmtId="0" fontId="0" fillId="5" borderId="2" xfId="0" applyFill="1" applyBorder="1" applyAlignment="1">
      <alignment horizontal="center" vertical="center" wrapText="1"/>
    </xf>
    <xf numFmtId="0" fontId="2" fillId="0" borderId="2" xfId="0" applyFont="1" applyBorder="1" applyAlignment="1">
      <alignment wrapText="1"/>
    </xf>
    <xf numFmtId="0" fontId="0" fillId="0" borderId="0" xfId="0" applyBorder="1" applyAlignment="1">
      <alignment wrapText="1"/>
    </xf>
    <xf numFmtId="44" fontId="0" fillId="0" borderId="0" xfId="0" applyNumberFormat="1" applyBorder="1" applyAlignment="1">
      <alignment wrapText="1"/>
    </xf>
    <xf numFmtId="44" fontId="0" fillId="0" borderId="0" xfId="1" applyFont="1" applyBorder="1" applyAlignment="1">
      <alignment wrapText="1"/>
    </xf>
    <xf numFmtId="0" fontId="0" fillId="5" borderId="1" xfId="0" applyFill="1" applyBorder="1" applyAlignment="1">
      <alignment horizontal="center" vertical="center" wrapText="1"/>
    </xf>
    <xf numFmtId="0" fontId="0" fillId="0" borderId="0" xfId="0" applyAlignment="1">
      <alignment vertical="center" wrapText="1"/>
    </xf>
    <xf numFmtId="0" fontId="0" fillId="0" borderId="2" xfId="0" applyBorder="1"/>
    <xf numFmtId="0" fontId="7" fillId="0" borderId="0" xfId="0" applyFont="1" applyAlignment="1">
      <alignment horizontal="left" wrapText="1"/>
    </xf>
    <xf numFmtId="0" fontId="7" fillId="0" borderId="0" xfId="0" applyFont="1" applyAlignment="1">
      <alignment horizontal="left" vertical="center" wrapText="1"/>
    </xf>
    <xf numFmtId="0" fontId="2" fillId="0" borderId="9" xfId="0" applyFont="1" applyBorder="1"/>
    <xf numFmtId="0" fontId="2" fillId="0" borderId="12" xfId="0" applyFont="1" applyBorder="1"/>
    <xf numFmtId="0" fontId="0" fillId="0" borderId="2" xfId="0" applyBorder="1" applyAlignment="1">
      <alignment vertical="center" wrapText="1"/>
    </xf>
    <xf numFmtId="0" fontId="0" fillId="0" borderId="11" xfId="0" applyBorder="1"/>
    <xf numFmtId="0" fontId="0" fillId="0" borderId="0" xfId="0" applyBorder="1"/>
    <xf numFmtId="0" fontId="2" fillId="0" borderId="0" xfId="0" applyFont="1"/>
    <xf numFmtId="0" fontId="2" fillId="5" borderId="2" xfId="0" applyFont="1" applyFill="1" applyBorder="1" applyAlignment="1">
      <alignment horizontal="center"/>
    </xf>
    <xf numFmtId="0" fontId="0" fillId="0" borderId="2" xfId="0" applyBorder="1" applyAlignment="1">
      <alignment wrapText="1"/>
    </xf>
    <xf numFmtId="0" fontId="0" fillId="0" borderId="0" xfId="0" applyAlignment="1">
      <alignment vertical="center" wrapText="1"/>
    </xf>
    <xf numFmtId="0" fontId="6" fillId="0" borderId="0" xfId="0" applyFont="1" applyAlignment="1">
      <alignment horizontal="center"/>
    </xf>
    <xf numFmtId="0" fontId="4" fillId="0" borderId="5" xfId="0" applyFont="1" applyFill="1" applyBorder="1" applyAlignment="1">
      <alignment vertical="center" wrapText="1"/>
    </xf>
    <xf numFmtId="0" fontId="4" fillId="0" borderId="6" xfId="0" applyFont="1" applyFill="1" applyBorder="1" applyAlignment="1">
      <alignment vertical="center" wrapText="1"/>
    </xf>
    <xf numFmtId="0" fontId="2" fillId="4" borderId="1" xfId="0" applyFont="1" applyFill="1" applyBorder="1" applyAlignment="1">
      <alignment horizontal="center" vertical="center" textRotation="90"/>
    </xf>
    <xf numFmtId="0" fontId="2" fillId="4" borderId="3" xfId="0" applyFont="1" applyFill="1" applyBorder="1" applyAlignment="1">
      <alignment horizontal="center" vertical="center" textRotation="90"/>
    </xf>
    <xf numFmtId="0" fontId="2" fillId="4" borderId="4" xfId="0" applyFont="1" applyFill="1" applyBorder="1" applyAlignment="1">
      <alignment horizontal="center" vertical="center" textRotation="90"/>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0" fontId="5" fillId="5" borderId="7" xfId="0" applyFont="1" applyFill="1" applyBorder="1" applyAlignment="1">
      <alignment vertical="center" wrapText="1"/>
    </xf>
    <xf numFmtId="0" fontId="5" fillId="5" borderId="8" xfId="0" applyFont="1" applyFill="1" applyBorder="1" applyAlignment="1">
      <alignment vertical="center" wrapText="1"/>
    </xf>
    <xf numFmtId="0" fontId="5" fillId="5" borderId="9" xfId="0" applyFont="1" applyFill="1" applyBorder="1" applyAlignment="1">
      <alignment vertical="center" wrapText="1"/>
    </xf>
    <xf numFmtId="0" fontId="5" fillId="5" borderId="10" xfId="0" applyFont="1" applyFill="1" applyBorder="1" applyAlignment="1">
      <alignment vertical="center" wrapText="1"/>
    </xf>
    <xf numFmtId="0" fontId="0" fillId="0" borderId="0" xfId="0" applyFont="1"/>
    <xf numFmtId="0" fontId="0" fillId="0" borderId="0" xfId="0"/>
    <xf numFmtId="0" fontId="4" fillId="0" borderId="5" xfId="0" applyFont="1" applyFill="1" applyBorder="1" applyAlignment="1">
      <alignment horizontal="right" vertical="center" wrapText="1"/>
    </xf>
    <xf numFmtId="0" fontId="4" fillId="0" borderId="6" xfId="0" applyFont="1" applyFill="1" applyBorder="1" applyAlignment="1">
      <alignment horizontal="right" vertical="center" wrapText="1"/>
    </xf>
    <xf numFmtId="0" fontId="6" fillId="0" borderId="0" xfId="0" applyFont="1" applyAlignment="1">
      <alignment horizontal="center" wrapText="1"/>
    </xf>
    <xf numFmtId="0" fontId="0" fillId="6" borderId="0" xfId="0" applyFill="1" applyAlignment="1">
      <alignment wrapText="1"/>
    </xf>
    <xf numFmtId="0" fontId="0" fillId="7" borderId="0" xfId="0" applyFill="1" applyAlignment="1">
      <alignment wrapText="1"/>
    </xf>
    <xf numFmtId="42" fontId="0" fillId="7" borderId="2" xfId="1" applyNumberFormat="1" applyFont="1" applyFill="1" applyBorder="1" applyAlignment="1">
      <alignment wrapText="1"/>
    </xf>
    <xf numFmtId="44" fontId="0" fillId="7" borderId="2" xfId="1" applyFont="1" applyFill="1" applyBorder="1" applyAlignment="1">
      <alignment wrapText="1"/>
    </xf>
    <xf numFmtId="44" fontId="0" fillId="7" borderId="2" xfId="0" applyNumberFormat="1" applyFill="1" applyBorder="1" applyAlignment="1">
      <alignment wrapText="1"/>
    </xf>
    <xf numFmtId="44" fontId="2" fillId="7" borderId="2" xfId="1" applyFont="1" applyFill="1" applyBorder="1" applyAlignment="1">
      <alignment wrapText="1"/>
    </xf>
    <xf numFmtId="44" fontId="2" fillId="7" borderId="2" xfId="0" applyNumberFormat="1" applyFont="1" applyFill="1" applyBorder="1" applyAlignment="1">
      <alignment wrapText="1"/>
    </xf>
    <xf numFmtId="0" fontId="0" fillId="6" borderId="2" xfId="0" applyFont="1" applyFill="1" applyBorder="1" applyAlignment="1">
      <alignment wrapText="1"/>
    </xf>
    <xf numFmtId="42" fontId="0" fillId="6" borderId="2" xfId="0" applyNumberFormat="1" applyFont="1" applyFill="1" applyBorder="1" applyAlignment="1">
      <alignment wrapText="1"/>
    </xf>
    <xf numFmtId="0" fontId="0" fillId="6" borderId="2" xfId="0" applyFill="1" applyBorder="1" applyAlignment="1">
      <alignment wrapText="1"/>
    </xf>
    <xf numFmtId="42" fontId="0" fillId="6" borderId="2" xfId="0" applyNumberFormat="1" applyFill="1" applyBorder="1" applyAlignment="1">
      <alignment wrapText="1"/>
    </xf>
    <xf numFmtId="44" fontId="0" fillId="6" borderId="2" xfId="0" applyNumberFormat="1" applyFont="1" applyFill="1" applyBorder="1" applyAlignment="1">
      <alignment wrapText="1"/>
    </xf>
    <xf numFmtId="44" fontId="0" fillId="6" borderId="2" xfId="0" applyNumberFormat="1" applyFill="1" applyBorder="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topLeftCell="A22" workbookViewId="0">
      <selection activeCell="W33" sqref="W33"/>
    </sheetView>
  </sheetViews>
  <sheetFormatPr defaultRowHeight="15" x14ac:dyDescent="0.25"/>
  <cols>
    <col min="1" max="1" width="9.140625" customWidth="1"/>
    <col min="4" max="4" width="12.5703125" bestFit="1" customWidth="1"/>
    <col min="8" max="8" width="10.5703125" customWidth="1"/>
  </cols>
  <sheetData>
    <row r="1" spans="1:20" ht="38.25" customHeight="1" x14ac:dyDescent="0.25">
      <c r="A1" s="48" t="s">
        <v>97</v>
      </c>
      <c r="B1" s="48"/>
      <c r="C1" s="48"/>
      <c r="D1" s="48"/>
      <c r="E1" s="48"/>
      <c r="F1" s="48"/>
      <c r="G1" s="48"/>
      <c r="H1" s="48"/>
      <c r="I1" s="48"/>
      <c r="J1" s="48"/>
      <c r="K1" s="48"/>
      <c r="L1" s="48"/>
      <c r="M1" s="48"/>
      <c r="N1" s="48"/>
      <c r="O1" s="48"/>
      <c r="P1" s="48"/>
      <c r="Q1" s="48"/>
      <c r="R1" s="48"/>
      <c r="S1" s="48"/>
      <c r="T1" s="48"/>
    </row>
    <row r="3" spans="1:20" ht="32.25" customHeight="1" x14ac:dyDescent="0.25">
      <c r="A3" s="48" t="s">
        <v>98</v>
      </c>
      <c r="B3" s="48"/>
      <c r="C3" s="48"/>
      <c r="D3" s="48"/>
      <c r="E3" s="48"/>
      <c r="F3" s="48"/>
      <c r="G3" s="48"/>
      <c r="H3" s="48"/>
      <c r="I3" s="48"/>
      <c r="J3" s="48"/>
      <c r="K3" s="48"/>
      <c r="L3" s="48"/>
      <c r="M3" s="48"/>
      <c r="N3" s="48"/>
      <c r="O3" s="48"/>
      <c r="P3" s="48"/>
      <c r="Q3" s="48"/>
      <c r="R3" s="48"/>
      <c r="S3" s="48"/>
      <c r="T3" s="48"/>
    </row>
    <row r="4" spans="1:20" x14ac:dyDescent="0.25">
      <c r="A4" s="62" t="s">
        <v>1</v>
      </c>
      <c r="B4" s="62"/>
      <c r="C4" s="62"/>
      <c r="D4" s="62"/>
      <c r="E4" s="62"/>
      <c r="F4" s="62"/>
      <c r="G4" s="62"/>
      <c r="H4" s="62"/>
    </row>
    <row r="5" spans="1:20" x14ac:dyDescent="0.25">
      <c r="A5" s="62" t="s">
        <v>2</v>
      </c>
      <c r="B5" s="62"/>
      <c r="C5" s="62"/>
      <c r="D5" s="62"/>
      <c r="E5" s="62"/>
      <c r="F5" s="62"/>
      <c r="G5" s="62"/>
      <c r="H5" s="62"/>
    </row>
    <row r="6" spans="1:20" x14ac:dyDescent="0.25">
      <c r="A6" s="62" t="s">
        <v>23</v>
      </c>
      <c r="B6" s="62"/>
      <c r="C6" s="62"/>
      <c r="D6" s="62"/>
      <c r="E6" s="62"/>
      <c r="F6" s="62"/>
      <c r="G6" s="62"/>
      <c r="H6" s="62"/>
    </row>
    <row r="7" spans="1:20" x14ac:dyDescent="0.25">
      <c r="A7" s="62" t="s">
        <v>25</v>
      </c>
      <c r="B7" s="62"/>
      <c r="C7" s="62"/>
      <c r="D7" s="62"/>
      <c r="E7" s="62"/>
      <c r="F7" s="62"/>
      <c r="G7" s="62"/>
      <c r="H7" s="62"/>
    </row>
    <row r="8" spans="1:20" x14ac:dyDescent="0.25">
      <c r="A8" s="62" t="s">
        <v>24</v>
      </c>
      <c r="B8" s="62"/>
      <c r="C8" s="62"/>
      <c r="D8" s="62"/>
      <c r="E8" s="62"/>
      <c r="F8" s="62"/>
      <c r="G8" s="62"/>
      <c r="H8" s="62"/>
    </row>
    <row r="9" spans="1:20" x14ac:dyDescent="0.25">
      <c r="A9" s="62" t="s">
        <v>3</v>
      </c>
      <c r="B9" s="62"/>
      <c r="C9" s="62"/>
      <c r="D9" s="62"/>
      <c r="E9" s="62"/>
      <c r="F9" s="62"/>
      <c r="G9" s="62"/>
      <c r="H9" s="62"/>
    </row>
    <row r="11" spans="1:20" ht="33.75" customHeight="1" x14ac:dyDescent="0.25">
      <c r="A11" s="48" t="s">
        <v>99</v>
      </c>
      <c r="B11" s="48"/>
      <c r="C11" s="48"/>
      <c r="D11" s="48"/>
      <c r="E11" s="48"/>
      <c r="F11" s="48"/>
      <c r="G11" s="48"/>
      <c r="H11" s="48"/>
      <c r="I11" s="48"/>
      <c r="J11" s="48"/>
      <c r="K11" s="48"/>
      <c r="L11" s="48"/>
      <c r="M11" s="48"/>
      <c r="N11" s="48"/>
      <c r="O11" s="48"/>
      <c r="P11" s="48"/>
      <c r="Q11" s="48"/>
      <c r="R11" s="48"/>
      <c r="S11" s="48"/>
      <c r="T11" s="48"/>
    </row>
    <row r="12" spans="1:20" x14ac:dyDescent="0.25">
      <c r="A12" t="s">
        <v>5</v>
      </c>
    </row>
    <row r="13" spans="1:20" x14ac:dyDescent="0.25">
      <c r="A13" t="s">
        <v>4</v>
      </c>
    </row>
    <row r="14" spans="1:20" x14ac:dyDescent="0.25">
      <c r="A14" t="s">
        <v>6</v>
      </c>
    </row>
    <row r="15" spans="1:20" x14ac:dyDescent="0.25">
      <c r="A15" t="s">
        <v>7</v>
      </c>
    </row>
    <row r="16" spans="1:20" x14ac:dyDescent="0.25">
      <c r="A16" t="s">
        <v>8</v>
      </c>
    </row>
    <row r="17" spans="1:19" x14ac:dyDescent="0.25">
      <c r="A17" t="s">
        <v>9</v>
      </c>
    </row>
    <row r="19" spans="1:19" x14ac:dyDescent="0.25">
      <c r="A19" s="49" t="s">
        <v>0</v>
      </c>
      <c r="B19" s="49"/>
      <c r="C19" s="49"/>
      <c r="D19" s="49"/>
      <c r="E19" s="49"/>
      <c r="F19" s="49"/>
      <c r="G19" s="49"/>
      <c r="H19" s="49"/>
      <c r="I19" s="49"/>
      <c r="J19" s="49"/>
      <c r="K19" s="49"/>
      <c r="L19" s="49"/>
      <c r="M19" s="49"/>
      <c r="N19" s="49"/>
      <c r="O19" s="49"/>
      <c r="P19" s="49"/>
      <c r="Q19" s="49"/>
      <c r="R19" s="49"/>
      <c r="S19" s="49"/>
    </row>
    <row r="20" spans="1:19" ht="29.25" customHeight="1" x14ac:dyDescent="0.25">
      <c r="A20" s="38" t="s">
        <v>100</v>
      </c>
      <c r="B20" s="38"/>
      <c r="C20" s="38"/>
      <c r="D20" s="38"/>
      <c r="E20" s="38"/>
      <c r="F20" s="38"/>
      <c r="G20" s="38"/>
      <c r="H20" s="38"/>
      <c r="I20" s="38"/>
      <c r="J20" s="38"/>
      <c r="K20" s="38"/>
      <c r="L20" s="38"/>
      <c r="M20" s="38"/>
      <c r="N20" s="38"/>
      <c r="O20" s="38"/>
      <c r="P20" s="38"/>
      <c r="Q20" s="38"/>
      <c r="R20" s="38"/>
      <c r="S20" s="38"/>
    </row>
    <row r="21" spans="1:19" x14ac:dyDescent="0.25">
      <c r="A21" s="17"/>
      <c r="B21" s="17"/>
      <c r="C21" s="17"/>
      <c r="D21" s="17"/>
      <c r="E21" s="17"/>
      <c r="F21" s="17"/>
      <c r="G21" s="17"/>
      <c r="H21" s="17"/>
      <c r="I21" s="17"/>
      <c r="J21" s="17"/>
      <c r="K21" s="17"/>
      <c r="L21" s="17"/>
      <c r="M21" s="17"/>
      <c r="N21" s="17"/>
      <c r="O21" s="17"/>
      <c r="P21" s="17"/>
      <c r="Q21" s="17"/>
      <c r="R21" s="17"/>
      <c r="S21" s="17"/>
    </row>
    <row r="22" spans="1:19" s="5" customFormat="1" x14ac:dyDescent="0.25">
      <c r="A22" s="45" t="s">
        <v>58</v>
      </c>
      <c r="B22" s="45"/>
      <c r="C22" s="45"/>
      <c r="D22" s="45"/>
      <c r="E22" s="45"/>
      <c r="F22" s="45"/>
    </row>
    <row r="23" spans="1:19" s="5" customFormat="1" x14ac:dyDescent="0.25">
      <c r="A23" s="61" t="s">
        <v>36</v>
      </c>
      <c r="B23" s="61"/>
      <c r="C23" s="61"/>
      <c r="D23" s="61"/>
      <c r="E23" s="61"/>
    </row>
    <row r="24" spans="1:19" s="5" customFormat="1" x14ac:dyDescent="0.25">
      <c r="A24" s="61" t="s">
        <v>37</v>
      </c>
      <c r="B24" s="61"/>
      <c r="C24" s="61"/>
      <c r="D24" s="61"/>
      <c r="E24" s="61"/>
    </row>
    <row r="25" spans="1:19" s="5" customFormat="1" x14ac:dyDescent="0.25">
      <c r="A25" s="61" t="s">
        <v>35</v>
      </c>
      <c r="B25" s="61"/>
      <c r="C25" s="61"/>
      <c r="D25" s="61"/>
      <c r="E25" s="61"/>
      <c r="F25" s="61"/>
    </row>
    <row r="26" spans="1:19" s="5" customFormat="1" x14ac:dyDescent="0.25"/>
    <row r="27" spans="1:19" s="5" customFormat="1" x14ac:dyDescent="0.25">
      <c r="A27" s="61" t="s">
        <v>61</v>
      </c>
      <c r="B27" s="61"/>
      <c r="C27" s="61"/>
      <c r="D27" s="61"/>
      <c r="E27" s="61"/>
    </row>
    <row r="28" spans="1:19" x14ac:dyDescent="0.25">
      <c r="A28" s="1"/>
      <c r="B28" s="1"/>
      <c r="C28" s="9"/>
      <c r="D28" s="23" t="s">
        <v>10</v>
      </c>
      <c r="E28" s="23" t="s">
        <v>11</v>
      </c>
      <c r="F28" s="23" t="s">
        <v>12</v>
      </c>
      <c r="G28" s="23" t="s">
        <v>13</v>
      </c>
      <c r="H28" s="23" t="s">
        <v>14</v>
      </c>
      <c r="I28" s="23" t="s">
        <v>15</v>
      </c>
      <c r="J28" s="23" t="s">
        <v>16</v>
      </c>
      <c r="K28" s="23" t="s">
        <v>17</v>
      </c>
      <c r="L28" s="23" t="s">
        <v>18</v>
      </c>
      <c r="M28" s="23" t="s">
        <v>19</v>
      </c>
      <c r="N28" s="23" t="s">
        <v>27</v>
      </c>
      <c r="O28" s="23" t="s">
        <v>28</v>
      </c>
      <c r="P28" s="23" t="s">
        <v>29</v>
      </c>
      <c r="Q28" s="23" t="s">
        <v>30</v>
      </c>
      <c r="R28" s="23" t="s">
        <v>31</v>
      </c>
      <c r="S28" s="23" t="s">
        <v>32</v>
      </c>
    </row>
    <row r="29" spans="1:19" x14ac:dyDescent="0.25">
      <c r="A29" s="57" t="s">
        <v>33</v>
      </c>
      <c r="B29" s="58"/>
      <c r="C29" s="55" t="s">
        <v>41</v>
      </c>
      <c r="D29" s="24">
        <v>43135</v>
      </c>
      <c r="E29" s="24">
        <f>D29+7</f>
        <v>43142</v>
      </c>
      <c r="F29" s="24">
        <f t="shared" ref="F29:S29" si="0">E29+7</f>
        <v>43149</v>
      </c>
      <c r="G29" s="24">
        <f t="shared" si="0"/>
        <v>43156</v>
      </c>
      <c r="H29" s="24">
        <f t="shared" si="0"/>
        <v>43163</v>
      </c>
      <c r="I29" s="24">
        <f t="shared" si="0"/>
        <v>43170</v>
      </c>
      <c r="J29" s="24">
        <f t="shared" si="0"/>
        <v>43177</v>
      </c>
      <c r="K29" s="24">
        <f t="shared" si="0"/>
        <v>43184</v>
      </c>
      <c r="L29" s="24">
        <f t="shared" si="0"/>
        <v>43191</v>
      </c>
      <c r="M29" s="24">
        <f t="shared" si="0"/>
        <v>43198</v>
      </c>
      <c r="N29" s="24">
        <f t="shared" si="0"/>
        <v>43205</v>
      </c>
      <c r="O29" s="24">
        <f t="shared" si="0"/>
        <v>43212</v>
      </c>
      <c r="P29" s="24">
        <f t="shared" si="0"/>
        <v>43219</v>
      </c>
      <c r="Q29" s="24">
        <f t="shared" si="0"/>
        <v>43226</v>
      </c>
      <c r="R29" s="24">
        <f t="shared" si="0"/>
        <v>43233</v>
      </c>
      <c r="S29" s="24">
        <f t="shared" si="0"/>
        <v>43240</v>
      </c>
    </row>
    <row r="30" spans="1:19" x14ac:dyDescent="0.25">
      <c r="A30" s="59"/>
      <c r="B30" s="60"/>
      <c r="C30" s="56"/>
      <c r="D30" s="6" t="s">
        <v>20</v>
      </c>
      <c r="E30" s="6"/>
      <c r="F30" s="6"/>
      <c r="G30" s="6"/>
      <c r="H30" s="6"/>
      <c r="I30" s="6"/>
      <c r="J30" s="6"/>
      <c r="K30" s="52" t="s">
        <v>22</v>
      </c>
      <c r="L30" s="7" t="s">
        <v>21</v>
      </c>
      <c r="M30" s="7"/>
      <c r="N30" s="7"/>
      <c r="O30" s="7"/>
      <c r="P30" s="7"/>
      <c r="Q30" s="7"/>
      <c r="R30" s="7"/>
      <c r="S30" s="7"/>
    </row>
    <row r="31" spans="1:19" ht="66" customHeight="1" x14ac:dyDescent="0.25">
      <c r="A31" s="50" t="s">
        <v>38</v>
      </c>
      <c r="B31" s="51"/>
      <c r="C31" s="13">
        <f>SUM(D31:J31)</f>
        <v>65</v>
      </c>
      <c r="D31" s="12"/>
      <c r="E31" s="12">
        <v>20</v>
      </c>
      <c r="F31" s="12">
        <v>20</v>
      </c>
      <c r="G31" s="12">
        <v>20</v>
      </c>
      <c r="H31" s="12">
        <v>5</v>
      </c>
      <c r="I31" s="12"/>
      <c r="J31" s="12"/>
      <c r="K31" s="53"/>
      <c r="L31" s="12">
        <v>0</v>
      </c>
      <c r="M31" s="12"/>
      <c r="N31" s="12"/>
      <c r="O31" s="12"/>
      <c r="P31" s="12"/>
      <c r="Q31" s="12"/>
      <c r="R31" s="12"/>
      <c r="S31" s="12"/>
    </row>
    <row r="32" spans="1:19" ht="31.5" customHeight="1" x14ac:dyDescent="0.25">
      <c r="A32" s="50" t="s">
        <v>47</v>
      </c>
      <c r="B32" s="51"/>
      <c r="C32" s="13">
        <f t="shared" ref="C32:C34" si="1">SUM(D32:J32)</f>
        <v>10</v>
      </c>
      <c r="D32" s="12"/>
      <c r="E32" s="12"/>
      <c r="F32" s="12"/>
      <c r="G32" s="12"/>
      <c r="H32" s="12"/>
      <c r="I32" s="12"/>
      <c r="J32" s="12">
        <v>10</v>
      </c>
      <c r="K32" s="53"/>
      <c r="L32" s="12"/>
      <c r="M32" s="12"/>
      <c r="N32" s="12"/>
      <c r="O32" s="12"/>
      <c r="P32" s="12"/>
      <c r="Q32" s="12"/>
      <c r="R32" s="12"/>
      <c r="S32" s="12"/>
    </row>
    <row r="33" spans="1:19" ht="45.75" customHeight="1" x14ac:dyDescent="0.25">
      <c r="A33" s="50" t="s">
        <v>26</v>
      </c>
      <c r="B33" s="51"/>
      <c r="C33" s="13">
        <f t="shared" si="1"/>
        <v>5</v>
      </c>
      <c r="D33" s="13">
        <v>5</v>
      </c>
      <c r="E33" s="13"/>
      <c r="F33" s="13"/>
      <c r="G33" s="13"/>
      <c r="H33" s="13"/>
      <c r="I33" s="13"/>
      <c r="J33" s="13"/>
      <c r="K33" s="53"/>
      <c r="L33" s="13"/>
      <c r="M33" s="13"/>
      <c r="N33" s="13"/>
      <c r="O33" s="13"/>
      <c r="P33" s="13"/>
      <c r="Q33" s="13"/>
      <c r="R33" s="13"/>
      <c r="S33" s="13"/>
    </row>
    <row r="34" spans="1:19" ht="32.25" customHeight="1" x14ac:dyDescent="0.25">
      <c r="A34" s="50" t="s">
        <v>39</v>
      </c>
      <c r="B34" s="51"/>
      <c r="C34" s="13">
        <f t="shared" si="1"/>
        <v>45</v>
      </c>
      <c r="D34" s="13"/>
      <c r="E34" s="13"/>
      <c r="F34" s="13"/>
      <c r="G34" s="13"/>
      <c r="H34" s="13">
        <v>15</v>
      </c>
      <c r="I34" s="13">
        <v>20</v>
      </c>
      <c r="J34" s="13">
        <v>10</v>
      </c>
      <c r="K34" s="53"/>
      <c r="L34" s="13"/>
      <c r="M34" s="13"/>
      <c r="N34" s="13"/>
      <c r="O34" s="13"/>
      <c r="P34" s="13"/>
      <c r="Q34" s="13"/>
      <c r="R34" s="13"/>
      <c r="S34" s="13"/>
    </row>
    <row r="35" spans="1:19" ht="29.25" customHeight="1" x14ac:dyDescent="0.25">
      <c r="A35" s="50" t="s">
        <v>40</v>
      </c>
      <c r="B35" s="51"/>
      <c r="C35" s="13">
        <f>SUM(L35:S35)</f>
        <v>16</v>
      </c>
      <c r="D35" s="13"/>
      <c r="E35" s="13"/>
      <c r="F35" s="13"/>
      <c r="G35" s="13"/>
      <c r="H35" s="13"/>
      <c r="I35" s="13"/>
      <c r="J35" s="13"/>
      <c r="K35" s="53"/>
      <c r="L35" s="13">
        <v>2</v>
      </c>
      <c r="M35" s="13">
        <v>2</v>
      </c>
      <c r="N35" s="13">
        <v>2</v>
      </c>
      <c r="O35" s="13">
        <v>2</v>
      </c>
      <c r="P35" s="13">
        <v>2</v>
      </c>
      <c r="Q35" s="13">
        <v>2</v>
      </c>
      <c r="R35" s="13">
        <v>2</v>
      </c>
      <c r="S35" s="13">
        <v>2</v>
      </c>
    </row>
    <row r="36" spans="1:19" x14ac:dyDescent="0.25">
      <c r="A36" s="63" t="s">
        <v>34</v>
      </c>
      <c r="B36" s="64"/>
      <c r="C36" s="13">
        <f>SUM(C31:C35)</f>
        <v>141</v>
      </c>
      <c r="D36" s="13">
        <f t="shared" ref="D36:J36" si="2">SUM(D31:D35)</f>
        <v>5</v>
      </c>
      <c r="E36" s="13">
        <f t="shared" si="2"/>
        <v>20</v>
      </c>
      <c r="F36" s="13">
        <f t="shared" si="2"/>
        <v>20</v>
      </c>
      <c r="G36" s="13">
        <f t="shared" si="2"/>
        <v>20</v>
      </c>
      <c r="H36" s="13">
        <f t="shared" si="2"/>
        <v>20</v>
      </c>
      <c r="I36" s="13">
        <f t="shared" si="2"/>
        <v>20</v>
      </c>
      <c r="J36" s="13">
        <f t="shared" si="2"/>
        <v>20</v>
      </c>
      <c r="K36" s="54"/>
      <c r="L36" s="13">
        <f>SUM(K30:K35)</f>
        <v>0</v>
      </c>
      <c r="M36" s="13">
        <f t="shared" ref="M36:S36" si="3">SUM(L33:L35)</f>
        <v>2</v>
      </c>
      <c r="N36" s="13">
        <f t="shared" si="3"/>
        <v>2</v>
      </c>
      <c r="O36" s="13">
        <f t="shared" si="3"/>
        <v>2</v>
      </c>
      <c r="P36" s="13">
        <f t="shared" si="3"/>
        <v>2</v>
      </c>
      <c r="Q36" s="13">
        <f t="shared" si="3"/>
        <v>2</v>
      </c>
      <c r="R36" s="13">
        <f t="shared" si="3"/>
        <v>2</v>
      </c>
      <c r="S36" s="13">
        <f t="shared" si="3"/>
        <v>2</v>
      </c>
    </row>
    <row r="38" spans="1:19" x14ac:dyDescent="0.25">
      <c r="A38" s="49" t="s">
        <v>42</v>
      </c>
      <c r="B38" s="49"/>
      <c r="C38" s="49"/>
      <c r="D38" s="49"/>
      <c r="E38" s="49"/>
      <c r="F38" s="49"/>
      <c r="G38" s="49"/>
      <c r="H38" s="49"/>
      <c r="I38" s="49"/>
      <c r="J38" s="49"/>
      <c r="K38" s="49"/>
      <c r="L38" s="49"/>
      <c r="M38" s="49"/>
      <c r="N38" s="49"/>
      <c r="O38" s="49"/>
      <c r="P38" s="49"/>
      <c r="Q38" s="49"/>
      <c r="R38" s="49"/>
      <c r="S38" s="49"/>
    </row>
    <row r="39" spans="1:19" ht="21.75" customHeight="1" x14ac:dyDescent="0.25">
      <c r="A39" s="39" t="s">
        <v>64</v>
      </c>
      <c r="B39" s="39"/>
      <c r="C39" s="39"/>
      <c r="D39" s="39"/>
      <c r="E39" s="39"/>
      <c r="F39" s="39"/>
      <c r="G39" s="39"/>
      <c r="H39" s="39"/>
      <c r="I39" s="39"/>
      <c r="J39" s="39"/>
      <c r="K39" s="39"/>
      <c r="L39" s="39"/>
      <c r="M39" s="39"/>
      <c r="N39" s="39"/>
      <c r="O39" s="39"/>
      <c r="P39" s="39"/>
      <c r="Q39" s="39"/>
      <c r="R39" s="39"/>
      <c r="S39" s="39"/>
    </row>
    <row r="40" spans="1:19" x14ac:dyDescent="0.25">
      <c r="A40" s="18"/>
      <c r="B40" s="16"/>
      <c r="C40" s="16"/>
      <c r="D40" s="16"/>
      <c r="E40" s="16"/>
      <c r="F40" s="16"/>
      <c r="G40" s="16"/>
      <c r="H40" s="16"/>
      <c r="I40" s="16"/>
      <c r="J40" s="16"/>
      <c r="K40" s="16"/>
      <c r="L40" s="16"/>
      <c r="M40" s="16"/>
      <c r="N40" s="16"/>
      <c r="O40" s="16"/>
      <c r="P40" s="16"/>
      <c r="Q40" s="16"/>
      <c r="R40" s="16"/>
      <c r="S40" s="16"/>
    </row>
    <row r="41" spans="1:19" x14ac:dyDescent="0.25">
      <c r="A41" s="1" t="s">
        <v>60</v>
      </c>
    </row>
    <row r="42" spans="1:19" ht="45" customHeight="1" x14ac:dyDescent="0.25">
      <c r="A42" s="46" t="s">
        <v>43</v>
      </c>
      <c r="B42" s="46"/>
      <c r="C42" s="46"/>
      <c r="D42" s="46" t="s">
        <v>44</v>
      </c>
      <c r="E42" s="46"/>
      <c r="F42" s="46"/>
      <c r="G42" s="21" t="s">
        <v>41</v>
      </c>
      <c r="H42" s="22" t="s">
        <v>45</v>
      </c>
    </row>
    <row r="43" spans="1:19" ht="30" customHeight="1" x14ac:dyDescent="0.25">
      <c r="A43" s="42" t="s">
        <v>46</v>
      </c>
      <c r="B43" s="42"/>
      <c r="C43" s="42"/>
      <c r="D43" s="42" t="str">
        <f>A31</f>
        <v>Career Readiness Training, Contextualized for Early Childhood Education</v>
      </c>
      <c r="E43" s="42"/>
      <c r="F43" s="42"/>
      <c r="G43" s="10">
        <f>C31</f>
        <v>65</v>
      </c>
      <c r="H43" s="19">
        <f>G43*20</f>
        <v>1300</v>
      </c>
    </row>
    <row r="44" spans="1:19" ht="31.5" customHeight="1" x14ac:dyDescent="0.25">
      <c r="A44" s="42" t="s">
        <v>46</v>
      </c>
      <c r="B44" s="42"/>
      <c r="C44" s="42"/>
      <c r="D44" s="42" t="str">
        <f>A32</f>
        <v>Career Placement Training</v>
      </c>
      <c r="E44" s="42"/>
      <c r="F44" s="42"/>
      <c r="G44" s="10">
        <f>C32</f>
        <v>10</v>
      </c>
      <c r="H44" s="19">
        <f>G44*20</f>
        <v>200</v>
      </c>
    </row>
    <row r="45" spans="1:19" x14ac:dyDescent="0.25">
      <c r="A45" s="42" t="s">
        <v>48</v>
      </c>
      <c r="B45" s="42"/>
      <c r="C45" s="42"/>
      <c r="D45" s="42" t="str">
        <f>A33</f>
        <v>College Assessment and Program Enrollment</v>
      </c>
      <c r="E45" s="42"/>
      <c r="F45" s="42"/>
      <c r="G45" s="10">
        <f>C33</f>
        <v>5</v>
      </c>
      <c r="H45" s="19">
        <v>50</v>
      </c>
    </row>
    <row r="46" spans="1:19" x14ac:dyDescent="0.25">
      <c r="A46" s="42" t="s">
        <v>49</v>
      </c>
      <c r="B46" s="42"/>
      <c r="C46" s="42"/>
      <c r="D46" s="42"/>
      <c r="E46" s="42"/>
      <c r="F46" s="42"/>
      <c r="G46" s="11"/>
      <c r="H46" s="19">
        <f t="shared" ref="H46" si="4">G46*20</f>
        <v>0</v>
      </c>
    </row>
    <row r="47" spans="1:19" ht="30.75" customHeight="1" x14ac:dyDescent="0.25">
      <c r="A47" s="42" t="s">
        <v>50</v>
      </c>
      <c r="B47" s="42"/>
      <c r="C47" s="42"/>
      <c r="D47" s="42" t="str">
        <f>A34</f>
        <v>Required College Course - 3 credits</v>
      </c>
      <c r="E47" s="42"/>
      <c r="F47" s="42"/>
      <c r="G47" s="10">
        <f>C34</f>
        <v>45</v>
      </c>
      <c r="H47" s="19">
        <v>800</v>
      </c>
    </row>
    <row r="48" spans="1:19" ht="29.25" customHeight="1" x14ac:dyDescent="0.25">
      <c r="A48" s="42" t="s">
        <v>51</v>
      </c>
      <c r="B48" s="42"/>
      <c r="C48" s="42"/>
      <c r="D48" s="42" t="str">
        <f>A35</f>
        <v>Post observation and coaching session(s)</v>
      </c>
      <c r="E48" s="42"/>
      <c r="F48" s="42"/>
      <c r="G48" s="10">
        <f>C35</f>
        <v>16</v>
      </c>
      <c r="H48" s="19">
        <v>800</v>
      </c>
    </row>
    <row r="49" spans="1:8" x14ac:dyDescent="0.25">
      <c r="A49" s="42" t="s">
        <v>51</v>
      </c>
      <c r="B49" s="42"/>
      <c r="C49" s="42"/>
      <c r="D49" s="42" t="s">
        <v>59</v>
      </c>
      <c r="E49" s="42"/>
      <c r="F49" s="42"/>
      <c r="G49" s="11"/>
      <c r="H49" s="19">
        <v>200</v>
      </c>
    </row>
    <row r="50" spans="1:8" x14ac:dyDescent="0.25">
      <c r="A50" s="42" t="s">
        <v>51</v>
      </c>
      <c r="B50" s="42"/>
      <c r="C50" s="42"/>
      <c r="D50" s="42" t="s">
        <v>52</v>
      </c>
      <c r="E50" s="42"/>
      <c r="F50" s="42"/>
      <c r="G50" s="11"/>
      <c r="H50" s="19">
        <v>200</v>
      </c>
    </row>
    <row r="51" spans="1:8" x14ac:dyDescent="0.25">
      <c r="A51" s="42" t="s">
        <v>53</v>
      </c>
      <c r="B51" s="42"/>
      <c r="C51" s="42"/>
      <c r="D51" s="42"/>
      <c r="E51" s="42"/>
      <c r="F51" s="42"/>
      <c r="G51" s="11"/>
      <c r="H51" s="20">
        <f>SUM(H43:H50)</f>
        <v>3550</v>
      </c>
    </row>
    <row r="52" spans="1:8" x14ac:dyDescent="0.25">
      <c r="A52" s="43"/>
      <c r="B52" s="44"/>
      <c r="C52" s="44"/>
    </row>
    <row r="53" spans="1:8" x14ac:dyDescent="0.25">
      <c r="A53" s="40" t="s">
        <v>65</v>
      </c>
      <c r="B53" s="41"/>
      <c r="C53" s="41"/>
      <c r="D53" s="41"/>
    </row>
    <row r="54" spans="1:8" ht="30.75" customHeight="1" x14ac:dyDescent="0.25">
      <c r="A54" s="47" t="s">
        <v>63</v>
      </c>
      <c r="B54" s="47"/>
      <c r="C54" s="47"/>
      <c r="D54" s="25">
        <f>H51</f>
        <v>3550</v>
      </c>
    </row>
    <row r="55" spans="1:8" ht="31.5" customHeight="1" x14ac:dyDescent="0.25">
      <c r="A55" s="47" t="s">
        <v>54</v>
      </c>
      <c r="B55" s="47"/>
      <c r="C55" s="47"/>
      <c r="D55" s="3">
        <v>20</v>
      </c>
    </row>
    <row r="56" spans="1:8" x14ac:dyDescent="0.25">
      <c r="A56" s="37" t="s">
        <v>55</v>
      </c>
      <c r="B56" s="37"/>
      <c r="C56" s="37"/>
      <c r="D56" s="25">
        <f>D55*D54</f>
        <v>71000</v>
      </c>
    </row>
    <row r="57" spans="1:8" x14ac:dyDescent="0.25">
      <c r="A57" s="37" t="s">
        <v>56</v>
      </c>
      <c r="B57" s="37"/>
      <c r="C57" s="37"/>
      <c r="D57" s="2">
        <v>2</v>
      </c>
    </row>
    <row r="58" spans="1:8" x14ac:dyDescent="0.25">
      <c r="A58" s="37" t="s">
        <v>57</v>
      </c>
      <c r="B58" s="37"/>
      <c r="C58" s="37"/>
      <c r="D58" s="2">
        <f>D57*D55</f>
        <v>40</v>
      </c>
    </row>
    <row r="59" spans="1:8" x14ac:dyDescent="0.25">
      <c r="A59" s="37" t="s">
        <v>62</v>
      </c>
      <c r="B59" s="37"/>
      <c r="C59" s="37"/>
      <c r="D59" s="25">
        <f>D58*D54</f>
        <v>142000</v>
      </c>
    </row>
    <row r="60" spans="1:8" x14ac:dyDescent="0.25">
      <c r="A60" s="43"/>
      <c r="B60" s="44"/>
      <c r="C60" s="44"/>
    </row>
  </sheetData>
  <mergeCells count="56">
    <mergeCell ref="A34:B34"/>
    <mergeCell ref="A35:B35"/>
    <mergeCell ref="A36:B36"/>
    <mergeCell ref="A6:H6"/>
    <mergeCell ref="A7:H7"/>
    <mergeCell ref="A8:H8"/>
    <mergeCell ref="A9:H9"/>
    <mergeCell ref="A33:B33"/>
    <mergeCell ref="A1:T1"/>
    <mergeCell ref="A3:T3"/>
    <mergeCell ref="A11:T11"/>
    <mergeCell ref="A19:S19"/>
    <mergeCell ref="A38:S38"/>
    <mergeCell ref="A31:B31"/>
    <mergeCell ref="A32:B32"/>
    <mergeCell ref="K30:K36"/>
    <mergeCell ref="C29:C30"/>
    <mergeCell ref="A29:B30"/>
    <mergeCell ref="A23:E23"/>
    <mergeCell ref="A24:E24"/>
    <mergeCell ref="A27:E27"/>
    <mergeCell ref="A25:F25"/>
    <mergeCell ref="A4:H4"/>
    <mergeCell ref="A5:H5"/>
    <mergeCell ref="A59:C59"/>
    <mergeCell ref="A60:C60"/>
    <mergeCell ref="A22:F22"/>
    <mergeCell ref="D43:F43"/>
    <mergeCell ref="D42:F42"/>
    <mergeCell ref="D44:F44"/>
    <mergeCell ref="D45:F45"/>
    <mergeCell ref="A49:C49"/>
    <mergeCell ref="A50:C50"/>
    <mergeCell ref="A51:C51"/>
    <mergeCell ref="A52:C52"/>
    <mergeCell ref="A55:C55"/>
    <mergeCell ref="A56:C56"/>
    <mergeCell ref="A54:C54"/>
    <mergeCell ref="A43:C43"/>
    <mergeCell ref="A44:C44"/>
    <mergeCell ref="A58:C58"/>
    <mergeCell ref="A20:S20"/>
    <mergeCell ref="A39:S39"/>
    <mergeCell ref="A53:D53"/>
    <mergeCell ref="D46:F46"/>
    <mergeCell ref="D47:F47"/>
    <mergeCell ref="D48:F48"/>
    <mergeCell ref="D49:F49"/>
    <mergeCell ref="D50:F50"/>
    <mergeCell ref="D51:F51"/>
    <mergeCell ref="A57:C57"/>
    <mergeCell ref="A45:C45"/>
    <mergeCell ref="A46:C46"/>
    <mergeCell ref="A47:C47"/>
    <mergeCell ref="A48:C48"/>
    <mergeCell ref="A42:C4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tabSelected="1" workbookViewId="0">
      <selection activeCell="E31" sqref="E31"/>
    </sheetView>
  </sheetViews>
  <sheetFormatPr defaultRowHeight="15" x14ac:dyDescent="0.25"/>
  <cols>
    <col min="1" max="1" width="42.28515625" style="15" customWidth="1"/>
    <col min="2" max="2" width="12" style="15" customWidth="1"/>
    <col min="3" max="3" width="14.140625" style="15" customWidth="1"/>
    <col min="4" max="4" width="13.28515625" style="15" customWidth="1"/>
    <col min="5" max="5" width="44" style="15" customWidth="1"/>
    <col min="6" max="6" width="15.5703125" style="15" customWidth="1"/>
    <col min="7" max="16384" width="9.140625" style="15"/>
  </cols>
  <sheetData>
    <row r="1" spans="1:20" ht="48" customHeight="1" x14ac:dyDescent="0.25">
      <c r="A1" s="48" t="s">
        <v>96</v>
      </c>
      <c r="B1" s="48"/>
      <c r="C1" s="48"/>
      <c r="D1" s="48"/>
      <c r="E1" s="48"/>
      <c r="F1" s="36"/>
      <c r="G1" s="36"/>
      <c r="H1" s="36"/>
      <c r="I1" s="36"/>
      <c r="J1" s="36"/>
      <c r="K1" s="36"/>
      <c r="L1" s="36"/>
      <c r="M1" s="36"/>
      <c r="N1" s="36"/>
      <c r="O1" s="36"/>
      <c r="P1" s="36"/>
      <c r="Q1" s="36"/>
      <c r="R1" s="36"/>
      <c r="S1" s="36"/>
      <c r="T1" s="36"/>
    </row>
    <row r="2" spans="1:20" x14ac:dyDescent="0.25">
      <c r="A2" s="36"/>
      <c r="B2" s="36"/>
      <c r="C2" s="36"/>
      <c r="D2" s="36"/>
      <c r="E2" s="36"/>
      <c r="F2" s="36"/>
      <c r="G2" s="36"/>
      <c r="H2" s="36"/>
      <c r="I2" s="36"/>
      <c r="J2" s="36"/>
      <c r="K2" s="36"/>
      <c r="L2" s="36"/>
      <c r="M2" s="36"/>
      <c r="N2" s="36"/>
      <c r="O2" s="36"/>
      <c r="P2" s="36"/>
      <c r="Q2" s="36"/>
      <c r="R2" s="36"/>
      <c r="S2" s="36"/>
      <c r="T2" s="36"/>
    </row>
    <row r="3" spans="1:20" x14ac:dyDescent="0.25">
      <c r="A3" s="65" t="s">
        <v>87</v>
      </c>
      <c r="B3" s="65"/>
      <c r="C3" s="65"/>
      <c r="D3" s="65"/>
      <c r="E3" s="65"/>
    </row>
    <row r="4" spans="1:20" ht="15" customHeight="1" x14ac:dyDescent="0.25">
      <c r="A4" s="26"/>
    </row>
    <row r="5" spans="1:20" ht="15" customHeight="1" x14ac:dyDescent="0.25">
      <c r="A5" s="15" t="s">
        <v>80</v>
      </c>
    </row>
    <row r="6" spans="1:20" ht="15" customHeight="1" x14ac:dyDescent="0.25">
      <c r="A6" s="15" t="s">
        <v>81</v>
      </c>
      <c r="B6" s="66"/>
    </row>
    <row r="7" spans="1:20" ht="15" customHeight="1" x14ac:dyDescent="0.25">
      <c r="A7" s="15" t="s">
        <v>82</v>
      </c>
      <c r="B7" s="66"/>
    </row>
    <row r="8" spans="1:20" ht="15" customHeight="1" x14ac:dyDescent="0.25">
      <c r="A8" s="15" t="s">
        <v>83</v>
      </c>
      <c r="B8" s="67">
        <f>B7*B6</f>
        <v>0</v>
      </c>
    </row>
    <row r="10" spans="1:20" x14ac:dyDescent="0.25">
      <c r="A10" s="28" t="s">
        <v>84</v>
      </c>
    </row>
    <row r="11" spans="1:20" ht="45" x14ac:dyDescent="0.25">
      <c r="A11" s="29" t="s">
        <v>89</v>
      </c>
      <c r="B11" s="30" t="s">
        <v>95</v>
      </c>
      <c r="C11" s="30" t="s">
        <v>85</v>
      </c>
      <c r="D11" s="30" t="s">
        <v>86</v>
      </c>
    </row>
    <row r="12" spans="1:20" ht="30" x14ac:dyDescent="0.25">
      <c r="A12" s="8" t="s">
        <v>66</v>
      </c>
      <c r="B12" s="73"/>
      <c r="C12" s="74"/>
      <c r="D12" s="68">
        <f>C12*B6</f>
        <v>0</v>
      </c>
    </row>
    <row r="13" spans="1:20" x14ac:dyDescent="0.25">
      <c r="A13" s="4" t="s">
        <v>67</v>
      </c>
      <c r="B13" s="75"/>
      <c r="C13" s="76"/>
      <c r="D13" s="68">
        <f>C13*B6</f>
        <v>0</v>
      </c>
    </row>
    <row r="14" spans="1:20" x14ac:dyDescent="0.25">
      <c r="A14" s="4" t="s">
        <v>68</v>
      </c>
      <c r="B14" s="75"/>
      <c r="C14" s="76"/>
      <c r="D14" s="68">
        <f>C14*B6</f>
        <v>0</v>
      </c>
    </row>
    <row r="15" spans="1:20" x14ac:dyDescent="0.25">
      <c r="A15" s="4" t="s">
        <v>69</v>
      </c>
      <c r="B15" s="75"/>
      <c r="C15" s="76"/>
      <c r="D15" s="68">
        <f>C15*B6</f>
        <v>0</v>
      </c>
    </row>
    <row r="16" spans="1:20" x14ac:dyDescent="0.25">
      <c r="A16" s="4" t="s">
        <v>47</v>
      </c>
      <c r="B16" s="75"/>
      <c r="C16" s="76"/>
      <c r="D16" s="68">
        <f>C16*B6</f>
        <v>0</v>
      </c>
    </row>
    <row r="17" spans="1:4" x14ac:dyDescent="0.25">
      <c r="A17" s="4" t="s">
        <v>70</v>
      </c>
      <c r="B17" s="75"/>
      <c r="C17" s="76"/>
      <c r="D17" s="68">
        <f>C17*B6</f>
        <v>0</v>
      </c>
    </row>
    <row r="18" spans="1:4" x14ac:dyDescent="0.25">
      <c r="A18" s="4" t="s">
        <v>71</v>
      </c>
      <c r="B18" s="75"/>
      <c r="C18" s="76"/>
      <c r="D18" s="68">
        <f>C18*B6</f>
        <v>0</v>
      </c>
    </row>
    <row r="19" spans="1:4" x14ac:dyDescent="0.25">
      <c r="A19" s="4" t="s">
        <v>72</v>
      </c>
      <c r="B19" s="75"/>
      <c r="C19" s="76"/>
      <c r="D19" s="68">
        <f>C19*B6</f>
        <v>0</v>
      </c>
    </row>
    <row r="20" spans="1:4" x14ac:dyDescent="0.25">
      <c r="A20" s="4" t="s">
        <v>73</v>
      </c>
      <c r="B20" s="75"/>
      <c r="C20" s="76"/>
      <c r="D20" s="68">
        <f>C20*B6</f>
        <v>0</v>
      </c>
    </row>
    <row r="21" spans="1:4" x14ac:dyDescent="0.25">
      <c r="A21" s="14" t="s">
        <v>92</v>
      </c>
      <c r="B21" s="75"/>
      <c r="C21" s="76"/>
      <c r="D21" s="68">
        <f>C21*B6</f>
        <v>0</v>
      </c>
    </row>
    <row r="22" spans="1:4" x14ac:dyDescent="0.25">
      <c r="A22" s="31" t="s">
        <v>90</v>
      </c>
      <c r="B22" s="4"/>
      <c r="C22" s="70">
        <f>SUM(C12:C21)</f>
        <v>0</v>
      </c>
      <c r="D22" s="69">
        <f>SUM(D12:D21)</f>
        <v>0</v>
      </c>
    </row>
    <row r="23" spans="1:4" x14ac:dyDescent="0.25">
      <c r="A23" s="32"/>
      <c r="B23" s="32"/>
      <c r="C23" s="33"/>
      <c r="D23" s="34"/>
    </row>
    <row r="24" spans="1:4" ht="45" x14ac:dyDescent="0.25">
      <c r="A24" s="31" t="s">
        <v>88</v>
      </c>
      <c r="B24" s="35" t="s">
        <v>85</v>
      </c>
      <c r="C24" s="35" t="s">
        <v>86</v>
      </c>
    </row>
    <row r="25" spans="1:4" ht="30" x14ac:dyDescent="0.25">
      <c r="A25" s="8" t="s">
        <v>74</v>
      </c>
      <c r="B25" s="77"/>
      <c r="C25" s="69">
        <f>B25*B6</f>
        <v>0</v>
      </c>
    </row>
    <row r="26" spans="1:4" x14ac:dyDescent="0.25">
      <c r="A26" s="4" t="s">
        <v>75</v>
      </c>
      <c r="B26" s="78"/>
      <c r="C26" s="69">
        <f>B26*B6</f>
        <v>0</v>
      </c>
    </row>
    <row r="27" spans="1:4" x14ac:dyDescent="0.25">
      <c r="A27" s="4" t="s">
        <v>76</v>
      </c>
      <c r="B27" s="78"/>
      <c r="C27" s="69">
        <f>B27*B6</f>
        <v>0</v>
      </c>
    </row>
    <row r="28" spans="1:4" x14ac:dyDescent="0.25">
      <c r="A28" s="4" t="s">
        <v>77</v>
      </c>
      <c r="B28" s="78"/>
      <c r="C28" s="69">
        <f>B28*B6</f>
        <v>0</v>
      </c>
    </row>
    <row r="29" spans="1:4" x14ac:dyDescent="0.25">
      <c r="A29" s="4" t="s">
        <v>78</v>
      </c>
      <c r="B29" s="78"/>
      <c r="C29" s="69">
        <f>B29*B6</f>
        <v>0</v>
      </c>
    </row>
    <row r="30" spans="1:4" x14ac:dyDescent="0.25">
      <c r="A30" s="4" t="s">
        <v>79</v>
      </c>
      <c r="B30" s="78"/>
      <c r="C30" s="69">
        <f>B30*B6</f>
        <v>0</v>
      </c>
    </row>
    <row r="31" spans="1:4" x14ac:dyDescent="0.25">
      <c r="A31" s="14" t="s">
        <v>92</v>
      </c>
      <c r="B31" s="78"/>
      <c r="C31" s="69"/>
    </row>
    <row r="32" spans="1:4" x14ac:dyDescent="0.25">
      <c r="A32" s="31" t="s">
        <v>91</v>
      </c>
      <c r="B32" s="72">
        <f>SUM(B25:B30)</f>
        <v>0</v>
      </c>
      <c r="C32" s="71">
        <f>SUM(C25:C30)</f>
        <v>0</v>
      </c>
    </row>
    <row r="33" spans="1:4" x14ac:dyDescent="0.25">
      <c r="D33" s="27"/>
    </row>
    <row r="34" spans="1:4" x14ac:dyDescent="0.25">
      <c r="A34" s="31" t="s">
        <v>94</v>
      </c>
      <c r="B34" s="72">
        <f>D22+C32</f>
        <v>0</v>
      </c>
      <c r="D34" s="27"/>
    </row>
    <row r="35" spans="1:4" x14ac:dyDescent="0.25">
      <c r="A35" s="31" t="s">
        <v>93</v>
      </c>
      <c r="B35" s="72" t="e">
        <f>B34/B6</f>
        <v>#DIV/0!</v>
      </c>
      <c r="D35" s="27"/>
    </row>
  </sheetData>
  <mergeCells count="2">
    <mergeCell ref="A1:E1"/>
    <mergeCell ref="A3:E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FY 19 Training Plan &amp; Budget</vt:lpstr>
      <vt:lpstr>CDA Plus+ Estimated Budget</vt:lpstr>
    </vt:vector>
  </TitlesOfParts>
  <Company>Executive Office of Education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DeVita, Katie (EEC)</dc:creator>
  <cp:lastModifiedBy>Friday, Ola (EEC)</cp:lastModifiedBy>
  <cp:lastPrinted>2018-11-05T17:56:51Z</cp:lastPrinted>
  <dcterms:created xsi:type="dcterms:W3CDTF">2018-11-05T17:33:19Z</dcterms:created>
  <dcterms:modified xsi:type="dcterms:W3CDTF">2018-11-05T22:03:06Z</dcterms:modified>
</cp:coreProperties>
</file>