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790642-ED14-4B03-8389-05C67EEA729F}" xr6:coauthVersionLast="47" xr6:coauthVersionMax="47" xr10:uidLastSave="{00000000-0000-0000-0000-000000000000}"/>
  <bookViews>
    <workbookView xWindow="-120" yWindow="-120" windowWidth="29040" windowHeight="15840" xr2:uid="{76F2D8FE-0054-4598-9C36-C1C28E4F078D}"/>
  </bookViews>
  <sheets>
    <sheet name="Summary" sheetId="1" r:id="rId1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R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R25" i="1" s="1"/>
  <c r="Q26" i="1"/>
  <c r="Q27" i="1"/>
  <c r="Q28" i="1"/>
  <c r="Q29" i="1"/>
  <c r="Q30" i="1"/>
  <c r="Q31" i="1"/>
  <c r="R31" i="1" s="1"/>
  <c r="Q32" i="1"/>
  <c r="Q33" i="1"/>
  <c r="Q34" i="1"/>
  <c r="Q35" i="1"/>
  <c r="Q36" i="1"/>
  <c r="Q37" i="1"/>
  <c r="Q38" i="1"/>
  <c r="Q39" i="1"/>
  <c r="R39" i="1" s="1"/>
  <c r="Q40" i="1"/>
  <c r="Q41" i="1"/>
  <c r="R41" i="1" s="1"/>
  <c r="Q42" i="1"/>
  <c r="R42" i="1" s="1"/>
  <c r="Q43" i="1"/>
  <c r="Q44" i="1"/>
  <c r="Q45" i="1"/>
  <c r="Q46" i="1"/>
  <c r="Q47" i="1"/>
  <c r="R47" i="1" s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Q65" i="1"/>
  <c r="Q66" i="1"/>
  <c r="Q67" i="1"/>
  <c r="Q68" i="1"/>
  <c r="Q69" i="1"/>
  <c r="Q70" i="1"/>
  <c r="Q71" i="1"/>
  <c r="R71" i="1" s="1"/>
  <c r="Q72" i="1"/>
  <c r="Q73" i="1"/>
  <c r="R73" i="1" s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R87" i="1" s="1"/>
  <c r="Q88" i="1"/>
  <c r="Q89" i="1"/>
  <c r="Q90" i="1"/>
  <c r="Q91" i="1"/>
  <c r="Q92" i="1"/>
  <c r="Q93" i="1"/>
  <c r="Q94" i="1"/>
  <c r="Q95" i="1"/>
  <c r="R95" i="1" s="1"/>
  <c r="Q96" i="1"/>
  <c r="Q97" i="1"/>
  <c r="Q98" i="1"/>
  <c r="Q99" i="1"/>
  <c r="Q100" i="1"/>
  <c r="Q101" i="1"/>
  <c r="Q102" i="1"/>
  <c r="Q103" i="1"/>
  <c r="R103" i="1" s="1"/>
  <c r="Q104" i="1"/>
  <c r="Q105" i="1"/>
  <c r="Q106" i="1"/>
  <c r="Q107" i="1"/>
  <c r="Q108" i="1"/>
  <c r="Q109" i="1"/>
  <c r="Q110" i="1"/>
  <c r="Q111" i="1"/>
  <c r="R111" i="1" s="1"/>
  <c r="Q112" i="1"/>
  <c r="Q113" i="1"/>
  <c r="Q114" i="1"/>
  <c r="Q115" i="1"/>
  <c r="Q116" i="1"/>
  <c r="Q117" i="1"/>
  <c r="Q118" i="1"/>
  <c r="Q119" i="1"/>
  <c r="Q120" i="1"/>
  <c r="Q121" i="1"/>
  <c r="Q122" i="1"/>
  <c r="R122" i="1" s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R135" i="1" s="1"/>
  <c r="Q136" i="1"/>
  <c r="Q137" i="1"/>
  <c r="Q138" i="1"/>
  <c r="Q139" i="1"/>
  <c r="Q140" i="1"/>
  <c r="Q141" i="1"/>
  <c r="Q142" i="1"/>
  <c r="Q143" i="1"/>
  <c r="R143" i="1" s="1"/>
  <c r="Q144" i="1"/>
  <c r="Q145" i="1"/>
  <c r="Q146" i="1"/>
  <c r="Q147" i="1"/>
  <c r="Q148" i="1"/>
  <c r="Q149" i="1"/>
  <c r="Q150" i="1"/>
  <c r="Q151" i="1"/>
  <c r="R151" i="1" s="1"/>
  <c r="Q152" i="1"/>
  <c r="Q153" i="1"/>
  <c r="Q154" i="1"/>
  <c r="Q155" i="1"/>
  <c r="Q156" i="1"/>
  <c r="Q157" i="1"/>
  <c r="Q158" i="1"/>
  <c r="Q159" i="1"/>
  <c r="R159" i="1" s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R183" i="1" s="1"/>
  <c r="Q184" i="1"/>
  <c r="Q185" i="1"/>
  <c r="R185" i="1" s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R199" i="1" s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R215" i="1" s="1"/>
  <c r="Q216" i="1"/>
  <c r="Q217" i="1"/>
  <c r="Q218" i="1"/>
  <c r="Q219" i="1"/>
  <c r="Q220" i="1"/>
  <c r="Q221" i="1"/>
  <c r="Q222" i="1"/>
  <c r="Q223" i="1"/>
  <c r="R223" i="1" s="1"/>
  <c r="Q224" i="1"/>
  <c r="Q225" i="1"/>
  <c r="Q226" i="1"/>
  <c r="Q227" i="1"/>
  <c r="Q228" i="1"/>
  <c r="Q229" i="1"/>
  <c r="Q230" i="1"/>
  <c r="Q231" i="1"/>
  <c r="R231" i="1" s="1"/>
  <c r="Q232" i="1"/>
  <c r="Q233" i="1"/>
  <c r="R233" i="1" s="1"/>
  <c r="Q234" i="1"/>
  <c r="Q235" i="1"/>
  <c r="Q236" i="1"/>
  <c r="Q237" i="1"/>
  <c r="Q238" i="1"/>
  <c r="Q239" i="1"/>
  <c r="R239" i="1" s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198" i="1"/>
  <c r="R204" i="1"/>
  <c r="R207" i="1"/>
  <c r="R213" i="1"/>
  <c r="R216" i="1"/>
  <c r="R235" i="1"/>
  <c r="R237" i="1"/>
  <c r="R243" i="1"/>
  <c r="R245" i="1"/>
  <c r="R219" i="1"/>
  <c r="R221" i="1"/>
  <c r="R227" i="1"/>
  <c r="R228" i="1"/>
  <c r="R229" i="1"/>
  <c r="R230" i="1"/>
  <c r="R196" i="1"/>
  <c r="R205" i="1"/>
  <c r="R208" i="1"/>
  <c r="R211" i="1"/>
  <c r="R214" i="1"/>
  <c r="R165" i="1"/>
  <c r="R167" i="1"/>
  <c r="R172" i="1"/>
  <c r="R176" i="1"/>
  <c r="R180" i="1"/>
  <c r="R184" i="1"/>
  <c r="R188" i="1"/>
  <c r="R149" i="1"/>
  <c r="R155" i="1"/>
  <c r="R157" i="1"/>
  <c r="R163" i="1"/>
  <c r="R2" i="1"/>
  <c r="R5" i="1"/>
  <c r="R8" i="1"/>
  <c r="R12" i="1"/>
  <c r="R14" i="1"/>
  <c r="R20" i="1"/>
  <c r="R22" i="1"/>
  <c r="R24" i="1"/>
  <c r="R3" i="1"/>
  <c r="R6" i="1"/>
  <c r="R19" i="1"/>
  <c r="R21" i="1"/>
  <c r="R23" i="1"/>
  <c r="R4" i="1"/>
  <c r="R11" i="1"/>
  <c r="R13" i="1"/>
  <c r="R15" i="1"/>
  <c r="R16" i="1"/>
  <c r="R27" i="1"/>
  <c r="R28" i="1"/>
  <c r="R29" i="1"/>
  <c r="R30" i="1"/>
  <c r="R32" i="1"/>
  <c r="R156" i="1"/>
  <c r="R158" i="1"/>
  <c r="R160" i="1"/>
  <c r="R164" i="1"/>
  <c r="R173" i="1"/>
  <c r="R181" i="1"/>
  <c r="R189" i="1"/>
  <c r="R191" i="1"/>
  <c r="R110" i="1"/>
  <c r="R116" i="1"/>
  <c r="R119" i="1"/>
  <c r="R133" i="1"/>
  <c r="R139" i="1"/>
  <c r="R141" i="1"/>
  <c r="R145" i="1"/>
  <c r="R147" i="1"/>
  <c r="R104" i="1"/>
  <c r="R108" i="1"/>
  <c r="R117" i="1"/>
  <c r="R120" i="1"/>
  <c r="R123" i="1"/>
  <c r="R134" i="1"/>
  <c r="R136" i="1"/>
  <c r="R140" i="1"/>
  <c r="R142" i="1"/>
  <c r="R144" i="1"/>
  <c r="R148" i="1"/>
  <c r="R125" i="1"/>
  <c r="R126" i="1"/>
  <c r="R127" i="1"/>
  <c r="R128" i="1"/>
  <c r="R131" i="1"/>
  <c r="R132" i="1"/>
  <c r="R107" i="1"/>
  <c r="R109" i="1"/>
  <c r="R112" i="1"/>
  <c r="R115" i="1"/>
  <c r="R118" i="1"/>
  <c r="R121" i="1"/>
  <c r="R124" i="1"/>
  <c r="R166" i="1"/>
  <c r="R168" i="1"/>
  <c r="R171" i="1"/>
  <c r="R174" i="1"/>
  <c r="R182" i="1"/>
  <c r="R175" i="1"/>
  <c r="R179" i="1"/>
  <c r="R187" i="1"/>
  <c r="R190" i="1"/>
  <c r="R192" i="1"/>
  <c r="R150" i="1"/>
  <c r="R152" i="1"/>
  <c r="R197" i="1"/>
  <c r="R200" i="1"/>
  <c r="R203" i="1"/>
  <c r="R206" i="1"/>
  <c r="R212" i="1"/>
  <c r="R232" i="1"/>
  <c r="R236" i="1"/>
  <c r="R238" i="1"/>
  <c r="R240" i="1"/>
  <c r="R244" i="1"/>
  <c r="R246" i="1"/>
  <c r="R220" i="1"/>
  <c r="R222" i="1"/>
  <c r="R224" i="1"/>
  <c r="R54" i="1"/>
  <c r="R55" i="1"/>
  <c r="R56" i="1"/>
  <c r="R59" i="1"/>
  <c r="R36" i="1"/>
  <c r="R38" i="1"/>
  <c r="R40" i="1"/>
  <c r="R44" i="1"/>
  <c r="R46" i="1"/>
  <c r="R35" i="1"/>
  <c r="R37" i="1"/>
  <c r="R43" i="1"/>
  <c r="R45" i="1"/>
  <c r="R48" i="1"/>
  <c r="R51" i="1"/>
  <c r="R60" i="1"/>
  <c r="R61" i="1"/>
  <c r="R62" i="1"/>
  <c r="R64" i="1"/>
  <c r="R67" i="1"/>
  <c r="R52" i="1"/>
  <c r="R53" i="1"/>
  <c r="R92" i="1"/>
  <c r="R94" i="1"/>
  <c r="R96" i="1"/>
  <c r="R100" i="1"/>
  <c r="R102" i="1"/>
  <c r="R68" i="1"/>
  <c r="R70" i="1"/>
  <c r="R72" i="1"/>
  <c r="R76" i="1"/>
  <c r="R78" i="1"/>
  <c r="R80" i="1"/>
  <c r="R91" i="1"/>
  <c r="R93" i="1"/>
  <c r="R99" i="1"/>
  <c r="R101" i="1"/>
  <c r="R83" i="1"/>
  <c r="R84" i="1"/>
  <c r="R85" i="1"/>
  <c r="R86" i="1"/>
  <c r="R88" i="1"/>
  <c r="R69" i="1"/>
  <c r="R75" i="1"/>
  <c r="R77" i="1"/>
  <c r="R79" i="1"/>
  <c r="R195" i="1"/>
  <c r="R242" i="1" l="1"/>
  <c r="R218" i="1"/>
  <c r="R186" i="1"/>
  <c r="R154" i="1"/>
  <c r="R114" i="1"/>
  <c r="R82" i="1"/>
  <c r="R58" i="1"/>
  <c r="R34" i="1"/>
  <c r="R10" i="1"/>
  <c r="R217" i="1"/>
  <c r="R201" i="1"/>
  <c r="R193" i="1"/>
  <c r="R177" i="1"/>
  <c r="R169" i="1"/>
  <c r="R161" i="1"/>
  <c r="R153" i="1"/>
  <c r="R137" i="1"/>
  <c r="R129" i="1"/>
  <c r="R113" i="1"/>
  <c r="R105" i="1"/>
  <c r="R97" i="1"/>
  <c r="R89" i="1"/>
  <c r="R81" i="1"/>
  <c r="R65" i="1"/>
  <c r="R57" i="1"/>
  <c r="R49" i="1"/>
  <c r="R33" i="1"/>
  <c r="R17" i="1"/>
  <c r="R9" i="1"/>
  <c r="R226" i="1"/>
  <c r="R202" i="1"/>
  <c r="R162" i="1"/>
  <c r="R130" i="1"/>
  <c r="R98" i="1"/>
  <c r="R74" i="1"/>
  <c r="R26" i="1"/>
  <c r="R209" i="1"/>
  <c r="R178" i="1"/>
  <c r="R146" i="1"/>
  <c r="R106" i="1"/>
  <c r="R66" i="1"/>
  <c r="R241" i="1"/>
  <c r="R234" i="1"/>
  <c r="R210" i="1"/>
  <c r="R194" i="1"/>
  <c r="R170" i="1"/>
  <c r="R138" i="1"/>
  <c r="R90" i="1"/>
  <c r="R50" i="1"/>
  <c r="R18" i="1"/>
  <c r="R225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<sst xmlns="http://schemas.openxmlformats.org/spreadsheetml/2006/main" count="1742" uniqueCount="156">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</sst>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2" sqref="A32"/>
    </sheetView>
  </sheetViews>
  <sheetFormatPr defaultRowHeight="15" x14ac:dyDescent="0.25"/>
  <cols>
    <col min="1" max="1" width="27" bestFit="1" customWidth="1"/>
    <col min="2" max="3" width="9.7109375" bestFit="1" customWidth="1"/>
    <col min="4" max="4" width="9.140625" customWidth="1"/>
    <col min="5" max="5" width="10.140625" bestFit="1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E1" s="7" t="s">
        <v>0</v>
      </c>
      <c r="F1" s="7"/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 &gt; 2000, P2 * 5%, 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E3">
        <v>1002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 &gt; 2000, P3 * 5%, 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75" x14ac:dyDescent="0.25">
      <c r="A4" s="11" t="s">
        <v>147</v>
      </c>
      <c r="B4" s="11"/>
      <c r="C4" s="11"/>
      <c r="D4" s="11"/>
      <c r="E4">
        <v>1003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" x14ac:dyDescent="0.25">
      <c r="B5" s="9">
        <v>2022</v>
      </c>
      <c r="C5" s="9">
        <v>2023</v>
      </c>
      <c r="D5" s="10" t="s">
        <v>35</v>
      </c>
      <c r="E5">
        <v>1004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SUMIFS(R2:R246, L2:L246, 2022)</f>
        <v>330500</v>
      </c>
      <c r="C6" s="5">
        <f>SUMIFS(R2:R246, L2:L246, 2023)</f>
        <v>453830</v>
      </c>
      <c r="D6" s="6">
        <f>(C6 - B6) / B6</f>
        <v>0.37316187594553707</v>
      </c>
      <c r="E6">
        <v>1005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>
        <v>1006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>
        <v>1007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>
        <v>1008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75" x14ac:dyDescent="0.25">
      <c r="A10" s="11" t="s">
        <v>148</v>
      </c>
      <c r="B10" s="11"/>
      <c r="C10" s="11"/>
      <c r="D10" s="11"/>
      <c r="E10">
        <v>1009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" x14ac:dyDescent="0.25">
      <c r="B11" s="9">
        <v>2022</v>
      </c>
      <c r="C11" s="9">
        <v>2023</v>
      </c>
      <c r="D11" s="10" t="s">
        <v>35</v>
      </c>
      <c r="E11">
        <v>1010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SUMIFS($R$2:$R$103, $K$2:$K$103, 1)</f>
        <v>101595</v>
      </c>
      <c r="C12" s="5">
        <f>SUMIFS($R$104:$R$246, $K$104:$K$246, 1)</f>
        <v>143555</v>
      </c>
      <c r="D12" s="4">
        <f>(C12 - B12) / B12</f>
        <v>0.41301245140016735</v>
      </c>
      <c r="E12">
        <v>1011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SUMIFS($R$2:$R$104, $K$2:$K$104, 2)</f>
        <v>113445</v>
      </c>
      <c r="C13" s="5">
        <f>SUMIFS($R$104:$R$246, $K$104:$K$246, 2)</f>
        <v>145535</v>
      </c>
      <c r="D13" s="4">
        <f t="shared" ref="D13:D14" si="4">(C13 - B13) / B13</f>
        <v>0.28286835030190843</v>
      </c>
      <c r="E13">
        <v>1012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SUMIFS($R$2:$R$103, $K$2:$K$103, 3)</f>
        <v>115460</v>
      </c>
      <c r="C14" s="5">
        <f>SUMIFS($R$104:$R$246, $K$104:$K$246, 3)</f>
        <v>164740</v>
      </c>
      <c r="D14" s="4">
        <f t="shared" si="4"/>
        <v>0.42681448120561233</v>
      </c>
      <c r="E14">
        <v>1013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E15">
        <v>1014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E16">
        <v>1015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E17">
        <v>1016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E18">
        <v>1017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E19">
        <v>1018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E20">
        <v>1019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E21">
        <v>1020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E22">
        <v>1021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E23">
        <v>1022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E24">
        <v>1023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E25">
        <v>1024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E26">
        <v>1025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E27">
        <v>1026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E28">
        <v>1027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E29">
        <v>1028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E30">
        <v>1029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E31">
        <v>1030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E32">
        <v>1031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5:25" x14ac:dyDescent="0.25">
      <c r="E33">
        <v>1032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5:25" x14ac:dyDescent="0.25">
      <c r="E34">
        <v>1033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5:25" x14ac:dyDescent="0.25">
      <c r="E35">
        <v>1034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5:25" x14ac:dyDescent="0.25">
      <c r="E36">
        <v>1035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5:25" x14ac:dyDescent="0.25">
      <c r="E37">
        <v>1036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5:25" x14ac:dyDescent="0.25">
      <c r="E38">
        <v>1037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5:25" x14ac:dyDescent="0.25">
      <c r="E39">
        <v>1038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5:25" x14ac:dyDescent="0.25">
      <c r="E40">
        <v>1039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5:25" x14ac:dyDescent="0.25">
      <c r="E41">
        <v>1040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5:25" x14ac:dyDescent="0.25">
      <c r="E42">
        <v>1041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5:25" x14ac:dyDescent="0.25">
      <c r="E43">
        <v>1042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5:25" x14ac:dyDescent="0.25">
      <c r="E44">
        <v>1043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5:25" x14ac:dyDescent="0.25">
      <c r="E45">
        <v>1044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5:25" x14ac:dyDescent="0.25">
      <c r="E46">
        <v>1045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5:25" x14ac:dyDescent="0.25">
      <c r="E47">
        <v>1046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5:25" x14ac:dyDescent="0.25">
      <c r="E48">
        <v>1047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5:25" x14ac:dyDescent="0.25">
      <c r="E49">
        <v>1048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5:25" x14ac:dyDescent="0.25">
      <c r="E50">
        <v>1049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5:25" x14ac:dyDescent="0.25">
      <c r="E51">
        <v>1050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5:25" x14ac:dyDescent="0.25">
      <c r="E52">
        <v>1051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5:25" x14ac:dyDescent="0.25">
      <c r="E53">
        <v>1052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5:25" x14ac:dyDescent="0.25">
      <c r="E54">
        <v>1053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5:25" x14ac:dyDescent="0.25">
      <c r="E55">
        <v>1054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5:25" x14ac:dyDescent="0.25">
      <c r="E56">
        <v>1055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5:25" x14ac:dyDescent="0.25">
      <c r="E57">
        <v>1056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5:25" x14ac:dyDescent="0.25">
      <c r="E58">
        <v>1057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5:25" x14ac:dyDescent="0.25">
      <c r="E59">
        <v>1058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5:25" x14ac:dyDescent="0.25">
      <c r="E60">
        <v>1059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5:25" x14ac:dyDescent="0.25">
      <c r="E61">
        <v>1060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5:25" x14ac:dyDescent="0.25">
      <c r="E62">
        <v>1061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5:25" x14ac:dyDescent="0.25">
      <c r="E63">
        <v>1062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5:25" x14ac:dyDescent="0.25">
      <c r="E64">
        <v>1063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5:25" x14ac:dyDescent="0.25">
      <c r="E65">
        <v>1064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5:25" x14ac:dyDescent="0.25">
      <c r="E66">
        <v>1065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5:25" x14ac:dyDescent="0.25">
      <c r="E67">
        <v>1066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 &gt; 2000, P67 * 5%, 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5:25" x14ac:dyDescent="0.25">
      <c r="E68">
        <v>1067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5:25" x14ac:dyDescent="0.25">
      <c r="E69">
        <v>1068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5:25" x14ac:dyDescent="0.25">
      <c r="E70">
        <v>1069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5:25" x14ac:dyDescent="0.25">
      <c r="E71">
        <v>1070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5:25" x14ac:dyDescent="0.25">
      <c r="E72">
        <v>1071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5:25" x14ac:dyDescent="0.25">
      <c r="E73">
        <v>1072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5:25" x14ac:dyDescent="0.25">
      <c r="E74">
        <v>1073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5:25" x14ac:dyDescent="0.25">
      <c r="E75">
        <v>1074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5:25" x14ac:dyDescent="0.25">
      <c r="E76">
        <v>1075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5:25" x14ac:dyDescent="0.25">
      <c r="E77">
        <v>1076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5:25" x14ac:dyDescent="0.25">
      <c r="E78">
        <v>1077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5:25" x14ac:dyDescent="0.25">
      <c r="E79">
        <v>1078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5:25" x14ac:dyDescent="0.25">
      <c r="E80">
        <v>1079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5:25" x14ac:dyDescent="0.25">
      <c r="E81">
        <v>1080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5:25" x14ac:dyDescent="0.25">
      <c r="E82">
        <v>1081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5:25" x14ac:dyDescent="0.25">
      <c r="E83">
        <v>1082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5:25" x14ac:dyDescent="0.25">
      <c r="E84">
        <v>1083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5:25" x14ac:dyDescent="0.25">
      <c r="E85">
        <v>1084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5:25" x14ac:dyDescent="0.25">
      <c r="E86">
        <v>1085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5:25" x14ac:dyDescent="0.25">
      <c r="E87">
        <v>1086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5:25" x14ac:dyDescent="0.25">
      <c r="E88">
        <v>1087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5:25" x14ac:dyDescent="0.25">
      <c r="E89">
        <v>1088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5:25" x14ac:dyDescent="0.25">
      <c r="E90">
        <v>1089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5:25" x14ac:dyDescent="0.25">
      <c r="E91">
        <v>1090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5:25" x14ac:dyDescent="0.25">
      <c r="E92">
        <v>1091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5:25" x14ac:dyDescent="0.25">
      <c r="E93">
        <v>1092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5:25" x14ac:dyDescent="0.25">
      <c r="E94">
        <v>1093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5:25" x14ac:dyDescent="0.25">
      <c r="E95">
        <v>1094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5:25" x14ac:dyDescent="0.25">
      <c r="E96">
        <v>1095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5:25" x14ac:dyDescent="0.25">
      <c r="E97">
        <v>1096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5:25" x14ac:dyDescent="0.25">
      <c r="E98">
        <v>1097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5:25" x14ac:dyDescent="0.25">
      <c r="E99">
        <v>1098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5:25" x14ac:dyDescent="0.25">
      <c r="E100">
        <v>1099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5:25" x14ac:dyDescent="0.25">
      <c r="E101">
        <v>1100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5:25" x14ac:dyDescent="0.25">
      <c r="E102">
        <v>1101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5:25" x14ac:dyDescent="0.25">
      <c r="E103">
        <v>1102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5:25" x14ac:dyDescent="0.25">
      <c r="E104">
        <v>1103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5:25" x14ac:dyDescent="0.25">
      <c r="E105">
        <v>1104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5:25" x14ac:dyDescent="0.25">
      <c r="E106">
        <v>1105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5:25" x14ac:dyDescent="0.25">
      <c r="E107">
        <v>1106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5:25" x14ac:dyDescent="0.25">
      <c r="E108">
        <v>1107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5:25" x14ac:dyDescent="0.25">
      <c r="E109">
        <v>1108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5:25" x14ac:dyDescent="0.25">
      <c r="E110">
        <v>1109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5:25" x14ac:dyDescent="0.25">
      <c r="E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5:25" x14ac:dyDescent="0.25">
      <c r="E112">
        <v>1111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5:25" x14ac:dyDescent="0.25">
      <c r="E113">
        <v>1112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5:25" x14ac:dyDescent="0.25">
      <c r="E114">
        <v>1113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5:25" x14ac:dyDescent="0.25">
      <c r="E115">
        <v>1114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5:25" x14ac:dyDescent="0.25">
      <c r="E116">
        <v>1115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5:25" x14ac:dyDescent="0.25">
      <c r="E117">
        <v>1116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5:25" x14ac:dyDescent="0.25">
      <c r="E118">
        <v>1117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5:25" x14ac:dyDescent="0.25">
      <c r="E119">
        <v>1118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5:25" x14ac:dyDescent="0.25">
      <c r="E120">
        <v>1119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5:25" x14ac:dyDescent="0.25">
      <c r="E121">
        <v>1120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5:25" x14ac:dyDescent="0.25">
      <c r="E122">
        <v>1121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5:25" x14ac:dyDescent="0.25">
      <c r="E123">
        <v>1122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5:25" x14ac:dyDescent="0.25">
      <c r="E124">
        <v>1123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5:25" x14ac:dyDescent="0.25">
      <c r="E125">
        <v>1124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5:25" x14ac:dyDescent="0.25">
      <c r="E126">
        <v>1125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5:25" x14ac:dyDescent="0.25">
      <c r="E127">
        <v>1126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5:25" x14ac:dyDescent="0.25">
      <c r="E128">
        <v>1127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5:25" x14ac:dyDescent="0.25">
      <c r="E129">
        <v>1128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5:25" x14ac:dyDescent="0.25">
      <c r="E130">
        <v>1129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5:25" x14ac:dyDescent="0.25">
      <c r="E131">
        <v>1130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 &gt; 2000, P131 * 5%, 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5:25" x14ac:dyDescent="0.25">
      <c r="E132">
        <v>1131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5:25" x14ac:dyDescent="0.25">
      <c r="E133">
        <v>1132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5:25" x14ac:dyDescent="0.25">
      <c r="E134">
        <v>1133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5:25" x14ac:dyDescent="0.25">
      <c r="E135">
        <v>1134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5:25" x14ac:dyDescent="0.25">
      <c r="E136">
        <v>1135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5:25" x14ac:dyDescent="0.25">
      <c r="E137">
        <v>1136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5:25" x14ac:dyDescent="0.25">
      <c r="E138">
        <v>1137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5:25" x14ac:dyDescent="0.25">
      <c r="E139">
        <v>1138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5:25" x14ac:dyDescent="0.25">
      <c r="E140">
        <v>1139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5:25" x14ac:dyDescent="0.25">
      <c r="E141">
        <v>1140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5:25" x14ac:dyDescent="0.25">
      <c r="E142">
        <v>1141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5:25" x14ac:dyDescent="0.25">
      <c r="E143">
        <v>1142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5:25" x14ac:dyDescent="0.25">
      <c r="E144">
        <v>1143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5:25" x14ac:dyDescent="0.25">
      <c r="E145">
        <v>1144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5:25" x14ac:dyDescent="0.25">
      <c r="E146">
        <v>1145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5:25" x14ac:dyDescent="0.25">
      <c r="E147">
        <v>1146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5:25" x14ac:dyDescent="0.25">
      <c r="E148">
        <v>1147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5:25" x14ac:dyDescent="0.25">
      <c r="E149">
        <v>1148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5:25" x14ac:dyDescent="0.25">
      <c r="E150">
        <v>1149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5:25" x14ac:dyDescent="0.25">
      <c r="E151">
        <v>1150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5:25" x14ac:dyDescent="0.25">
      <c r="E152">
        <v>1151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5:25" x14ac:dyDescent="0.25">
      <c r="E153">
        <v>1152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5:25" x14ac:dyDescent="0.25">
      <c r="E154">
        <v>1153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5:25" x14ac:dyDescent="0.25">
      <c r="E155">
        <v>1154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5:25" x14ac:dyDescent="0.25">
      <c r="E156">
        <v>1155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5:25" x14ac:dyDescent="0.25">
      <c r="E157">
        <v>1156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5:25" x14ac:dyDescent="0.25">
      <c r="E158">
        <v>1157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5:25" x14ac:dyDescent="0.25">
      <c r="E159">
        <v>1158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5:25" x14ac:dyDescent="0.25">
      <c r="E160">
        <v>1159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5:25" x14ac:dyDescent="0.25">
      <c r="E161">
        <v>1160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5:25" x14ac:dyDescent="0.25">
      <c r="E162">
        <v>1161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5:25" x14ac:dyDescent="0.25">
      <c r="E163">
        <v>1162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5:25" x14ac:dyDescent="0.25">
      <c r="E164">
        <v>1163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5:25" x14ac:dyDescent="0.25">
      <c r="E165">
        <v>1164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5:25" x14ac:dyDescent="0.25">
      <c r="E166">
        <v>1165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5:25" x14ac:dyDescent="0.25">
      <c r="E167">
        <v>1166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5:25" x14ac:dyDescent="0.25">
      <c r="E168">
        <v>1167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5:25" x14ac:dyDescent="0.25">
      <c r="E169">
        <v>1168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5:25" x14ac:dyDescent="0.25">
      <c r="E170">
        <v>1169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5:25" x14ac:dyDescent="0.25">
      <c r="E171">
        <v>1170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5:25" x14ac:dyDescent="0.25">
      <c r="E172">
        <v>1171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5:25" x14ac:dyDescent="0.25">
      <c r="E173">
        <v>1172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5:25" x14ac:dyDescent="0.25">
      <c r="E174">
        <v>1173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5:25" x14ac:dyDescent="0.25">
      <c r="E175">
        <v>1174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5:25" x14ac:dyDescent="0.25">
      <c r="E176">
        <v>1175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5:25" x14ac:dyDescent="0.25">
      <c r="E177">
        <v>1176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5:25" x14ac:dyDescent="0.25">
      <c r="E178">
        <v>1177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5:25" x14ac:dyDescent="0.25">
      <c r="E179">
        <v>1178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5:25" x14ac:dyDescent="0.25">
      <c r="E180">
        <v>1179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5:25" x14ac:dyDescent="0.25">
      <c r="E181">
        <v>1180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5:25" x14ac:dyDescent="0.25">
      <c r="E182">
        <v>1181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5:25" x14ac:dyDescent="0.25">
      <c r="E183">
        <v>1182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5:25" x14ac:dyDescent="0.25">
      <c r="E184">
        <v>1183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5:25" x14ac:dyDescent="0.25">
      <c r="E185">
        <v>1184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5:25" x14ac:dyDescent="0.25">
      <c r="E186">
        <v>1185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5:25" x14ac:dyDescent="0.25">
      <c r="E187">
        <v>1186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5:25" x14ac:dyDescent="0.25">
      <c r="E188">
        <v>1187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5:25" x14ac:dyDescent="0.25">
      <c r="E189">
        <v>1188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5:25" x14ac:dyDescent="0.25">
      <c r="E190">
        <v>1189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5:25" x14ac:dyDescent="0.25">
      <c r="E191">
        <v>1190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5:25" x14ac:dyDescent="0.25">
      <c r="E192">
        <v>1191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5:25" x14ac:dyDescent="0.25">
      <c r="E193">
        <v>1192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5:25" x14ac:dyDescent="0.25">
      <c r="E194">
        <v>1193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5:25" x14ac:dyDescent="0.25">
      <c r="E195">
        <v>1194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 &gt; 2000, P195 * 5%, 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5:25" x14ac:dyDescent="0.25">
      <c r="E196">
        <v>1195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5:25" x14ac:dyDescent="0.25">
      <c r="E197">
        <v>1196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5:25" x14ac:dyDescent="0.25">
      <c r="E198">
        <v>1197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5:25" x14ac:dyDescent="0.25">
      <c r="E199">
        <v>1198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5:25" x14ac:dyDescent="0.25">
      <c r="E200">
        <v>1199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5:25" x14ac:dyDescent="0.25">
      <c r="E201">
        <v>1200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5:25" x14ac:dyDescent="0.25">
      <c r="E202">
        <v>1201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5:25" x14ac:dyDescent="0.25">
      <c r="E203">
        <v>1202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5:25" x14ac:dyDescent="0.25">
      <c r="E204">
        <v>1203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5:25" x14ac:dyDescent="0.25">
      <c r="E205">
        <v>1204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5:25" x14ac:dyDescent="0.25">
      <c r="E206">
        <v>1205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5:25" x14ac:dyDescent="0.25">
      <c r="E207">
        <v>1206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5:25" x14ac:dyDescent="0.25">
      <c r="E208">
        <v>1207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5:25" x14ac:dyDescent="0.25">
      <c r="E209">
        <v>1208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5:25" x14ac:dyDescent="0.25">
      <c r="E210">
        <v>1209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5:25" x14ac:dyDescent="0.25">
      <c r="E211">
        <v>1210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5:25" x14ac:dyDescent="0.25">
      <c r="E212">
        <v>1211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5:25" x14ac:dyDescent="0.25">
      <c r="E213">
        <v>1212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5:25" x14ac:dyDescent="0.25">
      <c r="E214">
        <v>1213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5:25" x14ac:dyDescent="0.25">
      <c r="E215">
        <v>1214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5:25" x14ac:dyDescent="0.25">
      <c r="E216">
        <v>1215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5:25" x14ac:dyDescent="0.25">
      <c r="E217">
        <v>1216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5:25" x14ac:dyDescent="0.25">
      <c r="E218">
        <v>1217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5:25" x14ac:dyDescent="0.25">
      <c r="E219">
        <v>1218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5:25" x14ac:dyDescent="0.25">
      <c r="E220">
        <v>1219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5:25" x14ac:dyDescent="0.25">
      <c r="E221">
        <v>1220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5:25" x14ac:dyDescent="0.25">
      <c r="E222">
        <v>1221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5:25" x14ac:dyDescent="0.25">
      <c r="E223">
        <v>1222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5:25" x14ac:dyDescent="0.25">
      <c r="E224">
        <v>1223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5:25" x14ac:dyDescent="0.25">
      <c r="E225">
        <v>1224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5:25" x14ac:dyDescent="0.25">
      <c r="E226">
        <v>1225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5:25" x14ac:dyDescent="0.25">
      <c r="E227">
        <v>1226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5:25" x14ac:dyDescent="0.25">
      <c r="E228">
        <v>1227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5:25" x14ac:dyDescent="0.25">
      <c r="E229">
        <v>1228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5:25" x14ac:dyDescent="0.25">
      <c r="E230">
        <v>1229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5:25" x14ac:dyDescent="0.25">
      <c r="E231">
        <v>1230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5:25" x14ac:dyDescent="0.25">
      <c r="E232">
        <v>1231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5:25" x14ac:dyDescent="0.25">
      <c r="E233">
        <v>1232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5:25" x14ac:dyDescent="0.25">
      <c r="E234">
        <v>1233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5:25" x14ac:dyDescent="0.25">
      <c r="E235">
        <v>1234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5:25" x14ac:dyDescent="0.25">
      <c r="E236">
        <v>1235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5:25" x14ac:dyDescent="0.25">
      <c r="E237">
        <v>1236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5:25" x14ac:dyDescent="0.25">
      <c r="E238">
        <v>1237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5:25" x14ac:dyDescent="0.25">
      <c r="E239">
        <v>1238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5:25" x14ac:dyDescent="0.25">
      <c r="E240">
        <v>1239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5:25" x14ac:dyDescent="0.25">
      <c r="E241">
        <v>1240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5:25" x14ac:dyDescent="0.25">
      <c r="E242">
        <v>1241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5:25" x14ac:dyDescent="0.25">
      <c r="E243">
        <v>1242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5:25" x14ac:dyDescent="0.25">
      <c r="E244">
        <v>1243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5:25" x14ac:dyDescent="0.25">
      <c r="E245">
        <v>1244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5:25" x14ac:dyDescent="0.25">
      <c r="E246">
        <v>1245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Hemantha Marasinghe</cp:lastModifiedBy>
  <cp:revision/>
  <dcterms:created xsi:type="dcterms:W3CDTF">2023-05-23T18:13:08Z</dcterms:created>
  <dcterms:modified xsi:type="dcterms:W3CDTF">2025-04-20T21:58:07Z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