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33d2N2l62Vxs+azvIVphZRaIrSQ=="/>
    </ext>
  </extLst>
</workbook>
</file>

<file path=xl/sharedStrings.xml><?xml version="1.0" encoding="utf-8"?>
<sst xmlns="http://schemas.openxmlformats.org/spreadsheetml/2006/main" count="783" uniqueCount="320">
  <si>
    <t>ID</t>
  </si>
  <si>
    <t>Team</t>
  </si>
  <si>
    <t>Country</t>
  </si>
  <si>
    <t>NameF</t>
  </si>
  <si>
    <t>NameL</t>
  </si>
  <si>
    <t>Weight</t>
  </si>
  <si>
    <t>Height</t>
  </si>
  <si>
    <t>DOB</t>
  </si>
  <si>
    <t>Hometown</t>
  </si>
  <si>
    <t>Prov</t>
  </si>
  <si>
    <t>Pos</t>
  </si>
  <si>
    <t>Age</t>
  </si>
  <si>
    <t>HeightFt</t>
  </si>
  <si>
    <t>HtIn</t>
  </si>
  <si>
    <t>BMI</t>
  </si>
  <si>
    <t>Women</t>
  </si>
  <si>
    <t>Canada</t>
  </si>
  <si>
    <t>Meghan</t>
  </si>
  <si>
    <t>Agosta</t>
  </si>
  <si>
    <t>5'7</t>
  </si>
  <si>
    <t>Ruthven</t>
  </si>
  <si>
    <t>Ont.</t>
  </si>
  <si>
    <t>Forward</t>
  </si>
  <si>
    <t>Rebecca</t>
  </si>
  <si>
    <t>Johnston</t>
  </si>
  <si>
    <t>5'9</t>
  </si>
  <si>
    <t>Sudbury</t>
  </si>
  <si>
    <t>Laura</t>
  </si>
  <si>
    <t>Stacey</t>
  </si>
  <si>
    <t>5'10</t>
  </si>
  <si>
    <t>Kleinburg</t>
  </si>
  <si>
    <t>Jennifer</t>
  </si>
  <si>
    <t>Wakefield</t>
  </si>
  <si>
    <t>Pickering</t>
  </si>
  <si>
    <t>Jillian</t>
  </si>
  <si>
    <t>Saulnier</t>
  </si>
  <si>
    <t>5'5</t>
  </si>
  <si>
    <t>Halifax</t>
  </si>
  <si>
    <t>N.S.</t>
  </si>
  <si>
    <t>Mélodie</t>
  </si>
  <si>
    <t>Daoust</t>
  </si>
  <si>
    <t>5'6</t>
  </si>
  <si>
    <t>Valleyfield</t>
  </si>
  <si>
    <t>Que.</t>
  </si>
  <si>
    <t>Bailey</t>
  </si>
  <si>
    <t>Bram</t>
  </si>
  <si>
    <t>5'8</t>
  </si>
  <si>
    <t>St. Anne</t>
  </si>
  <si>
    <t>Man.</t>
  </si>
  <si>
    <t>Brianne</t>
  </si>
  <si>
    <t>Jenner</t>
  </si>
  <si>
    <t>Oakville</t>
  </si>
  <si>
    <t>Sarah</t>
  </si>
  <si>
    <t>Nurse</t>
  </si>
  <si>
    <t>Hamilton</t>
  </si>
  <si>
    <t>Haley</t>
  </si>
  <si>
    <t>Irwin</t>
  </si>
  <si>
    <t>Thunder Bay</t>
  </si>
  <si>
    <t>Natalie</t>
  </si>
  <si>
    <t>Spooner</t>
  </si>
  <si>
    <t>Scarborough</t>
  </si>
  <si>
    <t>Emily</t>
  </si>
  <si>
    <t>Clark</t>
  </si>
  <si>
    <t>Saskatoon</t>
  </si>
  <si>
    <t>Sask.</t>
  </si>
  <si>
    <t>Marie-Philip</t>
  </si>
  <si>
    <t>Poulin</t>
  </si>
  <si>
    <t>Beauceville</t>
  </si>
  <si>
    <t>Blayre</t>
  </si>
  <si>
    <t>Turnbull</t>
  </si>
  <si>
    <t>Stellarton</t>
  </si>
  <si>
    <t>Jocelyne</t>
  </si>
  <si>
    <t>Larocque</t>
  </si>
  <si>
    <t>Ste. Anne</t>
  </si>
  <si>
    <t>Defence</t>
  </si>
  <si>
    <t>Brigette</t>
  </si>
  <si>
    <t>Lacquette</t>
  </si>
  <si>
    <t>Mallard</t>
  </si>
  <si>
    <t>Lauriane</t>
  </si>
  <si>
    <t>Rougeau</t>
  </si>
  <si>
    <t>Beaconsfield</t>
  </si>
  <si>
    <t>Fortino</t>
  </si>
  <si>
    <t>5'4</t>
  </si>
  <si>
    <t>Meaghan</t>
  </si>
  <si>
    <t>Mikkelson</t>
  </si>
  <si>
    <t>St. Albert</t>
  </si>
  <si>
    <t>Alta.</t>
  </si>
  <si>
    <t>Renata</t>
  </si>
  <si>
    <t>Fast</t>
  </si>
  <si>
    <t>Burlington</t>
  </si>
  <si>
    <t>Shannon</t>
  </si>
  <si>
    <t>Szabados</t>
  </si>
  <si>
    <t>Edmonton</t>
  </si>
  <si>
    <t>Goalie</t>
  </si>
  <si>
    <t>Geneviève</t>
  </si>
  <si>
    <t>Lacasse</t>
  </si>
  <si>
    <t>Kingston</t>
  </si>
  <si>
    <t>Ann-Renée</t>
  </si>
  <si>
    <t>Desbiens</t>
  </si>
  <si>
    <t>La Malbaie</t>
  </si>
  <si>
    <t>Men</t>
  </si>
  <si>
    <t>Gilbert</t>
  </si>
  <si>
    <t>Brulé</t>
  </si>
  <si>
    <t>5'11</t>
  </si>
  <si>
    <t>Vancouver</t>
  </si>
  <si>
    <t>B.C.</t>
  </si>
  <si>
    <t>Wojtek</t>
  </si>
  <si>
    <t>Wolski</t>
  </si>
  <si>
    <t>6'3</t>
  </si>
  <si>
    <t>Toronto</t>
  </si>
  <si>
    <t>Derek</t>
  </si>
  <si>
    <t>Roy</t>
  </si>
  <si>
    <t>Rockland</t>
  </si>
  <si>
    <t>Chris</t>
  </si>
  <si>
    <t>Kelly</t>
  </si>
  <si>
    <t>6'0</t>
  </si>
  <si>
    <t>Rob</t>
  </si>
  <si>
    <t>Klinkhammer</t>
  </si>
  <si>
    <t>Lethbridge</t>
  </si>
  <si>
    <t>Brandon</t>
  </si>
  <si>
    <t>Kozun</t>
  </si>
  <si>
    <t>Calgary</t>
  </si>
  <si>
    <t>Quinton</t>
  </si>
  <si>
    <t>Howden</t>
  </si>
  <si>
    <t>6'2</t>
  </si>
  <si>
    <t>Oakbank</t>
  </si>
  <si>
    <t>René</t>
  </si>
  <si>
    <t>Bourque</t>
  </si>
  <si>
    <t>Lac La Biche</t>
  </si>
  <si>
    <t>Andrew</t>
  </si>
  <si>
    <t>Ebbett</t>
  </si>
  <si>
    <t>Vernon</t>
  </si>
  <si>
    <t>Mason</t>
  </si>
  <si>
    <t>Raymond</t>
  </si>
  <si>
    <t>6'1</t>
  </si>
  <si>
    <t>Cochrane</t>
  </si>
  <si>
    <t>Eric</t>
  </si>
  <si>
    <t>O’Dell</t>
  </si>
  <si>
    <t>Ottawa</t>
  </si>
  <si>
    <t>Maxim</t>
  </si>
  <si>
    <t>Lapierre</t>
  </si>
  <si>
    <t>Brossard</t>
  </si>
  <si>
    <t>Linden</t>
  </si>
  <si>
    <t>Vey</t>
  </si>
  <si>
    <t>Wakaw</t>
  </si>
  <si>
    <t>Christian</t>
  </si>
  <si>
    <t>Thomas</t>
  </si>
  <si>
    <t>Karl</t>
  </si>
  <si>
    <t>Stollery</t>
  </si>
  <si>
    <t>Camrose</t>
  </si>
  <si>
    <t>Lee</t>
  </si>
  <si>
    <t>MacTier</t>
  </si>
  <si>
    <t>Chay</t>
  </si>
  <si>
    <t>Genoway</t>
  </si>
  <si>
    <t>Morden</t>
  </si>
  <si>
    <t>Marc-Andre</t>
  </si>
  <si>
    <t>Gragnani</t>
  </si>
  <si>
    <t>L’Île-Bizard</t>
  </si>
  <si>
    <t>Stefan</t>
  </si>
  <si>
    <t>Elliott</t>
  </si>
  <si>
    <t>Cody</t>
  </si>
  <si>
    <t>Goloubef</t>
  </si>
  <si>
    <t>Mat</t>
  </si>
  <si>
    <t>Robinson</t>
  </si>
  <si>
    <t>Noreau</t>
  </si>
  <si>
    <t>Montreal</t>
  </si>
  <si>
    <t>Ben</t>
  </si>
  <si>
    <t>Scrivens</t>
  </si>
  <si>
    <t>Spruce Grove</t>
  </si>
  <si>
    <t>Kevin</t>
  </si>
  <si>
    <t>Justin</t>
  </si>
  <si>
    <t>Peters</t>
  </si>
  <si>
    <t>Blyth</t>
  </si>
  <si>
    <t>USA</t>
  </si>
  <si>
    <t>Cayla</t>
  </si>
  <si>
    <t>Barnes</t>
  </si>
  <si>
    <t>5'1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</si>
  <si>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</si>
  <si>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</si>
  <si>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</si>
  <si>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</si>
  <si>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</si>
  <si>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</si>
  <si>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</si>
  <si>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</si>
  <si>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Vadnais Heights</t>
  </si>
  <si>
    <t>Minn.</t>
  </si>
  <si>
    <t>Dani</t>
  </si>
  <si>
    <t>Cameranesi</t>
  </si>
  <si>
    <t>Plymouth</t>
  </si>
  <si>
    <t>Kendall</t>
  </si>
  <si>
    <t>Coyne</t>
  </si>
  <si>
    <t>5'2</t>
  </si>
  <si>
    <t>Palos Heights</t>
  </si>
  <si>
    <t>Ill.</t>
  </si>
  <si>
    <t>Brianna</t>
  </si>
  <si>
    <t>Decker</t>
  </si>
  <si>
    <t>Dousman</t>
  </si>
  <si>
    <t>Wis.</t>
  </si>
  <si>
    <t>Duggan</t>
  </si>
  <si>
    <t>Danvers</t>
  </si>
  <si>
    <t>Kali</t>
  </si>
  <si>
    <t>Flanagan</t>
  </si>
  <si>
    <t>Nicole</t>
  </si>
  <si>
    <t>Hensley</t>
  </si>
  <si>
    <t>Lakewood</t>
  </si>
  <si>
    <t>Colo.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</si>
  <si>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</si>
  <si>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</si>
  <si>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</si>
  <si>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</si>
  <si>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</si>
  <si>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</si>
  <si>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</si>
  <si>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</si>
  <si>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</si>
  <si>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Sun Valley</t>
  </si>
  <si>
    <t>Idaho</t>
  </si>
  <si>
    <t>Lamoureux-Davidson</t>
  </si>
  <si>
    <t>Grand Forks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</si>
  <si>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</si>
  <si>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</si>
  <si>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</si>
  <si>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</si>
  <si>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</si>
  <si>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</si>
  <si>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</si>
  <si>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</si>
  <si>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</si>
  <si>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Pannek</t>
  </si>
  <si>
    <t>Pelkey</t>
  </si>
  <si>
    <t>5'3</t>
  </si>
  <si>
    <t>Montpelier</t>
  </si>
  <si>
    <t>Vt.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</si>
  <si>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</si>
  <si>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</si>
  <si>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</si>
  <si>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</si>
  <si>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</si>
  <si>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</si>
  <si>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</si>
  <si>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</si>
  <si>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</si>
  <si>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Skarupa</t>
  </si>
  <si>
    <t>Rockville</t>
  </si>
  <si>
    <t>Md.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</si>
  <si>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</si>
  <si>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</si>
  <si>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</si>
  <si>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</si>
  <si>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</si>
  <si>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</si>
  <si>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</si>
  <si>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</si>
  <si>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</si>
  <si>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</si>
  <si>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</si>
  <si>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Ladera Ranch</t>
  </si>
  <si>
    <t>Will</t>
  </si>
  <si>
    <t>Borgen</t>
  </si>
  <si>
    <t>Moorhead</t>
  </si>
  <si>
    <t>North Reading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</si>
  <si>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</si>
  <si>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</si>
  <si>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</si>
  <si>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</si>
  <si>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</si>
  <si>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</si>
  <si>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</si>
  <si>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</si>
  <si>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</si>
  <si>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</si>
  <si>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</si>
  <si>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</si>
  <si>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</si>
  <si>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</si>
  <si>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6'5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</si>
  <si>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</si>
  <si>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</si>
  <si>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</si>
  <si>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</si>
  <si>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</si>
  <si>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</si>
  <si>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</si>
  <si>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</si>
  <si>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</si>
  <si>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</si>
  <si>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</si>
  <si>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</si>
  <si>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Maxwell</t>
  </si>
  <si>
    <t>Winter Park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</si>
  <si>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</si>
  <si>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</si>
  <si>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</si>
  <si>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</si>
  <si>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</si>
  <si>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</si>
  <si>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</si>
  <si>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</si>
  <si>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</si>
  <si>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</si>
  <si>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</si>
  <si>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</si>
  <si>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</si>
  <si>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</si>
  <si>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</si>
  <si>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</si>
  <si>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</si>
  <si>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</si>
  <si>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</si>
  <si>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</si>
  <si>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Highlands Ranch</t>
  </si>
  <si>
    <t>Noah</t>
  </si>
  <si>
    <t>Welch</t>
  </si>
  <si>
    <t>6'4</t>
  </si>
  <si>
    <t>Brighton</t>
  </si>
  <si>
    <t>James</t>
  </si>
  <si>
    <t>Wisniewski</t>
  </si>
  <si>
    <t>Zapolski</t>
  </si>
  <si>
    <t>Erie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</si>
</sst>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164" xfId="0" applyFont="1" applyNumberFormat="1"/>
    <xf borderId="1" fillId="2" fontId="2" numFmtId="0" xfId="0" applyAlignment="1" applyBorder="1" applyFill="1" applyFont="1">
      <alignment horizontal="center"/>
    </xf>
    <xf borderId="1" fillId="2" fontId="2" numFmtId="2" xfId="0" applyAlignment="1" applyBorder="1" applyFont="1" applyNumberFormat="1">
      <alignment horizontal="center"/>
    </xf>
    <xf borderId="1" fillId="2" fontId="2" numFmtId="1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97" displayName="Table_1" id="1">
  <tableColumns count="15">
    <tableColumn name="ID" id="1"/>
    <tableColumn name="Team" id="2"/>
    <tableColumn name="Country" id="3"/>
    <tableColumn name="NameF" id="4"/>
    <tableColumn name="NameL" id="5"/>
    <tableColumn name="Weight" id="6"/>
    <tableColumn name="Height" id="7"/>
    <tableColumn name="DOB" id="8"/>
    <tableColumn name="Hometown" id="9"/>
    <tableColumn name="Prov" id="10"/>
    <tableColumn name="Pos" id="11"/>
    <tableColumn name="Age" id="12"/>
    <tableColumn name="HeightFt" id="13"/>
    <tableColumn name="HtIn" id="14"/>
    <tableColumn name="BMI" id="1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0.29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</row>
    <row r="2" ht="14.25" customHeight="1">
      <c r="A2" s="1">
        <v>1.0</v>
      </c>
      <c r="B2" s="1" t="s">
        <v>15</v>
      </c>
      <c r="C2" s="1" t="s">
        <v>16</v>
      </c>
      <c r="D2" s="1" t="s">
        <v>17</v>
      </c>
      <c r="E2" s="1" t="s">
        <v>18</v>
      </c>
      <c r="F2" s="1">
        <v>148.0</v>
      </c>
      <c r="G2" s="2" t="s">
        <v>19</v>
      </c>
      <c r="H2" s="4">
        <v>31820.0</v>
      </c>
      <c r="I2" s="1" t="s">
        <v>20</v>
      </c>
      <c r="J2" s="1" t="s">
        <v>21</v>
      </c>
      <c r="K2" s="1" t="s">
        <v>22</v>
      </c>
      <c r="L2" s="5">
        <f>DATEDIF(Sheet1!$H2,TODAY(),"y")</f>
        <v>35</v>
      </c>
      <c r="M2" s="6">
        <f>SUM(LEFT(Sheet1!$G2,1), RIGHT(Sheet1!$G2, LEN(Sheet1!$G2)-2)/12)</f>
        <v>0.5833333333</v>
      </c>
      <c r="N2" s="6">
        <f>Sheet1!$M2*12</f>
        <v>7</v>
      </c>
      <c r="O2" s="7">
        <f>ROUND(Sheet1!$F2/(Sheet1!$N2*Sheet1!$N2)*703,0)</f>
        <v>2123</v>
      </c>
    </row>
    <row r="3" ht="14.25" customHeight="1">
      <c r="A3" s="1">
        <v>2.0</v>
      </c>
      <c r="B3" s="1" t="s">
        <v>15</v>
      </c>
      <c r="C3" s="1" t="s">
        <v>16</v>
      </c>
      <c r="D3" s="1" t="s">
        <v>23</v>
      </c>
      <c r="E3" s="1" t="s">
        <v>24</v>
      </c>
      <c r="F3" s="1">
        <v>148.0</v>
      </c>
      <c r="G3" s="2" t="s">
        <v>25</v>
      </c>
      <c r="H3" s="4">
        <v>32775.0</v>
      </c>
      <c r="I3" s="1" t="s">
        <v>26</v>
      </c>
      <c r="J3" s="1" t="s">
        <v>21</v>
      </c>
      <c r="K3" s="1" t="s">
        <v>22</v>
      </c>
      <c r="L3" s="5">
        <f>DATEDIF(Sheet1!$H3,TODAY(),"y")</f>
        <v>32</v>
      </c>
      <c r="M3" s="6">
        <f>SUM(LEFT(Sheet1!$G3,1), RIGHT(Sheet1!$G3, LEN(Sheet1!$G3)-2)/12)</f>
        <v>0.75</v>
      </c>
      <c r="N3" s="6">
        <f>Sheet1!$M3*12</f>
        <v>9</v>
      </c>
      <c r="O3" s="7">
        <f>ROUND(Sheet1!$F3/(Sheet1!$N3*Sheet1!$N3)*703,0)</f>
        <v>1284</v>
      </c>
    </row>
    <row r="4" ht="14.25" customHeight="1">
      <c r="A4" s="1">
        <v>3.0</v>
      </c>
      <c r="B4" s="1" t="s">
        <v>15</v>
      </c>
      <c r="C4" s="1" t="s">
        <v>16</v>
      </c>
      <c r="D4" s="1" t="s">
        <v>27</v>
      </c>
      <c r="E4" s="1" t="s">
        <v>28</v>
      </c>
      <c r="F4" s="1"/>
      <c r="G4" s="2" t="s">
        <v>29</v>
      </c>
      <c r="H4" s="4">
        <v>34459.0</v>
      </c>
      <c r="I4" s="1" t="s">
        <v>30</v>
      </c>
      <c r="J4" s="1" t="s">
        <v>21</v>
      </c>
      <c r="K4" s="1" t="s">
        <v>22</v>
      </c>
      <c r="L4" s="5">
        <f>DATEDIF(Sheet1!$H4,TODAY(),"y")</f>
        <v>28</v>
      </c>
      <c r="M4" s="6">
        <f>SUM(LEFT(Sheet1!$G4,1), RIGHT(Sheet1!$G4, LEN(Sheet1!$G4)-2)/12)</f>
        <v>0.8333333333</v>
      </c>
      <c r="N4" s="6">
        <f>Sheet1!$M4*12</f>
        <v>10</v>
      </c>
      <c r="O4" s="7">
        <f>ROUND(Sheet1!$F4/(Sheet1!$N4*Sheet1!$N4)*703,0)</f>
        <v>0</v>
      </c>
    </row>
    <row r="5" ht="14.25" customHeight="1">
      <c r="A5" s="1">
        <v>4.0</v>
      </c>
      <c r="B5" s="1" t="s">
        <v>15</v>
      </c>
      <c r="C5" s="1" t="s">
        <v>16</v>
      </c>
      <c r="D5" s="1" t="s">
        <v>31</v>
      </c>
      <c r="E5" s="1" t="s">
        <v>32</v>
      </c>
      <c r="F5" s="1">
        <v>172.0</v>
      </c>
      <c r="G5" s="2" t="s">
        <v>29</v>
      </c>
      <c r="H5" s="4">
        <v>32674.0</v>
      </c>
      <c r="I5" s="1" t="s">
        <v>33</v>
      </c>
      <c r="J5" s="1" t="s">
        <v>21</v>
      </c>
      <c r="K5" s="1" t="s">
        <v>22</v>
      </c>
      <c r="L5" s="5">
        <f>DATEDIF(Sheet1!$H5,TODAY(),"y")</f>
        <v>33</v>
      </c>
      <c r="M5" s="6">
        <f>SUM(LEFT(Sheet1!$G5,1), RIGHT(Sheet1!$G5, LEN(Sheet1!$G5)-2)/12)</f>
        <v>0.8333333333</v>
      </c>
      <c r="N5" s="6">
        <f>Sheet1!$M5*12</f>
        <v>10</v>
      </c>
      <c r="O5" s="7">
        <f>ROUND(Sheet1!$F5/(Sheet1!$N5*Sheet1!$N5)*703,0)</f>
        <v>1209</v>
      </c>
    </row>
    <row r="6" ht="14.25" customHeight="1">
      <c r="A6" s="1">
        <v>5.0</v>
      </c>
      <c r="B6" s="1" t="s">
        <v>15</v>
      </c>
      <c r="C6" s="1" t="s">
        <v>16</v>
      </c>
      <c r="D6" s="1" t="s">
        <v>34</v>
      </c>
      <c r="E6" s="1" t="s">
        <v>35</v>
      </c>
      <c r="F6" s="1">
        <v>144.0</v>
      </c>
      <c r="G6" s="2" t="s">
        <v>36</v>
      </c>
      <c r="H6" s="4">
        <v>33670.0</v>
      </c>
      <c r="I6" s="1" t="s">
        <v>37</v>
      </c>
      <c r="J6" s="1" t="s">
        <v>38</v>
      </c>
      <c r="K6" s="1" t="s">
        <v>22</v>
      </c>
      <c r="L6" s="5">
        <f>DATEDIF(Sheet1!$H6,TODAY(),"y")</f>
        <v>30</v>
      </c>
      <c r="M6" s="6">
        <f>SUM(LEFT(Sheet1!$G6,1), RIGHT(Sheet1!$G6, LEN(Sheet1!$G6)-2)/12)</f>
        <v>0.4166666667</v>
      </c>
      <c r="N6" s="6">
        <f>Sheet1!$M6*12</f>
        <v>5</v>
      </c>
      <c r="O6" s="7">
        <f>ROUND(Sheet1!$F6/(Sheet1!$N6*Sheet1!$N6)*703,0)</f>
        <v>4049</v>
      </c>
    </row>
    <row r="7" ht="14.25" customHeight="1">
      <c r="A7" s="1">
        <v>6.0</v>
      </c>
      <c r="B7" s="1" t="s">
        <v>15</v>
      </c>
      <c r="C7" s="1" t="s">
        <v>16</v>
      </c>
      <c r="D7" s="1" t="s">
        <v>39</v>
      </c>
      <c r="E7" s="1" t="s">
        <v>40</v>
      </c>
      <c r="F7" s="1">
        <v>159.0</v>
      </c>
      <c r="G7" s="2" t="s">
        <v>41</v>
      </c>
      <c r="H7" s="4">
        <v>33610.0</v>
      </c>
      <c r="I7" s="1" t="s">
        <v>42</v>
      </c>
      <c r="J7" s="1" t="s">
        <v>43</v>
      </c>
      <c r="K7" s="1" t="s">
        <v>22</v>
      </c>
      <c r="L7" s="5">
        <f>DATEDIF(Sheet1!$H7,TODAY(),"y")</f>
        <v>30</v>
      </c>
      <c r="M7" s="6">
        <f>SUM(LEFT(Sheet1!$G7,1), RIGHT(Sheet1!$G7, LEN(Sheet1!$G7)-2)/12)</f>
        <v>0.5</v>
      </c>
      <c r="N7" s="6">
        <f>Sheet1!$M7*12</f>
        <v>6</v>
      </c>
      <c r="O7" s="7">
        <f>ROUND(Sheet1!$F7/(Sheet1!$N7*Sheet1!$N7)*703,0)</f>
        <v>3105</v>
      </c>
    </row>
    <row r="8" ht="14.25" customHeight="1">
      <c r="A8" s="1">
        <v>7.0</v>
      </c>
      <c r="B8" s="1" t="s">
        <v>15</v>
      </c>
      <c r="C8" s="1" t="s">
        <v>16</v>
      </c>
      <c r="D8" s="1" t="s">
        <v>44</v>
      </c>
      <c r="E8" s="1" t="s">
        <v>45</v>
      </c>
      <c r="F8" s="1">
        <v>150.0</v>
      </c>
      <c r="G8" s="2" t="s">
        <v>46</v>
      </c>
      <c r="H8" s="4">
        <v>33121.0</v>
      </c>
      <c r="I8" s="1" t="s">
        <v>47</v>
      </c>
      <c r="J8" s="1" t="s">
        <v>48</v>
      </c>
      <c r="K8" s="1" t="s">
        <v>22</v>
      </c>
      <c r="L8" s="5">
        <f>DATEDIF(Sheet1!$H8,TODAY(),"y")</f>
        <v>31</v>
      </c>
      <c r="M8" s="6">
        <f>SUM(LEFT(Sheet1!$G8,1), RIGHT(Sheet1!$G8, LEN(Sheet1!$G8)-2)/12)</f>
        <v>0.6666666667</v>
      </c>
      <c r="N8" s="6">
        <f>Sheet1!$M8*12</f>
        <v>8</v>
      </c>
      <c r="O8" s="7">
        <f>ROUND(Sheet1!$F8/(Sheet1!$N8*Sheet1!$N8)*703,0)</f>
        <v>1648</v>
      </c>
    </row>
    <row r="9" ht="14.25" customHeight="1">
      <c r="A9" s="1">
        <v>8.0</v>
      </c>
      <c r="B9" s="1" t="s">
        <v>15</v>
      </c>
      <c r="C9" s="1" t="s">
        <v>16</v>
      </c>
      <c r="D9" s="1" t="s">
        <v>49</v>
      </c>
      <c r="E9" s="1" t="s">
        <v>50</v>
      </c>
      <c r="F9" s="1">
        <v>156.0</v>
      </c>
      <c r="G9" s="2" t="s">
        <v>25</v>
      </c>
      <c r="H9" s="4">
        <v>33362.0</v>
      </c>
      <c r="I9" s="1" t="s">
        <v>51</v>
      </c>
      <c r="J9" s="1" t="s">
        <v>21</v>
      </c>
      <c r="K9" s="1" t="s">
        <v>22</v>
      </c>
      <c r="L9" s="5">
        <f>DATEDIF(Sheet1!$H9,TODAY(),"y")</f>
        <v>31</v>
      </c>
      <c r="M9" s="6">
        <f>SUM(LEFT(Sheet1!$G9,1), RIGHT(Sheet1!$G9, LEN(Sheet1!$G9)-2)/12)</f>
        <v>0.75</v>
      </c>
      <c r="N9" s="6">
        <f>Sheet1!$M9*12</f>
        <v>9</v>
      </c>
      <c r="O9" s="7">
        <f>ROUND(Sheet1!$F9/(Sheet1!$N9*Sheet1!$N9)*703,0)</f>
        <v>1354</v>
      </c>
    </row>
    <row r="10" ht="14.25" customHeight="1">
      <c r="A10" s="1">
        <v>9.0</v>
      </c>
      <c r="B10" s="1" t="s">
        <v>15</v>
      </c>
      <c r="C10" s="1" t="s">
        <v>16</v>
      </c>
      <c r="D10" s="1" t="s">
        <v>52</v>
      </c>
      <c r="E10" s="1" t="s">
        <v>53</v>
      </c>
      <c r="F10" s="1"/>
      <c r="G10" s="2" t="s">
        <v>46</v>
      </c>
      <c r="H10" s="4">
        <v>34703.0</v>
      </c>
      <c r="I10" s="1" t="s">
        <v>54</v>
      </c>
      <c r="J10" s="1" t="s">
        <v>21</v>
      </c>
      <c r="K10" s="1" t="s">
        <v>22</v>
      </c>
      <c r="L10" s="5">
        <f>DATEDIF(Sheet1!$H10,TODAY(),"y")</f>
        <v>27</v>
      </c>
      <c r="M10" s="6">
        <f>SUM(LEFT(Sheet1!$G10,1), RIGHT(Sheet1!$G10, LEN(Sheet1!$G10)-2)/12)</f>
        <v>0.6666666667</v>
      </c>
      <c r="N10" s="6">
        <f>Sheet1!$M10*12</f>
        <v>8</v>
      </c>
      <c r="O10" s="7">
        <f>ROUND(Sheet1!$F10/(Sheet1!$N10*Sheet1!$N10)*703,0)</f>
        <v>0</v>
      </c>
    </row>
    <row r="11" ht="14.25" customHeight="1">
      <c r="A11" s="1">
        <v>10.0</v>
      </c>
      <c r="B11" s="1" t="s">
        <v>15</v>
      </c>
      <c r="C11" s="1" t="s">
        <v>16</v>
      </c>
      <c r="D11" s="1" t="s">
        <v>55</v>
      </c>
      <c r="E11" s="1" t="s">
        <v>56</v>
      </c>
      <c r="F11" s="1">
        <v>170.0</v>
      </c>
      <c r="G11" s="2" t="s">
        <v>19</v>
      </c>
      <c r="H11" s="4">
        <v>32300.0</v>
      </c>
      <c r="I11" s="1" t="s">
        <v>57</v>
      </c>
      <c r="J11" s="1" t="s">
        <v>21</v>
      </c>
      <c r="K11" s="1" t="s">
        <v>22</v>
      </c>
      <c r="L11" s="5">
        <f>DATEDIF(Sheet1!$H11,TODAY(),"y")</f>
        <v>34</v>
      </c>
      <c r="M11" s="6">
        <f>SUM(LEFT(Sheet1!$G11,1), RIGHT(Sheet1!$G11, LEN(Sheet1!$G11)-2)/12)</f>
        <v>0.5833333333</v>
      </c>
      <c r="N11" s="6">
        <f>Sheet1!$M11*12</f>
        <v>7</v>
      </c>
      <c r="O11" s="7">
        <f>ROUND(Sheet1!$F11/(Sheet1!$N11*Sheet1!$N11)*703,0)</f>
        <v>2439</v>
      </c>
    </row>
    <row r="12" ht="14.25" customHeight="1">
      <c r="A12" s="1">
        <v>11.0</v>
      </c>
      <c r="B12" s="1" t="s">
        <v>15</v>
      </c>
      <c r="C12" s="1" t="s">
        <v>16</v>
      </c>
      <c r="D12" s="1" t="s">
        <v>58</v>
      </c>
      <c r="E12" s="1" t="s">
        <v>59</v>
      </c>
      <c r="F12" s="1">
        <v>180.0</v>
      </c>
      <c r="G12" s="2" t="s">
        <v>29</v>
      </c>
      <c r="H12" s="4">
        <v>33163.0</v>
      </c>
      <c r="I12" s="1" t="s">
        <v>60</v>
      </c>
      <c r="J12" s="1" t="s">
        <v>21</v>
      </c>
      <c r="K12" s="1" t="s">
        <v>22</v>
      </c>
      <c r="L12" s="5">
        <f>DATEDIF(Sheet1!$H12,TODAY(),"y")</f>
        <v>31</v>
      </c>
      <c r="M12" s="6">
        <f>SUM(LEFT(Sheet1!$G12,1), RIGHT(Sheet1!$G12, LEN(Sheet1!$G12)-2)/12)</f>
        <v>0.8333333333</v>
      </c>
      <c r="N12" s="6">
        <f>Sheet1!$M12*12</f>
        <v>10</v>
      </c>
      <c r="O12" s="7">
        <f>ROUND(Sheet1!$F12/(Sheet1!$N12*Sheet1!$N12)*703,0)</f>
        <v>1265</v>
      </c>
    </row>
    <row r="13" ht="14.25" customHeight="1">
      <c r="A13" s="1">
        <v>12.0</v>
      </c>
      <c r="B13" s="1" t="s">
        <v>15</v>
      </c>
      <c r="C13" s="1" t="s">
        <v>16</v>
      </c>
      <c r="D13" s="1" t="s">
        <v>61</v>
      </c>
      <c r="E13" s="1" t="s">
        <v>62</v>
      </c>
      <c r="F13" s="1">
        <v>130.0</v>
      </c>
      <c r="G13" s="2" t="s">
        <v>19</v>
      </c>
      <c r="H13" s="4">
        <v>35031.0</v>
      </c>
      <c r="I13" s="1" t="s">
        <v>63</v>
      </c>
      <c r="J13" s="1" t="s">
        <v>64</v>
      </c>
      <c r="K13" s="1" t="s">
        <v>22</v>
      </c>
      <c r="L13" s="5">
        <f>DATEDIF(Sheet1!$H13,TODAY(),"y")</f>
        <v>26</v>
      </c>
      <c r="M13" s="6">
        <f>SUM(LEFT(Sheet1!$G13,1), RIGHT(Sheet1!$G13, LEN(Sheet1!$G13)-2)/12)</f>
        <v>0.5833333333</v>
      </c>
      <c r="N13" s="6">
        <f>Sheet1!$M13*12</f>
        <v>7</v>
      </c>
      <c r="O13" s="7">
        <f>ROUND(Sheet1!$F13/(Sheet1!$N13*Sheet1!$N13)*703,0)</f>
        <v>1865</v>
      </c>
    </row>
    <row r="14" ht="14.25" customHeight="1">
      <c r="A14" s="1">
        <v>13.0</v>
      </c>
      <c r="B14" s="1" t="s">
        <v>15</v>
      </c>
      <c r="C14" s="1" t="s">
        <v>16</v>
      </c>
      <c r="D14" s="1" t="s">
        <v>65</v>
      </c>
      <c r="E14" s="1" t="s">
        <v>66</v>
      </c>
      <c r="F14" s="1">
        <v>160.0</v>
      </c>
      <c r="G14" s="2" t="s">
        <v>19</v>
      </c>
      <c r="H14" s="4">
        <v>33325.0</v>
      </c>
      <c r="I14" s="1" t="s">
        <v>67</v>
      </c>
      <c r="J14" s="1" t="s">
        <v>43</v>
      </c>
      <c r="K14" s="1" t="s">
        <v>22</v>
      </c>
      <c r="L14" s="5">
        <f>DATEDIF(Sheet1!$H14,TODAY(),"y")</f>
        <v>31</v>
      </c>
      <c r="M14" s="6">
        <f>SUM(LEFT(Sheet1!$G14,1), RIGHT(Sheet1!$G14, LEN(Sheet1!$G14)-2)/12)</f>
        <v>0.5833333333</v>
      </c>
      <c r="N14" s="6">
        <f>Sheet1!$M14*12</f>
        <v>7</v>
      </c>
      <c r="O14" s="7">
        <f>ROUND(Sheet1!$F14/(Sheet1!$N14*Sheet1!$N14)*703,0)</f>
        <v>2296</v>
      </c>
    </row>
    <row r="15" ht="14.25" customHeight="1">
      <c r="A15" s="1">
        <v>14.0</v>
      </c>
      <c r="B15" s="1" t="s">
        <v>15</v>
      </c>
      <c r="C15" s="1" t="s">
        <v>16</v>
      </c>
      <c r="D15" s="1" t="s">
        <v>68</v>
      </c>
      <c r="E15" s="1" t="s">
        <v>69</v>
      </c>
      <c r="F15" s="1">
        <v>155.0</v>
      </c>
      <c r="G15" s="2" t="s">
        <v>19</v>
      </c>
      <c r="H15" s="4">
        <v>34165.0</v>
      </c>
      <c r="I15" s="1" t="s">
        <v>70</v>
      </c>
      <c r="J15" s="1" t="s">
        <v>38</v>
      </c>
      <c r="K15" s="1" t="s">
        <v>22</v>
      </c>
      <c r="L15" s="5">
        <f>DATEDIF(Sheet1!$H15,TODAY(),"y")</f>
        <v>28</v>
      </c>
      <c r="M15" s="6">
        <f>SUM(LEFT(Sheet1!$G15,1), RIGHT(Sheet1!$G15, LEN(Sheet1!$G15)-2)/12)</f>
        <v>0.5833333333</v>
      </c>
      <c r="N15" s="6">
        <f>Sheet1!$M15*12</f>
        <v>7</v>
      </c>
      <c r="O15" s="7">
        <f>ROUND(Sheet1!$F15/(Sheet1!$N15*Sheet1!$N15)*703,0)</f>
        <v>2224</v>
      </c>
    </row>
    <row r="16" ht="14.25" customHeight="1">
      <c r="A16" s="1">
        <v>15.0</v>
      </c>
      <c r="B16" s="1" t="s">
        <v>15</v>
      </c>
      <c r="C16" s="1" t="s">
        <v>16</v>
      </c>
      <c r="D16" s="1" t="s">
        <v>71</v>
      </c>
      <c r="E16" s="1" t="s">
        <v>72</v>
      </c>
      <c r="F16" s="1">
        <v>139.0</v>
      </c>
      <c r="G16" s="2" t="s">
        <v>41</v>
      </c>
      <c r="H16" s="4">
        <v>32282.0</v>
      </c>
      <c r="I16" s="1" t="s">
        <v>73</v>
      </c>
      <c r="J16" s="1" t="s">
        <v>48</v>
      </c>
      <c r="K16" s="1" t="s">
        <v>74</v>
      </c>
      <c r="L16" s="5">
        <f>DATEDIF(Sheet1!$H16,TODAY(),"y")</f>
        <v>34</v>
      </c>
      <c r="M16" s="6">
        <f>SUM(LEFT(Sheet1!$G16,1), RIGHT(Sheet1!$G16, LEN(Sheet1!$G16)-2)/12)</f>
        <v>0.5</v>
      </c>
      <c r="N16" s="6">
        <f>Sheet1!$M16*12</f>
        <v>6</v>
      </c>
      <c r="O16" s="7">
        <f>ROUND(Sheet1!$F16/(Sheet1!$N16*Sheet1!$N16)*703,0)</f>
        <v>2714</v>
      </c>
    </row>
    <row r="17" ht="14.25" customHeight="1">
      <c r="A17" s="1">
        <v>16.0</v>
      </c>
      <c r="B17" s="1" t="s">
        <v>15</v>
      </c>
      <c r="C17" s="1" t="s">
        <v>16</v>
      </c>
      <c r="D17" s="1" t="s">
        <v>75</v>
      </c>
      <c r="E17" s="1" t="s">
        <v>76</v>
      </c>
      <c r="F17" s="1"/>
      <c r="G17" s="2" t="s">
        <v>41</v>
      </c>
      <c r="H17" s="4">
        <v>33888.0</v>
      </c>
      <c r="I17" s="1" t="s">
        <v>77</v>
      </c>
      <c r="J17" s="1" t="s">
        <v>48</v>
      </c>
      <c r="K17" s="1" t="s">
        <v>74</v>
      </c>
      <c r="L17" s="5">
        <f>DATEDIF(Sheet1!$H17,TODAY(),"y")</f>
        <v>29</v>
      </c>
      <c r="M17" s="6">
        <f>SUM(LEFT(Sheet1!$G17,1), RIGHT(Sheet1!$G17, LEN(Sheet1!$G17)-2)/12)</f>
        <v>0.5</v>
      </c>
      <c r="N17" s="6">
        <f>Sheet1!$M17*12</f>
        <v>6</v>
      </c>
      <c r="O17" s="7">
        <f>ROUND(Sheet1!$F17/(Sheet1!$N17*Sheet1!$N17)*703,0)</f>
        <v>0</v>
      </c>
    </row>
    <row r="18" ht="14.25" customHeight="1">
      <c r="A18" s="1">
        <v>17.0</v>
      </c>
      <c r="B18" s="1" t="s">
        <v>15</v>
      </c>
      <c r="C18" s="1" t="s">
        <v>16</v>
      </c>
      <c r="D18" s="1" t="s">
        <v>78</v>
      </c>
      <c r="E18" s="1" t="s">
        <v>79</v>
      </c>
      <c r="F18" s="1">
        <v>167.0</v>
      </c>
      <c r="G18" s="2" t="s">
        <v>46</v>
      </c>
      <c r="H18" s="4">
        <v>32975.0</v>
      </c>
      <c r="I18" s="1" t="s">
        <v>80</v>
      </c>
      <c r="J18" s="1" t="s">
        <v>43</v>
      </c>
      <c r="K18" s="1" t="s">
        <v>74</v>
      </c>
      <c r="L18" s="5">
        <f>DATEDIF(Sheet1!$H18,TODAY(),"y")</f>
        <v>32</v>
      </c>
      <c r="M18" s="6">
        <f>SUM(LEFT(Sheet1!$G18,1), RIGHT(Sheet1!$G18, LEN(Sheet1!$G18)-2)/12)</f>
        <v>0.6666666667</v>
      </c>
      <c r="N18" s="6">
        <f>Sheet1!$M18*12</f>
        <v>8</v>
      </c>
      <c r="O18" s="7">
        <f>ROUND(Sheet1!$F18/(Sheet1!$N18*Sheet1!$N18)*703,0)</f>
        <v>1834</v>
      </c>
    </row>
    <row r="19" ht="14.25" customHeight="1">
      <c r="A19" s="1">
        <v>18.0</v>
      </c>
      <c r="B19" s="1" t="s">
        <v>15</v>
      </c>
      <c r="C19" s="1" t="s">
        <v>16</v>
      </c>
      <c r="D19" s="1" t="s">
        <v>27</v>
      </c>
      <c r="E19" s="1" t="s">
        <v>81</v>
      </c>
      <c r="F19" s="1">
        <v>137.0</v>
      </c>
      <c r="G19" s="2" t="s">
        <v>82</v>
      </c>
      <c r="H19" s="4">
        <v>33268.0</v>
      </c>
      <c r="I19" s="1" t="s">
        <v>54</v>
      </c>
      <c r="J19" s="1" t="s">
        <v>21</v>
      </c>
      <c r="K19" s="1" t="s">
        <v>74</v>
      </c>
      <c r="L19" s="5">
        <f>DATEDIF(Sheet1!$H19,TODAY(),"y")</f>
        <v>31</v>
      </c>
      <c r="M19" s="6">
        <f>SUM(LEFT(Sheet1!$G19,1), RIGHT(Sheet1!$G19, LEN(Sheet1!$G19)-2)/12)</f>
        <v>0.3333333333</v>
      </c>
      <c r="N19" s="6">
        <f>Sheet1!$M19*12</f>
        <v>4</v>
      </c>
      <c r="O19" s="7">
        <f>ROUND(Sheet1!$F19/(Sheet1!$N19*Sheet1!$N19)*703,0)</f>
        <v>6019</v>
      </c>
    </row>
    <row r="20" ht="14.25" customHeight="1">
      <c r="A20" s="1">
        <v>19.0</v>
      </c>
      <c r="B20" s="1" t="s">
        <v>15</v>
      </c>
      <c r="C20" s="1" t="s">
        <v>16</v>
      </c>
      <c r="D20" s="1" t="s">
        <v>83</v>
      </c>
      <c r="E20" s="1" t="s">
        <v>84</v>
      </c>
      <c r="F20" s="1">
        <v>139.0</v>
      </c>
      <c r="G20" s="2" t="s">
        <v>25</v>
      </c>
      <c r="H20" s="4"/>
      <c r="I20" s="1" t="s">
        <v>85</v>
      </c>
      <c r="J20" s="1" t="s">
        <v>86</v>
      </c>
      <c r="K20" s="1" t="s">
        <v>74</v>
      </c>
      <c r="L20" s="5">
        <f>DATEDIF(Sheet1!$H20,TODAY(),"y")</f>
        <v>122</v>
      </c>
      <c r="M20" s="6">
        <f>SUM(LEFT(Sheet1!$G20,1), RIGHT(Sheet1!$G20, LEN(Sheet1!$G20)-2)/12)</f>
        <v>0.75</v>
      </c>
      <c r="N20" s="6">
        <f>Sheet1!$M20*12</f>
        <v>9</v>
      </c>
      <c r="O20" s="7">
        <f>ROUND(Sheet1!$F20/(Sheet1!$N20*Sheet1!$N20)*703,0)</f>
        <v>1206</v>
      </c>
    </row>
    <row r="21" ht="14.25" customHeight="1">
      <c r="A21" s="1">
        <v>20.0</v>
      </c>
      <c r="B21" s="1" t="s">
        <v>15</v>
      </c>
      <c r="C21" s="1" t="s">
        <v>16</v>
      </c>
      <c r="D21" s="1" t="s">
        <v>87</v>
      </c>
      <c r="E21" s="1" t="s">
        <v>88</v>
      </c>
      <c r="F21" s="1">
        <v>144.0</v>
      </c>
      <c r="G21" s="2" t="s">
        <v>41</v>
      </c>
      <c r="H21" s="4">
        <v>34613.0</v>
      </c>
      <c r="I21" s="1" t="s">
        <v>89</v>
      </c>
      <c r="J21" s="1" t="s">
        <v>21</v>
      </c>
      <c r="K21" s="1" t="s">
        <v>74</v>
      </c>
      <c r="L21" s="5">
        <f>DATEDIF(Sheet1!$H21,TODAY(),"y")</f>
        <v>27</v>
      </c>
      <c r="M21" s="6">
        <f>SUM(LEFT(Sheet1!$G21,1), RIGHT(Sheet1!$G21, LEN(Sheet1!$G21)-2)/12)</f>
        <v>0.5</v>
      </c>
      <c r="N21" s="6">
        <f>Sheet1!$M21*12</f>
        <v>6</v>
      </c>
      <c r="O21" s="7">
        <f>ROUND(Sheet1!$F21/(Sheet1!$N21*Sheet1!$N21)*703,0)</f>
        <v>2812</v>
      </c>
    </row>
    <row r="22" ht="14.25" customHeight="1">
      <c r="A22" s="1">
        <v>21.0</v>
      </c>
      <c r="B22" s="1" t="s">
        <v>15</v>
      </c>
      <c r="C22" s="1" t="s">
        <v>16</v>
      </c>
      <c r="D22" s="1" t="s">
        <v>90</v>
      </c>
      <c r="E22" s="1" t="s">
        <v>91</v>
      </c>
      <c r="F22" s="1">
        <v>146.0</v>
      </c>
      <c r="G22" s="2" t="s">
        <v>46</v>
      </c>
      <c r="H22" s="4">
        <v>31630.0</v>
      </c>
      <c r="I22" s="1" t="s">
        <v>92</v>
      </c>
      <c r="J22" s="1" t="s">
        <v>86</v>
      </c>
      <c r="K22" s="1" t="s">
        <v>93</v>
      </c>
      <c r="L22" s="5">
        <f>DATEDIF(Sheet1!$H22,TODAY(),"y")</f>
        <v>35</v>
      </c>
      <c r="M22" s="6">
        <f>SUM(LEFT(Sheet1!$G22,1), RIGHT(Sheet1!$G22, LEN(Sheet1!$G22)-2)/12)</f>
        <v>0.6666666667</v>
      </c>
      <c r="N22" s="6">
        <f>Sheet1!$M22*12</f>
        <v>8</v>
      </c>
      <c r="O22" s="7">
        <f>ROUND(Sheet1!$F22/(Sheet1!$N22*Sheet1!$N22)*703,0)</f>
        <v>1604</v>
      </c>
    </row>
    <row r="23" ht="14.25" customHeight="1">
      <c r="A23" s="1">
        <v>22.0</v>
      </c>
      <c r="B23" s="1" t="s">
        <v>15</v>
      </c>
      <c r="C23" s="1" t="s">
        <v>16</v>
      </c>
      <c r="D23" s="1" t="s">
        <v>94</v>
      </c>
      <c r="E23" s="1" t="s">
        <v>95</v>
      </c>
      <c r="F23" s="1">
        <v>136.0</v>
      </c>
      <c r="G23" s="2" t="s">
        <v>46</v>
      </c>
      <c r="H23" s="4">
        <v>32633.0</v>
      </c>
      <c r="I23" s="1" t="s">
        <v>96</v>
      </c>
      <c r="J23" s="1" t="s">
        <v>21</v>
      </c>
      <c r="K23" s="1" t="s">
        <v>93</v>
      </c>
      <c r="L23" s="5">
        <f>DATEDIF(Sheet1!$H23,TODAY(),"y")</f>
        <v>33</v>
      </c>
      <c r="M23" s="6">
        <f>SUM(LEFT(Sheet1!$G23,1), RIGHT(Sheet1!$G23, LEN(Sheet1!$G23)-2)/12)</f>
        <v>0.6666666667</v>
      </c>
      <c r="N23" s="6">
        <f>Sheet1!$M23*12</f>
        <v>8</v>
      </c>
      <c r="O23" s="7">
        <f>ROUND(Sheet1!$F23/(Sheet1!$N23*Sheet1!$N23)*703,0)</f>
        <v>1494</v>
      </c>
    </row>
    <row r="24" ht="14.25" customHeight="1">
      <c r="A24" s="1">
        <v>23.0</v>
      </c>
      <c r="B24" s="1" t="s">
        <v>15</v>
      </c>
      <c r="C24" s="1" t="s">
        <v>16</v>
      </c>
      <c r="D24" s="1" t="s">
        <v>97</v>
      </c>
      <c r="E24" s="1" t="s">
        <v>98</v>
      </c>
      <c r="F24" s="1">
        <v>160.0</v>
      </c>
      <c r="G24" s="2" t="s">
        <v>25</v>
      </c>
      <c r="H24" s="4">
        <v>34434.0</v>
      </c>
      <c r="I24" s="1" t="s">
        <v>99</v>
      </c>
      <c r="J24" s="1" t="s">
        <v>43</v>
      </c>
      <c r="K24" s="1" t="s">
        <v>93</v>
      </c>
      <c r="L24" s="5">
        <f>DATEDIF(Sheet1!$H24,TODAY(),"y")</f>
        <v>28</v>
      </c>
      <c r="M24" s="6">
        <f>SUM(LEFT(Sheet1!$G24,1), RIGHT(Sheet1!$G24, LEN(Sheet1!$G24)-2)/12)</f>
        <v>0.75</v>
      </c>
      <c r="N24" s="6">
        <f>Sheet1!$M24*12</f>
        <v>9</v>
      </c>
      <c r="O24" s="7">
        <f>ROUND(Sheet1!$F24/(Sheet1!$N24*Sheet1!$N24)*703,0)</f>
        <v>1389</v>
      </c>
    </row>
    <row r="25" ht="14.25" customHeight="1">
      <c r="A25" s="1">
        <v>24.0</v>
      </c>
      <c r="B25" s="1" t="s">
        <v>100</v>
      </c>
      <c r="C25" s="1" t="s">
        <v>16</v>
      </c>
      <c r="D25" s="1" t="s">
        <v>101</v>
      </c>
      <c r="E25" s="1" t="s">
        <v>102</v>
      </c>
      <c r="F25" s="1"/>
      <c r="G25" s="2" t="s">
        <v>103</v>
      </c>
      <c r="H25" s="4">
        <v>31778.0</v>
      </c>
      <c r="I25" s="1" t="s">
        <v>104</v>
      </c>
      <c r="J25" s="1" t="s">
        <v>105</v>
      </c>
      <c r="K25" s="1" t="s">
        <v>22</v>
      </c>
      <c r="L25" s="5">
        <f>DATEDIF(Sheet1!$H25,TODAY(),"y")</f>
        <v>35</v>
      </c>
      <c r="M25" s="6">
        <f>SUM(LEFT(Sheet1!$G25,1), RIGHT(Sheet1!$G25, LEN(Sheet1!$G25)-2)/12)</f>
        <v>0.9166666667</v>
      </c>
      <c r="N25" s="6">
        <f>Sheet1!$M25*12</f>
        <v>11</v>
      </c>
      <c r="O25" s="7">
        <f>ROUND(Sheet1!$F25/(Sheet1!$N25*Sheet1!$N25)*703,0)</f>
        <v>0</v>
      </c>
    </row>
    <row r="26" ht="14.25" customHeight="1">
      <c r="A26" s="1">
        <v>25.0</v>
      </c>
      <c r="B26" s="1" t="s">
        <v>100</v>
      </c>
      <c r="C26" s="1" t="s">
        <v>16</v>
      </c>
      <c r="D26" s="1" t="s">
        <v>106</v>
      </c>
      <c r="E26" s="1" t="s">
        <v>107</v>
      </c>
      <c r="F26" s="1">
        <v>220.0</v>
      </c>
      <c r="G26" s="2" t="s">
        <v>108</v>
      </c>
      <c r="H26" s="4"/>
      <c r="I26" s="1" t="s">
        <v>109</v>
      </c>
      <c r="J26" s="1" t="s">
        <v>21</v>
      </c>
      <c r="K26" s="1" t="s">
        <v>22</v>
      </c>
      <c r="L26" s="5">
        <f>DATEDIF(Sheet1!$H26,TODAY(),"y")</f>
        <v>122</v>
      </c>
      <c r="M26" s="6">
        <f>SUM(LEFT(Sheet1!$G26,1), RIGHT(Sheet1!$G26, LEN(Sheet1!$G26)-2)/12)</f>
        <v>0.25</v>
      </c>
      <c r="N26" s="6">
        <f>Sheet1!$M26*12</f>
        <v>3</v>
      </c>
      <c r="O26" s="7">
        <f>ROUND(Sheet1!$F26/(Sheet1!$N26*Sheet1!$N26)*703,0)</f>
        <v>17184</v>
      </c>
    </row>
    <row r="27" ht="14.25" customHeight="1">
      <c r="A27" s="1">
        <v>26.0</v>
      </c>
      <c r="B27" s="1" t="s">
        <v>100</v>
      </c>
      <c r="C27" s="1" t="s">
        <v>16</v>
      </c>
      <c r="D27" s="1" t="s">
        <v>110</v>
      </c>
      <c r="E27" s="1" t="s">
        <v>111</v>
      </c>
      <c r="F27" s="1">
        <v>187.0</v>
      </c>
      <c r="G27" s="2" t="s">
        <v>25</v>
      </c>
      <c r="H27" s="4">
        <v>30440.0</v>
      </c>
      <c r="I27" s="1" t="s">
        <v>112</v>
      </c>
      <c r="J27" s="1" t="s">
        <v>21</v>
      </c>
      <c r="K27" s="1" t="s">
        <v>22</v>
      </c>
      <c r="L27" s="5">
        <f>DATEDIF(Sheet1!$H27,TODAY(),"y")</f>
        <v>39</v>
      </c>
      <c r="M27" s="6">
        <f>SUM(LEFT(Sheet1!$G27,1), RIGHT(Sheet1!$G27, LEN(Sheet1!$G27)-2)/12)</f>
        <v>0.75</v>
      </c>
      <c r="N27" s="6">
        <f>Sheet1!$M27*12</f>
        <v>9</v>
      </c>
      <c r="O27" s="7">
        <f>ROUND(Sheet1!$F27/(Sheet1!$N27*Sheet1!$N27)*703,0)</f>
        <v>1623</v>
      </c>
    </row>
    <row r="28" ht="14.25" customHeight="1">
      <c r="A28" s="1">
        <v>27.0</v>
      </c>
      <c r="B28" s="1" t="s">
        <v>100</v>
      </c>
      <c r="C28" s="1" t="s">
        <v>16</v>
      </c>
      <c r="D28" s="1" t="s">
        <v>113</v>
      </c>
      <c r="E28" s="1" t="s">
        <v>114</v>
      </c>
      <c r="F28" s="1">
        <v>194.0</v>
      </c>
      <c r="G28" s="2" t="s">
        <v>115</v>
      </c>
      <c r="H28" s="4">
        <v>29536.0</v>
      </c>
      <c r="I28" s="1" t="s">
        <v>109</v>
      </c>
      <c r="J28" s="1" t="s">
        <v>21</v>
      </c>
      <c r="K28" s="1" t="s">
        <v>22</v>
      </c>
      <c r="L28" s="5">
        <f>DATEDIF(Sheet1!$H28,TODAY(),"y")</f>
        <v>41</v>
      </c>
      <c r="M28" s="6">
        <f>SUM(LEFT(Sheet1!$G28,1), RIGHT(Sheet1!$G28, LEN(Sheet1!$G28)-2)/12)</f>
        <v>0</v>
      </c>
      <c r="N28" s="6">
        <f>Sheet1!$M28*12</f>
        <v>0</v>
      </c>
      <c r="O28" s="7" t="str">
        <f>ROUND(Sheet1!$F28/(Sheet1!$N28*Sheet1!$N28)*703,0)</f>
        <v>#DIV/0!</v>
      </c>
    </row>
    <row r="29" ht="14.25" customHeight="1">
      <c r="A29" s="1">
        <v>28.0</v>
      </c>
      <c r="B29" s="1" t="s">
        <v>100</v>
      </c>
      <c r="C29" s="1" t="s">
        <v>16</v>
      </c>
      <c r="D29" s="1" t="s">
        <v>116</v>
      </c>
      <c r="E29" s="1" t="s">
        <v>117</v>
      </c>
      <c r="F29" s="1">
        <v>214.0</v>
      </c>
      <c r="G29" s="2" t="s">
        <v>108</v>
      </c>
      <c r="H29" s="4">
        <v>31636.0</v>
      </c>
      <c r="I29" s="1" t="s">
        <v>118</v>
      </c>
      <c r="J29" s="1" t="s">
        <v>86</v>
      </c>
      <c r="K29" s="1" t="s">
        <v>22</v>
      </c>
      <c r="L29" s="5">
        <f>DATEDIF(Sheet1!$H29,TODAY(),"y")</f>
        <v>35</v>
      </c>
      <c r="M29" s="6">
        <f>SUM(LEFT(Sheet1!$G29,1), RIGHT(Sheet1!$G29, LEN(Sheet1!$G29)-2)/12)</f>
        <v>0.25</v>
      </c>
      <c r="N29" s="6">
        <f>Sheet1!$M29*12</f>
        <v>3</v>
      </c>
      <c r="O29" s="7">
        <f>ROUND(Sheet1!$F29/(Sheet1!$N29*Sheet1!$N29)*703,0)</f>
        <v>16716</v>
      </c>
    </row>
    <row r="30" ht="14.25" customHeight="1">
      <c r="A30" s="1">
        <v>29.0</v>
      </c>
      <c r="B30" s="1" t="s">
        <v>100</v>
      </c>
      <c r="C30" s="1" t="s">
        <v>16</v>
      </c>
      <c r="D30" s="1" t="s">
        <v>119</v>
      </c>
      <c r="E30" s="1" t="s">
        <v>120</v>
      </c>
      <c r="F30" s="1">
        <v>170.0</v>
      </c>
      <c r="G30" s="2" t="s">
        <v>46</v>
      </c>
      <c r="H30" s="4">
        <v>32940.0</v>
      </c>
      <c r="I30" s="1" t="s">
        <v>121</v>
      </c>
      <c r="J30" s="1" t="s">
        <v>86</v>
      </c>
      <c r="K30" s="1" t="s">
        <v>22</v>
      </c>
      <c r="L30" s="5">
        <f>DATEDIF(Sheet1!$H30,TODAY(),"y")</f>
        <v>32</v>
      </c>
      <c r="M30" s="6">
        <f>SUM(LEFT(Sheet1!$G30,1), RIGHT(Sheet1!$G30, LEN(Sheet1!$G30)-2)/12)</f>
        <v>0.6666666667</v>
      </c>
      <c r="N30" s="6">
        <f>Sheet1!$M30*12</f>
        <v>8</v>
      </c>
      <c r="O30" s="7">
        <f>ROUND(Sheet1!$F30/(Sheet1!$N30*Sheet1!$N30)*703,0)</f>
        <v>1867</v>
      </c>
    </row>
    <row r="31" ht="14.25" customHeight="1">
      <c r="A31" s="1">
        <v>30.0</v>
      </c>
      <c r="B31" s="1" t="s">
        <v>100</v>
      </c>
      <c r="C31" s="1" t="s">
        <v>16</v>
      </c>
      <c r="D31" s="1" t="s">
        <v>122</v>
      </c>
      <c r="E31" s="1" t="s">
        <v>123</v>
      </c>
      <c r="F31" s="1">
        <v>190.0</v>
      </c>
      <c r="G31" s="2" t="s">
        <v>124</v>
      </c>
      <c r="H31" s="4">
        <v>33624.0</v>
      </c>
      <c r="I31" s="1" t="s">
        <v>125</v>
      </c>
      <c r="J31" s="1" t="s">
        <v>48</v>
      </c>
      <c r="K31" s="1" t="s">
        <v>22</v>
      </c>
      <c r="L31" s="5">
        <f>DATEDIF(Sheet1!$H31,TODAY(),"y")</f>
        <v>30</v>
      </c>
      <c r="M31" s="6">
        <f>SUM(LEFT(Sheet1!$G31,1), RIGHT(Sheet1!$G31, LEN(Sheet1!$G31)-2)/12)</f>
        <v>0.1666666667</v>
      </c>
      <c r="N31" s="6">
        <f>Sheet1!$M31*12</f>
        <v>2</v>
      </c>
      <c r="O31" s="7">
        <f>ROUND(Sheet1!$F31/(Sheet1!$N31*Sheet1!$N31)*703,0)</f>
        <v>33393</v>
      </c>
    </row>
    <row r="32" ht="14.25" customHeight="1">
      <c r="A32" s="1">
        <v>31.0</v>
      </c>
      <c r="B32" s="1" t="s">
        <v>100</v>
      </c>
      <c r="C32" s="1" t="s">
        <v>16</v>
      </c>
      <c r="D32" s="1" t="s">
        <v>126</v>
      </c>
      <c r="E32" s="1" t="s">
        <v>127</v>
      </c>
      <c r="F32" s="1">
        <v>216.0</v>
      </c>
      <c r="G32" s="2" t="s">
        <v>124</v>
      </c>
      <c r="H32" s="4">
        <v>29930.0</v>
      </c>
      <c r="I32" s="1" t="s">
        <v>128</v>
      </c>
      <c r="J32" s="1" t="s">
        <v>86</v>
      </c>
      <c r="K32" s="1" t="s">
        <v>22</v>
      </c>
      <c r="L32" s="5">
        <f>DATEDIF(Sheet1!$H32,TODAY(),"y")</f>
        <v>40</v>
      </c>
      <c r="M32" s="6">
        <f>SUM(LEFT(Sheet1!$G32,1), RIGHT(Sheet1!$G32, LEN(Sheet1!$G32)-2)/12)</f>
        <v>0.1666666667</v>
      </c>
      <c r="N32" s="6">
        <f>Sheet1!$M32*12</f>
        <v>2</v>
      </c>
      <c r="O32" s="7">
        <f>ROUND(Sheet1!$F32/(Sheet1!$N32*Sheet1!$N32)*703,0)</f>
        <v>37962</v>
      </c>
    </row>
    <row r="33" ht="14.25" customHeight="1">
      <c r="A33" s="1">
        <v>32.0</v>
      </c>
      <c r="B33" s="1" t="s">
        <v>100</v>
      </c>
      <c r="C33" s="1" t="s">
        <v>16</v>
      </c>
      <c r="D33" s="1" t="s">
        <v>129</v>
      </c>
      <c r="E33" s="1" t="s">
        <v>130</v>
      </c>
      <c r="F33" s="1">
        <v>176.0</v>
      </c>
      <c r="G33" s="2" t="s">
        <v>25</v>
      </c>
      <c r="H33" s="4">
        <v>30318.0</v>
      </c>
      <c r="I33" s="1" t="s">
        <v>131</v>
      </c>
      <c r="J33" s="1" t="s">
        <v>105</v>
      </c>
      <c r="K33" s="1" t="s">
        <v>22</v>
      </c>
      <c r="L33" s="5">
        <f>DATEDIF(Sheet1!$H33,TODAY(),"y")</f>
        <v>39</v>
      </c>
      <c r="M33" s="6">
        <f>SUM(LEFT(Sheet1!$G33,1), RIGHT(Sheet1!$G33, LEN(Sheet1!$G33)-2)/12)</f>
        <v>0.75</v>
      </c>
      <c r="N33" s="6">
        <f>Sheet1!$M33*12</f>
        <v>9</v>
      </c>
      <c r="O33" s="7">
        <f>ROUND(Sheet1!$F33/(Sheet1!$N33*Sheet1!$N33)*703,0)</f>
        <v>1528</v>
      </c>
    </row>
    <row r="34" ht="14.25" customHeight="1">
      <c r="A34" s="1">
        <v>33.0</v>
      </c>
      <c r="B34" s="1" t="s">
        <v>100</v>
      </c>
      <c r="C34" s="1" t="s">
        <v>16</v>
      </c>
      <c r="D34" s="1" t="s">
        <v>132</v>
      </c>
      <c r="E34" s="1" t="s">
        <v>133</v>
      </c>
      <c r="F34" s="1">
        <v>179.0</v>
      </c>
      <c r="G34" s="2" t="s">
        <v>134</v>
      </c>
      <c r="H34" s="4">
        <v>31307.0</v>
      </c>
      <c r="I34" s="1" t="s">
        <v>135</v>
      </c>
      <c r="J34" s="1" t="s">
        <v>86</v>
      </c>
      <c r="K34" s="1" t="s">
        <v>22</v>
      </c>
      <c r="L34" s="5">
        <f>DATEDIF(Sheet1!$H34,TODAY(),"y")</f>
        <v>36</v>
      </c>
      <c r="M34" s="6">
        <f>SUM(LEFT(Sheet1!$G34,1), RIGHT(Sheet1!$G34, LEN(Sheet1!$G34)-2)/12)</f>
        <v>0.08333333333</v>
      </c>
      <c r="N34" s="6">
        <f>Sheet1!$M34*12</f>
        <v>1</v>
      </c>
      <c r="O34" s="7">
        <f>ROUND(Sheet1!$F34/(Sheet1!$N34*Sheet1!$N34)*703,0)</f>
        <v>125837</v>
      </c>
    </row>
    <row r="35" ht="14.25" customHeight="1">
      <c r="A35" s="1">
        <v>34.0</v>
      </c>
      <c r="B35" s="1" t="s">
        <v>100</v>
      </c>
      <c r="C35" s="1" t="s">
        <v>16</v>
      </c>
      <c r="D35" s="1" t="s">
        <v>136</v>
      </c>
      <c r="E35" s="1" t="s">
        <v>137</v>
      </c>
      <c r="F35" s="1"/>
      <c r="G35" s="2" t="s">
        <v>134</v>
      </c>
      <c r="H35" s="4">
        <v>33045.0</v>
      </c>
      <c r="I35" s="1" t="s">
        <v>138</v>
      </c>
      <c r="J35" s="1" t="s">
        <v>21</v>
      </c>
      <c r="K35" s="1" t="s">
        <v>22</v>
      </c>
      <c r="L35" s="5">
        <f>DATEDIF(Sheet1!$H35,TODAY(),"y")</f>
        <v>31</v>
      </c>
      <c r="M35" s="6">
        <f>SUM(LEFT(Sheet1!$G35,1), RIGHT(Sheet1!$G35, LEN(Sheet1!$G35)-2)/12)</f>
        <v>0.08333333333</v>
      </c>
      <c r="N35" s="6">
        <f>Sheet1!$M35*12</f>
        <v>1</v>
      </c>
      <c r="O35" s="7">
        <f>ROUND(Sheet1!$F35/(Sheet1!$N35*Sheet1!$N35)*703,0)</f>
        <v>0</v>
      </c>
    </row>
    <row r="36" ht="14.25" customHeight="1">
      <c r="A36" s="1">
        <v>35.0</v>
      </c>
      <c r="B36" s="1" t="s">
        <v>100</v>
      </c>
      <c r="C36" s="1" t="s">
        <v>16</v>
      </c>
      <c r="D36" s="1" t="s">
        <v>139</v>
      </c>
      <c r="E36" s="1" t="s">
        <v>140</v>
      </c>
      <c r="F36" s="1">
        <v>216.0</v>
      </c>
      <c r="G36" s="2" t="s">
        <v>115</v>
      </c>
      <c r="H36" s="4"/>
      <c r="I36" s="1" t="s">
        <v>141</v>
      </c>
      <c r="J36" s="1" t="s">
        <v>43</v>
      </c>
      <c r="K36" s="1" t="s">
        <v>22</v>
      </c>
      <c r="L36" s="5">
        <f>DATEDIF(Sheet1!$H36,TODAY(),"y")</f>
        <v>122</v>
      </c>
      <c r="M36" s="6">
        <f>SUM(LEFT(Sheet1!$G36,1), RIGHT(Sheet1!$G36, LEN(Sheet1!$G36)-2)/12)</f>
        <v>0</v>
      </c>
      <c r="N36" s="6">
        <f>Sheet1!$M36*12</f>
        <v>0</v>
      </c>
      <c r="O36" s="7" t="str">
        <f>ROUND(Sheet1!$F36/(Sheet1!$N36*Sheet1!$N36)*703,0)</f>
        <v>#DIV/0!</v>
      </c>
    </row>
    <row r="37" ht="14.25" customHeight="1">
      <c r="A37" s="1">
        <v>36.0</v>
      </c>
      <c r="B37" s="1" t="s">
        <v>100</v>
      </c>
      <c r="C37" s="1" t="s">
        <v>16</v>
      </c>
      <c r="D37" s="1" t="s">
        <v>142</v>
      </c>
      <c r="E37" s="1" t="s">
        <v>143</v>
      </c>
      <c r="F37" s="1">
        <v>190.0</v>
      </c>
      <c r="G37" s="2" t="s">
        <v>115</v>
      </c>
      <c r="H37" s="4">
        <v>33436.0</v>
      </c>
      <c r="I37" s="1" t="s">
        <v>144</v>
      </c>
      <c r="J37" s="1" t="s">
        <v>64</v>
      </c>
      <c r="K37" s="1" t="s">
        <v>22</v>
      </c>
      <c r="L37" s="5">
        <f>DATEDIF(Sheet1!$H37,TODAY(),"y")</f>
        <v>30</v>
      </c>
      <c r="M37" s="6">
        <f>SUM(LEFT(Sheet1!$G37,1), RIGHT(Sheet1!$G37, LEN(Sheet1!$G37)-2)/12)</f>
        <v>0</v>
      </c>
      <c r="N37" s="6">
        <f>Sheet1!$M37*12</f>
        <v>0</v>
      </c>
      <c r="O37" s="7" t="str">
        <f>ROUND(Sheet1!$F37/(Sheet1!$N37*Sheet1!$N37)*703,0)</f>
        <v>#DIV/0!</v>
      </c>
    </row>
    <row r="38" ht="14.25" customHeight="1">
      <c r="A38" s="1">
        <v>37.0</v>
      </c>
      <c r="B38" s="1" t="s">
        <v>100</v>
      </c>
      <c r="C38" s="1" t="s">
        <v>16</v>
      </c>
      <c r="D38" s="1" t="s">
        <v>145</v>
      </c>
      <c r="E38" s="1" t="s">
        <v>146</v>
      </c>
      <c r="F38" s="1">
        <v>174.0</v>
      </c>
      <c r="G38" s="2" t="s">
        <v>25</v>
      </c>
      <c r="H38" s="4">
        <v>33750.0</v>
      </c>
      <c r="I38" s="1" t="s">
        <v>109</v>
      </c>
      <c r="J38" s="1" t="s">
        <v>21</v>
      </c>
      <c r="K38" s="1" t="s">
        <v>22</v>
      </c>
      <c r="L38" s="5">
        <f>DATEDIF(Sheet1!$H38,TODAY(),"y")</f>
        <v>30</v>
      </c>
      <c r="M38" s="6">
        <f>SUM(LEFT(Sheet1!$G38,1), RIGHT(Sheet1!$G38, LEN(Sheet1!$G38)-2)/12)</f>
        <v>0.75</v>
      </c>
      <c r="N38" s="6">
        <f>Sheet1!$M38*12</f>
        <v>9</v>
      </c>
      <c r="O38" s="7">
        <f>ROUND(Sheet1!$F38/(Sheet1!$N38*Sheet1!$N38)*703,0)</f>
        <v>1510</v>
      </c>
    </row>
    <row r="39" ht="14.25" customHeight="1">
      <c r="A39" s="1">
        <v>38.0</v>
      </c>
      <c r="B39" s="1" t="s">
        <v>100</v>
      </c>
      <c r="C39" s="1" t="s">
        <v>16</v>
      </c>
      <c r="D39" s="1" t="s">
        <v>147</v>
      </c>
      <c r="E39" s="1" t="s">
        <v>148</v>
      </c>
      <c r="F39" s="1">
        <v>181.0</v>
      </c>
      <c r="G39" s="2" t="s">
        <v>103</v>
      </c>
      <c r="H39" s="4">
        <v>32102.0</v>
      </c>
      <c r="I39" s="1" t="s">
        <v>149</v>
      </c>
      <c r="J39" s="1" t="s">
        <v>86</v>
      </c>
      <c r="K39" s="1" t="s">
        <v>74</v>
      </c>
      <c r="L39" s="5">
        <f>DATEDIF(Sheet1!$H39,TODAY(),"y")</f>
        <v>34</v>
      </c>
      <c r="M39" s="6">
        <f>SUM(LEFT(Sheet1!$G39,1), RIGHT(Sheet1!$G39, LEN(Sheet1!$G39)-2)/12)</f>
        <v>0.9166666667</v>
      </c>
      <c r="N39" s="6">
        <f>Sheet1!$M39*12</f>
        <v>11</v>
      </c>
      <c r="O39" s="7">
        <f>ROUND(Sheet1!$F39/(Sheet1!$N39*Sheet1!$N39)*703,0)</f>
        <v>1052</v>
      </c>
    </row>
    <row r="40" ht="14.25" customHeight="1">
      <c r="A40" s="1">
        <v>39.0</v>
      </c>
      <c r="B40" s="1" t="s">
        <v>100</v>
      </c>
      <c r="C40" s="1" t="s">
        <v>16</v>
      </c>
      <c r="D40" s="1" t="s">
        <v>113</v>
      </c>
      <c r="E40" s="1" t="s">
        <v>150</v>
      </c>
      <c r="F40" s="1">
        <v>187.0</v>
      </c>
      <c r="G40" s="2" t="s">
        <v>115</v>
      </c>
      <c r="H40" s="4">
        <v>29497.0</v>
      </c>
      <c r="I40" s="1" t="s">
        <v>151</v>
      </c>
      <c r="J40" s="1" t="s">
        <v>21</v>
      </c>
      <c r="K40" s="1" t="s">
        <v>74</v>
      </c>
      <c r="L40" s="5">
        <f>DATEDIF(Sheet1!$H40,TODAY(),"y")</f>
        <v>41</v>
      </c>
      <c r="M40" s="6">
        <f>SUM(LEFT(Sheet1!$G40,1), RIGHT(Sheet1!$G40, LEN(Sheet1!$G40)-2)/12)</f>
        <v>0</v>
      </c>
      <c r="N40" s="6">
        <f>Sheet1!$M40*12</f>
        <v>0</v>
      </c>
      <c r="O40" s="7" t="str">
        <f>ROUND(Sheet1!$F40/(Sheet1!$N40*Sheet1!$N40)*703,0)</f>
        <v>#DIV/0!</v>
      </c>
    </row>
    <row r="41" ht="14.25" customHeight="1">
      <c r="A41" s="1">
        <v>40.0</v>
      </c>
      <c r="B41" s="1" t="s">
        <v>100</v>
      </c>
      <c r="C41" s="1" t="s">
        <v>16</v>
      </c>
      <c r="D41" s="1" t="s">
        <v>152</v>
      </c>
      <c r="E41" s="1" t="s">
        <v>153</v>
      </c>
      <c r="F41" s="1">
        <v>170.0</v>
      </c>
      <c r="G41" s="2" t="s">
        <v>25</v>
      </c>
      <c r="H41" s="4">
        <v>31766.0</v>
      </c>
      <c r="I41" s="1" t="s">
        <v>154</v>
      </c>
      <c r="J41" s="1" t="s">
        <v>48</v>
      </c>
      <c r="K41" s="1" t="s">
        <v>74</v>
      </c>
      <c r="L41" s="5">
        <f>DATEDIF(Sheet1!$H41,TODAY(),"y")</f>
        <v>35</v>
      </c>
      <c r="M41" s="6">
        <f>SUM(LEFT(Sheet1!$G41,1), RIGHT(Sheet1!$G41, LEN(Sheet1!$G41)-2)/12)</f>
        <v>0.75</v>
      </c>
      <c r="N41" s="6">
        <f>Sheet1!$M41*12</f>
        <v>9</v>
      </c>
      <c r="O41" s="7">
        <f>ROUND(Sheet1!$F41/(Sheet1!$N41*Sheet1!$N41)*703,0)</f>
        <v>1475</v>
      </c>
    </row>
    <row r="42" ht="14.25" customHeight="1">
      <c r="A42" s="1">
        <v>41.0</v>
      </c>
      <c r="B42" s="1" t="s">
        <v>100</v>
      </c>
      <c r="C42" s="1" t="s">
        <v>16</v>
      </c>
      <c r="D42" s="1" t="s">
        <v>155</v>
      </c>
      <c r="E42" s="1" t="s">
        <v>156</v>
      </c>
      <c r="F42" s="1">
        <v>205.0</v>
      </c>
      <c r="G42" s="2" t="s">
        <v>108</v>
      </c>
      <c r="H42" s="4">
        <v>31847.0</v>
      </c>
      <c r="I42" s="1" t="s">
        <v>157</v>
      </c>
      <c r="J42" s="1" t="s">
        <v>43</v>
      </c>
      <c r="K42" s="1" t="s">
        <v>74</v>
      </c>
      <c r="L42" s="5">
        <f>DATEDIF(Sheet1!$H42,TODAY(),"y")</f>
        <v>35</v>
      </c>
      <c r="M42" s="6">
        <f>SUM(LEFT(Sheet1!$G42,1), RIGHT(Sheet1!$G42, LEN(Sheet1!$G42)-2)/12)</f>
        <v>0.25</v>
      </c>
      <c r="N42" s="6">
        <f>Sheet1!$M42*12</f>
        <v>3</v>
      </c>
      <c r="O42" s="7">
        <f>ROUND(Sheet1!$F42/(Sheet1!$N42*Sheet1!$N42)*703,0)</f>
        <v>16013</v>
      </c>
    </row>
    <row r="43" ht="14.25" customHeight="1">
      <c r="A43" s="1">
        <v>42.0</v>
      </c>
      <c r="B43" s="1" t="s">
        <v>100</v>
      </c>
      <c r="C43" s="1" t="s">
        <v>16</v>
      </c>
      <c r="D43" s="1" t="s">
        <v>158</v>
      </c>
      <c r="E43" s="1" t="s">
        <v>159</v>
      </c>
      <c r="F43" s="1">
        <v>190.0</v>
      </c>
      <c r="G43" s="2" t="s">
        <v>134</v>
      </c>
      <c r="H43" s="4">
        <v>33268.0</v>
      </c>
      <c r="I43" s="1" t="s">
        <v>104</v>
      </c>
      <c r="J43" s="1" t="s">
        <v>105</v>
      </c>
      <c r="K43" s="1" t="s">
        <v>74</v>
      </c>
      <c r="L43" s="5">
        <f>DATEDIF(Sheet1!$H43,TODAY(),"y")</f>
        <v>31</v>
      </c>
      <c r="M43" s="6">
        <f>SUM(LEFT(Sheet1!$G43,1), RIGHT(Sheet1!$G43, LEN(Sheet1!$G43)-2)/12)</f>
        <v>0.08333333333</v>
      </c>
      <c r="N43" s="6">
        <f>Sheet1!$M43*12</f>
        <v>1</v>
      </c>
      <c r="O43" s="7">
        <f>ROUND(Sheet1!$F43/(Sheet1!$N43*Sheet1!$N43)*703,0)</f>
        <v>133570</v>
      </c>
    </row>
    <row r="44" ht="14.25" customHeight="1">
      <c r="A44" s="1">
        <v>43.0</v>
      </c>
      <c r="B44" s="1" t="s">
        <v>100</v>
      </c>
      <c r="C44" s="1" t="s">
        <v>16</v>
      </c>
      <c r="D44" s="1" t="s">
        <v>160</v>
      </c>
      <c r="E44" s="1" t="s">
        <v>161</v>
      </c>
      <c r="F44" s="1">
        <v>200.0</v>
      </c>
      <c r="G44" s="2" t="s">
        <v>134</v>
      </c>
      <c r="H44" s="4">
        <v>32842.0</v>
      </c>
      <c r="I44" s="1" t="s">
        <v>51</v>
      </c>
      <c r="J44" s="1" t="s">
        <v>21</v>
      </c>
      <c r="K44" s="1" t="s">
        <v>74</v>
      </c>
      <c r="L44" s="5">
        <f>DATEDIF(Sheet1!$H44,TODAY(),"y")</f>
        <v>32</v>
      </c>
      <c r="M44" s="6">
        <f>SUM(LEFT(Sheet1!$G44,1), RIGHT(Sheet1!$G44, LEN(Sheet1!$G44)-2)/12)</f>
        <v>0.08333333333</v>
      </c>
      <c r="N44" s="6">
        <f>Sheet1!$M44*12</f>
        <v>1</v>
      </c>
      <c r="O44" s="7">
        <f>ROUND(Sheet1!$F44/(Sheet1!$N44*Sheet1!$N44)*703,0)</f>
        <v>140600</v>
      </c>
    </row>
    <row r="45" ht="14.25" customHeight="1">
      <c r="A45" s="1">
        <v>44.0</v>
      </c>
      <c r="B45" s="1" t="s">
        <v>100</v>
      </c>
      <c r="C45" s="1" t="s">
        <v>16</v>
      </c>
      <c r="D45" s="1" t="s">
        <v>162</v>
      </c>
      <c r="E45" s="1" t="s">
        <v>163</v>
      </c>
      <c r="F45" s="1"/>
      <c r="G45" s="2" t="s">
        <v>29</v>
      </c>
      <c r="H45" s="4">
        <v>31583.0</v>
      </c>
      <c r="I45" s="1" t="s">
        <v>121</v>
      </c>
      <c r="J45" s="1" t="s">
        <v>86</v>
      </c>
      <c r="K45" s="1" t="s">
        <v>74</v>
      </c>
      <c r="L45" s="5">
        <f>DATEDIF(Sheet1!$H45,TODAY(),"y")</f>
        <v>36</v>
      </c>
      <c r="M45" s="6">
        <f>SUM(LEFT(Sheet1!$G45,1), RIGHT(Sheet1!$G45, LEN(Sheet1!$G45)-2)/12)</f>
        <v>0.8333333333</v>
      </c>
      <c r="N45" s="6">
        <f>Sheet1!$M45*12</f>
        <v>10</v>
      </c>
      <c r="O45" s="7">
        <f>ROUND(Sheet1!$F45/(Sheet1!$N45*Sheet1!$N45)*703,0)</f>
        <v>0</v>
      </c>
    </row>
    <row r="46" ht="14.25" customHeight="1">
      <c r="A46" s="1">
        <v>45.0</v>
      </c>
      <c r="B46" s="1" t="s">
        <v>100</v>
      </c>
      <c r="C46" s="1" t="s">
        <v>16</v>
      </c>
      <c r="D46" s="1" t="s">
        <v>139</v>
      </c>
      <c r="E46" s="1" t="s">
        <v>164</v>
      </c>
      <c r="F46" s="1">
        <v>198.0</v>
      </c>
      <c r="G46" s="2" t="s">
        <v>115</v>
      </c>
      <c r="H46" s="4">
        <v>31921.0</v>
      </c>
      <c r="I46" s="1" t="s">
        <v>165</v>
      </c>
      <c r="J46" s="1" t="s">
        <v>43</v>
      </c>
      <c r="K46" s="1" t="s">
        <v>74</v>
      </c>
      <c r="L46" s="5">
        <f>DATEDIF(Sheet1!$H46,TODAY(),"y")</f>
        <v>35</v>
      </c>
      <c r="M46" s="6">
        <f>SUM(LEFT(Sheet1!$G46,1), RIGHT(Sheet1!$G46, LEN(Sheet1!$G46)-2)/12)</f>
        <v>0</v>
      </c>
      <c r="N46" s="6">
        <f>Sheet1!$M46*12</f>
        <v>0</v>
      </c>
      <c r="O46" s="7" t="str">
        <f>ROUND(Sheet1!$F46/(Sheet1!$N46*Sheet1!$N46)*703,0)</f>
        <v>#DIV/0!</v>
      </c>
    </row>
    <row r="47" ht="14.25" customHeight="1">
      <c r="A47" s="1">
        <v>46.0</v>
      </c>
      <c r="B47" s="1" t="s">
        <v>100</v>
      </c>
      <c r="C47" s="1" t="s">
        <v>16</v>
      </c>
      <c r="D47" s="1" t="s">
        <v>166</v>
      </c>
      <c r="E47" s="1" t="s">
        <v>167</v>
      </c>
      <c r="F47" s="1">
        <v>181.0</v>
      </c>
      <c r="G47" s="2" t="s">
        <v>124</v>
      </c>
      <c r="H47" s="4">
        <v>31666.0</v>
      </c>
      <c r="I47" s="1" t="s">
        <v>168</v>
      </c>
      <c r="J47" s="1" t="s">
        <v>86</v>
      </c>
      <c r="K47" s="1" t="s">
        <v>93</v>
      </c>
      <c r="L47" s="5">
        <f>DATEDIF(Sheet1!$H47,TODAY(),"y")</f>
        <v>35</v>
      </c>
      <c r="M47" s="6">
        <f>SUM(LEFT(Sheet1!$G47,1), RIGHT(Sheet1!$G47, LEN(Sheet1!$G47)-2)/12)</f>
        <v>0.1666666667</v>
      </c>
      <c r="N47" s="6">
        <f>Sheet1!$M47*12</f>
        <v>2</v>
      </c>
      <c r="O47" s="7">
        <f>ROUND(Sheet1!$F47/(Sheet1!$N47*Sheet1!$N47)*703,0)</f>
        <v>31811</v>
      </c>
    </row>
    <row r="48" ht="14.25" customHeight="1">
      <c r="A48" s="1">
        <v>47.0</v>
      </c>
      <c r="B48" s="1" t="s">
        <v>100</v>
      </c>
      <c r="C48" s="1" t="s">
        <v>16</v>
      </c>
      <c r="D48" s="1" t="s">
        <v>169</v>
      </c>
      <c r="E48" s="1" t="s">
        <v>66</v>
      </c>
      <c r="F48" s="1">
        <v>205.0</v>
      </c>
      <c r="G48" s="2" t="s">
        <v>124</v>
      </c>
      <c r="H48" s="4"/>
      <c r="I48" s="1" t="s">
        <v>165</v>
      </c>
      <c r="J48" s="1" t="s">
        <v>43</v>
      </c>
      <c r="K48" s="1" t="s">
        <v>93</v>
      </c>
      <c r="L48" s="5">
        <f>DATEDIF(Sheet1!$H48,TODAY(),"y")</f>
        <v>122</v>
      </c>
      <c r="M48" s="6">
        <f>SUM(LEFT(Sheet1!$G48,1), RIGHT(Sheet1!$G48, LEN(Sheet1!$G48)-2)/12)</f>
        <v>0.1666666667</v>
      </c>
      <c r="N48" s="6">
        <f>Sheet1!$M48*12</f>
        <v>2</v>
      </c>
      <c r="O48" s="7">
        <f>ROUND(Sheet1!$F48/(Sheet1!$N48*Sheet1!$N48)*703,0)</f>
        <v>36029</v>
      </c>
    </row>
    <row r="49" ht="14.25" customHeight="1">
      <c r="A49" s="1">
        <v>48.0</v>
      </c>
      <c r="B49" s="1" t="s">
        <v>100</v>
      </c>
      <c r="C49" s="1" t="s">
        <v>16</v>
      </c>
      <c r="D49" s="1" t="s">
        <v>170</v>
      </c>
      <c r="E49" s="1" t="s">
        <v>171</v>
      </c>
      <c r="F49" s="1">
        <v>210.0</v>
      </c>
      <c r="G49" s="2" t="s">
        <v>134</v>
      </c>
      <c r="H49" s="4">
        <v>31654.0</v>
      </c>
      <c r="I49" s="1" t="s">
        <v>172</v>
      </c>
      <c r="J49" s="1" t="s">
        <v>21</v>
      </c>
      <c r="K49" s="1" t="s">
        <v>93</v>
      </c>
      <c r="L49" s="5">
        <f>DATEDIF(Sheet1!$H49,TODAY(),"y")</f>
        <v>35</v>
      </c>
      <c r="M49" s="6">
        <f>SUM(LEFT(Sheet1!$G49,1), RIGHT(Sheet1!$G49, LEN(Sheet1!$G49)-2)/12)</f>
        <v>0.08333333333</v>
      </c>
      <c r="N49" s="6">
        <f>Sheet1!$M49*12</f>
        <v>1</v>
      </c>
      <c r="O49" s="7">
        <f>ROUND(Sheet1!$F49/(Sheet1!$N49*Sheet1!$N49)*703,0)</f>
        <v>147630</v>
      </c>
    </row>
    <row r="50" ht="14.25" customHeight="1">
      <c r="A50" s="1">
        <v>49.0</v>
      </c>
      <c r="B50" s="1" t="s">
        <v>15</v>
      </c>
      <c r="C50" s="1" t="s">
        <v>173</v>
      </c>
      <c r="D50" s="1" t="s">
        <v>174</v>
      </c>
      <c r="E50" s="1" t="s">
        <v>175</v>
      </c>
      <c r="F50" s="1">
        <v>145.0</v>
      </c>
      <c r="G50" s="2" t="s">
        <v>176</v>
      </c>
      <c r="H50" s="4">
        <v>36167.0</v>
      </c>
      <c r="I50" s="1" t="s">
        <v>177</v>
      </c>
      <c r="J50" s="1" t="s">
        <v>178</v>
      </c>
      <c r="K50" s="1" t="s">
        <v>74</v>
      </c>
      <c r="L50" s="5">
        <f>DATEDIF(Sheet1!$H50,TODAY(),"y")</f>
        <v>23</v>
      </c>
      <c r="M50" s="6">
        <f>SUM(LEFT(Sheet1!$G50,1), RIGHT(Sheet1!$G50, LEN(Sheet1!$G50)-2)/12)</f>
        <v>0.08333333333</v>
      </c>
      <c r="N50" s="6">
        <f>Sheet1!$M50*12</f>
        <v>1</v>
      </c>
      <c r="O50" s="7">
        <f>ROUND(Sheet1!$F50/(Sheet1!$N50*Sheet1!$N50)*703,0)</f>
        <v>101935</v>
      </c>
    </row>
    <row r="51" ht="14.25" customHeight="1">
      <c r="A51" s="1">
        <v>50.0</v>
      </c>
      <c r="B51" s="1" t="s">
        <v>15</v>
      </c>
      <c r="C51" s="1" t="s">
        <v>173</v>
      </c>
      <c r="D51" s="1" t="s">
        <v>179</v>
      </c>
      <c r="E51" s="1" t="s">
        <v>180</v>
      </c>
      <c r="F51" s="1">
        <v>145.0</v>
      </c>
      <c r="G51" s="2" t="s">
        <v>19</v>
      </c>
      <c r="H51" s="4">
        <v>31889.0</v>
      </c>
      <c r="I51" s="1" t="s">
        <v>181</v>
      </c>
      <c r="J51" s="1" t="s">
        <v>182</v>
      </c>
      <c r="K51" s="1" t="s">
        <v>74</v>
      </c>
      <c r="L51" s="5">
        <f>DATEDIF(Sheet1!$H51,TODAY(),"y")</f>
        <v>35</v>
      </c>
      <c r="M51" s="6">
        <f>SUM(LEFT(Sheet1!$G51,1), RIGHT(Sheet1!$G51, LEN(Sheet1!$G51)-2)/12)</f>
        <v>0.5833333333</v>
      </c>
      <c r="N51" s="6">
        <f>Sheet1!$M51*12</f>
        <v>7</v>
      </c>
      <c r="O51" s="7">
        <f>ROUND(Sheet1!$F51/(Sheet1!$N51*Sheet1!$N51)*703,0)</f>
        <v>2080</v>
      </c>
    </row>
    <row r="52" ht="14.25" customHeight="1">
      <c r="A52" s="1">
        <v>51.0</v>
      </c>
      <c r="B52" s="1" t="s">
        <v>15</v>
      </c>
      <c r="C52" s="1" t="s">
        <v>173</v>
      </c>
      <c r="D52" s="1" t="s">
        <v>183</v>
      </c>
      <c r="E52" s="1" t="s">
        <v>184</v>
      </c>
      <c r="F52" s="1"/>
      <c r="G52" s="2" t="s">
        <v>41</v>
      </c>
      <c r="H52" s="4">
        <v>34300.0</v>
      </c>
      <c r="I52" s="1" t="s">
        <v>185</v>
      </c>
      <c r="J52" s="1" t="s">
        <v>186</v>
      </c>
      <c r="K52" s="1" t="s">
        <v>22</v>
      </c>
      <c r="L52" s="5">
        <f>DATEDIF(Sheet1!$H52,TODAY(),"y")</f>
        <v>28</v>
      </c>
      <c r="M52" s="6">
        <f>SUM(LEFT(Sheet1!$G52,1), RIGHT(Sheet1!$G52, LEN(Sheet1!$G52)-2)/12)</f>
        <v>0.5</v>
      </c>
      <c r="N52" s="6">
        <f>Sheet1!$M52*12</f>
        <v>6</v>
      </c>
      <c r="O52" s="7">
        <f>ROUND(Sheet1!$F52/(Sheet1!$N52*Sheet1!$N52)*703,0)</f>
        <v>0</v>
      </c>
    </row>
    <row r="53" ht="14.25" customHeight="1">
      <c r="A53" s="1">
        <v>52.0</v>
      </c>
      <c r="B53" s="1" t="s">
        <v>15</v>
      </c>
      <c r="C53" s="1" t="s">
        <v>173</v>
      </c>
      <c r="D53" s="1" t="s">
        <v>187</v>
      </c>
      <c r="E53" s="1" t="s">
        <v>188</v>
      </c>
      <c r="F53" s="1">
        <v>148.0</v>
      </c>
      <c r="G53" s="2" t="s">
        <v>36</v>
      </c>
      <c r="H53" s="4">
        <v>34880.0</v>
      </c>
      <c r="I53" s="1" t="s">
        <v>189</v>
      </c>
      <c r="J53" s="1" t="s">
        <v>186</v>
      </c>
      <c r="K53" s="1" t="s">
        <v>22</v>
      </c>
      <c r="L53" s="5">
        <f>DATEDIF(Sheet1!$H53,TODAY(),"y")</f>
        <v>26</v>
      </c>
      <c r="M53" s="6">
        <f>SUM(LEFT(Sheet1!$G53,1), RIGHT(Sheet1!$G53, LEN(Sheet1!$G53)-2)/12)</f>
        <v>0.4166666667</v>
      </c>
      <c r="N53" s="6">
        <f>Sheet1!$M53*12</f>
        <v>5</v>
      </c>
      <c r="O53" s="7">
        <f>ROUND(Sheet1!$F53/(Sheet1!$N53*Sheet1!$N53)*703,0)</f>
        <v>4162</v>
      </c>
    </row>
    <row r="54" ht="14.25" customHeight="1">
      <c r="A54" s="1">
        <v>53.0</v>
      </c>
      <c r="B54" s="1" t="s">
        <v>15</v>
      </c>
      <c r="C54" s="1" t="s">
        <v>173</v>
      </c>
      <c r="D54" s="1" t="s">
        <v>190</v>
      </c>
      <c r="E54" s="1" t="s">
        <v>191</v>
      </c>
      <c r="F54" s="1">
        <v>123.0</v>
      </c>
      <c r="G54" s="2" t="s">
        <v>192</v>
      </c>
      <c r="H54" s="4">
        <v>33749.0</v>
      </c>
      <c r="I54" s="1" t="s">
        <v>193</v>
      </c>
      <c r="J54" s="1" t="s">
        <v>194</v>
      </c>
      <c r="K54" s="1" t="s">
        <v>22</v>
      </c>
      <c r="L54" s="5">
        <f>DATEDIF(Sheet1!$H54,TODAY(),"y")</f>
        <v>30</v>
      </c>
      <c r="M54" s="6">
        <f>SUM(LEFT(Sheet1!$G54,1), RIGHT(Sheet1!$G54, LEN(Sheet1!$G54)-2)/12)</f>
        <v>0.1666666667</v>
      </c>
      <c r="N54" s="6">
        <f>Sheet1!$M54*12</f>
        <v>2</v>
      </c>
      <c r="O54" s="7">
        <f>ROUND(Sheet1!$F54/(Sheet1!$N54*Sheet1!$N54)*703,0)</f>
        <v>21617</v>
      </c>
    </row>
    <row r="55" ht="14.25" customHeight="1">
      <c r="A55" s="1">
        <v>54.0</v>
      </c>
      <c r="B55" s="1" t="s">
        <v>15</v>
      </c>
      <c r="C55" s="1" t="s">
        <v>173</v>
      </c>
      <c r="D55" s="1" t="s">
        <v>195</v>
      </c>
      <c r="E55" s="1" t="s">
        <v>196</v>
      </c>
      <c r="F55" s="1">
        <v>150.0</v>
      </c>
      <c r="G55" s="2" t="s">
        <v>82</v>
      </c>
      <c r="H55" s="4">
        <v>33371.0</v>
      </c>
      <c r="I55" s="1" t="s">
        <v>197</v>
      </c>
      <c r="J55" s="1" t="s">
        <v>198</v>
      </c>
      <c r="K55" s="1" t="s">
        <v>22</v>
      </c>
      <c r="L55" s="5">
        <f>DATEDIF(Sheet1!$H55,TODAY(),"y")</f>
        <v>31</v>
      </c>
      <c r="M55" s="6">
        <f>SUM(LEFT(Sheet1!$G55,1), RIGHT(Sheet1!$G55, LEN(Sheet1!$G55)-2)/12)</f>
        <v>0.3333333333</v>
      </c>
      <c r="N55" s="6">
        <f>Sheet1!$M55*12</f>
        <v>4</v>
      </c>
      <c r="O55" s="7">
        <f>ROUND(Sheet1!$F55/(Sheet1!$N55*Sheet1!$N55)*703,0)</f>
        <v>6591</v>
      </c>
    </row>
    <row r="56" ht="14.25" customHeight="1">
      <c r="A56" s="1">
        <v>55.0</v>
      </c>
      <c r="B56" s="1" t="s">
        <v>15</v>
      </c>
      <c r="C56" s="1" t="s">
        <v>173</v>
      </c>
      <c r="D56" s="1" t="s">
        <v>17</v>
      </c>
      <c r="E56" s="1" t="s">
        <v>199</v>
      </c>
      <c r="F56" s="1">
        <v>164.0</v>
      </c>
      <c r="G56" s="2" t="s">
        <v>29</v>
      </c>
      <c r="H56" s="4"/>
      <c r="I56" s="1" t="s">
        <v>200</v>
      </c>
      <c r="J56" s="1" t="s">
        <v>182</v>
      </c>
      <c r="K56" s="1" t="s">
        <v>22</v>
      </c>
      <c r="L56" s="5">
        <f>DATEDIF(Sheet1!$H56,TODAY(),"y")</f>
        <v>122</v>
      </c>
      <c r="M56" s="6">
        <f>SUM(LEFT(Sheet1!$G56,1), RIGHT(Sheet1!$G56, LEN(Sheet1!$G56)-2)/12)</f>
        <v>0.8333333333</v>
      </c>
      <c r="N56" s="6">
        <f>Sheet1!$M56*12</f>
        <v>10</v>
      </c>
      <c r="O56" s="7">
        <f>ROUND(Sheet1!$F56/(Sheet1!$N56*Sheet1!$N56)*703,0)</f>
        <v>1153</v>
      </c>
    </row>
    <row r="57" ht="14.25" customHeight="1">
      <c r="A57" s="1">
        <v>56.0</v>
      </c>
      <c r="B57" s="1" t="s">
        <v>15</v>
      </c>
      <c r="C57" s="1" t="s">
        <v>173</v>
      </c>
      <c r="D57" s="1" t="s">
        <v>201</v>
      </c>
      <c r="E57" s="1" t="s">
        <v>202</v>
      </c>
      <c r="F57" s="1">
        <v>142.0</v>
      </c>
      <c r="G57" s="2" t="s">
        <v>82</v>
      </c>
      <c r="H57" s="4">
        <v>34961.0</v>
      </c>
      <c r="I57" s="1" t="s">
        <v>89</v>
      </c>
      <c r="J57" s="1" t="s">
        <v>182</v>
      </c>
      <c r="K57" s="1" t="s">
        <v>74</v>
      </c>
      <c r="L57" s="5">
        <f>DATEDIF(Sheet1!$H57,TODAY(),"y")</f>
        <v>26</v>
      </c>
      <c r="M57" s="6">
        <f>SUM(LEFT(Sheet1!$G57,1), RIGHT(Sheet1!$G57, LEN(Sheet1!$G57)-2)/12)</f>
        <v>0.3333333333</v>
      </c>
      <c r="N57" s="6">
        <f>Sheet1!$M57*12</f>
        <v>4</v>
      </c>
      <c r="O57" s="7">
        <f>ROUND(Sheet1!$F57/(Sheet1!$N57*Sheet1!$N57)*703,0)</f>
        <v>6239</v>
      </c>
    </row>
    <row r="58" ht="14.25" customHeight="1">
      <c r="A58" s="1">
        <v>57.0</v>
      </c>
      <c r="B58" s="1" t="s">
        <v>15</v>
      </c>
      <c r="C58" s="1" t="s">
        <v>173</v>
      </c>
      <c r="D58" s="1" t="s">
        <v>203</v>
      </c>
      <c r="E58" s="1" t="s">
        <v>204</v>
      </c>
      <c r="F58" s="1">
        <v>155.0</v>
      </c>
      <c r="G58" s="2" t="s">
        <v>19</v>
      </c>
      <c r="H58" s="4">
        <v>34508.0</v>
      </c>
      <c r="I58" s="1" t="s">
        <v>205</v>
      </c>
      <c r="J58" s="1" t="s">
        <v>206</v>
      </c>
      <c r="K58" s="1" t="s">
        <v>93</v>
      </c>
      <c r="L58" s="5">
        <f>DATEDIF(Sheet1!$H58,TODAY(),"y")</f>
        <v>27</v>
      </c>
      <c r="M58" s="6">
        <f>SUM(LEFT(Sheet1!$G58,1), RIGHT(Sheet1!$G58, LEN(Sheet1!$G58)-2)/12)</f>
        <v>0.5833333333</v>
      </c>
      <c r="N58" s="6">
        <f>Sheet1!$M58*12</f>
        <v>7</v>
      </c>
      <c r="O58" s="7">
        <f>ROUND(Sheet1!$F58/(Sheet1!$N58*Sheet1!$N58)*703,0)</f>
        <v>2224</v>
      </c>
    </row>
    <row r="59" ht="14.25" customHeight="1">
      <c r="A59" s="1">
        <v>58.0</v>
      </c>
      <c r="B59" s="1" t="s">
        <v>15</v>
      </c>
      <c r="C59" s="1" t="s">
        <v>173</v>
      </c>
      <c r="D59" s="1" t="s">
        <v>207</v>
      </c>
      <c r="E59" s="1" t="s">
        <v>208</v>
      </c>
      <c r="F59" s="1"/>
      <c r="G59" s="2" t="s">
        <v>103</v>
      </c>
      <c r="H59" s="4">
        <v>35186.0</v>
      </c>
      <c r="I59" s="1" t="s">
        <v>209</v>
      </c>
      <c r="J59" s="1" t="s">
        <v>210</v>
      </c>
      <c r="K59" s="1" t="s">
        <v>74</v>
      </c>
      <c r="L59" s="5">
        <f>DATEDIF(Sheet1!$H59,TODAY(),"y")</f>
        <v>26</v>
      </c>
      <c r="M59" s="6">
        <f>SUM(LEFT(Sheet1!$G59,1), RIGHT(Sheet1!$G59, LEN(Sheet1!$G59)-2)/12)</f>
        <v>0.9166666667</v>
      </c>
      <c r="N59" s="6">
        <f>Sheet1!$M59*12</f>
        <v>11</v>
      </c>
      <c r="O59" s="7">
        <f>ROUND(Sheet1!$F59/(Sheet1!$N59*Sheet1!$N59)*703,0)</f>
        <v>0</v>
      </c>
    </row>
    <row r="60" ht="14.25" customHeight="1">
      <c r="A60" s="1">
        <v>59.0</v>
      </c>
      <c r="B60" s="1" t="s">
        <v>15</v>
      </c>
      <c r="C60" s="1" t="s">
        <v>173</v>
      </c>
      <c r="D60" s="1" t="s">
        <v>211</v>
      </c>
      <c r="E60" s="1" t="s">
        <v>212</v>
      </c>
      <c r="F60" s="1">
        <v>136.0</v>
      </c>
      <c r="G60" s="2" t="s">
        <v>36</v>
      </c>
      <c r="H60" s="4">
        <v>33478.0</v>
      </c>
      <c r="I60" s="1" t="s">
        <v>213</v>
      </c>
      <c r="J60" s="1" t="s">
        <v>198</v>
      </c>
      <c r="K60" s="1" t="s">
        <v>22</v>
      </c>
      <c r="L60" s="5">
        <f>DATEDIF(Sheet1!$H60,TODAY(),"y")</f>
        <v>30</v>
      </c>
      <c r="M60" s="6">
        <f>SUM(LEFT(Sheet1!$G60,1), RIGHT(Sheet1!$G60, LEN(Sheet1!$G60)-2)/12)</f>
        <v>0.4166666667</v>
      </c>
      <c r="N60" s="6">
        <f>Sheet1!$M60*12</f>
        <v>5</v>
      </c>
      <c r="O60" s="7">
        <f>ROUND(Sheet1!$F60/(Sheet1!$N60*Sheet1!$N60)*703,0)</f>
        <v>3824</v>
      </c>
    </row>
    <row r="61" ht="14.25" customHeight="1">
      <c r="A61" s="1">
        <v>60.0</v>
      </c>
      <c r="B61" s="1" t="s">
        <v>15</v>
      </c>
      <c r="C61" s="1" t="s">
        <v>173</v>
      </c>
      <c r="D61" s="1" t="s">
        <v>214</v>
      </c>
      <c r="E61" s="1" t="s">
        <v>215</v>
      </c>
      <c r="F61" s="1">
        <v>175.0</v>
      </c>
      <c r="G61" s="2" t="s">
        <v>103</v>
      </c>
      <c r="H61" s="4">
        <v>32701.0</v>
      </c>
      <c r="I61" s="1" t="s">
        <v>216</v>
      </c>
      <c r="J61" s="1" t="s">
        <v>217</v>
      </c>
      <c r="K61" s="1" t="s">
        <v>22</v>
      </c>
      <c r="L61" s="5">
        <f>DATEDIF(Sheet1!$H61,TODAY(),"y")</f>
        <v>32</v>
      </c>
      <c r="M61" s="6">
        <f>SUM(LEFT(Sheet1!$G61,1), RIGHT(Sheet1!$G61, LEN(Sheet1!$G61)-2)/12)</f>
        <v>0.9166666667</v>
      </c>
      <c r="N61" s="6">
        <f>Sheet1!$M61*12</f>
        <v>11</v>
      </c>
      <c r="O61" s="7">
        <f>ROUND(Sheet1!$F61/(Sheet1!$N61*Sheet1!$N61)*703,0)</f>
        <v>1017</v>
      </c>
    </row>
    <row r="62" ht="14.25" customHeight="1">
      <c r="A62" s="1">
        <v>61.0</v>
      </c>
      <c r="B62" s="1" t="s">
        <v>15</v>
      </c>
      <c r="C62" s="1" t="s">
        <v>173</v>
      </c>
      <c r="D62" s="1" t="s">
        <v>71</v>
      </c>
      <c r="E62" s="1" t="s">
        <v>218</v>
      </c>
      <c r="F62" s="1">
        <v>150.0</v>
      </c>
      <c r="G62" s="2" t="s">
        <v>41</v>
      </c>
      <c r="H62" s="4">
        <v>32692.0</v>
      </c>
      <c r="I62" s="1" t="s">
        <v>219</v>
      </c>
      <c r="J62" s="1" t="s">
        <v>220</v>
      </c>
      <c r="K62" s="1" t="s">
        <v>22</v>
      </c>
      <c r="L62" s="5">
        <f>DATEDIF(Sheet1!$H62,TODAY(),"y")</f>
        <v>32</v>
      </c>
      <c r="M62" s="6">
        <f>SUM(LEFT(Sheet1!$G62,1), RIGHT(Sheet1!$G62, LEN(Sheet1!$G62)-2)/12)</f>
        <v>0.5</v>
      </c>
      <c r="N62" s="6">
        <f>Sheet1!$M62*12</f>
        <v>6</v>
      </c>
      <c r="O62" s="7">
        <f>ROUND(Sheet1!$F62/(Sheet1!$N62*Sheet1!$N62)*703,0)</f>
        <v>2929</v>
      </c>
    </row>
    <row r="63" ht="14.25" customHeight="1">
      <c r="A63" s="1">
        <v>62.0</v>
      </c>
      <c r="B63" s="1" t="s">
        <v>15</v>
      </c>
      <c r="C63" s="1" t="s">
        <v>173</v>
      </c>
      <c r="D63" s="1" t="s">
        <v>221</v>
      </c>
      <c r="E63" s="1" t="s">
        <v>222</v>
      </c>
      <c r="F63" s="1">
        <v>147.0</v>
      </c>
      <c r="G63" s="2" t="s">
        <v>41</v>
      </c>
      <c r="H63" s="4">
        <v>32692.0</v>
      </c>
      <c r="I63" s="1" t="s">
        <v>219</v>
      </c>
      <c r="J63" s="1" t="s">
        <v>220</v>
      </c>
      <c r="K63" s="1" t="s">
        <v>22</v>
      </c>
      <c r="L63" s="5">
        <f>DATEDIF(Sheet1!$H63,TODAY(),"y")</f>
        <v>32</v>
      </c>
      <c r="M63" s="6">
        <f>SUM(LEFT(Sheet1!$G63,1), RIGHT(Sheet1!$G63, LEN(Sheet1!$G63)-2)/12)</f>
        <v>0.5</v>
      </c>
      <c r="N63" s="6">
        <f>Sheet1!$M63*12</f>
        <v>6</v>
      </c>
      <c r="O63" s="7">
        <f>ROUND(Sheet1!$F63/(Sheet1!$N63*Sheet1!$N63)*703,0)</f>
        <v>2871</v>
      </c>
    </row>
    <row r="64" ht="14.25" customHeight="1">
      <c r="A64" s="1">
        <v>63.0</v>
      </c>
      <c r="B64" s="1" t="s">
        <v>15</v>
      </c>
      <c r="C64" s="1" t="s">
        <v>173</v>
      </c>
      <c r="D64" s="1" t="s">
        <v>223</v>
      </c>
      <c r="E64" s="1" t="s">
        <v>224</v>
      </c>
      <c r="F64" s="1">
        <v>159.0</v>
      </c>
      <c r="G64" s="2" t="s">
        <v>46</v>
      </c>
      <c r="H64" s="4">
        <v>31843.0</v>
      </c>
      <c r="I64" s="1" t="s">
        <v>225</v>
      </c>
      <c r="J64" s="1" t="s">
        <v>186</v>
      </c>
      <c r="K64" s="1" t="s">
        <v>22</v>
      </c>
      <c r="L64" s="5">
        <f>DATEDIF(Sheet1!$H64,TODAY(),"y")</f>
        <v>35</v>
      </c>
      <c r="M64" s="6">
        <f>SUM(LEFT(Sheet1!$G64,1), RIGHT(Sheet1!$G64, LEN(Sheet1!$G64)-2)/12)</f>
        <v>0.6666666667</v>
      </c>
      <c r="N64" s="6">
        <f>Sheet1!$M64*12</f>
        <v>8</v>
      </c>
      <c r="O64" s="7">
        <f>ROUND(Sheet1!$F64/(Sheet1!$N64*Sheet1!$N64)*703,0)</f>
        <v>1747</v>
      </c>
    </row>
    <row r="65" ht="14.25" customHeight="1">
      <c r="A65" s="1">
        <v>64.0</v>
      </c>
      <c r="B65" s="1" t="s">
        <v>15</v>
      </c>
      <c r="C65" s="1" t="s">
        <v>173</v>
      </c>
      <c r="D65" s="1" t="s">
        <v>226</v>
      </c>
      <c r="E65" s="1" t="s">
        <v>227</v>
      </c>
      <c r="F65" s="1">
        <v>140.0</v>
      </c>
      <c r="G65" s="2" t="s">
        <v>36</v>
      </c>
      <c r="H65" s="4">
        <v>34856.0</v>
      </c>
      <c r="I65" s="1" t="s">
        <v>228</v>
      </c>
      <c r="J65" s="1" t="s">
        <v>186</v>
      </c>
      <c r="K65" s="1" t="s">
        <v>74</v>
      </c>
      <c r="L65" s="5">
        <f>DATEDIF(Sheet1!$H65,TODAY(),"y")</f>
        <v>27</v>
      </c>
      <c r="M65" s="6">
        <f>SUM(LEFT(Sheet1!$G65,1), RIGHT(Sheet1!$G65, LEN(Sheet1!$G65)-2)/12)</f>
        <v>0.4166666667</v>
      </c>
      <c r="N65" s="6">
        <f>Sheet1!$M65*12</f>
        <v>5</v>
      </c>
      <c r="O65" s="7">
        <f>ROUND(Sheet1!$F65/(Sheet1!$N65*Sheet1!$N65)*703,0)</f>
        <v>3937</v>
      </c>
    </row>
    <row r="66" ht="14.25" customHeight="1">
      <c r="A66" s="1">
        <v>65.0</v>
      </c>
      <c r="B66" s="1" t="s">
        <v>15</v>
      </c>
      <c r="C66" s="1" t="s">
        <v>173</v>
      </c>
      <c r="D66" s="1" t="s">
        <v>114</v>
      </c>
      <c r="E66" s="1" t="s">
        <v>229</v>
      </c>
      <c r="F66" s="1">
        <v>165.0</v>
      </c>
      <c r="G66" s="2" t="s">
        <v>46</v>
      </c>
      <c r="H66" s="4">
        <v>35062.0</v>
      </c>
      <c r="I66" s="1" t="s">
        <v>189</v>
      </c>
      <c r="J66" s="1" t="s">
        <v>186</v>
      </c>
      <c r="K66" s="1" t="s">
        <v>22</v>
      </c>
      <c r="L66" s="5">
        <f>DATEDIF(Sheet1!$H66,TODAY(),"y")</f>
        <v>26</v>
      </c>
      <c r="M66" s="6">
        <f>SUM(LEFT(Sheet1!$G66,1), RIGHT(Sheet1!$G66, LEN(Sheet1!$G66)-2)/12)</f>
        <v>0.6666666667</v>
      </c>
      <c r="N66" s="6">
        <f>Sheet1!$M66*12</f>
        <v>8</v>
      </c>
      <c r="O66" s="7">
        <f>ROUND(Sheet1!$F66/(Sheet1!$N66*Sheet1!$N66)*703,0)</f>
        <v>1812</v>
      </c>
    </row>
    <row r="67" ht="14.25" customHeight="1">
      <c r="A67" s="1">
        <v>66.0</v>
      </c>
      <c r="B67" s="1" t="s">
        <v>15</v>
      </c>
      <c r="C67" s="1" t="s">
        <v>173</v>
      </c>
      <c r="D67" s="1" t="s">
        <v>211</v>
      </c>
      <c r="E67" s="1" t="s">
        <v>230</v>
      </c>
      <c r="F67" s="1">
        <v>135.0</v>
      </c>
      <c r="G67" s="2" t="s">
        <v>231</v>
      </c>
      <c r="H67" s="4">
        <v>34118.0</v>
      </c>
      <c r="I67" s="1" t="s">
        <v>232</v>
      </c>
      <c r="J67" s="1" t="s">
        <v>233</v>
      </c>
      <c r="K67" s="1" t="s">
        <v>22</v>
      </c>
      <c r="L67" s="5">
        <f>DATEDIF(Sheet1!$H67,TODAY(),"y")</f>
        <v>29</v>
      </c>
      <c r="M67" s="6">
        <f>SUM(LEFT(Sheet1!$G67,1), RIGHT(Sheet1!$G67, LEN(Sheet1!$G67)-2)/12)</f>
        <v>0.25</v>
      </c>
      <c r="N67" s="6">
        <f>Sheet1!$M67*12</f>
        <v>3</v>
      </c>
      <c r="O67" s="7">
        <f>ROUND(Sheet1!$F67/(Sheet1!$N67*Sheet1!$N67)*703,0)</f>
        <v>10545</v>
      </c>
    </row>
    <row r="68" ht="14.25" customHeight="1">
      <c r="A68" s="1">
        <v>67.0</v>
      </c>
      <c r="B68" s="1" t="s">
        <v>15</v>
      </c>
      <c r="C68" s="1" t="s">
        <v>173</v>
      </c>
      <c r="D68" s="1" t="s">
        <v>61</v>
      </c>
      <c r="E68" s="1" t="s">
        <v>234</v>
      </c>
      <c r="F68" s="1">
        <v>125.0</v>
      </c>
      <c r="G68" s="2" t="s">
        <v>231</v>
      </c>
      <c r="H68" s="4">
        <v>34134.0</v>
      </c>
      <c r="I68" s="1" t="s">
        <v>235</v>
      </c>
      <c r="J68" s="1" t="s">
        <v>236</v>
      </c>
      <c r="K68" s="1" t="s">
        <v>74</v>
      </c>
      <c r="L68" s="5">
        <f>DATEDIF(Sheet1!$H68,TODAY(),"y")</f>
        <v>29</v>
      </c>
      <c r="M68" s="6">
        <f>SUM(LEFT(Sheet1!$G68,1), RIGHT(Sheet1!$G68, LEN(Sheet1!$G68)-2)/12)</f>
        <v>0.25</v>
      </c>
      <c r="N68" s="6">
        <f>Sheet1!$M68*12</f>
        <v>3</v>
      </c>
      <c r="O68" s="7">
        <f>ROUND(Sheet1!$F68/(Sheet1!$N68*Sheet1!$N68)*703,0)</f>
        <v>9764</v>
      </c>
    </row>
    <row r="69" ht="14.25" customHeight="1">
      <c r="A69" s="1">
        <v>68.0</v>
      </c>
      <c r="B69" s="1" t="s">
        <v>15</v>
      </c>
      <c r="C69" s="1" t="s">
        <v>173</v>
      </c>
      <c r="D69" s="1" t="s">
        <v>237</v>
      </c>
      <c r="E69" s="1" t="s">
        <v>238</v>
      </c>
      <c r="F69" s="1">
        <v>150.0</v>
      </c>
      <c r="G69" s="2" t="s">
        <v>19</v>
      </c>
      <c r="H69" s="4">
        <v>33606.0</v>
      </c>
      <c r="I69" s="1" t="s">
        <v>239</v>
      </c>
      <c r="J69" s="1" t="s">
        <v>198</v>
      </c>
      <c r="K69" s="1" t="s">
        <v>93</v>
      </c>
      <c r="L69" s="5">
        <f>DATEDIF(Sheet1!$H69,TODAY(),"y")</f>
        <v>30</v>
      </c>
      <c r="M69" s="6">
        <f>SUM(LEFT(Sheet1!$G69,1), RIGHT(Sheet1!$G69, LEN(Sheet1!$G69)-2)/12)</f>
        <v>0.5833333333</v>
      </c>
      <c r="N69" s="6">
        <f>Sheet1!$M69*12</f>
        <v>7</v>
      </c>
      <c r="O69" s="7">
        <f>ROUND(Sheet1!$F69/(Sheet1!$N69*Sheet1!$N69)*703,0)</f>
        <v>2152</v>
      </c>
    </row>
    <row r="70" ht="14.25" customHeight="1">
      <c r="A70" s="1">
        <v>69.0</v>
      </c>
      <c r="B70" s="1" t="s">
        <v>15</v>
      </c>
      <c r="C70" s="1" t="s">
        <v>173</v>
      </c>
      <c r="D70" s="1" t="s">
        <v>240</v>
      </c>
      <c r="E70" s="1" t="s">
        <v>241</v>
      </c>
      <c r="F70" s="1">
        <v>145.0</v>
      </c>
      <c r="G70" s="2" t="s">
        <v>36</v>
      </c>
      <c r="H70" s="4">
        <v>35618.0</v>
      </c>
      <c r="I70" s="1" t="s">
        <v>242</v>
      </c>
      <c r="J70" s="1" t="s">
        <v>186</v>
      </c>
      <c r="K70" s="1" t="s">
        <v>93</v>
      </c>
      <c r="L70" s="5">
        <f>DATEDIF(Sheet1!$H70,TODAY(),"y")</f>
        <v>24</v>
      </c>
      <c r="M70" s="6">
        <f>SUM(LEFT(Sheet1!$G70,1), RIGHT(Sheet1!$G70, LEN(Sheet1!$G70)-2)/12)</f>
        <v>0.4166666667</v>
      </c>
      <c r="N70" s="6">
        <f>Sheet1!$M70*12</f>
        <v>5</v>
      </c>
      <c r="O70" s="7">
        <f>ROUND(Sheet1!$F70/(Sheet1!$N70*Sheet1!$N70)*703,0)</f>
        <v>4077</v>
      </c>
    </row>
    <row r="71" ht="14.25" customHeight="1">
      <c r="A71" s="1">
        <v>70.0</v>
      </c>
      <c r="B71" s="1" t="s">
        <v>15</v>
      </c>
      <c r="C71" s="1" t="s">
        <v>173</v>
      </c>
      <c r="D71" s="1" t="s">
        <v>55</v>
      </c>
      <c r="E71" s="1" t="s">
        <v>243</v>
      </c>
      <c r="F71" s="1">
        <v>140.0</v>
      </c>
      <c r="G71" s="2" t="s">
        <v>41</v>
      </c>
      <c r="H71" s="4">
        <v>34337.0</v>
      </c>
      <c r="I71" s="1" t="s">
        <v>244</v>
      </c>
      <c r="J71" s="1" t="s">
        <v>245</v>
      </c>
      <c r="K71" s="1" t="s">
        <v>22</v>
      </c>
      <c r="L71" s="5">
        <f>DATEDIF(Sheet1!$H71,TODAY(),"y")</f>
        <v>28</v>
      </c>
      <c r="M71" s="6">
        <f>SUM(LEFT(Sheet1!$G71,1), RIGHT(Sheet1!$G71, LEN(Sheet1!$G71)-2)/12)</f>
        <v>0.5</v>
      </c>
      <c r="N71" s="6">
        <f>Sheet1!$M71*12</f>
        <v>6</v>
      </c>
      <c r="O71" s="7">
        <f>ROUND(Sheet1!$F71/(Sheet1!$N71*Sheet1!$N71)*703,0)</f>
        <v>2734</v>
      </c>
    </row>
    <row r="72" ht="14.25" customHeight="1">
      <c r="A72" s="1">
        <v>71.0</v>
      </c>
      <c r="B72" s="1" t="s">
        <v>15</v>
      </c>
      <c r="C72" s="1" t="s">
        <v>173</v>
      </c>
      <c r="D72" s="1" t="s">
        <v>150</v>
      </c>
      <c r="E72" s="1" t="s">
        <v>246</v>
      </c>
      <c r="F72" s="1">
        <v>175.0</v>
      </c>
      <c r="G72" s="2" t="s">
        <v>115</v>
      </c>
      <c r="H72" s="4">
        <v>34447.0</v>
      </c>
      <c r="I72" s="1" t="s">
        <v>247</v>
      </c>
      <c r="J72" s="1" t="s">
        <v>186</v>
      </c>
      <c r="K72" s="1" t="s">
        <v>74</v>
      </c>
      <c r="L72" s="5">
        <f>DATEDIF(Sheet1!$H72,TODAY(),"y")</f>
        <v>28</v>
      </c>
      <c r="M72" s="6">
        <f>SUM(LEFT(Sheet1!$G72,1), RIGHT(Sheet1!$G72, LEN(Sheet1!$G72)-2)/12)</f>
        <v>0</v>
      </c>
      <c r="N72" s="6">
        <f>Sheet1!$M72*12</f>
        <v>0</v>
      </c>
      <c r="O72" s="7" t="str">
        <f>ROUND(Sheet1!$F72/(Sheet1!$N72*Sheet1!$N72)*703,0)</f>
        <v>#DIV/0!</v>
      </c>
    </row>
    <row r="73" ht="14.25" customHeight="1">
      <c r="A73" s="1">
        <v>72.0</v>
      </c>
      <c r="B73" s="1" t="s">
        <v>100</v>
      </c>
      <c r="C73" s="1" t="s">
        <v>173</v>
      </c>
      <c r="D73" s="1" t="s">
        <v>248</v>
      </c>
      <c r="E73" s="1" t="s">
        <v>249</v>
      </c>
      <c r="F73" s="1">
        <v>170.0</v>
      </c>
      <c r="G73" s="2" t="s">
        <v>46</v>
      </c>
      <c r="H73" s="4">
        <v>32367.0</v>
      </c>
      <c r="I73" s="1" t="s">
        <v>250</v>
      </c>
      <c r="J73" s="1" t="s">
        <v>251</v>
      </c>
      <c r="K73" s="1" t="s">
        <v>22</v>
      </c>
      <c r="L73" s="5">
        <f>DATEDIF(Sheet1!$H73,TODAY(),"y")</f>
        <v>33</v>
      </c>
      <c r="M73" s="6">
        <f>SUM(LEFT(Sheet1!$G73,1), RIGHT(Sheet1!$G73, LEN(Sheet1!$G73)-2)/12)</f>
        <v>0.6666666667</v>
      </c>
      <c r="N73" s="6">
        <f>Sheet1!$M73*12</f>
        <v>8</v>
      </c>
      <c r="O73" s="7">
        <f>ROUND(Sheet1!$F73/(Sheet1!$N73*Sheet1!$N73)*703,0)</f>
        <v>1867</v>
      </c>
    </row>
    <row r="74" ht="14.25" customHeight="1">
      <c r="A74" s="1">
        <v>73.0</v>
      </c>
      <c r="B74" s="1" t="s">
        <v>100</v>
      </c>
      <c r="C74" s="1" t="s">
        <v>173</v>
      </c>
      <c r="D74" s="1" t="s">
        <v>252</v>
      </c>
      <c r="E74" s="1" t="s">
        <v>253</v>
      </c>
      <c r="F74" s="1">
        <v>185.0</v>
      </c>
      <c r="G74" s="2" t="s">
        <v>29</v>
      </c>
      <c r="H74" s="4">
        <v>32654.0</v>
      </c>
      <c r="I74" s="1" t="s">
        <v>254</v>
      </c>
      <c r="J74" s="1" t="s">
        <v>210</v>
      </c>
      <c r="K74" s="1" t="s">
        <v>74</v>
      </c>
      <c r="L74" s="5">
        <f>DATEDIF(Sheet1!$H74,TODAY(),"y")</f>
        <v>33</v>
      </c>
      <c r="M74" s="6">
        <f>SUM(LEFT(Sheet1!$G74,1), RIGHT(Sheet1!$G74, LEN(Sheet1!$G74)-2)/12)</f>
        <v>0.8333333333</v>
      </c>
      <c r="N74" s="6">
        <f>Sheet1!$M74*12</f>
        <v>10</v>
      </c>
      <c r="O74" s="7">
        <f>ROUND(Sheet1!$F74/(Sheet1!$N74*Sheet1!$N74)*703,0)</f>
        <v>1301</v>
      </c>
    </row>
    <row r="75" ht="14.25" customHeight="1">
      <c r="A75" s="1">
        <v>74.0</v>
      </c>
      <c r="B75" s="1" t="s">
        <v>100</v>
      </c>
      <c r="C75" s="1" t="s">
        <v>173</v>
      </c>
      <c r="D75" s="1" t="s">
        <v>255</v>
      </c>
      <c r="E75" s="1" t="s">
        <v>256</v>
      </c>
      <c r="F75" s="1">
        <v>195.0</v>
      </c>
      <c r="G75" s="2" t="s">
        <v>134</v>
      </c>
      <c r="H75" s="4">
        <v>32538.0</v>
      </c>
      <c r="I75" s="1" t="s">
        <v>257</v>
      </c>
      <c r="J75" s="1" t="s">
        <v>178</v>
      </c>
      <c r="K75" s="1" t="s">
        <v>74</v>
      </c>
      <c r="L75" s="5">
        <f>DATEDIF(Sheet1!$H75,TODAY(),"y")</f>
        <v>33</v>
      </c>
      <c r="M75" s="6">
        <f>SUM(LEFT(Sheet1!$G75,1), RIGHT(Sheet1!$G75, LEN(Sheet1!$G75)-2)/12)</f>
        <v>0.08333333333</v>
      </c>
      <c r="N75" s="6">
        <f>Sheet1!$M75*12</f>
        <v>1</v>
      </c>
      <c r="O75" s="7">
        <f>ROUND(Sheet1!$F75/(Sheet1!$N75*Sheet1!$N75)*703,0)</f>
        <v>137085</v>
      </c>
    </row>
    <row r="76" ht="14.25" customHeight="1">
      <c r="A76" s="1">
        <v>75.0</v>
      </c>
      <c r="B76" s="1" t="s">
        <v>100</v>
      </c>
      <c r="C76" s="1" t="s">
        <v>173</v>
      </c>
      <c r="D76" s="1" t="s">
        <v>258</v>
      </c>
      <c r="E76" s="1" t="s">
        <v>259</v>
      </c>
      <c r="F76" s="1">
        <v>195.0</v>
      </c>
      <c r="G76" s="2" t="s">
        <v>124</v>
      </c>
      <c r="H76" s="4">
        <v>35418.0</v>
      </c>
      <c r="I76" s="1" t="s">
        <v>260</v>
      </c>
      <c r="J76" s="1" t="s">
        <v>186</v>
      </c>
      <c r="K76" s="1" t="s">
        <v>74</v>
      </c>
      <c r="L76" s="5">
        <f>DATEDIF(Sheet1!$H76,TODAY(),"y")</f>
        <v>25</v>
      </c>
      <c r="M76" s="6">
        <f>SUM(LEFT(Sheet1!$G76,1), RIGHT(Sheet1!$G76, LEN(Sheet1!$G76)-2)/12)</f>
        <v>0.1666666667</v>
      </c>
      <c r="N76" s="6">
        <f>Sheet1!$M76*12</f>
        <v>2</v>
      </c>
      <c r="O76" s="7">
        <f>ROUND(Sheet1!$F76/(Sheet1!$N76*Sheet1!$N76)*703,0)</f>
        <v>34271</v>
      </c>
    </row>
    <row r="77" ht="14.25" customHeight="1">
      <c r="A77" s="1">
        <v>76.0</v>
      </c>
      <c r="B77" s="1" t="s">
        <v>100</v>
      </c>
      <c r="C77" s="1" t="s">
        <v>173</v>
      </c>
      <c r="D77" s="1" t="s">
        <v>113</v>
      </c>
      <c r="E77" s="1" t="s">
        <v>127</v>
      </c>
      <c r="F77" s="1">
        <v>180.0</v>
      </c>
      <c r="G77" s="2" t="s">
        <v>46</v>
      </c>
      <c r="H77" s="4">
        <v>31441.0</v>
      </c>
      <c r="I77" s="1" t="s">
        <v>261</v>
      </c>
      <c r="J77" s="1" t="s">
        <v>182</v>
      </c>
      <c r="K77" s="1" t="s">
        <v>22</v>
      </c>
      <c r="L77" s="5">
        <f>DATEDIF(Sheet1!$H77,TODAY(),"y")</f>
        <v>36</v>
      </c>
      <c r="M77" s="6">
        <f>SUM(LEFT(Sheet1!$G77,1), RIGHT(Sheet1!$G77, LEN(Sheet1!$G77)-2)/12)</f>
        <v>0.6666666667</v>
      </c>
      <c r="N77" s="6">
        <f>Sheet1!$M77*12</f>
        <v>8</v>
      </c>
      <c r="O77" s="7">
        <f>ROUND(Sheet1!$F77/(Sheet1!$N77*Sheet1!$N77)*703,0)</f>
        <v>1977</v>
      </c>
    </row>
    <row r="78" ht="14.25" customHeight="1">
      <c r="A78" s="1">
        <v>77.0</v>
      </c>
      <c r="B78" s="1" t="s">
        <v>100</v>
      </c>
      <c r="C78" s="1" t="s">
        <v>173</v>
      </c>
      <c r="D78" s="1" t="s">
        <v>262</v>
      </c>
      <c r="E78" s="1" t="s">
        <v>263</v>
      </c>
      <c r="F78" s="1">
        <v>189.0</v>
      </c>
      <c r="G78" s="2" t="s">
        <v>115</v>
      </c>
      <c r="H78" s="4">
        <v>31893.0</v>
      </c>
      <c r="I78" s="1" t="s">
        <v>264</v>
      </c>
      <c r="J78" s="1" t="s">
        <v>182</v>
      </c>
      <c r="K78" s="1" t="s">
        <v>22</v>
      </c>
      <c r="L78" s="5">
        <f>DATEDIF(Sheet1!$H78,TODAY(),"y")</f>
        <v>35</v>
      </c>
      <c r="M78" s="6">
        <f>SUM(LEFT(Sheet1!$G78,1), RIGHT(Sheet1!$G78, LEN(Sheet1!$G78)-2)/12)</f>
        <v>0</v>
      </c>
      <c r="N78" s="6">
        <f>Sheet1!$M78*12</f>
        <v>0</v>
      </c>
      <c r="O78" s="7" t="str">
        <f>ROUND(Sheet1!$F78/(Sheet1!$N78*Sheet1!$N78)*703,0)</f>
        <v>#DIV/0!</v>
      </c>
    </row>
    <row r="79" ht="14.25" customHeight="1">
      <c r="A79" s="1">
        <v>78.0</v>
      </c>
      <c r="B79" s="1" t="s">
        <v>100</v>
      </c>
      <c r="C79" s="1" t="s">
        <v>173</v>
      </c>
      <c r="D79" s="1" t="s">
        <v>265</v>
      </c>
      <c r="E79" s="1" t="s">
        <v>266</v>
      </c>
      <c r="F79" s="1">
        <v>196.0</v>
      </c>
      <c r="G79" s="2" t="s">
        <v>134</v>
      </c>
      <c r="H79" s="4">
        <v>35164.0</v>
      </c>
      <c r="I79" s="1" t="s">
        <v>267</v>
      </c>
      <c r="J79" s="1" t="s">
        <v>182</v>
      </c>
      <c r="K79" s="1" t="s">
        <v>22</v>
      </c>
      <c r="L79" s="5">
        <f>DATEDIF(Sheet1!$H79,TODAY(),"y")</f>
        <v>26</v>
      </c>
      <c r="M79" s="6">
        <f>SUM(LEFT(Sheet1!$G79,1), RIGHT(Sheet1!$G79, LEN(Sheet1!$G79)-2)/12)</f>
        <v>0.08333333333</v>
      </c>
      <c r="N79" s="6">
        <f>Sheet1!$M79*12</f>
        <v>1</v>
      </c>
      <c r="O79" s="7">
        <f>ROUND(Sheet1!$F79/(Sheet1!$N79*Sheet1!$N79)*703,0)</f>
        <v>137788</v>
      </c>
    </row>
    <row r="80" ht="14.25" customHeight="1">
      <c r="A80" s="1">
        <v>79.0</v>
      </c>
      <c r="B80" s="1" t="s">
        <v>100</v>
      </c>
      <c r="C80" s="1" t="s">
        <v>173</v>
      </c>
      <c r="D80" s="1" t="s">
        <v>268</v>
      </c>
      <c r="E80" s="1" t="s">
        <v>269</v>
      </c>
      <c r="F80" s="1">
        <v>200.0</v>
      </c>
      <c r="G80" s="2" t="s">
        <v>134</v>
      </c>
      <c r="H80" s="4">
        <v>30883.0</v>
      </c>
      <c r="I80" s="1" t="s">
        <v>270</v>
      </c>
      <c r="J80" s="1" t="s">
        <v>236</v>
      </c>
      <c r="K80" s="1" t="s">
        <v>74</v>
      </c>
      <c r="L80" s="5">
        <f>DATEDIF(Sheet1!$H80,TODAY(),"y")</f>
        <v>37</v>
      </c>
      <c r="M80" s="6">
        <f>SUM(LEFT(Sheet1!$G80,1), RIGHT(Sheet1!$G80, LEN(Sheet1!$G80)-2)/12)</f>
        <v>0.08333333333</v>
      </c>
      <c r="N80" s="6">
        <f>Sheet1!$M80*12</f>
        <v>1</v>
      </c>
      <c r="O80" s="7">
        <f>ROUND(Sheet1!$F80/(Sheet1!$N80*Sheet1!$N80)*703,0)</f>
        <v>140600</v>
      </c>
    </row>
    <row r="81" ht="14.25" customHeight="1">
      <c r="A81" s="1">
        <v>80.0</v>
      </c>
      <c r="B81" s="1" t="s">
        <v>100</v>
      </c>
      <c r="C81" s="1" t="s">
        <v>173</v>
      </c>
      <c r="D81" s="1" t="s">
        <v>271</v>
      </c>
      <c r="E81" s="1" t="s">
        <v>272</v>
      </c>
      <c r="F81" s="1">
        <v>175.0</v>
      </c>
      <c r="G81" s="2" t="s">
        <v>19</v>
      </c>
      <c r="H81" s="4">
        <v>28873.0</v>
      </c>
      <c r="I81" s="1" t="s">
        <v>273</v>
      </c>
      <c r="J81" s="1" t="s">
        <v>236</v>
      </c>
      <c r="K81" s="1" t="s">
        <v>22</v>
      </c>
      <c r="L81" s="5">
        <f>DATEDIF(Sheet1!$H81,TODAY(),"y")</f>
        <v>43</v>
      </c>
      <c r="M81" s="6">
        <f>SUM(LEFT(Sheet1!$G81,1), RIGHT(Sheet1!$G81, LEN(Sheet1!$G81)-2)/12)</f>
        <v>0.5833333333</v>
      </c>
      <c r="N81" s="6">
        <f>Sheet1!$M81*12</f>
        <v>7</v>
      </c>
      <c r="O81" s="7">
        <f>ROUND(Sheet1!$F81/(Sheet1!$N81*Sheet1!$N81)*703,0)</f>
        <v>2511</v>
      </c>
    </row>
    <row r="82" ht="14.25" customHeight="1">
      <c r="A82" s="1">
        <v>81.0</v>
      </c>
      <c r="B82" s="1" t="s">
        <v>100</v>
      </c>
      <c r="C82" s="1" t="s">
        <v>173</v>
      </c>
      <c r="D82" s="1" t="s">
        <v>274</v>
      </c>
      <c r="E82" s="1" t="s">
        <v>275</v>
      </c>
      <c r="F82" s="1">
        <v>235.0</v>
      </c>
      <c r="G82" s="2" t="s">
        <v>276</v>
      </c>
      <c r="H82" s="4">
        <v>35477.0</v>
      </c>
      <c r="I82" s="1" t="s">
        <v>277</v>
      </c>
      <c r="J82" s="1" t="s">
        <v>236</v>
      </c>
      <c r="K82" s="1" t="s">
        <v>22</v>
      </c>
      <c r="L82" s="5">
        <f>DATEDIF(Sheet1!$H82,TODAY(),"y")</f>
        <v>25</v>
      </c>
      <c r="M82" s="6">
        <f>SUM(LEFT(Sheet1!$G82,1), RIGHT(Sheet1!$G82, LEN(Sheet1!$G82)-2)/12)</f>
        <v>0.4166666667</v>
      </c>
      <c r="N82" s="6">
        <f>Sheet1!$M82*12</f>
        <v>5</v>
      </c>
      <c r="O82" s="7">
        <f>ROUND(Sheet1!$F82/(Sheet1!$N82*Sheet1!$N82)*703,0)</f>
        <v>6608</v>
      </c>
    </row>
    <row r="83" ht="14.25" customHeight="1">
      <c r="A83" s="1">
        <v>82.0</v>
      </c>
      <c r="B83" s="1" t="s">
        <v>100</v>
      </c>
      <c r="C83" s="1" t="s">
        <v>173</v>
      </c>
      <c r="D83" s="1" t="s">
        <v>265</v>
      </c>
      <c r="E83" s="1" t="s">
        <v>278</v>
      </c>
      <c r="F83" s="1">
        <v>170.0</v>
      </c>
      <c r="G83" s="2" t="s">
        <v>25</v>
      </c>
      <c r="H83" s="4">
        <v>31275.0</v>
      </c>
      <c r="I83" s="1" t="s">
        <v>279</v>
      </c>
      <c r="J83" s="1" t="s">
        <v>280</v>
      </c>
      <c r="K83" s="1" t="s">
        <v>74</v>
      </c>
      <c r="L83" s="5">
        <f>DATEDIF(Sheet1!$H83,TODAY(),"y")</f>
        <v>36</v>
      </c>
      <c r="M83" s="6">
        <f>SUM(LEFT(Sheet1!$G83,1), RIGHT(Sheet1!$G83, LEN(Sheet1!$G83)-2)/12)</f>
        <v>0.75</v>
      </c>
      <c r="N83" s="6">
        <f>Sheet1!$M83*12</f>
        <v>9</v>
      </c>
      <c r="O83" s="7">
        <f>ROUND(Sheet1!$F83/(Sheet1!$N83*Sheet1!$N83)*703,0)</f>
        <v>1475</v>
      </c>
    </row>
    <row r="84" ht="14.25" customHeight="1">
      <c r="A84" s="1">
        <v>83.0</v>
      </c>
      <c r="B84" s="1" t="s">
        <v>100</v>
      </c>
      <c r="C84" s="1" t="s">
        <v>173</v>
      </c>
      <c r="D84" s="1" t="s">
        <v>252</v>
      </c>
      <c r="E84" s="1" t="s">
        <v>281</v>
      </c>
      <c r="F84" s="1">
        <v>185.0</v>
      </c>
      <c r="G84" s="2" t="s">
        <v>103</v>
      </c>
      <c r="H84" s="4">
        <v>31438.0</v>
      </c>
      <c r="I84" s="1" t="s">
        <v>282</v>
      </c>
      <c r="J84" s="1" t="s">
        <v>280</v>
      </c>
      <c r="K84" s="1" t="s">
        <v>22</v>
      </c>
      <c r="L84" s="5">
        <f>DATEDIF(Sheet1!$H84,TODAY(),"y")</f>
        <v>36</v>
      </c>
      <c r="M84" s="6">
        <f>SUM(LEFT(Sheet1!$G84,1), RIGHT(Sheet1!$G84, LEN(Sheet1!$G84)-2)/12)</f>
        <v>0.9166666667</v>
      </c>
      <c r="N84" s="6">
        <f>Sheet1!$M84*12</f>
        <v>11</v>
      </c>
      <c r="O84" s="7">
        <f>ROUND(Sheet1!$F84/(Sheet1!$N84*Sheet1!$N84)*703,0)</f>
        <v>1075</v>
      </c>
    </row>
    <row r="85" ht="14.25" customHeight="1">
      <c r="A85" s="1">
        <v>84.0</v>
      </c>
      <c r="B85" s="1" t="s">
        <v>100</v>
      </c>
      <c r="C85" s="1" t="s">
        <v>173</v>
      </c>
      <c r="D85" s="1" t="s">
        <v>283</v>
      </c>
      <c r="E85" s="1" t="s">
        <v>284</v>
      </c>
      <c r="F85" s="1">
        <v>185.0</v>
      </c>
      <c r="G85" s="2" t="s">
        <v>115</v>
      </c>
      <c r="H85" s="4">
        <v>30894.0</v>
      </c>
      <c r="I85" s="1" t="s">
        <v>235</v>
      </c>
      <c r="J85" s="1" t="s">
        <v>236</v>
      </c>
      <c r="K85" s="1" t="s">
        <v>93</v>
      </c>
      <c r="L85" s="5">
        <f>DATEDIF(Sheet1!$H85,TODAY(),"y")</f>
        <v>37</v>
      </c>
      <c r="M85" s="6">
        <f>SUM(LEFT(Sheet1!$G85,1), RIGHT(Sheet1!$G85, LEN(Sheet1!$G85)-2)/12)</f>
        <v>0</v>
      </c>
      <c r="N85" s="6">
        <f>Sheet1!$M85*12</f>
        <v>0</v>
      </c>
      <c r="O85" s="7" t="str">
        <f>ROUND(Sheet1!$F85/(Sheet1!$N85*Sheet1!$N85)*703,0)</f>
        <v>#DIV/0!</v>
      </c>
    </row>
    <row r="86" ht="14.25" customHeight="1">
      <c r="A86" s="1">
        <v>85.0</v>
      </c>
      <c r="B86" s="1" t="s">
        <v>100</v>
      </c>
      <c r="C86" s="1" t="s">
        <v>173</v>
      </c>
      <c r="D86" s="1" t="s">
        <v>285</v>
      </c>
      <c r="E86" s="1" t="s">
        <v>286</v>
      </c>
      <c r="F86" s="1">
        <v>170.0</v>
      </c>
      <c r="G86" s="2" t="s">
        <v>25</v>
      </c>
      <c r="H86" s="4">
        <v>32226.0</v>
      </c>
      <c r="I86" s="1" t="s">
        <v>287</v>
      </c>
      <c r="J86" s="1" t="s">
        <v>288</v>
      </c>
      <c r="K86" s="1" t="s">
        <v>22</v>
      </c>
      <c r="L86" s="5">
        <f>DATEDIF(Sheet1!$H86,TODAY(),"y")</f>
        <v>34</v>
      </c>
      <c r="M86" s="6">
        <f>SUM(LEFT(Sheet1!$G86,1), RIGHT(Sheet1!$G86, LEN(Sheet1!$G86)-2)/12)</f>
        <v>0.75</v>
      </c>
      <c r="N86" s="6">
        <f>Sheet1!$M86*12</f>
        <v>9</v>
      </c>
      <c r="O86" s="7">
        <f>ROUND(Sheet1!$F86/(Sheet1!$N86*Sheet1!$N86)*703,0)</f>
        <v>1475</v>
      </c>
    </row>
    <row r="87" ht="14.25" customHeight="1">
      <c r="A87" s="1">
        <v>86.0</v>
      </c>
      <c r="B87" s="1" t="s">
        <v>100</v>
      </c>
      <c r="C87" s="1" t="s">
        <v>173</v>
      </c>
      <c r="D87" s="1" t="s">
        <v>119</v>
      </c>
      <c r="E87" s="1" t="s">
        <v>289</v>
      </c>
      <c r="F87" s="1">
        <v>196.0</v>
      </c>
      <c r="G87" s="2" t="s">
        <v>134</v>
      </c>
      <c r="H87" s="4">
        <v>33319.0</v>
      </c>
      <c r="I87" s="1" t="s">
        <v>290</v>
      </c>
      <c r="J87" s="1" t="s">
        <v>291</v>
      </c>
      <c r="K87" s="1" t="s">
        <v>93</v>
      </c>
      <c r="L87" s="5">
        <f>DATEDIF(Sheet1!$H87,TODAY(),"y")</f>
        <v>31</v>
      </c>
      <c r="M87" s="6">
        <f>SUM(LEFT(Sheet1!$G87,1), RIGHT(Sheet1!$G87, LEN(Sheet1!$G87)-2)/12)</f>
        <v>0.08333333333</v>
      </c>
      <c r="N87" s="6">
        <f>Sheet1!$M87*12</f>
        <v>1</v>
      </c>
      <c r="O87" s="7">
        <f>ROUND(Sheet1!$F87/(Sheet1!$N87*Sheet1!$N87)*703,0)</f>
        <v>137788</v>
      </c>
    </row>
    <row r="88" ht="14.25" customHeight="1">
      <c r="A88" s="1">
        <v>87.0</v>
      </c>
      <c r="B88" s="1" t="s">
        <v>100</v>
      </c>
      <c r="C88" s="1" t="s">
        <v>173</v>
      </c>
      <c r="D88" s="1" t="s">
        <v>292</v>
      </c>
      <c r="E88" s="1" t="s">
        <v>293</v>
      </c>
      <c r="F88" s="1">
        <v>195.0</v>
      </c>
      <c r="G88" s="2" t="s">
        <v>134</v>
      </c>
      <c r="H88" s="4">
        <v>31633.0</v>
      </c>
      <c r="I88" s="1" t="s">
        <v>294</v>
      </c>
      <c r="J88" s="1" t="s">
        <v>182</v>
      </c>
      <c r="K88" s="1" t="s">
        <v>22</v>
      </c>
      <c r="L88" s="5">
        <f>DATEDIF(Sheet1!$H88,TODAY(),"y")</f>
        <v>35</v>
      </c>
      <c r="M88" s="6">
        <f>SUM(LEFT(Sheet1!$G88,1), RIGHT(Sheet1!$G88, LEN(Sheet1!$G88)-2)/12)</f>
        <v>0.08333333333</v>
      </c>
      <c r="N88" s="6">
        <f>Sheet1!$M88*12</f>
        <v>1</v>
      </c>
      <c r="O88" s="7">
        <f>ROUND(Sheet1!$F88/(Sheet1!$N88*Sheet1!$N88)*703,0)</f>
        <v>137085</v>
      </c>
    </row>
    <row r="89" ht="14.25" customHeight="1">
      <c r="A89" s="1">
        <v>88.0</v>
      </c>
      <c r="B89" s="1" t="s">
        <v>100</v>
      </c>
      <c r="C89" s="1" t="s">
        <v>173</v>
      </c>
      <c r="D89" s="1" t="s">
        <v>271</v>
      </c>
      <c r="E89" s="1" t="s">
        <v>295</v>
      </c>
      <c r="F89" s="1">
        <v>174.0</v>
      </c>
      <c r="G89" s="2" t="s">
        <v>25</v>
      </c>
      <c r="H89" s="4">
        <v>32295.0</v>
      </c>
      <c r="I89" s="1" t="s">
        <v>296</v>
      </c>
      <c r="J89" s="1" t="s">
        <v>280</v>
      </c>
      <c r="K89" s="1" t="s">
        <v>22</v>
      </c>
      <c r="L89" s="5">
        <f>DATEDIF(Sheet1!$H89,TODAY(),"y")</f>
        <v>34</v>
      </c>
      <c r="M89" s="6">
        <f>SUM(LEFT(Sheet1!$G89,1), RIGHT(Sheet1!$G89, LEN(Sheet1!$G89)-2)/12)</f>
        <v>0.75</v>
      </c>
      <c r="N89" s="6">
        <f>Sheet1!$M89*12</f>
        <v>9</v>
      </c>
      <c r="O89" s="7">
        <f>ROUND(Sheet1!$F89/(Sheet1!$N89*Sheet1!$N89)*703,0)</f>
        <v>1510</v>
      </c>
    </row>
    <row r="90" ht="14.25" customHeight="1">
      <c r="A90" s="1">
        <v>89.0</v>
      </c>
      <c r="B90" s="1" t="s">
        <v>100</v>
      </c>
      <c r="C90" s="1" t="s">
        <v>173</v>
      </c>
      <c r="D90" s="1" t="s">
        <v>297</v>
      </c>
      <c r="E90" s="1" t="s">
        <v>298</v>
      </c>
      <c r="F90" s="1">
        <v>178.0</v>
      </c>
      <c r="G90" s="2" t="s">
        <v>25</v>
      </c>
      <c r="H90" s="4">
        <v>32195.0</v>
      </c>
      <c r="I90" s="1" t="s">
        <v>299</v>
      </c>
      <c r="J90" s="1" t="s">
        <v>300</v>
      </c>
      <c r="K90" s="1" t="s">
        <v>22</v>
      </c>
      <c r="L90" s="5">
        <f>DATEDIF(Sheet1!$H90,TODAY(),"y")</f>
        <v>34</v>
      </c>
      <c r="M90" s="6">
        <f>SUM(LEFT(Sheet1!$G90,1), RIGHT(Sheet1!$G90, LEN(Sheet1!$G90)-2)/12)</f>
        <v>0.75</v>
      </c>
      <c r="N90" s="6">
        <f>Sheet1!$M90*12</f>
        <v>9</v>
      </c>
      <c r="O90" s="7">
        <f>ROUND(Sheet1!$F90/(Sheet1!$N90*Sheet1!$N90)*703,0)</f>
        <v>1545</v>
      </c>
    </row>
    <row r="91" ht="14.25" customHeight="1">
      <c r="A91" s="1">
        <v>90.0</v>
      </c>
      <c r="B91" s="1" t="s">
        <v>100</v>
      </c>
      <c r="C91" s="1" t="s">
        <v>173</v>
      </c>
      <c r="D91" s="1" t="s">
        <v>262</v>
      </c>
      <c r="E91" s="1" t="s">
        <v>301</v>
      </c>
      <c r="F91" s="1">
        <v>190.0</v>
      </c>
      <c r="G91" s="2" t="s">
        <v>124</v>
      </c>
      <c r="H91" s="4">
        <v>32202.0</v>
      </c>
      <c r="I91" s="1" t="s">
        <v>302</v>
      </c>
      <c r="J91" s="1" t="s">
        <v>303</v>
      </c>
      <c r="K91" s="1" t="s">
        <v>74</v>
      </c>
      <c r="L91" s="5">
        <f>DATEDIF(Sheet1!$H91,TODAY(),"y")</f>
        <v>34</v>
      </c>
      <c r="M91" s="6">
        <f>SUM(LEFT(Sheet1!$G91,1), RIGHT(Sheet1!$G91, LEN(Sheet1!$G91)-2)/12)</f>
        <v>0.1666666667</v>
      </c>
      <c r="N91" s="6">
        <f>Sheet1!$M91*12</f>
        <v>2</v>
      </c>
      <c r="O91" s="7">
        <f>ROUND(Sheet1!$F91/(Sheet1!$N91*Sheet1!$N91)*703,0)</f>
        <v>33393</v>
      </c>
    </row>
    <row r="92" ht="14.25" customHeight="1">
      <c r="A92" s="1">
        <v>91.0</v>
      </c>
      <c r="B92" s="1" t="s">
        <v>100</v>
      </c>
      <c r="C92" s="1" t="s">
        <v>173</v>
      </c>
      <c r="D92" s="1" t="s">
        <v>304</v>
      </c>
      <c r="E92" s="1" t="s">
        <v>305</v>
      </c>
      <c r="F92" s="1">
        <v>200.0</v>
      </c>
      <c r="G92" s="2" t="s">
        <v>115</v>
      </c>
      <c r="H92" s="4">
        <v>30294.0</v>
      </c>
      <c r="I92" s="1" t="s">
        <v>306</v>
      </c>
      <c r="J92" s="1" t="s">
        <v>210</v>
      </c>
      <c r="K92" s="1" t="s">
        <v>22</v>
      </c>
      <c r="L92" s="5">
        <f>DATEDIF(Sheet1!$H92,TODAY(),"y")</f>
        <v>39</v>
      </c>
      <c r="M92" s="6">
        <f>SUM(LEFT(Sheet1!$G92,1), RIGHT(Sheet1!$G92, LEN(Sheet1!$G92)-2)/12)</f>
        <v>0</v>
      </c>
      <c r="N92" s="6">
        <f>Sheet1!$M92*12</f>
        <v>0</v>
      </c>
      <c r="O92" s="7" t="str">
        <f>ROUND(Sheet1!$F92/(Sheet1!$N92*Sheet1!$N92)*703,0)</f>
        <v>#DIV/0!</v>
      </c>
    </row>
    <row r="93" ht="14.25" customHeight="1">
      <c r="A93" s="1">
        <v>92.0</v>
      </c>
      <c r="B93" s="1" t="s">
        <v>100</v>
      </c>
      <c r="C93" s="1" t="s">
        <v>173</v>
      </c>
      <c r="D93" s="1" t="s">
        <v>265</v>
      </c>
      <c r="E93" s="1" t="s">
        <v>307</v>
      </c>
      <c r="F93" s="1">
        <v>210.0</v>
      </c>
      <c r="G93" s="2" t="s">
        <v>108</v>
      </c>
      <c r="H93" s="4">
        <v>31880.0</v>
      </c>
      <c r="I93" s="1" t="s">
        <v>308</v>
      </c>
      <c r="J93" s="1" t="s">
        <v>186</v>
      </c>
      <c r="K93" s="1" t="s">
        <v>22</v>
      </c>
      <c r="L93" s="5">
        <f>DATEDIF(Sheet1!$H93,TODAY(),"y")</f>
        <v>35</v>
      </c>
      <c r="M93" s="6">
        <f>SUM(LEFT(Sheet1!$G93,1), RIGHT(Sheet1!$G93, LEN(Sheet1!$G93)-2)/12)</f>
        <v>0.25</v>
      </c>
      <c r="N93" s="6">
        <f>Sheet1!$M93*12</f>
        <v>3</v>
      </c>
      <c r="O93" s="7">
        <f>ROUND(Sheet1!$F93/(Sheet1!$N93*Sheet1!$N93)*703,0)</f>
        <v>16403</v>
      </c>
    </row>
    <row r="94" ht="14.25" customHeight="1">
      <c r="A94" s="1">
        <v>93.0</v>
      </c>
      <c r="B94" s="1" t="s">
        <v>100</v>
      </c>
      <c r="C94" s="1" t="s">
        <v>173</v>
      </c>
      <c r="D94" s="1" t="s">
        <v>309</v>
      </c>
      <c r="E94" s="1" t="s">
        <v>310</v>
      </c>
      <c r="F94" s="1">
        <v>179.0</v>
      </c>
      <c r="G94" s="2" t="s">
        <v>115</v>
      </c>
      <c r="H94" s="4">
        <v>35683.0</v>
      </c>
      <c r="I94" s="1" t="s">
        <v>311</v>
      </c>
      <c r="J94" s="1" t="s">
        <v>206</v>
      </c>
      <c r="K94" s="1" t="s">
        <v>22</v>
      </c>
      <c r="L94" s="5">
        <f>DATEDIF(Sheet1!$H94,TODAY(),"y")</f>
        <v>24</v>
      </c>
      <c r="M94" s="6">
        <f>SUM(LEFT(Sheet1!$G94,1), RIGHT(Sheet1!$G94, LEN(Sheet1!$G94)-2)/12)</f>
        <v>0</v>
      </c>
      <c r="N94" s="6">
        <f>Sheet1!$M94*12</f>
        <v>0</v>
      </c>
      <c r="O94" s="7" t="str">
        <f>ROUND(Sheet1!$F94/(Sheet1!$N94*Sheet1!$N94)*703,0)</f>
        <v>#DIV/0!</v>
      </c>
    </row>
    <row r="95" ht="14.25" customHeight="1">
      <c r="A95" s="1">
        <v>94.0</v>
      </c>
      <c r="B95" s="1" t="s">
        <v>100</v>
      </c>
      <c r="C95" s="1" t="s">
        <v>173</v>
      </c>
      <c r="D95" s="1" t="s">
        <v>312</v>
      </c>
      <c r="E95" s="1" t="s">
        <v>313</v>
      </c>
      <c r="F95" s="1">
        <v>215.0</v>
      </c>
      <c r="G95" s="2" t="s">
        <v>314</v>
      </c>
      <c r="H95" s="4">
        <v>30189.0</v>
      </c>
      <c r="I95" s="1" t="s">
        <v>315</v>
      </c>
      <c r="J95" s="1" t="s">
        <v>182</v>
      </c>
      <c r="K95" s="1" t="s">
        <v>74</v>
      </c>
      <c r="L95" s="5">
        <f>DATEDIF(Sheet1!$H95,TODAY(),"y")</f>
        <v>39</v>
      </c>
      <c r="M95" s="6">
        <f>SUM(LEFT(Sheet1!$G95,1), RIGHT(Sheet1!$G95, LEN(Sheet1!$G95)-2)/12)</f>
        <v>0.3333333333</v>
      </c>
      <c r="N95" s="6">
        <f>Sheet1!$M95*12</f>
        <v>4</v>
      </c>
      <c r="O95" s="7">
        <f>ROUND(Sheet1!$F95/(Sheet1!$N95*Sheet1!$N95)*703,0)</f>
        <v>9447</v>
      </c>
    </row>
    <row r="96" ht="14.25" customHeight="1">
      <c r="A96" s="1">
        <v>95.0</v>
      </c>
      <c r="B96" s="1" t="s">
        <v>100</v>
      </c>
      <c r="C96" s="1" t="s">
        <v>173</v>
      </c>
      <c r="D96" s="1" t="s">
        <v>316</v>
      </c>
      <c r="E96" s="1" t="s">
        <v>317</v>
      </c>
      <c r="F96" s="1">
        <v>205.0</v>
      </c>
      <c r="G96" s="2" t="s">
        <v>115</v>
      </c>
      <c r="H96" s="4">
        <v>30733.0</v>
      </c>
      <c r="I96" s="1" t="s">
        <v>277</v>
      </c>
      <c r="J96" s="1" t="s">
        <v>210</v>
      </c>
      <c r="K96" s="1" t="s">
        <v>74</v>
      </c>
      <c r="L96" s="5">
        <f>DATEDIF(Sheet1!$H96,TODAY(),"y")</f>
        <v>38</v>
      </c>
      <c r="M96" s="6">
        <f>SUM(LEFT(Sheet1!$G96,1), RIGHT(Sheet1!$G96, LEN(Sheet1!$G96)-2)/12)</f>
        <v>0</v>
      </c>
      <c r="N96" s="6">
        <f>Sheet1!$M96*12</f>
        <v>0</v>
      </c>
      <c r="O96" s="7" t="str">
        <f>ROUND(Sheet1!$F96/(Sheet1!$N96*Sheet1!$N96)*703,0)</f>
        <v>#DIV/0!</v>
      </c>
    </row>
    <row r="97" ht="14.25" customHeight="1">
      <c r="A97" s="1">
        <v>96.0</v>
      </c>
      <c r="B97" s="1" t="s">
        <v>100</v>
      </c>
      <c r="C97" s="1" t="s">
        <v>173</v>
      </c>
      <c r="D97" s="1" t="s">
        <v>265</v>
      </c>
      <c r="E97" s="1" t="s">
        <v>318</v>
      </c>
      <c r="F97" s="1">
        <v>203.0</v>
      </c>
      <c r="G97" s="2" t="s">
        <v>115</v>
      </c>
      <c r="H97" s="4">
        <v>31727.0</v>
      </c>
      <c r="I97" s="1" t="s">
        <v>319</v>
      </c>
      <c r="J97" s="1" t="s">
        <v>280</v>
      </c>
      <c r="K97" s="1" t="s">
        <v>93</v>
      </c>
      <c r="L97" s="5">
        <f>DATEDIF(Sheet1!$H97,TODAY(),"y")</f>
        <v>35</v>
      </c>
      <c r="M97" s="6">
        <f>SUM(LEFT(Sheet1!$G97,1), RIGHT(Sheet1!$G97, LEN(Sheet1!$G97)-2)/12)</f>
        <v>0</v>
      </c>
      <c r="N97" s="6">
        <f>Sheet1!$M97*12</f>
        <v>0</v>
      </c>
      <c r="O97" s="7" t="str">
        <f>ROUND(Sheet1!$F97/(Sheet1!$N97*Sheet1!$N97)*703,0)</f>
        <v>#DIV/0!</v>
      </c>
    </row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2022-06-21T05:55:59Z</dcterms:created>
  <dc:creator>DELL</dc:creator>
</cp:coreProperties>
</file>