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definedNames>
    <definedName name="КурС">Лист2!$H:$H</definedName>
    <definedName name="Цена">Лист2!$G:$G</definedName>
  </definedNames>
  <calcPr calcId="124519"/>
</workbook>
</file>

<file path=xl/calcChain.xml><?xml version="1.0" encoding="utf-8"?>
<calcChain xmlns="http://schemas.openxmlformats.org/spreadsheetml/2006/main">
  <c r="I16" i="1"/>
  <c r="J3" i="2"/>
  <c r="J4"/>
  <c r="J5"/>
  <c r="J6"/>
  <c r="J7"/>
  <c r="J8"/>
  <c r="J9"/>
  <c r="J10"/>
  <c r="J11"/>
  <c r="J12"/>
  <c r="J13"/>
  <c r="J14"/>
  <c r="J15"/>
  <c r="J16"/>
  <c r="J2"/>
  <c r="I2"/>
  <c r="I16"/>
  <c r="I15"/>
  <c r="I14"/>
  <c r="I13"/>
  <c r="I12"/>
  <c r="I11"/>
  <c r="I10"/>
  <c r="I9"/>
  <c r="I8"/>
  <c r="I7"/>
  <c r="I6"/>
  <c r="I5"/>
  <c r="I4"/>
  <c r="I3"/>
  <c r="I10" i="1"/>
  <c r="I11"/>
  <c r="I12"/>
  <c r="I13"/>
  <c r="I14"/>
  <c r="I15"/>
  <c r="I3"/>
  <c r="I4"/>
  <c r="I5"/>
  <c r="I6"/>
  <c r="I7"/>
  <c r="I8"/>
  <c r="I9"/>
  <c r="I2"/>
</calcChain>
</file>

<file path=xl/comments1.xml><?xml version="1.0" encoding="utf-8"?>
<comments xmlns="http://schemas.openxmlformats.org/spreadsheetml/2006/main">
  <authors>
    <author>Автор</author>
  </authors>
  <commentList>
    <comment ref="A2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04"/>
          </rPr>
          <t>«Серийный № *****. Изготовлен **.**.** г. Контракт о поставке № ***».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6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7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8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9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0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1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2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3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4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5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6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2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04"/>
          </rPr>
          <t>«Серийный № *****. Изготовлен **.**.** г. Контракт о поставке № ***».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6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7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8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9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0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1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2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3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4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5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  <comment ref="A16" authorId="0">
      <text>
        <r>
          <rPr>
            <sz val="9"/>
            <color indexed="81"/>
            <rFont val="Tahoma"/>
            <family val="2"/>
            <charset val="204"/>
          </rPr>
          <t xml:space="preserve">«Серийный № *****. Изготовлен **.**.** г. Контракт о поставке № ***».
</t>
        </r>
      </text>
    </comment>
  </commentList>
</comments>
</file>

<file path=xl/sharedStrings.xml><?xml version="1.0" encoding="utf-8"?>
<sst xmlns="http://schemas.openxmlformats.org/spreadsheetml/2006/main" count="138" uniqueCount="48">
  <si>
    <t>Название товара</t>
  </si>
  <si>
    <t>код</t>
  </si>
  <si>
    <t>Страна-поставщик</t>
  </si>
  <si>
    <t>дата поставки</t>
  </si>
  <si>
    <t>кол-во</t>
  </si>
  <si>
    <t>Ед.измерения</t>
  </si>
  <si>
    <t>Цена в валюте</t>
  </si>
  <si>
    <t>Курс валюты</t>
  </si>
  <si>
    <t>Цена в рублях</t>
  </si>
  <si>
    <t>Холодильник</t>
  </si>
  <si>
    <t>Пылесос</t>
  </si>
  <si>
    <t>Телевизор</t>
  </si>
  <si>
    <t>Ковер</t>
  </si>
  <si>
    <t>Диван</t>
  </si>
  <si>
    <t>Ткань</t>
  </si>
  <si>
    <t>Телефон</t>
  </si>
  <si>
    <t>Люстра</t>
  </si>
  <si>
    <t>Х34</t>
  </si>
  <si>
    <t>П47</t>
  </si>
  <si>
    <t>Т12</t>
  </si>
  <si>
    <t>Л42</t>
  </si>
  <si>
    <t>Д26</t>
  </si>
  <si>
    <t>Т18</t>
  </si>
  <si>
    <t>Т78</t>
  </si>
  <si>
    <t>Л14</t>
  </si>
  <si>
    <t>Китай</t>
  </si>
  <si>
    <t>Испания</t>
  </si>
  <si>
    <t>Англия</t>
  </si>
  <si>
    <t>Турция</t>
  </si>
  <si>
    <t>Венгрия</t>
  </si>
  <si>
    <t>Дания</t>
  </si>
  <si>
    <t>Чехия</t>
  </si>
  <si>
    <t>шт</t>
  </si>
  <si>
    <t>метр</t>
  </si>
  <si>
    <t>Ноутбук</t>
  </si>
  <si>
    <t>Стол</t>
  </si>
  <si>
    <t>Машина</t>
  </si>
  <si>
    <t>Мотоцикл</t>
  </si>
  <si>
    <t>Сумка</t>
  </si>
  <si>
    <t>Кошелек</t>
  </si>
  <si>
    <t>Х35</t>
  </si>
  <si>
    <t>П48</t>
  </si>
  <si>
    <t>Т13</t>
  </si>
  <si>
    <t>Л43</t>
  </si>
  <si>
    <t>Д27</t>
  </si>
  <si>
    <t>Т138</t>
  </si>
  <si>
    <t>Т198</t>
  </si>
  <si>
    <t>Метал</t>
  </si>
</sst>
</file>

<file path=xl/styles.xml><?xml version="1.0" encoding="utf-8"?>
<styleSheet xmlns="http://schemas.openxmlformats.org/spreadsheetml/2006/main">
  <numFmts count="9">
    <numFmt numFmtId="44" formatCode="_-* #,##0.00\ &quot;₽&quot;_-;\-* #,##0.00\ &quot;₽&quot;_-;_-* &quot;-&quot;??\ &quot;₽&quot;_-;_-@_-"/>
    <numFmt numFmtId="165" formatCode="_ [$¥-804]* #,##0.00_ ;_ [$¥-804]* \-#,##0.00_ ;_ [$¥-804]* &quot;-&quot;??_ ;_ @_ "/>
    <numFmt numFmtId="166" formatCode="_-[$€-2]\ * #,##0.00_-;\-[$€-2]\ * #,##0.00_-;_-[$€-2]\ * &quot;-&quot;??_-;_-@_-"/>
    <numFmt numFmtId="167" formatCode="_-[$£-809]* #,##0.00_-;\-[$£-809]* #,##0.00_-;_-[$£-809]* &quot;-&quot;??_-;_-@_-"/>
    <numFmt numFmtId="168" formatCode="[$₺-41F]#,##0.00"/>
    <numFmt numFmtId="169" formatCode="_-* #,##0.00\ [$Ft-40E]_-;\-* #,##0.00\ [$Ft-40E]_-;_-* &quot;-&quot;??\ [$Ft-40E]_-;_-@_-"/>
    <numFmt numFmtId="170" formatCode="_-* #,##0.00\ [$kr.-406]_-;\-* #,##0.00\ [$kr.-406]_-;_-* &quot;-&quot;??\ [$kr.-406]_-;_-@_-"/>
    <numFmt numFmtId="171" formatCode="_-* #,##0.00\ [$Kč-405]_-;\-* #,##0.00\ [$Kč-405]_-;_-* &quot;-&quot;??\ [$Kč-405]_-;_-@_-"/>
    <numFmt numFmtId="172" formatCode="_-* #,##0.00\ [$₽-419]_-;\-* #,##0.00\ [$₽-419]_-;_-* &quot;-&quot;??\ [$₽-419]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44" fontId="0" fillId="0" borderId="0" xfId="1" applyFont="1"/>
  </cellXfs>
  <cellStyles count="2">
    <cellStyle name="Денежный" xfId="1" builtinId="4"/>
    <cellStyle name="Обычный" xfId="0" builtinId="0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showFormulas="1" topLeftCell="D1" workbookViewId="0">
      <selection activeCell="G16" sqref="G16"/>
    </sheetView>
  </sheetViews>
  <sheetFormatPr defaultRowHeight="15"/>
  <cols>
    <col min="1" max="1" width="14.140625" customWidth="1"/>
    <col min="3" max="3" width="13.7109375" customWidth="1"/>
    <col min="4" max="4" width="10.140625" bestFit="1" customWidth="1"/>
    <col min="6" max="6" width="9.42578125" customWidth="1"/>
    <col min="7" max="7" width="10.7109375" bestFit="1" customWidth="1"/>
    <col min="8" max="8" width="9.5703125" bestFit="1" customWidth="1"/>
    <col min="9" max="9" width="12" bestFit="1" customWidth="1"/>
  </cols>
  <sheetData>
    <row r="1" spans="1:9" ht="59.25" customHeight="1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t="s">
        <v>17</v>
      </c>
      <c r="C2" t="s">
        <v>25</v>
      </c>
      <c r="D2" s="3">
        <v>44997</v>
      </c>
      <c r="E2">
        <v>12</v>
      </c>
      <c r="F2" s="1" t="s">
        <v>32</v>
      </c>
      <c r="G2" s="4">
        <v>750</v>
      </c>
      <c r="H2" s="11">
        <v>13.69</v>
      </c>
      <c r="I2" s="12">
        <f>G2*H2</f>
        <v>10267.5</v>
      </c>
    </row>
    <row r="3" spans="1:9">
      <c r="A3" t="s">
        <v>10</v>
      </c>
      <c r="B3" t="s">
        <v>18</v>
      </c>
      <c r="C3" t="s">
        <v>26</v>
      </c>
      <c r="D3" s="3">
        <v>44909</v>
      </c>
      <c r="E3">
        <v>32</v>
      </c>
      <c r="F3" s="1" t="s">
        <v>32</v>
      </c>
      <c r="G3" s="5">
        <v>180</v>
      </c>
      <c r="H3" s="12">
        <v>102.74</v>
      </c>
      <c r="I3" s="12">
        <f t="shared" ref="I3:I16" si="0">G3*H3</f>
        <v>18493.2</v>
      </c>
    </row>
    <row r="4" spans="1:9">
      <c r="A4" t="s">
        <v>11</v>
      </c>
      <c r="B4" t="s">
        <v>19</v>
      </c>
      <c r="C4" t="s">
        <v>27</v>
      </c>
      <c r="D4" s="3">
        <v>44882</v>
      </c>
      <c r="E4">
        <v>14</v>
      </c>
      <c r="F4" s="1" t="s">
        <v>32</v>
      </c>
      <c r="G4" s="6">
        <v>455</v>
      </c>
      <c r="H4" s="12">
        <v>118.96</v>
      </c>
      <c r="I4" s="12">
        <f t="shared" si="0"/>
        <v>54126.799999999996</v>
      </c>
    </row>
    <row r="5" spans="1:9">
      <c r="A5" t="s">
        <v>12</v>
      </c>
      <c r="B5" t="s">
        <v>20</v>
      </c>
      <c r="C5" t="s">
        <v>28</v>
      </c>
      <c r="D5" s="3">
        <v>45209</v>
      </c>
      <c r="E5">
        <v>8</v>
      </c>
      <c r="F5" s="1" t="s">
        <v>32</v>
      </c>
      <c r="G5" s="7">
        <v>250</v>
      </c>
      <c r="H5" s="12">
        <v>29.29</v>
      </c>
      <c r="I5" s="12">
        <f t="shared" si="0"/>
        <v>7322.5</v>
      </c>
    </row>
    <row r="6" spans="1:9">
      <c r="A6" t="s">
        <v>13</v>
      </c>
      <c r="B6" t="s">
        <v>21</v>
      </c>
      <c r="C6" t="s">
        <v>29</v>
      </c>
      <c r="D6" s="3">
        <v>44960</v>
      </c>
      <c r="E6">
        <v>7</v>
      </c>
      <c r="F6" s="1" t="s">
        <v>32</v>
      </c>
      <c r="G6" s="8">
        <v>350</v>
      </c>
      <c r="H6" s="12">
        <v>0.27</v>
      </c>
      <c r="I6" s="12">
        <f t="shared" si="0"/>
        <v>94.5</v>
      </c>
    </row>
    <row r="7" spans="1:9">
      <c r="A7" t="s">
        <v>14</v>
      </c>
      <c r="B7" t="s">
        <v>22</v>
      </c>
      <c r="C7" t="s">
        <v>27</v>
      </c>
      <c r="D7" s="3">
        <v>44912</v>
      </c>
      <c r="E7">
        <v>150</v>
      </c>
      <c r="F7" s="1" t="s">
        <v>33</v>
      </c>
      <c r="G7" s="6">
        <v>8</v>
      </c>
      <c r="H7" s="12">
        <v>119.17</v>
      </c>
      <c r="I7" s="12">
        <f t="shared" si="0"/>
        <v>953.36</v>
      </c>
    </row>
    <row r="8" spans="1:9">
      <c r="A8" t="s">
        <v>15</v>
      </c>
      <c r="B8" t="s">
        <v>23</v>
      </c>
      <c r="C8" t="s">
        <v>30</v>
      </c>
      <c r="D8" s="3">
        <v>44949</v>
      </c>
      <c r="E8">
        <v>57</v>
      </c>
      <c r="F8" s="1" t="s">
        <v>32</v>
      </c>
      <c r="G8" s="9">
        <v>197</v>
      </c>
      <c r="H8" s="12">
        <v>13.78</v>
      </c>
      <c r="I8" s="12">
        <f t="shared" si="0"/>
        <v>2714.66</v>
      </c>
    </row>
    <row r="9" spans="1:9">
      <c r="A9" t="s">
        <v>16</v>
      </c>
      <c r="B9" t="s">
        <v>24</v>
      </c>
      <c r="C9" t="s">
        <v>31</v>
      </c>
      <c r="D9" s="3">
        <v>44901</v>
      </c>
      <c r="E9">
        <v>38</v>
      </c>
      <c r="F9" s="1" t="s">
        <v>32</v>
      </c>
      <c r="G9" s="10">
        <v>65</v>
      </c>
      <c r="H9" s="12">
        <v>43.07</v>
      </c>
      <c r="I9" s="12">
        <f t="shared" si="0"/>
        <v>2799.55</v>
      </c>
    </row>
    <row r="10" spans="1:9">
      <c r="A10" t="s">
        <v>34</v>
      </c>
      <c r="B10" t="s">
        <v>40</v>
      </c>
      <c r="C10" t="s">
        <v>25</v>
      </c>
      <c r="D10" s="3">
        <v>44997</v>
      </c>
      <c r="E10">
        <v>78</v>
      </c>
      <c r="F10" s="1" t="s">
        <v>32</v>
      </c>
      <c r="G10" s="4">
        <v>166.666666666667</v>
      </c>
      <c r="H10" s="11">
        <v>40.789285714285697</v>
      </c>
      <c r="I10" s="12">
        <f>G10*H10</f>
        <v>6798.2142857142962</v>
      </c>
    </row>
    <row r="11" spans="1:9">
      <c r="A11" t="s">
        <v>35</v>
      </c>
      <c r="B11" t="s">
        <v>41</v>
      </c>
      <c r="C11" t="s">
        <v>26</v>
      </c>
      <c r="D11" s="3">
        <v>44909</v>
      </c>
      <c r="E11">
        <v>86.5</v>
      </c>
      <c r="F11" s="1" t="s">
        <v>32</v>
      </c>
      <c r="G11" s="5">
        <v>19.1666666666667</v>
      </c>
      <c r="H11" s="12">
        <v>37.604404761904703</v>
      </c>
      <c r="I11" s="12">
        <f t="shared" si="0"/>
        <v>720.75109126984137</v>
      </c>
    </row>
    <row r="12" spans="1:9">
      <c r="A12" t="s">
        <v>36</v>
      </c>
      <c r="B12" t="s">
        <v>42</v>
      </c>
      <c r="C12" t="s">
        <v>27</v>
      </c>
      <c r="D12" s="3">
        <v>44882</v>
      </c>
      <c r="E12">
        <v>95</v>
      </c>
      <c r="F12" s="1" t="s">
        <v>32</v>
      </c>
      <c r="G12" s="6">
        <v>128.333333333333</v>
      </c>
      <c r="H12" s="12">
        <v>34.419523809523803</v>
      </c>
      <c r="I12" s="12">
        <f t="shared" si="0"/>
        <v>4417.1722222222097</v>
      </c>
    </row>
    <row r="13" spans="1:9">
      <c r="A13" t="s">
        <v>37</v>
      </c>
      <c r="B13" t="s">
        <v>43</v>
      </c>
      <c r="C13" t="s">
        <v>28</v>
      </c>
      <c r="D13" s="3">
        <v>45209</v>
      </c>
      <c r="E13">
        <v>103.5</v>
      </c>
      <c r="F13" s="1" t="s">
        <v>32</v>
      </c>
      <c r="G13" s="7">
        <v>251</v>
      </c>
      <c r="H13" s="12">
        <v>31.234642857142799</v>
      </c>
      <c r="I13" s="12">
        <f t="shared" si="0"/>
        <v>7839.8953571428428</v>
      </c>
    </row>
    <row r="14" spans="1:9">
      <c r="A14" t="s">
        <v>38</v>
      </c>
      <c r="B14" t="s">
        <v>44</v>
      </c>
      <c r="C14" t="s">
        <v>29</v>
      </c>
      <c r="D14" s="3">
        <v>44960</v>
      </c>
      <c r="E14">
        <v>112</v>
      </c>
      <c r="F14" s="1" t="s">
        <v>32</v>
      </c>
      <c r="G14" s="8">
        <v>11.5</v>
      </c>
      <c r="H14" s="12">
        <v>28.049761904761901</v>
      </c>
      <c r="I14" s="12">
        <f t="shared" si="0"/>
        <v>322.57226190476189</v>
      </c>
    </row>
    <row r="15" spans="1:9">
      <c r="A15" t="s">
        <v>47</v>
      </c>
      <c r="B15" t="s">
        <v>45</v>
      </c>
      <c r="C15" t="s">
        <v>27</v>
      </c>
      <c r="D15" s="3">
        <v>44912</v>
      </c>
      <c r="E15">
        <v>120.5</v>
      </c>
      <c r="F15" s="1" t="s">
        <v>33</v>
      </c>
      <c r="G15" s="6">
        <v>78.099999999999994</v>
      </c>
      <c r="H15" s="12">
        <v>24.864880952380901</v>
      </c>
      <c r="I15" s="12">
        <f t="shared" si="0"/>
        <v>1941.9472023809483</v>
      </c>
    </row>
    <row r="16" spans="1:9">
      <c r="A16" t="s">
        <v>39</v>
      </c>
      <c r="B16" t="s">
        <v>46</v>
      </c>
      <c r="C16" t="s">
        <v>30</v>
      </c>
      <c r="D16" s="3">
        <v>44949</v>
      </c>
      <c r="E16">
        <v>129</v>
      </c>
      <c r="F16" s="1" t="s">
        <v>32</v>
      </c>
      <c r="G16" s="9">
        <v>144.69999999999999</v>
      </c>
      <c r="H16" s="12">
        <v>21.68</v>
      </c>
      <c r="I16" s="12">
        <f>G16*H16</f>
        <v>3137.0959999999995</v>
      </c>
    </row>
    <row r="18" spans="8:8">
      <c r="H18" s="11"/>
    </row>
  </sheetData>
  <conditionalFormatting sqref="I2:I16">
    <cfRule type="cellIs" dxfId="4" priority="3" operator="lessThan">
      <formula>5000</formula>
    </cfRule>
    <cfRule type="cellIs" dxfId="5" priority="2" operator="between">
      <formula>5000</formula>
      <formula>10000</formula>
    </cfRule>
    <cfRule type="cellIs" dxfId="3" priority="1" operator="greaterThan">
      <formula>10000</formula>
    </cfRule>
  </conditionalFormatting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I16" sqref="I16"/>
    </sheetView>
  </sheetViews>
  <sheetFormatPr defaultRowHeight="15"/>
  <cols>
    <col min="3" max="3" width="9.7109375" customWidth="1"/>
    <col min="4" max="4" width="10.85546875" customWidth="1"/>
    <col min="7" max="7" width="11.5703125" customWidth="1"/>
    <col min="8" max="8" width="10.85546875" customWidth="1"/>
    <col min="9" max="9" width="13.28515625" customWidth="1"/>
    <col min="10" max="10" width="12" bestFit="1" customWidth="1"/>
  </cols>
  <sheetData>
    <row r="1" spans="1:10" ht="4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>
      <c r="A2" t="s">
        <v>9</v>
      </c>
      <c r="B2" t="s">
        <v>17</v>
      </c>
      <c r="C2" t="s">
        <v>25</v>
      </c>
      <c r="D2" s="3">
        <v>44997</v>
      </c>
      <c r="E2">
        <v>12</v>
      </c>
      <c r="F2" s="1" t="s">
        <v>32</v>
      </c>
      <c r="G2" s="4">
        <v>750</v>
      </c>
      <c r="H2" s="11">
        <v>13.69</v>
      </c>
      <c r="I2" s="12">
        <f>G2*H2</f>
        <v>10267.5</v>
      </c>
      <c r="J2" s="12">
        <f>Цена*КурС</f>
        <v>10267.5</v>
      </c>
    </row>
    <row r="3" spans="1:10">
      <c r="A3" t="s">
        <v>10</v>
      </c>
      <c r="B3" t="s">
        <v>18</v>
      </c>
      <c r="C3" t="s">
        <v>26</v>
      </c>
      <c r="D3" s="3">
        <v>44909</v>
      </c>
      <c r="E3">
        <v>32</v>
      </c>
      <c r="F3" s="1" t="s">
        <v>32</v>
      </c>
      <c r="G3" s="5">
        <v>180</v>
      </c>
      <c r="H3" s="12">
        <v>102.74</v>
      </c>
      <c r="I3" s="12">
        <f t="shared" ref="I3:I16" si="0">G3*H3</f>
        <v>18493.2</v>
      </c>
      <c r="J3" s="12">
        <f>Цена*КурС</f>
        <v>18493.2</v>
      </c>
    </row>
    <row r="4" spans="1:10">
      <c r="A4" t="s">
        <v>11</v>
      </c>
      <c r="B4" t="s">
        <v>19</v>
      </c>
      <c r="C4" t="s">
        <v>27</v>
      </c>
      <c r="D4" s="3">
        <v>44882</v>
      </c>
      <c r="E4">
        <v>14</v>
      </c>
      <c r="F4" s="1" t="s">
        <v>32</v>
      </c>
      <c r="G4" s="6">
        <v>455</v>
      </c>
      <c r="H4" s="12">
        <v>118.96</v>
      </c>
      <c r="I4" s="12">
        <f t="shared" si="0"/>
        <v>54126.799999999996</v>
      </c>
      <c r="J4" s="12">
        <f>Цена*КурС</f>
        <v>54126.799999999996</v>
      </c>
    </row>
    <row r="5" spans="1:10">
      <c r="A5" t="s">
        <v>12</v>
      </c>
      <c r="B5" t="s">
        <v>20</v>
      </c>
      <c r="C5" t="s">
        <v>28</v>
      </c>
      <c r="D5" s="3">
        <v>45209</v>
      </c>
      <c r="E5">
        <v>8</v>
      </c>
      <c r="F5" s="1" t="s">
        <v>32</v>
      </c>
      <c r="G5" s="7">
        <v>250</v>
      </c>
      <c r="H5" s="12">
        <v>29.29</v>
      </c>
      <c r="I5" s="12">
        <f t="shared" si="0"/>
        <v>7322.5</v>
      </c>
      <c r="J5" s="12">
        <f>Цена*КурС</f>
        <v>7322.5</v>
      </c>
    </row>
    <row r="6" spans="1:10">
      <c r="A6" t="s">
        <v>13</v>
      </c>
      <c r="B6" t="s">
        <v>21</v>
      </c>
      <c r="C6" t="s">
        <v>29</v>
      </c>
      <c r="D6" s="3">
        <v>44960</v>
      </c>
      <c r="E6">
        <v>7</v>
      </c>
      <c r="F6" s="1" t="s">
        <v>32</v>
      </c>
      <c r="G6" s="8">
        <v>350</v>
      </c>
      <c r="H6" s="12">
        <v>0.27</v>
      </c>
      <c r="I6" s="12">
        <f t="shared" si="0"/>
        <v>94.5</v>
      </c>
      <c r="J6" s="12">
        <f>Цена*КурС</f>
        <v>94.5</v>
      </c>
    </row>
    <row r="7" spans="1:10">
      <c r="A7" t="s">
        <v>14</v>
      </c>
      <c r="B7" t="s">
        <v>22</v>
      </c>
      <c r="C7" t="s">
        <v>27</v>
      </c>
      <c r="D7" s="3">
        <v>44912</v>
      </c>
      <c r="E7">
        <v>150</v>
      </c>
      <c r="F7" s="1" t="s">
        <v>33</v>
      </c>
      <c r="G7" s="6">
        <v>8</v>
      </c>
      <c r="H7" s="12">
        <v>119.17</v>
      </c>
      <c r="I7" s="12">
        <f t="shared" si="0"/>
        <v>953.36</v>
      </c>
      <c r="J7" s="12">
        <f>Цена*КурС</f>
        <v>953.36</v>
      </c>
    </row>
    <row r="8" spans="1:10">
      <c r="A8" t="s">
        <v>15</v>
      </c>
      <c r="B8" t="s">
        <v>23</v>
      </c>
      <c r="C8" t="s">
        <v>30</v>
      </c>
      <c r="D8" s="3">
        <v>44949</v>
      </c>
      <c r="E8">
        <v>57</v>
      </c>
      <c r="F8" s="1" t="s">
        <v>32</v>
      </c>
      <c r="G8" s="9">
        <v>197</v>
      </c>
      <c r="H8" s="12">
        <v>13.78</v>
      </c>
      <c r="I8" s="12">
        <f t="shared" si="0"/>
        <v>2714.66</v>
      </c>
      <c r="J8" s="12">
        <f>Цена*КурС</f>
        <v>2714.66</v>
      </c>
    </row>
    <row r="9" spans="1:10">
      <c r="A9" t="s">
        <v>16</v>
      </c>
      <c r="B9" t="s">
        <v>24</v>
      </c>
      <c r="C9" t="s">
        <v>31</v>
      </c>
      <c r="D9" s="3">
        <v>44901</v>
      </c>
      <c r="E9">
        <v>38</v>
      </c>
      <c r="F9" s="1" t="s">
        <v>32</v>
      </c>
      <c r="G9" s="10">
        <v>65</v>
      </c>
      <c r="H9" s="12">
        <v>43.07</v>
      </c>
      <c r="I9" s="12">
        <f t="shared" si="0"/>
        <v>2799.55</v>
      </c>
      <c r="J9" s="12">
        <f>Цена*КурС</f>
        <v>2799.55</v>
      </c>
    </row>
    <row r="10" spans="1:10">
      <c r="A10" t="s">
        <v>34</v>
      </c>
      <c r="B10" t="s">
        <v>40</v>
      </c>
      <c r="C10" t="s">
        <v>25</v>
      </c>
      <c r="D10" s="3">
        <v>44997</v>
      </c>
      <c r="E10">
        <v>78</v>
      </c>
      <c r="F10" s="1" t="s">
        <v>32</v>
      </c>
      <c r="G10" s="4">
        <v>166.666666666667</v>
      </c>
      <c r="H10" s="11">
        <v>40.789285714285697</v>
      </c>
      <c r="I10" s="12">
        <f>G10*H10</f>
        <v>6798.2142857142962</v>
      </c>
      <c r="J10" s="12">
        <f>Цена*КурС</f>
        <v>6798.2142857142962</v>
      </c>
    </row>
    <row r="11" spans="1:10">
      <c r="A11" t="s">
        <v>35</v>
      </c>
      <c r="B11" t="s">
        <v>41</v>
      </c>
      <c r="C11" t="s">
        <v>26</v>
      </c>
      <c r="D11" s="3">
        <v>44909</v>
      </c>
      <c r="E11">
        <v>86.5</v>
      </c>
      <c r="F11" s="1" t="s">
        <v>32</v>
      </c>
      <c r="G11" s="5">
        <v>19.1666666666667</v>
      </c>
      <c r="H11" s="12">
        <v>37.604404761904703</v>
      </c>
      <c r="I11" s="12">
        <f t="shared" si="0"/>
        <v>720.75109126984137</v>
      </c>
      <c r="J11" s="12">
        <f>Цена*КурС</f>
        <v>720.75109126984137</v>
      </c>
    </row>
    <row r="12" spans="1:10">
      <c r="A12" t="s">
        <v>36</v>
      </c>
      <c r="B12" t="s">
        <v>42</v>
      </c>
      <c r="C12" t="s">
        <v>27</v>
      </c>
      <c r="D12" s="3">
        <v>44882</v>
      </c>
      <c r="E12">
        <v>95</v>
      </c>
      <c r="F12" s="1" t="s">
        <v>32</v>
      </c>
      <c r="G12" s="6">
        <v>128.333333333333</v>
      </c>
      <c r="H12" s="12">
        <v>34.419523809523803</v>
      </c>
      <c r="I12" s="12">
        <f t="shared" si="0"/>
        <v>4417.1722222222097</v>
      </c>
      <c r="J12" s="12">
        <f>Цена*КурС</f>
        <v>4417.1722222222097</v>
      </c>
    </row>
    <row r="13" spans="1:10">
      <c r="A13" t="s">
        <v>37</v>
      </c>
      <c r="B13" t="s">
        <v>43</v>
      </c>
      <c r="C13" t="s">
        <v>28</v>
      </c>
      <c r="D13" s="3">
        <v>45209</v>
      </c>
      <c r="E13">
        <v>103.5</v>
      </c>
      <c r="F13" s="1" t="s">
        <v>32</v>
      </c>
      <c r="G13" s="7">
        <v>251</v>
      </c>
      <c r="H13" s="12">
        <v>31.234642857142799</v>
      </c>
      <c r="I13" s="12">
        <f t="shared" si="0"/>
        <v>7839.8953571428428</v>
      </c>
      <c r="J13" s="12">
        <f>Цена*КурС</f>
        <v>7839.8953571428428</v>
      </c>
    </row>
    <row r="14" spans="1:10">
      <c r="A14" t="s">
        <v>38</v>
      </c>
      <c r="B14" t="s">
        <v>44</v>
      </c>
      <c r="C14" t="s">
        <v>29</v>
      </c>
      <c r="D14" s="3">
        <v>44960</v>
      </c>
      <c r="E14">
        <v>112</v>
      </c>
      <c r="F14" s="1" t="s">
        <v>32</v>
      </c>
      <c r="G14" s="8">
        <v>11.5</v>
      </c>
      <c r="H14" s="12">
        <v>28.049761904761901</v>
      </c>
      <c r="I14" s="12">
        <f t="shared" si="0"/>
        <v>322.57226190476189</v>
      </c>
      <c r="J14" s="12">
        <f>Цена*КурС</f>
        <v>322.57226190476189</v>
      </c>
    </row>
    <row r="15" spans="1:10">
      <c r="A15" t="s">
        <v>47</v>
      </c>
      <c r="B15" t="s">
        <v>45</v>
      </c>
      <c r="C15" t="s">
        <v>27</v>
      </c>
      <c r="D15" s="3">
        <v>44912</v>
      </c>
      <c r="E15">
        <v>120.5</v>
      </c>
      <c r="F15" s="1" t="s">
        <v>33</v>
      </c>
      <c r="G15" s="6">
        <v>78.099999999999994</v>
      </c>
      <c r="H15" s="12">
        <v>24.864880952380901</v>
      </c>
      <c r="I15" s="12">
        <f t="shared" si="0"/>
        <v>1941.9472023809483</v>
      </c>
      <c r="J15" s="12">
        <f>Цена*КурС</f>
        <v>1941.9472023809483</v>
      </c>
    </row>
    <row r="16" spans="1:10">
      <c r="A16" t="s">
        <v>39</v>
      </c>
      <c r="B16" t="s">
        <v>46</v>
      </c>
      <c r="C16" t="s">
        <v>30</v>
      </c>
      <c r="D16" s="3">
        <v>44949</v>
      </c>
      <c r="E16">
        <v>129</v>
      </c>
      <c r="F16" s="1" t="s">
        <v>32</v>
      </c>
      <c r="G16" s="9">
        <v>144.69999999999999</v>
      </c>
      <c r="H16" s="12">
        <v>21.68</v>
      </c>
      <c r="I16" s="12">
        <f t="shared" si="0"/>
        <v>3137.0959999999995</v>
      </c>
      <c r="J16" s="12">
        <f>Цена*КурС</f>
        <v>3137.0959999999995</v>
      </c>
    </row>
    <row r="18" spans="8:8">
      <c r="H18" s="11"/>
    </row>
  </sheetData>
  <conditionalFormatting sqref="I2:I16">
    <cfRule type="cellIs" dxfId="0" priority="1" operator="greaterThan">
      <formula>10000</formula>
    </cfRule>
    <cfRule type="cellIs" dxfId="1" priority="2" operator="between">
      <formula>5000</formula>
      <formula>10000</formula>
    </cfRule>
    <cfRule type="cellIs" dxfId="2" priority="3" operator="lessThan">
      <formula>5000</formula>
    </cfRule>
  </conditionalFormatting>
  <pageMargins left="0.7" right="0.7" top="0.75" bottom="0.75" header="0.3" footer="0.3"/>
  <pageSetup paperSize="9" orientation="portrait" horizontalDpi="180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КурС</vt:lpstr>
      <vt:lpstr>Цена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2025-10-15T14:53:20Z</dcterms:modified>
</cp:coreProperties>
</file>