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Автозаполнение" sheetId="1" state="visible" r:id="rId1"/>
    <sheet name="Относительные ссылки" sheetId="2" state="visible" r:id="rId2"/>
    <sheet name="Абсолютные ссылки" sheetId="3" state="visible" r:id="rId3"/>
  </sheets>
  <calcPr/>
</workbook>
</file>

<file path=xl/sharedStrings.xml><?xml version="1.0" encoding="utf-8"?>
<sst xmlns="http://schemas.openxmlformats.org/spreadsheetml/2006/main" count="93" uniqueCount="93">
  <si>
    <t xml:space="preserve">Примеры вариантов автозаполнения данными </t>
  </si>
  <si>
    <t>повтор</t>
  </si>
  <si>
    <t xml:space="preserve">Тип 1</t>
  </si>
  <si>
    <t>Понедельник</t>
  </si>
  <si>
    <t>ПН</t>
  </si>
  <si>
    <t>Январь</t>
  </si>
  <si>
    <t>ЯНВ</t>
  </si>
  <si>
    <t xml:space="preserve">Тип 2</t>
  </si>
  <si>
    <t>01.02.2024</t>
  </si>
  <si>
    <t>10.02.2024</t>
  </si>
  <si>
    <t>Вторник</t>
  </si>
  <si>
    <t>ВТ</t>
  </si>
  <si>
    <t>Февраль</t>
  </si>
  <si>
    <t>ФЕВ</t>
  </si>
  <si>
    <t>17.02.2024</t>
  </si>
  <si>
    <t xml:space="preserve">Тип 3</t>
  </si>
  <si>
    <t>Среда</t>
  </si>
  <si>
    <t>СР</t>
  </si>
  <si>
    <t>Март</t>
  </si>
  <si>
    <t>МАР</t>
  </si>
  <si>
    <t xml:space="preserve">Тип 4</t>
  </si>
  <si>
    <t>Четверг</t>
  </si>
  <si>
    <t>ЧТ</t>
  </si>
  <si>
    <t>Апрель</t>
  </si>
  <si>
    <t>АПР</t>
  </si>
  <si>
    <t xml:space="preserve">Тип 5</t>
  </si>
  <si>
    <t>Пятница</t>
  </si>
  <si>
    <t>ПТ</t>
  </si>
  <si>
    <t>Май</t>
  </si>
  <si>
    <t>МАЙ</t>
  </si>
  <si>
    <t xml:space="preserve">Тип 6</t>
  </si>
  <si>
    <t>Суббота</t>
  </si>
  <si>
    <t>СБ</t>
  </si>
  <si>
    <t>Июнь</t>
  </si>
  <si>
    <t>ИЮН</t>
  </si>
  <si>
    <t xml:space="preserve">Тип 7</t>
  </si>
  <si>
    <t>Воскресенье</t>
  </si>
  <si>
    <t>ВС</t>
  </si>
  <si>
    <t>Июль</t>
  </si>
  <si>
    <t>ИЮЛ</t>
  </si>
  <si>
    <t xml:space="preserve">Тип 8</t>
  </si>
  <si>
    <t>Август</t>
  </si>
  <si>
    <t>АВГ</t>
  </si>
  <si>
    <t xml:space="preserve">Тип 9</t>
  </si>
  <si>
    <t>Сентябрь</t>
  </si>
  <si>
    <t>СЕН</t>
  </si>
  <si>
    <t xml:space="preserve">Тип 10</t>
  </si>
  <si>
    <t>Октябрь</t>
  </si>
  <si>
    <t>ОКТ</t>
  </si>
  <si>
    <t xml:space="preserve">Тип 11</t>
  </si>
  <si>
    <t>Ноябрь</t>
  </si>
  <si>
    <t>НОЯ</t>
  </si>
  <si>
    <t xml:space="preserve">Тип 12</t>
  </si>
  <si>
    <t>Декабрь</t>
  </si>
  <si>
    <t>ДЕК</t>
  </si>
  <si>
    <t xml:space="preserve">Тип 13</t>
  </si>
  <si>
    <t xml:space="preserve">Тип 14</t>
  </si>
  <si>
    <t>01.02.2036</t>
  </si>
  <si>
    <t>10.02.2036</t>
  </si>
  <si>
    <t>17.02.2036</t>
  </si>
  <si>
    <t xml:space="preserve">Ведомость начисления заработной платы</t>
  </si>
  <si>
    <t xml:space="preserve">№ п/п</t>
  </si>
  <si>
    <t>Ф.И.О.</t>
  </si>
  <si>
    <t xml:space="preserve">Оплата в день</t>
  </si>
  <si>
    <t xml:space="preserve">Отработано дней</t>
  </si>
  <si>
    <t xml:space="preserve">Всего начислено</t>
  </si>
  <si>
    <t xml:space="preserve">Удержано (13%)</t>
  </si>
  <si>
    <t xml:space="preserve">Получено на руки</t>
  </si>
  <si>
    <t xml:space="preserve">Абрамов И.П.</t>
  </si>
  <si>
    <t xml:space="preserve">Васильева О.Г.</t>
  </si>
  <si>
    <t xml:space="preserve">Дмитриева О.В.</t>
  </si>
  <si>
    <t xml:space="preserve">Коротков А.С.</t>
  </si>
  <si>
    <t xml:space="preserve">Морозова С.В.</t>
  </si>
  <si>
    <t xml:space="preserve">Никитина Т.А.</t>
  </si>
  <si>
    <t xml:space="preserve">Потапов М.М.</t>
  </si>
  <si>
    <t xml:space="preserve">Розов В.В.</t>
  </si>
  <si>
    <t xml:space="preserve">Старикова К.И.</t>
  </si>
  <si>
    <t xml:space="preserve">Трифонова И.И.</t>
  </si>
  <si>
    <t xml:space="preserve">Расход бензина</t>
  </si>
  <si>
    <t xml:space="preserve">Стоимость бензина АИ-92 (руб.)</t>
  </si>
  <si>
    <t>Город</t>
  </si>
  <si>
    <t xml:space="preserve"> Расстояние (км)</t>
  </si>
  <si>
    <t xml:space="preserve">Расход бензина АИ-92 (л)</t>
  </si>
  <si>
    <t xml:space="preserve">Итого в руб.</t>
  </si>
  <si>
    <t>Тула</t>
  </si>
  <si>
    <t>Рязянь</t>
  </si>
  <si>
    <t>Астрахань</t>
  </si>
  <si>
    <t>Архангельск</t>
  </si>
  <si>
    <t>Кострома</t>
  </si>
  <si>
    <t>Саратов</t>
  </si>
  <si>
    <t>Воронеж</t>
  </si>
  <si>
    <t>Волгоград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</si>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</sst>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&quot;$&quot;* #,##0.00_);_(&quot;$&quot;* \(#,##0.00\);_(&quot;$&quot;* &quot;-&quot;??_);_(@_)"/>
    <numFmt numFmtId="161" formatCode="dd/mm/yyyy"/>
    <numFmt numFmtId="162" formatCode="_(* #,##0.00_);_(* \(#,##0.00\);_(* &quot;-&quot;??_);_(@_)"/>
    <numFmt numFmtId="163" formatCode="#,##0.00&quot;р.&quot;;[Red]-#,##0.00&quot;р.&quot;"/>
  </numFmts>
  <fonts count="3">
    <font>
      <sz val="11.000000"/>
      <color theme="1"/>
      <name val="Calibri"/>
      <scheme val="minor"/>
    </font>
    <font>
      <sz val="12.000000"/>
      <color theme="1"/>
      <name val="Arial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17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/>
    <xf fontId="0" fillId="0" borderId="1" numFmtId="161" xfId="0" applyNumberFormat="1" applyBorder="1"/>
    <xf fontId="1" fillId="0" borderId="0" numFmtId="0" xfId="0" applyFont="1"/>
    <xf fontId="1" fillId="0" borderId="0" numFmtId="0" xfId="0" applyFont="1" applyAlignment="1">
      <alignment horizontal="center"/>
    </xf>
    <xf fontId="1" fillId="0" borderId="0" numFmtId="0" xfId="0" applyFont="1" applyAlignment="1">
      <alignment horizontal="center" vertical="center" wrapText="1"/>
    </xf>
    <xf fontId="1" fillId="0" borderId="0" numFmtId="162" xfId="1" applyNumberFormat="1" applyFont="1"/>
    <xf fontId="1" fillId="0" borderId="0" numFmtId="1" xfId="0" applyNumberFormat="1" applyFont="1"/>
    <xf fontId="1" fillId="0" borderId="0" numFmtId="162" xfId="0" applyNumberFormat="1" applyFont="1"/>
    <xf fontId="2" fillId="0" borderId="0" numFmtId="0" xfId="0" applyFont="1" applyAlignment="1">
      <alignment horizontal="center"/>
    </xf>
    <xf fontId="0" fillId="0" borderId="0" numFmtId="0" xfId="0" applyAlignment="1">
      <alignment horizontal="center"/>
    </xf>
    <xf fontId="2" fillId="0" borderId="0" numFmtId="163" xfId="0" applyNumberFormat="1" applyFont="1"/>
    <xf fontId="2" fillId="0" borderId="2" numFmtId="0" xfId="0" applyFont="1" applyBorder="1" applyAlignment="1">
      <alignment horizontal="center" vertical="center"/>
    </xf>
    <xf fontId="2" fillId="0" borderId="2" numFmtId="0" xfId="0" applyFont="1" applyBorder="1" applyAlignment="1">
      <alignment horizontal="center" vertical="center" wrapText="1"/>
    </xf>
    <xf fontId="0" fillId="0" borderId="2" numFmtId="0" xfId="0" applyBorder="1"/>
    <xf fontId="0" fillId="0" borderId="2" numFmtId="0" xfId="0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Начисление заработной платы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04060"/>
          <c:y val="0.187550"/>
          <c:w val="0.708790"/>
          <c:h val="0.630990"/>
        </c:manualLayout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 xml:space="preserve">'Относительные ссылки'!$B$4:$B$13</c:f>
              <c:strCache>
                <c:ptCount val="10"/>
                <c:pt idx="0">
                  <c:v xml:space="preserve">Абрамов И.П.</c:v>
                </c:pt>
                <c:pt idx="1">
                  <c:v xml:space="preserve">Васильева О.Г.</c:v>
                </c:pt>
                <c:pt idx="2">
                  <c:v xml:space="preserve">Дмитриева О.В.</c:v>
                </c:pt>
                <c:pt idx="3">
                  <c:v xml:space="preserve">Коротков А.С.</c:v>
                </c:pt>
                <c:pt idx="4">
                  <c:v xml:space="preserve">Морозова С.В.</c:v>
                </c:pt>
                <c:pt idx="5">
                  <c:v xml:space="preserve">Никитина Т.А.</c:v>
                </c:pt>
                <c:pt idx="6">
                  <c:v xml:space="preserve">Потапов М.М.</c:v>
                </c:pt>
                <c:pt idx="7">
                  <c:v xml:space="preserve">Розов В.В.</c:v>
                </c:pt>
                <c:pt idx="8">
                  <c:v xml:space="preserve">Старикова К.И.</c:v>
                </c:pt>
                <c:pt idx="9">
                  <c:v xml:space="preserve">Трифонова И.И.</c:v>
                </c:pt>
              </c:strCache>
            </c:strRef>
          </c:cat>
          <c:val>
            <c:numRef>
              <c:f xml:space="preserve">'Относительные ссылки'!$B$4:$B$13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 xml:space="preserve">'Относительные ссылки'!$E$3</c:f>
              <c:strCache>
                <c:ptCount val="1"/>
                <c:pt idx="0">
                  <c:v xml:space="preserve">Всего начислено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 xml:space="preserve">'Относительные ссылки'!$B$4:$B$13</c:f>
              <c:strCache>
                <c:ptCount val="10"/>
                <c:pt idx="0">
                  <c:v xml:space="preserve">Абрамов И.П.</c:v>
                </c:pt>
                <c:pt idx="1">
                  <c:v xml:space="preserve">Васильева О.Г.</c:v>
                </c:pt>
                <c:pt idx="2">
                  <c:v xml:space="preserve">Дмитриева О.В.</c:v>
                </c:pt>
                <c:pt idx="3">
                  <c:v xml:space="preserve">Коротков А.С.</c:v>
                </c:pt>
                <c:pt idx="4">
                  <c:v xml:space="preserve">Морозова С.В.</c:v>
                </c:pt>
                <c:pt idx="5">
                  <c:v xml:space="preserve">Никитина Т.А.</c:v>
                </c:pt>
                <c:pt idx="6">
                  <c:v xml:space="preserve">Потапов М.М.</c:v>
                </c:pt>
                <c:pt idx="7">
                  <c:v xml:space="preserve">Розов В.В.</c:v>
                </c:pt>
                <c:pt idx="8">
                  <c:v xml:space="preserve">Старикова К.И.</c:v>
                </c:pt>
                <c:pt idx="9">
                  <c:v xml:space="preserve">Трифонова И.И.</c:v>
                </c:pt>
              </c:strCache>
            </c:strRef>
          </c:cat>
          <c:val>
            <c:numRef>
              <c:f xml:space="preserve">'Относительные ссылки'!$E$4:$E$13</c:f>
              <c:numCache>
                <c:formatCode xml:space="preserve">_(* #,##0.00_);_(* \(#,##0.00\);_(* "-"??_);_(@_)</c:formatCode>
                <c:ptCount val="10"/>
                <c:pt idx="0">
                  <c:v>15840</c:v>
                </c:pt>
                <c:pt idx="1">
                  <c:v>11550</c:v>
                </c:pt>
                <c:pt idx="2">
                  <c:v>13120</c:v>
                </c:pt>
                <c:pt idx="3">
                  <c:v>17220</c:v>
                </c:pt>
                <c:pt idx="4">
                  <c:v>15400</c:v>
                </c:pt>
                <c:pt idx="5">
                  <c:v>13680</c:v>
                </c:pt>
                <c:pt idx="6">
                  <c:v>10080</c:v>
                </c:pt>
                <c:pt idx="7">
                  <c:v>13120</c:v>
                </c:pt>
                <c:pt idx="8">
                  <c:v>9240</c:v>
                </c:pt>
                <c:pt idx="9">
                  <c:v>18040</c:v>
                </c:pt>
              </c:numCache>
            </c:numRef>
          </c:val>
        </c:ser>
        <c:ser>
          <c:idx val="2"/>
          <c:order val="2"/>
          <c:tx>
            <c:strRef>
              <c:f xml:space="preserve">'Относительные ссылки'!$G$3</c:f>
              <c:strCache>
                <c:ptCount val="1"/>
                <c:pt idx="0">
                  <c:v xml:space="preserve">Получено на руки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 xml:space="preserve">'Относительные ссылки'!$B$4:$B$13</c:f>
              <c:strCache>
                <c:ptCount val="10"/>
                <c:pt idx="0">
                  <c:v xml:space="preserve">Абрамов И.П.</c:v>
                </c:pt>
                <c:pt idx="1">
                  <c:v xml:space="preserve">Васильева О.Г.</c:v>
                </c:pt>
                <c:pt idx="2">
                  <c:v xml:space="preserve">Дмитриева О.В.</c:v>
                </c:pt>
                <c:pt idx="3">
                  <c:v xml:space="preserve">Коротков А.С.</c:v>
                </c:pt>
                <c:pt idx="4">
                  <c:v xml:space="preserve">Морозова С.В.</c:v>
                </c:pt>
                <c:pt idx="5">
                  <c:v xml:space="preserve">Никитина Т.А.</c:v>
                </c:pt>
                <c:pt idx="6">
                  <c:v xml:space="preserve">Потапов М.М.</c:v>
                </c:pt>
                <c:pt idx="7">
                  <c:v xml:space="preserve">Розов В.В.</c:v>
                </c:pt>
                <c:pt idx="8">
                  <c:v xml:space="preserve">Старикова К.И.</c:v>
                </c:pt>
                <c:pt idx="9">
                  <c:v xml:space="preserve">Трифонова И.И.</c:v>
                </c:pt>
              </c:strCache>
            </c:strRef>
          </c:cat>
          <c:val>
            <c:numRef>
              <c:f xml:space="preserve">'Относительные ссылки'!$G$4:$G$13</c:f>
              <c:numCache>
                <c:formatCode xml:space="preserve">_(* #,##0.00_);_(* \(#,##0.00\);_(* "-"??_);_(@_)</c:formatCode>
                <c:ptCount val="10"/>
                <c:pt idx="0">
                  <c:v>13780.8</c:v>
                </c:pt>
                <c:pt idx="1">
                  <c:v>10048.5</c:v>
                </c:pt>
                <c:pt idx="2">
                  <c:v>11414.4</c:v>
                </c:pt>
                <c:pt idx="3">
                  <c:v>14981.4</c:v>
                </c:pt>
                <c:pt idx="4">
                  <c:v>13398</c:v>
                </c:pt>
                <c:pt idx="5">
                  <c:v>11901.6</c:v>
                </c:pt>
                <c:pt idx="6">
                  <c:v>8769.6</c:v>
                </c:pt>
                <c:pt idx="7">
                  <c:v>11414.4</c:v>
                </c:pt>
                <c:pt idx="8">
                  <c:v>8038.8</c:v>
                </c:pt>
                <c:pt idx="9">
                  <c:v>15694.8</c:v>
                </c:pt>
              </c:numCache>
            </c:numRef>
          </c:val>
        </c:ser>
        <c:gapWidth val="219"/>
        <c:overlap val="-25"/>
        <c:axId val="1866169509"/>
        <c:axId val="1866169510"/>
      </c:barChart>
      <c:catAx>
        <c:axId val="18661695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10"/>
        <c:crosses val="autoZero"/>
        <c:auto val="0"/>
        <c:lblAlgn val="ctr"/>
        <c:lblOffset val="100"/>
        <c:tickMarkSkip val="1"/>
        <c:noMultiLvlLbl val="0"/>
      </c:catAx>
      <c:valAx>
        <c:axId val="186616951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24560"/>
          <c:y val="0.307170"/>
          <c:w val="0.161790"/>
          <c:h val="0.32744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5924549" y="2157412"/>
      <a:ext cx="529589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476249</xdr:colOff>
      <xdr:row>10</xdr:row>
      <xdr:rowOff>71437</xdr:rowOff>
    </xdr:from>
    <xdr:to>
      <xdr:col>16</xdr:col>
      <xdr:colOff>285749</xdr:colOff>
      <xdr:row>25</xdr:row>
      <xdr:rowOff>52387</xdr:rowOff>
    </xdr:to>
    <xdr:graphicFrame>
      <xdr:nvGraphicFramePr>
        <xdr:cNvPr id="1455496925" name=""/>
        <xdr:cNvGraphicFramePr>
          <a:graphicFrameLocks xmlns:a="http://schemas.openxmlformats.org/drawingml/2006/main"/>
        </xdr:cNvGraphicFramePr>
      </xdr:nvGraphicFramePr>
      <xdr:xfrm>
        <a:off x="5924549" y="2157412"/>
        <a:ext cx="529589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15" workbookViewId="0">
      <selection activeCell="B41" activeCellId="0" sqref="B41"/>
    </sheetView>
  </sheetViews>
  <sheetFormatPr defaultRowHeight="14.25"/>
  <cols>
    <col customWidth="1" min="6" max="6" width="10.265625"/>
    <col customWidth="1" min="7" max="7" width="10.1328125"/>
    <col customWidth="1" min="8" max="8" width="13.19921875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>
      <c r="A3" s="2" t="s">
        <v>1</v>
      </c>
      <c r="B3" s="2">
        <v>12</v>
      </c>
      <c r="C3" s="2">
        <v>12</v>
      </c>
      <c r="D3" s="2">
        <v>1</v>
      </c>
      <c r="E3" s="2" t="s">
        <v>2</v>
      </c>
      <c r="F3" s="3">
        <v>44927</v>
      </c>
      <c r="G3" s="3">
        <v>44936</v>
      </c>
      <c r="H3" s="2" t="s">
        <v>3</v>
      </c>
      <c r="I3" s="2" t="s">
        <v>4</v>
      </c>
      <c r="J3" s="2" t="s">
        <v>5</v>
      </c>
      <c r="K3" s="2" t="s">
        <v>6</v>
      </c>
    </row>
    <row r="4">
      <c r="A4" s="2"/>
      <c r="B4" s="2"/>
      <c r="C4" s="2">
        <v>15</v>
      </c>
      <c r="D4" s="2">
        <v>2</v>
      </c>
      <c r="E4" s="2"/>
      <c r="F4" s="2"/>
      <c r="G4" s="3">
        <v>44943</v>
      </c>
      <c r="H4" s="2"/>
      <c r="I4" s="2"/>
      <c r="J4" s="2"/>
      <c r="K4" s="2"/>
    </row>
    <row r="5">
      <c r="A5" s="2" t="s">
        <v>1</v>
      </c>
      <c r="B5" s="2">
        <v>12</v>
      </c>
      <c r="C5" s="2">
        <v>18</v>
      </c>
      <c r="D5" s="2">
        <v>3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</row>
    <row r="6">
      <c r="A6" s="2"/>
      <c r="B6" s="2"/>
      <c r="C6" s="2">
        <v>21</v>
      </c>
      <c r="D6" s="2">
        <v>4</v>
      </c>
      <c r="E6" s="2"/>
      <c r="F6" s="2"/>
      <c r="G6" s="2" t="s">
        <v>14</v>
      </c>
      <c r="H6" s="2"/>
      <c r="I6" s="2"/>
      <c r="J6" s="2"/>
      <c r="K6" s="2"/>
    </row>
    <row r="7">
      <c r="A7" s="2" t="s">
        <v>1</v>
      </c>
      <c r="B7" s="2">
        <v>12</v>
      </c>
      <c r="C7" s="2">
        <v>24</v>
      </c>
      <c r="D7" s="2">
        <v>5</v>
      </c>
      <c r="E7" s="2" t="s">
        <v>15</v>
      </c>
      <c r="F7" s="3">
        <v>45717</v>
      </c>
      <c r="G7" s="3">
        <v>45726</v>
      </c>
      <c r="H7" s="2" t="s">
        <v>16</v>
      </c>
      <c r="I7" s="2" t="s">
        <v>17</v>
      </c>
      <c r="J7" s="2" t="s">
        <v>18</v>
      </c>
      <c r="K7" s="2" t="s">
        <v>19</v>
      </c>
    </row>
    <row r="8">
      <c r="A8" s="2"/>
      <c r="B8" s="2"/>
      <c r="C8" s="2">
        <v>27</v>
      </c>
      <c r="D8" s="2">
        <v>6</v>
      </c>
      <c r="E8" s="2"/>
      <c r="F8" s="2"/>
      <c r="G8" s="3">
        <v>45733</v>
      </c>
      <c r="H8" s="2"/>
      <c r="I8" s="2"/>
      <c r="J8" s="2"/>
      <c r="K8" s="2"/>
    </row>
    <row r="9">
      <c r="A9" s="2" t="s">
        <v>1</v>
      </c>
      <c r="B9" s="2">
        <v>12</v>
      </c>
      <c r="C9" s="2">
        <v>30</v>
      </c>
      <c r="D9" s="2">
        <v>7</v>
      </c>
      <c r="E9" s="2" t="s">
        <v>20</v>
      </c>
      <c r="F9" s="3">
        <v>46113</v>
      </c>
      <c r="G9" s="3">
        <v>46122</v>
      </c>
      <c r="H9" s="2" t="s">
        <v>21</v>
      </c>
      <c r="I9" s="2" t="s">
        <v>22</v>
      </c>
      <c r="J9" s="2" t="s">
        <v>23</v>
      </c>
      <c r="K9" s="2" t="s">
        <v>24</v>
      </c>
    </row>
    <row r="10">
      <c r="A10" s="2"/>
      <c r="B10" s="2"/>
      <c r="C10" s="2">
        <v>33</v>
      </c>
      <c r="D10" s="2">
        <v>8</v>
      </c>
      <c r="E10" s="2"/>
      <c r="F10" s="2"/>
      <c r="G10" s="3">
        <v>46129</v>
      </c>
      <c r="H10" s="2"/>
      <c r="I10" s="2"/>
      <c r="J10" s="2"/>
      <c r="K10" s="2"/>
    </row>
    <row r="11">
      <c r="A11" s="2" t="s">
        <v>1</v>
      </c>
      <c r="B11" s="2">
        <v>12</v>
      </c>
      <c r="C11" s="2">
        <v>36</v>
      </c>
      <c r="D11" s="2">
        <v>9</v>
      </c>
      <c r="E11" s="2" t="s">
        <v>25</v>
      </c>
      <c r="F11" s="3">
        <v>46508</v>
      </c>
      <c r="G11" s="3">
        <v>46517</v>
      </c>
      <c r="H11" s="2" t="s">
        <v>26</v>
      </c>
      <c r="I11" s="2" t="s">
        <v>27</v>
      </c>
      <c r="J11" s="2" t="s">
        <v>28</v>
      </c>
      <c r="K11" s="2" t="s">
        <v>29</v>
      </c>
    </row>
    <row r="12">
      <c r="A12" s="2"/>
      <c r="B12" s="2"/>
      <c r="C12" s="2">
        <v>39</v>
      </c>
      <c r="D12" s="2">
        <v>10</v>
      </c>
      <c r="E12" s="2"/>
      <c r="F12" s="2"/>
      <c r="G12" s="3">
        <v>46524</v>
      </c>
      <c r="H12" s="2"/>
      <c r="I12" s="2"/>
      <c r="J12" s="2"/>
      <c r="K12" s="2"/>
    </row>
    <row r="13">
      <c r="A13" s="2" t="s">
        <v>1</v>
      </c>
      <c r="B13" s="2">
        <v>12</v>
      </c>
      <c r="C13" s="2">
        <v>42</v>
      </c>
      <c r="D13" s="2">
        <v>11</v>
      </c>
      <c r="E13" s="2" t="s">
        <v>30</v>
      </c>
      <c r="F13" s="3">
        <v>46905</v>
      </c>
      <c r="G13" s="3">
        <v>46914</v>
      </c>
      <c r="H13" s="2" t="s">
        <v>31</v>
      </c>
      <c r="I13" s="2" t="s">
        <v>32</v>
      </c>
      <c r="J13" s="2" t="s">
        <v>33</v>
      </c>
      <c r="K13" s="2" t="s">
        <v>34</v>
      </c>
    </row>
    <row r="14">
      <c r="A14" s="2"/>
      <c r="B14" s="2"/>
      <c r="C14" s="2">
        <v>45</v>
      </c>
      <c r="D14" s="2">
        <v>12</v>
      </c>
      <c r="E14" s="2"/>
      <c r="F14" s="2"/>
      <c r="G14" s="3">
        <v>46921</v>
      </c>
      <c r="H14" s="2"/>
      <c r="I14" s="2"/>
      <c r="J14" s="2"/>
      <c r="K14" s="2"/>
    </row>
    <row r="15">
      <c r="A15" s="2" t="s">
        <v>1</v>
      </c>
      <c r="B15" s="2">
        <v>12</v>
      </c>
      <c r="C15" s="2">
        <v>48</v>
      </c>
      <c r="D15" s="2">
        <v>13</v>
      </c>
      <c r="E15" s="2" t="s">
        <v>35</v>
      </c>
      <c r="F15" s="3">
        <v>47300</v>
      </c>
      <c r="G15" s="3">
        <v>47309</v>
      </c>
      <c r="H15" s="2" t="s">
        <v>36</v>
      </c>
      <c r="I15" s="2" t="s">
        <v>37</v>
      </c>
      <c r="J15" s="2" t="s">
        <v>38</v>
      </c>
      <c r="K15" s="2" t="s">
        <v>39</v>
      </c>
    </row>
    <row r="16">
      <c r="A16" s="2"/>
      <c r="B16" s="2"/>
      <c r="C16" s="2">
        <v>51</v>
      </c>
      <c r="D16" s="2">
        <v>14</v>
      </c>
      <c r="E16" s="2"/>
      <c r="F16" s="2"/>
      <c r="G16" s="3">
        <v>47316</v>
      </c>
      <c r="H16" s="2"/>
      <c r="I16" s="2"/>
      <c r="J16" s="2"/>
      <c r="K16" s="2"/>
    </row>
    <row r="17">
      <c r="A17" s="2" t="s">
        <v>1</v>
      </c>
      <c r="B17" s="2">
        <v>12</v>
      </c>
      <c r="C17" s="2">
        <v>54</v>
      </c>
      <c r="D17" s="2">
        <v>15</v>
      </c>
      <c r="E17" s="2" t="s">
        <v>40</v>
      </c>
      <c r="F17" s="3">
        <v>47696</v>
      </c>
      <c r="G17" s="3">
        <v>47705</v>
      </c>
      <c r="H17" s="2" t="s">
        <v>3</v>
      </c>
      <c r="I17" s="2" t="s">
        <v>4</v>
      </c>
      <c r="J17" s="2" t="s">
        <v>41</v>
      </c>
      <c r="K17" s="2" t="s">
        <v>42</v>
      </c>
    </row>
    <row r="18">
      <c r="A18" s="2"/>
      <c r="B18" s="2"/>
      <c r="C18" s="2">
        <v>57</v>
      </c>
      <c r="D18" s="2">
        <v>16</v>
      </c>
      <c r="E18" s="2"/>
      <c r="F18" s="2"/>
      <c r="G18" s="3">
        <v>47712</v>
      </c>
      <c r="H18" s="2"/>
      <c r="I18" s="2"/>
      <c r="J18" s="2"/>
      <c r="K18" s="2"/>
    </row>
    <row r="19">
      <c r="A19" s="2" t="s">
        <v>1</v>
      </c>
      <c r="B19" s="2">
        <v>12</v>
      </c>
      <c r="C19" s="2">
        <v>60</v>
      </c>
      <c r="D19" s="2">
        <v>17</v>
      </c>
      <c r="E19" s="2" t="s">
        <v>43</v>
      </c>
      <c r="F19" s="3">
        <v>48092</v>
      </c>
      <c r="G19" s="3">
        <v>48101</v>
      </c>
      <c r="H19" s="2" t="s">
        <v>10</v>
      </c>
      <c r="I19" s="2" t="s">
        <v>11</v>
      </c>
      <c r="J19" s="2" t="s">
        <v>44</v>
      </c>
      <c r="K19" s="2" t="s">
        <v>45</v>
      </c>
    </row>
    <row r="20">
      <c r="A20" s="2"/>
      <c r="B20" s="2"/>
      <c r="C20" s="2">
        <v>63</v>
      </c>
      <c r="D20" s="2">
        <v>18</v>
      </c>
      <c r="E20" s="2"/>
      <c r="F20" s="2"/>
      <c r="G20" s="3">
        <v>48108</v>
      </c>
      <c r="H20" s="2"/>
      <c r="I20" s="2"/>
      <c r="J20" s="2"/>
      <c r="K20" s="2"/>
    </row>
    <row r="21">
      <c r="A21" s="2" t="s">
        <v>1</v>
      </c>
      <c r="B21" s="2">
        <v>12</v>
      </c>
      <c r="C21" s="2">
        <v>66</v>
      </c>
      <c r="D21" s="2">
        <v>19</v>
      </c>
      <c r="E21" s="2" t="s">
        <v>46</v>
      </c>
      <c r="F21" s="3">
        <v>48488</v>
      </c>
      <c r="G21" s="3">
        <v>48497</v>
      </c>
      <c r="H21" s="2" t="s">
        <v>16</v>
      </c>
      <c r="I21" s="2" t="s">
        <v>17</v>
      </c>
      <c r="J21" s="2" t="s">
        <v>47</v>
      </c>
      <c r="K21" s="2" t="s">
        <v>48</v>
      </c>
    </row>
    <row r="22">
      <c r="A22" s="2"/>
      <c r="B22" s="2"/>
      <c r="C22" s="2">
        <v>69</v>
      </c>
      <c r="D22" s="2">
        <v>20</v>
      </c>
      <c r="E22" s="2"/>
      <c r="F22" s="2"/>
      <c r="G22" s="3">
        <v>48504</v>
      </c>
      <c r="H22" s="2"/>
      <c r="I22" s="2"/>
      <c r="J22" s="2"/>
      <c r="K22" s="2"/>
    </row>
    <row r="23">
      <c r="A23" s="2" t="s">
        <v>1</v>
      </c>
      <c r="B23" s="2">
        <v>12</v>
      </c>
      <c r="C23" s="2">
        <v>72</v>
      </c>
      <c r="D23" s="2">
        <v>21</v>
      </c>
      <c r="E23" s="2" t="s">
        <v>49</v>
      </c>
      <c r="F23" s="3">
        <v>48884</v>
      </c>
      <c r="G23" s="3">
        <v>48893</v>
      </c>
      <c r="H23" s="2" t="s">
        <v>21</v>
      </c>
      <c r="I23" s="2" t="s">
        <v>22</v>
      </c>
      <c r="J23" s="2" t="s">
        <v>50</v>
      </c>
      <c r="K23" s="2" t="s">
        <v>51</v>
      </c>
    </row>
    <row r="24">
      <c r="A24" s="2"/>
      <c r="B24" s="2"/>
      <c r="C24" s="2">
        <v>75</v>
      </c>
      <c r="D24" s="2">
        <v>22</v>
      </c>
      <c r="E24" s="2"/>
      <c r="F24" s="2"/>
      <c r="G24" s="3">
        <v>48900</v>
      </c>
      <c r="H24" s="2"/>
      <c r="I24" s="2"/>
      <c r="J24" s="2"/>
      <c r="K24" s="2"/>
    </row>
    <row r="25">
      <c r="A25" s="2" t="s">
        <v>1</v>
      </c>
      <c r="B25" s="2">
        <v>12</v>
      </c>
      <c r="C25" s="2">
        <v>78</v>
      </c>
      <c r="D25" s="2">
        <v>23</v>
      </c>
      <c r="E25" s="2" t="s">
        <v>52</v>
      </c>
      <c r="F25" s="3">
        <v>49279</v>
      </c>
      <c r="G25" s="3">
        <v>49288</v>
      </c>
      <c r="H25" s="2" t="s">
        <v>26</v>
      </c>
      <c r="I25" s="2" t="s">
        <v>27</v>
      </c>
      <c r="J25" s="2" t="s">
        <v>53</v>
      </c>
      <c r="K25" s="2" t="s">
        <v>54</v>
      </c>
    </row>
    <row r="26">
      <c r="A26" s="2"/>
      <c r="B26" s="2"/>
      <c r="C26" s="2">
        <v>81</v>
      </c>
      <c r="D26" s="2">
        <v>24</v>
      </c>
      <c r="E26" s="2"/>
      <c r="F26" s="2"/>
      <c r="G26" s="3">
        <v>49295</v>
      </c>
      <c r="H26" s="2"/>
      <c r="I26" s="2"/>
      <c r="J26" s="2"/>
      <c r="K26" s="2"/>
    </row>
    <row r="27">
      <c r="A27" s="2" t="s">
        <v>1</v>
      </c>
      <c r="B27" s="2">
        <v>12</v>
      </c>
      <c r="C27" s="2">
        <v>84</v>
      </c>
      <c r="D27" s="2">
        <v>25</v>
      </c>
      <c r="E27" s="2" t="s">
        <v>55</v>
      </c>
      <c r="F27" s="3">
        <v>49310</v>
      </c>
      <c r="G27" s="3">
        <v>49319</v>
      </c>
      <c r="H27" s="2" t="s">
        <v>31</v>
      </c>
      <c r="I27" s="2" t="s">
        <v>32</v>
      </c>
      <c r="J27" s="2" t="s">
        <v>5</v>
      </c>
      <c r="K27" s="2" t="s">
        <v>6</v>
      </c>
    </row>
    <row r="28">
      <c r="A28" s="2"/>
      <c r="B28" s="2"/>
      <c r="C28" s="2">
        <v>87</v>
      </c>
      <c r="D28" s="2">
        <v>26</v>
      </c>
      <c r="E28" s="2"/>
      <c r="F28" s="2"/>
      <c r="G28" s="3">
        <v>49326</v>
      </c>
      <c r="H28" s="2"/>
      <c r="I28" s="2"/>
      <c r="J28" s="2"/>
      <c r="K28" s="2"/>
    </row>
    <row r="29">
      <c r="A29" s="2" t="s">
        <v>1</v>
      </c>
      <c r="B29" s="2">
        <v>12</v>
      </c>
      <c r="C29" s="2">
        <v>90</v>
      </c>
      <c r="D29" s="2">
        <v>27</v>
      </c>
      <c r="E29" s="2" t="s">
        <v>56</v>
      </c>
      <c r="F29" s="2" t="s">
        <v>57</v>
      </c>
      <c r="G29" s="2" t="s">
        <v>58</v>
      </c>
      <c r="H29" s="2" t="s">
        <v>36</v>
      </c>
      <c r="I29" s="2" t="s">
        <v>37</v>
      </c>
      <c r="J29" s="2" t="s">
        <v>12</v>
      </c>
      <c r="K29" s="2" t="s">
        <v>13</v>
      </c>
    </row>
    <row r="30">
      <c r="A30" s="2"/>
      <c r="B30" s="2"/>
      <c r="C30" s="2">
        <v>93</v>
      </c>
      <c r="D30" s="2">
        <v>28</v>
      </c>
      <c r="E30" s="2"/>
      <c r="F30" s="2"/>
      <c r="G30" s="2" t="s">
        <v>59</v>
      </c>
      <c r="H30" s="2"/>
      <c r="I30" s="2"/>
      <c r="J30" s="2"/>
      <c r="K30" s="2"/>
    </row>
  </sheetData>
  <mergeCells count="1">
    <mergeCell ref="A1:K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4" activeCellId="3" sqref="B4 B4:B13 E4:E14 G4:G13"/>
    </sheetView>
  </sheetViews>
  <sheetFormatPr defaultRowHeight="14.25"/>
  <cols>
    <col customWidth="1" min="1" max="1" style="4" width="4.265625"/>
    <col customWidth="1" min="2" max="2" style="4" width="17.33203125"/>
    <col bestFit="1" customWidth="1" min="3" max="3" style="4" width="10.73046875"/>
    <col customWidth="1" min="4" max="5" style="4" width="12.9296875"/>
    <col customWidth="1" min="6" max="6" style="4" width="11.06640625"/>
    <col customWidth="1" min="7" max="7" style="4" width="12.3984375"/>
  </cols>
  <sheetData>
    <row r="1" ht="15">
      <c r="A1" s="5" t="s">
        <v>60</v>
      </c>
      <c r="B1" s="5"/>
      <c r="C1" s="5"/>
      <c r="D1" s="5"/>
      <c r="E1" s="5"/>
      <c r="F1" s="5"/>
      <c r="G1" s="5"/>
    </row>
    <row r="3" ht="30" customHeight="1">
      <c r="A3" s="6" t="s">
        <v>61</v>
      </c>
      <c r="B3" s="6" t="s">
        <v>62</v>
      </c>
      <c r="C3" s="6" t="s">
        <v>63</v>
      </c>
      <c r="D3" s="6" t="s">
        <v>64</v>
      </c>
      <c r="E3" s="6" t="s">
        <v>65</v>
      </c>
      <c r="F3" s="6" t="s">
        <v>66</v>
      </c>
      <c r="G3" s="6" t="s">
        <v>67</v>
      </c>
    </row>
    <row r="4" ht="15">
      <c r="A4" s="4">
        <v>1</v>
      </c>
      <c r="B4" s="4" t="s">
        <v>68</v>
      </c>
      <c r="C4" s="7">
        <v>720</v>
      </c>
      <c r="D4" s="8">
        <v>22</v>
      </c>
      <c r="E4" s="9">
        <f t="shared" ref="E4:E13" si="0">C4*D4</f>
        <v>15840</v>
      </c>
      <c r="F4" s="9">
        <f t="shared" ref="F4:F13" si="1">E4*13%</f>
        <v>2059.2000000000003</v>
      </c>
      <c r="G4" s="9">
        <f t="shared" ref="G4:G13" si="2">E4-F4</f>
        <v>13780.799999999999</v>
      </c>
    </row>
    <row r="5" ht="15">
      <c r="A5" s="4">
        <v>2</v>
      </c>
      <c r="B5" s="4" t="s">
        <v>69</v>
      </c>
      <c r="C5" s="7">
        <v>770</v>
      </c>
      <c r="D5" s="8">
        <v>15</v>
      </c>
      <c r="E5" s="9">
        <f t="shared" si="0"/>
        <v>11550</v>
      </c>
      <c r="F5" s="9">
        <f t="shared" si="1"/>
        <v>1501.5</v>
      </c>
      <c r="G5" s="9">
        <f t="shared" si="2"/>
        <v>10048.5</v>
      </c>
    </row>
    <row r="6" ht="15">
      <c r="A6" s="4">
        <v>3</v>
      </c>
      <c r="B6" s="4" t="s">
        <v>70</v>
      </c>
      <c r="C6" s="7">
        <v>820</v>
      </c>
      <c r="D6" s="8">
        <v>16</v>
      </c>
      <c r="E6" s="9">
        <f t="shared" si="0"/>
        <v>13120</v>
      </c>
      <c r="F6" s="9">
        <f t="shared" si="1"/>
        <v>1705.6000000000001</v>
      </c>
      <c r="G6" s="9">
        <f t="shared" si="2"/>
        <v>11414.4</v>
      </c>
    </row>
    <row r="7" ht="15">
      <c r="A7" s="4">
        <v>4</v>
      </c>
      <c r="B7" s="4" t="s">
        <v>71</v>
      </c>
      <c r="C7" s="7">
        <v>820</v>
      </c>
      <c r="D7" s="8">
        <v>21</v>
      </c>
      <c r="E7" s="9">
        <f t="shared" si="0"/>
        <v>17220</v>
      </c>
      <c r="F7" s="9">
        <f t="shared" si="1"/>
        <v>2238.5999999999999</v>
      </c>
      <c r="G7" s="9">
        <f t="shared" si="2"/>
        <v>14981.4</v>
      </c>
    </row>
    <row r="8" ht="15">
      <c r="A8" s="4">
        <v>5</v>
      </c>
      <c r="B8" s="4" t="s">
        <v>72</v>
      </c>
      <c r="C8" s="7">
        <v>770</v>
      </c>
      <c r="D8" s="8">
        <v>20</v>
      </c>
      <c r="E8" s="9">
        <f t="shared" si="0"/>
        <v>15400</v>
      </c>
      <c r="F8" s="9">
        <f t="shared" si="1"/>
        <v>2002</v>
      </c>
      <c r="G8" s="9">
        <f t="shared" si="2"/>
        <v>13398</v>
      </c>
    </row>
    <row r="9" ht="15">
      <c r="A9" s="4">
        <v>6</v>
      </c>
      <c r="B9" s="4" t="s">
        <v>73</v>
      </c>
      <c r="C9" s="7">
        <v>720</v>
      </c>
      <c r="D9" s="8">
        <v>19</v>
      </c>
      <c r="E9" s="9">
        <f t="shared" si="0"/>
        <v>13680</v>
      </c>
      <c r="F9" s="9">
        <f t="shared" si="1"/>
        <v>1778.4000000000001</v>
      </c>
      <c r="G9" s="9">
        <f t="shared" si="2"/>
        <v>11901.6</v>
      </c>
    </row>
    <row r="10" ht="15">
      <c r="A10" s="4">
        <v>7</v>
      </c>
      <c r="B10" s="4" t="s">
        <v>74</v>
      </c>
      <c r="C10" s="7">
        <v>720</v>
      </c>
      <c r="D10" s="8">
        <v>14</v>
      </c>
      <c r="E10" s="9">
        <f t="shared" si="0"/>
        <v>10080</v>
      </c>
      <c r="F10" s="9">
        <f t="shared" si="1"/>
        <v>1310.4000000000001</v>
      </c>
      <c r="G10" s="9">
        <f t="shared" si="2"/>
        <v>8769.6000000000004</v>
      </c>
    </row>
    <row r="11" ht="15">
      <c r="A11" s="4">
        <v>8</v>
      </c>
      <c r="B11" s="4" t="s">
        <v>75</v>
      </c>
      <c r="C11" s="7">
        <v>820</v>
      </c>
      <c r="D11" s="8">
        <v>16</v>
      </c>
      <c r="E11" s="9">
        <f t="shared" si="0"/>
        <v>13120</v>
      </c>
      <c r="F11" s="9">
        <f t="shared" si="1"/>
        <v>1705.6000000000001</v>
      </c>
      <c r="G11" s="9">
        <f t="shared" si="2"/>
        <v>11414.4</v>
      </c>
    </row>
    <row r="12" ht="15">
      <c r="A12" s="4">
        <v>9</v>
      </c>
      <c r="B12" s="4" t="s">
        <v>76</v>
      </c>
      <c r="C12" s="7">
        <v>770</v>
      </c>
      <c r="D12" s="8">
        <v>12</v>
      </c>
      <c r="E12" s="9">
        <f t="shared" si="0"/>
        <v>9240</v>
      </c>
      <c r="F12" s="9">
        <f t="shared" si="1"/>
        <v>1201.2</v>
      </c>
      <c r="G12" s="9">
        <f t="shared" si="2"/>
        <v>8038.8000000000002</v>
      </c>
    </row>
    <row r="13" ht="15">
      <c r="A13" s="4">
        <v>10</v>
      </c>
      <c r="B13" s="4" t="s">
        <v>77</v>
      </c>
      <c r="C13" s="7">
        <v>820</v>
      </c>
      <c r="D13" s="8">
        <v>22</v>
      </c>
      <c r="E13" s="9">
        <f t="shared" si="0"/>
        <v>18040</v>
      </c>
      <c r="F13" s="9">
        <f t="shared" si="1"/>
        <v>2345.2000000000003</v>
      </c>
      <c r="G13" s="9">
        <f t="shared" si="2"/>
        <v>15694.799999999999</v>
      </c>
    </row>
  </sheetData>
  <mergeCells count="1">
    <mergeCell ref="A1:G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140625"/>
    <col customWidth="1" min="2" max="2" width="15.28125"/>
    <col customWidth="1" min="3" max="3" width="16.421875"/>
    <col customWidth="1" min="4" max="4" width="13.140625"/>
  </cols>
  <sheetData>
    <row r="1" ht="14.25">
      <c r="A1" s="10" t="s">
        <v>78</v>
      </c>
      <c r="B1" s="1"/>
      <c r="C1" s="1"/>
      <c r="D1" s="1"/>
    </row>
    <row r="3" ht="14.25">
      <c r="A3" s="11" t="s">
        <v>79</v>
      </c>
      <c r="B3" s="1"/>
      <c r="C3" s="12">
        <v>48.600000000000001</v>
      </c>
    </row>
    <row r="5" ht="36.75" customHeight="1">
      <c r="A5" s="13" t="s">
        <v>80</v>
      </c>
      <c r="B5" s="14" t="s">
        <v>81</v>
      </c>
      <c r="C5" s="14" t="s">
        <v>82</v>
      </c>
      <c r="D5" s="13" t="s">
        <v>83</v>
      </c>
    </row>
    <row r="6" ht="14.25">
      <c r="A6" s="15" t="s">
        <v>84</v>
      </c>
      <c r="B6" s="16">
        <v>187</v>
      </c>
      <c r="C6" s="16">
        <v>20</v>
      </c>
      <c r="D6" s="15">
        <f>C6*B6*$C$3</f>
        <v>181764</v>
      </c>
    </row>
    <row r="7" ht="14.25">
      <c r="A7" s="15" t="s">
        <v>85</v>
      </c>
      <c r="B7" s="16">
        <v>190</v>
      </c>
      <c r="C7" s="16">
        <v>20</v>
      </c>
      <c r="D7" s="15">
        <f>C7*B7*$C$3</f>
        <v>184680</v>
      </c>
    </row>
    <row r="8" ht="14.25">
      <c r="A8" s="15" t="s">
        <v>86</v>
      </c>
      <c r="B8" s="16">
        <v>1450</v>
      </c>
      <c r="C8" s="16">
        <v>140</v>
      </c>
      <c r="D8" s="15">
        <f>C8*B8*$C$3</f>
        <v>9865800</v>
      </c>
    </row>
    <row r="9" ht="14.25">
      <c r="A9" s="15" t="s">
        <v>87</v>
      </c>
      <c r="B9" s="16">
        <v>1025</v>
      </c>
      <c r="C9" s="16">
        <v>120</v>
      </c>
      <c r="D9" s="15">
        <f>C9*B9*$C$3</f>
        <v>5977800</v>
      </c>
    </row>
    <row r="10" ht="14.25">
      <c r="A10" s="15" t="s">
        <v>88</v>
      </c>
      <c r="B10" s="16">
        <v>310</v>
      </c>
      <c r="C10" s="16">
        <v>30</v>
      </c>
      <c r="D10" s="15">
        <f>C10*B10*$C$3</f>
        <v>451980</v>
      </c>
    </row>
    <row r="11" ht="14.25">
      <c r="A11" s="15" t="s">
        <v>89</v>
      </c>
      <c r="B11" s="16">
        <v>720</v>
      </c>
      <c r="C11" s="16">
        <v>75</v>
      </c>
      <c r="D11" s="15">
        <f>C11*B11*$C$3</f>
        <v>2624400</v>
      </c>
    </row>
    <row r="12" ht="14.25">
      <c r="A12" s="15" t="s">
        <v>90</v>
      </c>
      <c r="B12" s="16">
        <v>482</v>
      </c>
      <c r="C12" s="16">
        <v>50</v>
      </c>
      <c r="D12" s="15">
        <f>C12*B12*$C$3</f>
        <v>1171260</v>
      </c>
    </row>
    <row r="13" ht="14.25">
      <c r="A13" s="15" t="s">
        <v>91</v>
      </c>
      <c r="B13" s="16">
        <v>1020</v>
      </c>
      <c r="C13" s="16">
        <v>110</v>
      </c>
      <c r="D13" s="15">
        <f>C13*B13*$C$3</f>
        <v>5452920</v>
      </c>
    </row>
    <row r="14" ht="14.25">
      <c r="B14" s="13" t="s">
        <v>92</v>
      </c>
      <c r="C14" s="15">
        <f>SUM(C6:C13)</f>
        <v>565</v>
      </c>
      <c r="D14" s="15">
        <f>SUM(D6:D13)</f>
        <v>25910604</v>
      </c>
    </row>
  </sheetData>
  <mergeCells count="2">
    <mergeCell ref="A1:D1"/>
    <mergeCell ref="A3:B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Р7-Офис/2025.2.2.831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revision>1</cp:revision>
  <dcterms:created xsi:type="dcterms:W3CDTF">2025-09-30T08:44:11Z</dcterms:created>
  <dcterms:modified xsi:type="dcterms:W3CDTF">2025-10-04T09:56:33Z</dcterms:modified>
</cp:coreProperties>
</file>