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/>
  </bookViews>
  <sheets>
    <sheet name="Цены" sheetId="1" r:id="rId1"/>
    <sheet name="Продажи_2" sheetId="2" r:id="rId2"/>
  </sheets>
  <definedNames>
    <definedName name="Курсик">Продажи_2!$H$2:$H$16</definedName>
    <definedName name="Ценаа">Продажи_2!$G$2:$G$16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2" authorId="0">
      <text>
        <r>
          <rPr>
            <sz val="9"/>
            <rFont val="Tahoma"/>
            <charset val="204"/>
          </rPr>
          <t>ПРОИЗВОДИТЕЛЬ
Серийный № 13098.
Изготовлен 13.03.20 г.
Контракт о поставке № 913.</t>
        </r>
      </text>
    </comment>
    <comment ref="B3" authorId="0">
      <text>
        <r>
          <rPr>
            <sz val="9"/>
            <rFont val="Tahoma"/>
            <charset val="204"/>
          </rPr>
          <t>ПРОИЗВОДИТЕЛЬ
Серийный № 63241.
Изготовлен 06.09.21 г.
Контракт о поставке № 260.</t>
        </r>
      </text>
    </comment>
    <comment ref="B4" authorId="0">
      <text>
        <r>
          <rPr>
            <sz val="9"/>
            <rFont val="Tahoma"/>
            <charset val="204"/>
          </rPr>
          <t>ПРОИЗВОДИТЕЛЬ
Серийный № 55658.
Изготовлен 10.02.22 г.
Контракт о поставке № 258.</t>
        </r>
      </text>
    </comment>
    <comment ref="B5" authorId="0">
      <text>
        <r>
          <rPr>
            <sz val="9"/>
            <rFont val="Tahoma"/>
            <charset val="204"/>
          </rPr>
          <t>ПРОИЗВОДИТЕЛЬ
Серийный № 10001.
Изготовлен 10.03.22 г.
Контракт о поставке № 563.</t>
        </r>
      </text>
    </comment>
    <comment ref="B6" authorId="0">
      <text>
        <r>
          <rPr>
            <sz val="9"/>
            <rFont val="Tahoma"/>
            <charset val="204"/>
          </rPr>
          <t>ПРОИЗВОДИТЕЛЬ
Серийный № 78900.
Изготовлен 12.12.22 г.
Контракт о поставке № 211.</t>
        </r>
      </text>
    </comment>
    <comment ref="B7" authorId="0">
      <text>
        <r>
          <rPr>
            <sz val="9"/>
            <rFont val="Tahoma"/>
            <charset val="204"/>
          </rPr>
          <t>ПРОИЗВОДИТЕЛЬ
Серийный № 14705.
Изготовлен 02.10.22 г.
Контракт о поставке № 577.</t>
        </r>
      </text>
    </comment>
    <comment ref="B8" authorId="0">
      <text>
        <r>
          <rPr>
            <sz val="9"/>
            <rFont val="Tahoma"/>
            <charset val="204"/>
          </rPr>
          <t>ПРОИЗВОДИТЕЛЬ
Серийный № 34598.
Изготовлен 12.11.22 г.
Контракт о поставке № 681.</t>
        </r>
      </text>
    </comment>
    <comment ref="B9" authorId="0">
      <text>
        <r>
          <rPr>
            <sz val="9"/>
            <rFont val="Tahoma"/>
            <charset val="204"/>
          </rPr>
          <t>ПРОИЗВОДИТЕЛЬ
Серийный № 10080.
Изготовлен 29.03.22 г.
Контракт о поставке № 121.</t>
        </r>
      </text>
    </comment>
    <comment ref="B10" authorId="0">
      <text>
        <r>
          <rPr>
            <sz val="9"/>
            <rFont val="Tahoma"/>
            <charset val="204"/>
          </rPr>
          <t>ПРОИЗВОДИТЕЛЬ
Серийный № 60689.
Изготовлен 25.01.23 г.
Контракт о поставке № 913.</t>
        </r>
      </text>
    </comment>
    <comment ref="B11" authorId="0">
      <text>
        <r>
          <rPr>
            <sz val="9"/>
            <rFont val="Tahoma"/>
            <charset val="204"/>
          </rPr>
          <t>ПРОИЗВОДИТЕЛЬ
Серийный № 65369.
Изготовлен 01.03.00 г.
Контракт о поставке № 568.</t>
        </r>
      </text>
    </comment>
    <comment ref="B12" authorId="0">
      <text>
        <r>
          <rPr>
            <sz val="9"/>
            <rFont val="Tahoma"/>
            <charset val="204"/>
          </rPr>
          <t>ПРОИЗВОДИТЕЛЬ
Серийный № 16684.
Изготовлен 18.07.18 г.
Контракт о поставке № 874.</t>
        </r>
      </text>
    </comment>
    <comment ref="B13" authorId="0">
      <text>
        <r>
          <rPr>
            <sz val="9"/>
            <rFont val="Tahoma"/>
            <charset val="204"/>
          </rPr>
          <t>ПРОИЗВОДИТЕЛЬ
Серийный № 18667.
Изготовлен 13.07.16 г.
Контракт о поставке № 610.</t>
        </r>
      </text>
    </comment>
    <comment ref="B14" authorId="0">
      <text>
        <r>
          <rPr>
            <sz val="9"/>
            <rFont val="Tahoma"/>
            <charset val="204"/>
          </rPr>
          <t>ПРОИЗВОДИТЕЛЬ
Серийный № 15959.
Изготовлен 29.01.20 г.
Контракт о поставке № 599.</t>
        </r>
      </text>
    </comment>
    <comment ref="B15" authorId="0">
      <text>
        <r>
          <rPr>
            <sz val="9"/>
            <rFont val="Tahoma"/>
            <charset val="204"/>
          </rPr>
          <t>ПРОИЗВОДИТЕЛЬ
Серийный № 44651.
Изготовлен 14.04.21 г.
Контракт о поставке № 242.</t>
        </r>
      </text>
    </comment>
    <comment ref="B16" authorId="0">
      <text>
        <r>
          <rPr>
            <sz val="9"/>
            <rFont val="Tahoma"/>
            <charset val="204"/>
          </rPr>
          <t>ПРОИЗВОДИТЕЛЬ
Серийный № 10001.
Изготовлен 10.01.25 г.
Контракт о поставке № 301.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2" authorId="0">
      <text>
        <r>
          <rPr>
            <sz val="9"/>
            <rFont val="Tahoma"/>
            <charset val="204"/>
          </rPr>
          <t>ПРОИЗВОДИТЕЛЬ
Серийный № 13098.
Изготовлен 13.03.20 г.
Контракт о поставке № 913.</t>
        </r>
      </text>
    </comment>
    <comment ref="B3" authorId="0">
      <text>
        <r>
          <rPr>
            <sz val="9"/>
            <rFont val="Tahoma"/>
            <charset val="204"/>
          </rPr>
          <t>ПРОИЗВОДИТЕЛЬ
Серийный № 63241.
Изготовлен 06.09.21 г.
Контракт о поставке № 260.</t>
        </r>
      </text>
    </comment>
    <comment ref="B4" authorId="0">
      <text>
        <r>
          <rPr>
            <sz val="9"/>
            <rFont val="Tahoma"/>
            <charset val="204"/>
          </rPr>
          <t>ПРОИЗВОДИТЕЛЬ
Серийный № 55658.
Изготовлен 10.02.22 г.
Контракт о поставке № 258.</t>
        </r>
      </text>
    </comment>
    <comment ref="B5" authorId="0">
      <text>
        <r>
          <rPr>
            <sz val="9"/>
            <rFont val="Tahoma"/>
            <charset val="204"/>
          </rPr>
          <t>ПРОИЗВОДИТЕЛЬ
Серийный № 10001.
Изготовлен 10.03.22 г.
Контракт о поставке № 563.</t>
        </r>
      </text>
    </comment>
    <comment ref="B6" authorId="0">
      <text>
        <r>
          <rPr>
            <sz val="9"/>
            <rFont val="Tahoma"/>
            <charset val="204"/>
          </rPr>
          <t>ПРОИЗВОДИТЕЛЬ
Серийный № 78900.
Изготовлен 12.12.22 г.
Контракт о поставке № 211.</t>
        </r>
      </text>
    </comment>
    <comment ref="B7" authorId="0">
      <text>
        <r>
          <rPr>
            <sz val="9"/>
            <rFont val="Tahoma"/>
            <charset val="204"/>
          </rPr>
          <t>ПРОИЗВОДИТЕЛЬ
Серийный № 14705.
Изготовлен 02.10.22 г.
Контракт о поставке № 577.</t>
        </r>
      </text>
    </comment>
    <comment ref="B8" authorId="0">
      <text>
        <r>
          <rPr>
            <sz val="9"/>
            <rFont val="Tahoma"/>
            <charset val="204"/>
          </rPr>
          <t>ПРОИЗВОДИТЕЛЬ
Серийный № 34598.
Изготовлен 12.11.22 г.
Контракт о поставке № 681.</t>
        </r>
      </text>
    </comment>
    <comment ref="B9" authorId="0">
      <text>
        <r>
          <rPr>
            <sz val="9"/>
            <rFont val="Tahoma"/>
            <charset val="204"/>
          </rPr>
          <t>ПРОИЗВОДИТЕЛЬ
Серийный № 10080.
Изготовлен 29.03.22 г.
Контракт о поставке № 121.</t>
        </r>
      </text>
    </comment>
    <comment ref="B10" authorId="0">
      <text>
        <r>
          <rPr>
            <sz val="9"/>
            <rFont val="Tahoma"/>
            <charset val="204"/>
          </rPr>
          <t>ПРОИЗВОДИТЕЛЬ
Серийный № 60689.
Изготовлен 25.01.23 г.
Контракт о поставке № 913.</t>
        </r>
      </text>
    </comment>
    <comment ref="B11" authorId="0">
      <text>
        <r>
          <rPr>
            <sz val="9"/>
            <rFont val="Tahoma"/>
            <charset val="204"/>
          </rPr>
          <t>ПРОИЗВОДИТЕЛЬ
Серийный № 65369.
Изготовлен 01.03.00 г.
Контракт о поставке № 568.</t>
        </r>
      </text>
    </comment>
    <comment ref="B12" authorId="0">
      <text>
        <r>
          <rPr>
            <sz val="9"/>
            <rFont val="Tahoma"/>
            <charset val="204"/>
          </rPr>
          <t>ПРОИЗВОДИТЕЛЬ
Серийный № 16684.
Изготовлен 18.07.18 г.
Контракт о поставке № 874.</t>
        </r>
      </text>
    </comment>
    <comment ref="B13" authorId="0">
      <text>
        <r>
          <rPr>
            <sz val="9"/>
            <rFont val="Tahoma"/>
            <charset val="204"/>
          </rPr>
          <t>ПРОИЗВОДИТЕЛЬ
Серийный № 18667.
Изготовлен 13.07.16 г.
Контракт о поставке № 610.</t>
        </r>
      </text>
    </comment>
    <comment ref="B14" authorId="0">
      <text>
        <r>
          <rPr>
            <sz val="9"/>
            <rFont val="Tahoma"/>
            <charset val="204"/>
          </rPr>
          <t>ПРОИЗВОДИТЕЛЬ
Серийный № 15959.
Изготовлен 29.01.20 г.
Контракт о поставке № 599.</t>
        </r>
      </text>
    </comment>
    <comment ref="B15" authorId="0">
      <text>
        <r>
          <rPr>
            <sz val="9"/>
            <rFont val="Tahoma"/>
            <charset val="204"/>
          </rPr>
          <t>ПРОИЗВОДИТЕЛЬ
Серийный № 44651.
Изготовлен 14.04.21 г.
Контракт о поставке № 242.</t>
        </r>
      </text>
    </comment>
    <comment ref="B16" authorId="0">
      <text>
        <r>
          <rPr>
            <sz val="9"/>
            <rFont val="Tahoma"/>
            <charset val="204"/>
          </rPr>
          <t>ПРОИЗВОДИТЕЛЬ
Серийный № 10001.
Изготовлен 10.01.25 г.
Контракт о поставке № 301.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<sst xmlns="http://schemas.openxmlformats.org/spreadsheetml/2006/main" count="138" uniqueCount="59">
  <si>
    <t>Название товара</t>
  </si>
  <si>
    <t>Код</t>
  </si>
  <si>
    <t>Страна-поставщик</t>
  </si>
  <si>
    <t>Дата поставки</t>
  </si>
  <si>
    <t>Кол-во</t>
  </si>
  <si>
    <t>Ед. измерения</t>
  </si>
  <si>
    <t>Цена в валюте</t>
  </si>
  <si>
    <t>Курс валюты</t>
  </si>
  <si>
    <t>Цена в рублях</t>
  </si>
  <si>
    <t>Холодильник</t>
  </si>
  <si>
    <t>Х34</t>
  </si>
  <si>
    <t>Китай</t>
  </si>
  <si>
    <t>шт.</t>
  </si>
  <si>
    <t>Пылесос</t>
  </si>
  <si>
    <t>П47</t>
  </si>
  <si>
    <t>Испания</t>
  </si>
  <si>
    <t>Телевизор</t>
  </si>
  <si>
    <t>Т12</t>
  </si>
  <si>
    <t>Англия</t>
  </si>
  <si>
    <t>Ковер</t>
  </si>
  <si>
    <t>Л42</t>
  </si>
  <si>
    <t>Турция</t>
  </si>
  <si>
    <t>Диван</t>
  </si>
  <si>
    <t>Д26</t>
  </si>
  <si>
    <t>Венгрия</t>
  </si>
  <si>
    <t>Ткань</t>
  </si>
  <si>
    <t>Т18</t>
  </si>
  <si>
    <t>метр</t>
  </si>
  <si>
    <t>Телефон</t>
  </si>
  <si>
    <t>Т78</t>
  </si>
  <si>
    <t>Дания</t>
  </si>
  <si>
    <t>Люстра</t>
  </si>
  <si>
    <t>Л14</t>
  </si>
  <si>
    <t>Чехия</t>
  </si>
  <si>
    <t>Компьютер</t>
  </si>
  <si>
    <t>К82</t>
  </si>
  <si>
    <t>Южная Корея</t>
  </si>
  <si>
    <t>Чай</t>
  </si>
  <si>
    <t>Ч91</t>
  </si>
  <si>
    <t>Индия</t>
  </si>
  <si>
    <t>г</t>
  </si>
  <si>
    <t>Веревка</t>
  </si>
  <si>
    <t>В88</t>
  </si>
  <si>
    <t>Бангладеш</t>
  </si>
  <si>
    <t>Жемчуг</t>
  </si>
  <si>
    <t>О66</t>
  </si>
  <si>
    <t>Филиппины</t>
  </si>
  <si>
    <t>гран.</t>
  </si>
  <si>
    <t>Вино</t>
  </si>
  <si>
    <t>В15</t>
  </si>
  <si>
    <t>Молдова</t>
  </si>
  <si>
    <t>литр</t>
  </si>
  <si>
    <t>Шерсть</t>
  </si>
  <si>
    <t>Ш01</t>
  </si>
  <si>
    <t>Монголия</t>
  </si>
  <si>
    <t>кг</t>
  </si>
  <si>
    <t>Шоколад</t>
  </si>
  <si>
    <t>С33</t>
  </si>
  <si>
    <t>Дубай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</si>
</sst>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0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  <numFmt numFmtId="181" formatCode="_ [$¥-478]* #\ ##0.00_ ;_ [$¥-478]* \-#\ ##0.00_ ;_ [$¥-478]* &quot;-&quot;??_ ;_ @_ "/>
    <numFmt numFmtId="182" formatCode="#\ ##0.00\ &quot;₽&quot;"/>
    <numFmt numFmtId="183" formatCode="_-* #\ ##0.00\ [$€-C0A]_-;\-* #\ ##0.00\ [$€-C0A]_-;_-* &quot;-&quot;??\ [$€-C0A]_-;_-@_-"/>
    <numFmt numFmtId="184" formatCode="_-[$£-809]* #\ ##0.00_-;\-[$£-809]* #\ ##0.00_-;_-[$£-809]* &quot;-&quot;??_-;_-@_-"/>
    <numFmt numFmtId="185" formatCode="_-[$₺-41F]* #\ ##0.00_-;\-[$₺-41F]* #\ ##0.00_-;_-[$₺-41F]* &quot;-&quot;??_-;_-@_-"/>
    <numFmt numFmtId="186" formatCode="_-* #\ ##0.00\ [$Ft-40E]_-;\-* #\ ##0.00\ [$Ft-40E]_-;_-* &quot;-&quot;??\ [$Ft-40E]_-;_-@_-"/>
    <numFmt numFmtId="187" formatCode="_-* #\ ##0.00\ [$kr.-406]_-;\-* #\ ##0.00\ [$kr.-406]_-;_-* &quot;-&quot;??\ [$kr.-406]_-;_-@_-"/>
    <numFmt numFmtId="188" formatCode="_-* #\ ##0.00\ [$Kč-405]_-;\-* #\ ##0.00\ [$Kč-405]_-;_-* &quot;-&quot;??\ [$Kč-405]_-;_-@_-"/>
    <numFmt numFmtId="189" formatCode="_-[$₩-412]* #\ ##0.00_-;\-[$₩-412]* #\ ##0.00_-;_-[$₩-412]* &quot;-&quot;??_-;_-@_-"/>
    <numFmt numFmtId="190" formatCode="_-[$₹-861]\ * #\ ##0.00_-;\-[$₹-861]\ * #\ ##0.00_-;_-[$₹-861]\ * &quot;-&quot;??_-;_-@_-"/>
    <numFmt numFmtId="191" formatCode="_-* #\ ##0.00[$৳-845]_-;\-* #\ ##0.00[$৳-845]_-;_-* &quot;-&quot;??[$৳-845]_-;_-@_-"/>
    <numFmt numFmtId="192" formatCode="_-[$₱-3409]* #\ ##0.00_-;\-[$₱-3409]* #\ ##0.00_-;_-[$₱-3409]* &quot;-&quot;??_-;_-@_-"/>
    <numFmt numFmtId="193" formatCode="_-* #\ ##0.00\ [$L-818]_-;\-* #\ ##0.00\ [$L-818]_-;_-* &quot;-&quot;??\ [$L-818]_-;_-@_-"/>
    <numFmt numFmtId="194" formatCode="_-[$₮-450]\ * #\ ##0.00_-;\-[$₮-450]\ * #\ ##0.00_-;_-[$₮-450]\ * &quot;-&quot;??_-;_-@_-"/>
    <numFmt numFmtId="195" formatCode="_-[$AED-4C09]* #\ ##0.00_-;\-[$AED-4C09]* #\ ##0.00_-;_-[$AED-4C09]* &quot;-&quot;??_-;_-@_-"/>
  </numFmts>
  <fonts count="24">
    <font>
      <sz val="11"/>
      <color theme="1"/>
      <name val="Calibri"/>
      <charset val="204"/>
      <scheme val="minor"/>
    </font>
    <font>
      <b/>
      <sz val="9"/>
      <color theme="1"/>
      <name val="Times New Roman"/>
      <charset val="204"/>
    </font>
    <font>
      <sz val="9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rgb="FF00B0F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80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right" vertical="center" shrinkToFit="1"/>
    </xf>
    <xf numFmtId="182" fontId="2" fillId="0" borderId="1" xfId="0" applyNumberFormat="1" applyFont="1" applyBorder="1" applyAlignment="1">
      <alignment horizontal="right" vertical="center"/>
    </xf>
    <xf numFmtId="183" fontId="2" fillId="0" borderId="1" xfId="0" applyNumberFormat="1" applyFont="1" applyBorder="1" applyAlignment="1">
      <alignment horizontal="right" vertical="center"/>
    </xf>
    <xf numFmtId="184" fontId="2" fillId="0" borderId="1" xfId="0" applyNumberFormat="1" applyFont="1" applyBorder="1" applyAlignment="1">
      <alignment horizontal="right" vertical="center"/>
    </xf>
    <xf numFmtId="185" fontId="2" fillId="0" borderId="1" xfId="0" applyNumberFormat="1" applyFont="1" applyBorder="1" applyAlignment="1">
      <alignment horizontal="right" vertical="center"/>
    </xf>
    <xf numFmtId="186" fontId="2" fillId="0" borderId="1" xfId="0" applyNumberFormat="1" applyFont="1" applyBorder="1" applyAlignment="1">
      <alignment horizontal="right" vertical="center"/>
    </xf>
    <xf numFmtId="187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180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188" fontId="2" fillId="0" borderId="2" xfId="0" applyNumberFormat="1" applyFont="1" applyBorder="1" applyAlignment="1">
      <alignment horizontal="right" vertical="center"/>
    </xf>
    <xf numFmtId="182" fontId="2" fillId="0" borderId="2" xfId="0" applyNumberFormat="1" applyFont="1" applyBorder="1" applyAlignment="1">
      <alignment horizontal="right" vertical="center"/>
    </xf>
    <xf numFmtId="0" fontId="2" fillId="0" borderId="3" xfId="0" applyFont="1" applyBorder="1"/>
    <xf numFmtId="0" fontId="2" fillId="0" borderId="3" xfId="0" applyFont="1" applyBorder="1" applyAlignment="1">
      <alignment horizontal="left" vertical="center"/>
    </xf>
    <xf numFmtId="180" fontId="2" fillId="0" borderId="3" xfId="0" applyNumberFormat="1" applyFont="1" applyBorder="1"/>
    <xf numFmtId="0" fontId="2" fillId="0" borderId="3" xfId="0" applyFont="1" applyBorder="1" applyAlignment="1">
      <alignment horizontal="center" vertical="center"/>
    </xf>
    <xf numFmtId="189" fontId="2" fillId="0" borderId="3" xfId="0" applyNumberFormat="1" applyFont="1" applyBorder="1" applyAlignment="1">
      <alignment horizontal="right" vertical="center"/>
    </xf>
    <xf numFmtId="182" fontId="2" fillId="0" borderId="3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90" fontId="2" fillId="0" borderId="1" xfId="0" applyNumberFormat="1" applyFont="1" applyBorder="1" applyAlignment="1">
      <alignment horizontal="right" vertical="center"/>
    </xf>
    <xf numFmtId="182" fontId="2" fillId="0" borderId="1" xfId="0" applyNumberFormat="1" applyFont="1" applyBorder="1"/>
    <xf numFmtId="191" fontId="2" fillId="0" borderId="1" xfId="0" applyNumberFormat="1" applyFont="1" applyBorder="1" applyAlignment="1">
      <alignment horizontal="right" vertical="center"/>
    </xf>
    <xf numFmtId="192" fontId="2" fillId="0" borderId="1" xfId="0" applyNumberFormat="1" applyFont="1" applyBorder="1"/>
    <xf numFmtId="193" fontId="2" fillId="0" borderId="1" xfId="0" applyNumberFormat="1" applyFont="1" applyBorder="1" applyAlignment="1">
      <alignment horizontal="right" vertical="center"/>
    </xf>
    <xf numFmtId="194" fontId="2" fillId="0" borderId="1" xfId="0" applyNumberFormat="1" applyFont="1" applyBorder="1" applyAlignment="1">
      <alignment horizontal="right" vertical="center"/>
    </xf>
    <xf numFmtId="195" fontId="2" fillId="0" borderId="1" xfId="0" applyNumberFormat="1" applyFont="1" applyBorder="1"/>
    <xf numFmtId="182" fontId="2" fillId="0" borderId="2" xfId="0" applyNumberFormat="1" applyFont="1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3">
    <dxf>
      <font>
        <color theme="8" tint="-0.249946592608417"/>
      </font>
    </dxf>
    <dxf>
      <font>
        <color theme="3"/>
      </font>
    </dxf>
    <dxf>
      <font>
        <color theme="5" tint="-0.249946592608417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showFormulas="1" tabSelected="1" workbookViewId="0">
      <selection activeCell="I16" sqref="I16"/>
    </sheetView>
  </sheetViews>
  <sheetFormatPr defaultColWidth="9" defaultRowHeight="14.5"/>
  <cols>
    <col min="1" max="1" width="5.18181818181818" customWidth="1"/>
    <col min="2" max="2" width="3.63636363636364" customWidth="1"/>
    <col min="3" max="3" width="5.36363636363636" customWidth="1"/>
    <col min="4" max="4" width="4.27272727272727" customWidth="1"/>
    <col min="5" max="5" width="3.54545454545455" customWidth="1"/>
    <col min="6" max="6" width="4.09090909090909" customWidth="1"/>
    <col min="7" max="7" width="5" customWidth="1"/>
    <col min="8" max="8" width="4.27272727272727" customWidth="1"/>
    <col min="9" max="9" width="5.54545454545455" customWidth="1"/>
    <col min="10" max="10" width="8.72727272727273" customWidth="1"/>
  </cols>
  <sheetData>
    <row r="1" ht="29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>
        <v>44997</v>
      </c>
      <c r="E2" s="4">
        <v>12</v>
      </c>
      <c r="F2" s="5" t="s">
        <v>12</v>
      </c>
      <c r="G2" s="6">
        <v>750</v>
      </c>
      <c r="H2" s="7">
        <v>13.69</v>
      </c>
      <c r="I2" s="28">
        <f>G2*H2</f>
        <v>10267.5</v>
      </c>
    </row>
    <row r="3" spans="1:9">
      <c r="A3" s="2" t="s">
        <v>13</v>
      </c>
      <c r="B3" s="2" t="s">
        <v>14</v>
      </c>
      <c r="C3" s="2" t="s">
        <v>15</v>
      </c>
      <c r="D3" s="3">
        <v>44909</v>
      </c>
      <c r="E3" s="4">
        <v>32</v>
      </c>
      <c r="F3" s="5" t="s">
        <v>12</v>
      </c>
      <c r="G3" s="8">
        <v>180</v>
      </c>
      <c r="H3" s="7">
        <v>102.74</v>
      </c>
      <c r="I3" s="28">
        <f t="shared" ref="I3:I16" si="0">G3*H3</f>
        <v>18493.2</v>
      </c>
    </row>
    <row r="4" spans="1:9">
      <c r="A4" s="2" t="s">
        <v>16</v>
      </c>
      <c r="B4" s="2" t="s">
        <v>17</v>
      </c>
      <c r="C4" s="2" t="s">
        <v>18</v>
      </c>
      <c r="D4" s="3">
        <v>44882</v>
      </c>
      <c r="E4" s="4">
        <v>14</v>
      </c>
      <c r="F4" s="5" t="s">
        <v>12</v>
      </c>
      <c r="G4" s="9">
        <v>455</v>
      </c>
      <c r="H4" s="7">
        <v>118.96</v>
      </c>
      <c r="I4" s="28">
        <f t="shared" si="0"/>
        <v>54126.8</v>
      </c>
    </row>
    <row r="5" spans="1:9">
      <c r="A5" s="2" t="s">
        <v>19</v>
      </c>
      <c r="B5" s="2" t="s">
        <v>20</v>
      </c>
      <c r="C5" s="2" t="s">
        <v>21</v>
      </c>
      <c r="D5" s="3">
        <v>45209</v>
      </c>
      <c r="E5" s="4">
        <v>8</v>
      </c>
      <c r="F5" s="5" t="s">
        <v>12</v>
      </c>
      <c r="G5" s="10">
        <v>250</v>
      </c>
      <c r="H5" s="7">
        <v>29.29</v>
      </c>
      <c r="I5" s="28">
        <f t="shared" si="0"/>
        <v>7322.5</v>
      </c>
    </row>
    <row r="6" spans="1:9">
      <c r="A6" s="2" t="s">
        <v>22</v>
      </c>
      <c r="B6" s="2" t="s">
        <v>23</v>
      </c>
      <c r="C6" s="2" t="s">
        <v>24</v>
      </c>
      <c r="D6" s="3">
        <v>44960</v>
      </c>
      <c r="E6" s="4">
        <v>7</v>
      </c>
      <c r="F6" s="5" t="s">
        <v>12</v>
      </c>
      <c r="G6" s="11">
        <v>350</v>
      </c>
      <c r="H6" s="7">
        <v>0.27</v>
      </c>
      <c r="I6" s="28">
        <f t="shared" si="0"/>
        <v>94.5</v>
      </c>
    </row>
    <row r="7" spans="1:9">
      <c r="A7" s="2" t="s">
        <v>25</v>
      </c>
      <c r="B7" s="2" t="s">
        <v>26</v>
      </c>
      <c r="C7" s="2" t="s">
        <v>18</v>
      </c>
      <c r="D7" s="3">
        <v>44912</v>
      </c>
      <c r="E7" s="4">
        <v>150</v>
      </c>
      <c r="F7" s="5" t="s">
        <v>27</v>
      </c>
      <c r="G7" s="9">
        <v>8</v>
      </c>
      <c r="H7" s="7">
        <v>119.17</v>
      </c>
      <c r="I7" s="28">
        <f t="shared" si="0"/>
        <v>953.36</v>
      </c>
    </row>
    <row r="8" spans="1:9">
      <c r="A8" s="2" t="s">
        <v>28</v>
      </c>
      <c r="B8" s="2" t="s">
        <v>29</v>
      </c>
      <c r="C8" s="2" t="s">
        <v>30</v>
      </c>
      <c r="D8" s="3">
        <v>44949</v>
      </c>
      <c r="E8" s="4">
        <v>57</v>
      </c>
      <c r="F8" s="5" t="s">
        <v>12</v>
      </c>
      <c r="G8" s="12">
        <v>197</v>
      </c>
      <c r="H8" s="7">
        <v>13.78</v>
      </c>
      <c r="I8" s="28">
        <f t="shared" si="0"/>
        <v>2714.66</v>
      </c>
    </row>
    <row r="9" ht="15" customHeight="1" spans="1:9">
      <c r="A9" s="13" t="s">
        <v>31</v>
      </c>
      <c r="B9" s="13" t="s">
        <v>32</v>
      </c>
      <c r="C9" s="13" t="s">
        <v>33</v>
      </c>
      <c r="D9" s="14">
        <v>44901</v>
      </c>
      <c r="E9" s="15">
        <v>38</v>
      </c>
      <c r="F9" s="16" t="s">
        <v>12</v>
      </c>
      <c r="G9" s="17">
        <v>65</v>
      </c>
      <c r="H9" s="18">
        <v>43.07</v>
      </c>
      <c r="I9" s="34">
        <f t="shared" si="0"/>
        <v>2799.55</v>
      </c>
    </row>
    <row r="10" ht="15" customHeight="1" spans="1:9">
      <c r="A10" s="19" t="s">
        <v>34</v>
      </c>
      <c r="B10" s="19" t="s">
        <v>35</v>
      </c>
      <c r="C10" s="20" t="s">
        <v>36</v>
      </c>
      <c r="D10" s="21">
        <v>45449</v>
      </c>
      <c r="E10" s="19">
        <v>13</v>
      </c>
      <c r="F10" s="22" t="s">
        <v>12</v>
      </c>
      <c r="G10" s="23">
        <v>882</v>
      </c>
      <c r="H10" s="24">
        <v>48.77</v>
      </c>
      <c r="I10" s="24">
        <f t="shared" si="0"/>
        <v>43015.14</v>
      </c>
    </row>
    <row r="11" ht="15" customHeight="1" spans="1:9">
      <c r="A11" s="25" t="s">
        <v>37</v>
      </c>
      <c r="B11" s="25" t="s">
        <v>38</v>
      </c>
      <c r="C11" s="2" t="s">
        <v>39</v>
      </c>
      <c r="D11" s="26">
        <v>37180</v>
      </c>
      <c r="E11" s="25">
        <v>330</v>
      </c>
      <c r="F11" s="5" t="s">
        <v>40</v>
      </c>
      <c r="G11" s="27">
        <v>106</v>
      </c>
      <c r="H11" s="28">
        <v>94.82</v>
      </c>
      <c r="I11" s="28">
        <f t="shared" si="0"/>
        <v>10050.92</v>
      </c>
    </row>
    <row r="12" ht="15" customHeight="1" spans="1:9">
      <c r="A12" s="25" t="s">
        <v>41</v>
      </c>
      <c r="B12" s="25" t="s">
        <v>42</v>
      </c>
      <c r="C12" s="2" t="s">
        <v>43</v>
      </c>
      <c r="D12" s="26">
        <v>43342</v>
      </c>
      <c r="E12" s="25">
        <v>110</v>
      </c>
      <c r="F12" s="5" t="s">
        <v>27</v>
      </c>
      <c r="G12" s="29">
        <v>89</v>
      </c>
      <c r="H12" s="28">
        <v>57.53</v>
      </c>
      <c r="I12" s="28">
        <f t="shared" si="0"/>
        <v>5120.17</v>
      </c>
    </row>
    <row r="13" ht="15" customHeight="1" spans="1:9">
      <c r="A13" s="25" t="s">
        <v>44</v>
      </c>
      <c r="B13" s="25" t="s">
        <v>45</v>
      </c>
      <c r="C13" s="2" t="s">
        <v>46</v>
      </c>
      <c r="D13" s="26">
        <v>43625</v>
      </c>
      <c r="E13" s="25">
        <v>26</v>
      </c>
      <c r="F13" s="5" t="s">
        <v>47</v>
      </c>
      <c r="G13" s="30">
        <v>916</v>
      </c>
      <c r="H13" s="28">
        <v>105.24</v>
      </c>
      <c r="I13" s="28">
        <f t="shared" si="0"/>
        <v>96399.84</v>
      </c>
    </row>
    <row r="14" ht="15" customHeight="1" spans="1:9">
      <c r="A14" s="25" t="s">
        <v>48</v>
      </c>
      <c r="B14" s="25" t="s">
        <v>49</v>
      </c>
      <c r="C14" s="2" t="s">
        <v>50</v>
      </c>
      <c r="D14" s="26">
        <v>45007</v>
      </c>
      <c r="E14" s="25">
        <v>8</v>
      </c>
      <c r="F14" s="5" t="s">
        <v>51</v>
      </c>
      <c r="G14" s="31">
        <v>445</v>
      </c>
      <c r="H14" s="28">
        <v>46.54</v>
      </c>
      <c r="I14" s="28">
        <f t="shared" si="0"/>
        <v>20710.3</v>
      </c>
    </row>
    <row r="15" ht="15" customHeight="1" spans="1:9">
      <c r="A15" s="25" t="s">
        <v>52</v>
      </c>
      <c r="B15" s="25" t="s">
        <v>53</v>
      </c>
      <c r="C15" s="2" t="s">
        <v>54</v>
      </c>
      <c r="D15" s="26">
        <v>44515</v>
      </c>
      <c r="E15" s="25">
        <v>3</v>
      </c>
      <c r="F15" s="5" t="s">
        <v>55</v>
      </c>
      <c r="G15" s="32">
        <v>330</v>
      </c>
      <c r="H15" s="28">
        <v>30.33</v>
      </c>
      <c r="I15" s="28">
        <f t="shared" si="0"/>
        <v>10008.9</v>
      </c>
    </row>
    <row r="16" ht="15" customHeight="1" spans="1:9">
      <c r="A16" s="25" t="s">
        <v>56</v>
      </c>
      <c r="B16" s="25" t="s">
        <v>57</v>
      </c>
      <c r="C16" s="2" t="s">
        <v>58</v>
      </c>
      <c r="D16" s="26">
        <v>45762</v>
      </c>
      <c r="E16" s="25">
        <v>650</v>
      </c>
      <c r="F16" s="5" t="s">
        <v>40</v>
      </c>
      <c r="G16" s="33">
        <v>993</v>
      </c>
      <c r="H16" s="28">
        <v>89.09</v>
      </c>
      <c r="I16" s="28">
        <f t="shared" si="0"/>
        <v>88466.37</v>
      </c>
    </row>
  </sheetData>
  <conditionalFormatting sqref="I2:I16">
    <cfRule type="cellIs" dxfId="0" priority="1" operator="greaterThanOrEqual">
      <formula>10000</formula>
    </cfRule>
    <cfRule type="cellIs" dxfId="1" priority="2" operator="between">
      <formula>5000</formula>
      <formula>10000</formula>
    </cfRule>
    <cfRule type="cellIs" dxfId="2" priority="3" operator="lessThanOrEqual">
      <formula>5000</formula>
    </cfRule>
  </conditionalFormatting>
  <pageMargins left="0.7" right="0.7" top="0.75" bottom="0.75" header="0.3" footer="0.3"/>
  <pageSetup paperSize="9" orientation="portrait" horizontalDpi="180" verticalDpi="18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F1" sqref="F1"/>
    </sheetView>
  </sheetViews>
  <sheetFormatPr defaultColWidth="9" defaultRowHeight="14.5"/>
  <cols>
    <col min="3" max="3" width="9.63636363636364" customWidth="1"/>
    <col min="7" max="7" width="10.6363636363636" customWidth="1"/>
    <col min="9" max="9" width="11.0909090909091" customWidth="1"/>
  </cols>
  <sheetData>
    <row r="1" ht="23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3">
        <v>44997</v>
      </c>
      <c r="E2" s="4">
        <v>12</v>
      </c>
      <c r="F2" s="5" t="s">
        <v>12</v>
      </c>
      <c r="G2" s="6">
        <v>750</v>
      </c>
      <c r="H2" s="7">
        <v>13.69</v>
      </c>
      <c r="I2" s="28" cm="1">
        <f t="array" ref="I2:I16">Ценаа*Курсик</f>
        <v>10267.5</v>
      </c>
    </row>
    <row r="3" spans="1:9">
      <c r="A3" s="2" t="s">
        <v>13</v>
      </c>
      <c r="B3" s="2" t="s">
        <v>14</v>
      </c>
      <c r="C3" s="2" t="s">
        <v>15</v>
      </c>
      <c r="D3" s="3">
        <v>44909</v>
      </c>
      <c r="E3" s="4">
        <v>32</v>
      </c>
      <c r="F3" s="5" t="s">
        <v>12</v>
      </c>
      <c r="G3" s="8">
        <v>180</v>
      </c>
      <c r="H3" s="7">
        <v>102.74</v>
      </c>
      <c r="I3" s="28">
        <v>18493.2</v>
      </c>
    </row>
    <row r="4" spans="1:9">
      <c r="A4" s="2" t="s">
        <v>16</v>
      </c>
      <c r="B4" s="2" t="s">
        <v>17</v>
      </c>
      <c r="C4" s="2" t="s">
        <v>18</v>
      </c>
      <c r="D4" s="3">
        <v>44882</v>
      </c>
      <c r="E4" s="4">
        <v>14</v>
      </c>
      <c r="F4" s="5" t="s">
        <v>12</v>
      </c>
      <c r="G4" s="9">
        <v>455</v>
      </c>
      <c r="H4" s="7">
        <v>118.96</v>
      </c>
      <c r="I4" s="28">
        <v>54126.8</v>
      </c>
    </row>
    <row r="5" spans="1:9">
      <c r="A5" s="2" t="s">
        <v>19</v>
      </c>
      <c r="B5" s="2" t="s">
        <v>20</v>
      </c>
      <c r="C5" s="2" t="s">
        <v>21</v>
      </c>
      <c r="D5" s="3">
        <v>45209</v>
      </c>
      <c r="E5" s="4">
        <v>8</v>
      </c>
      <c r="F5" s="5" t="s">
        <v>12</v>
      </c>
      <c r="G5" s="10">
        <v>250</v>
      </c>
      <c r="H5" s="7">
        <v>29.29</v>
      </c>
      <c r="I5" s="28">
        <v>7322.5</v>
      </c>
    </row>
    <row r="6" spans="1:9">
      <c r="A6" s="2" t="s">
        <v>22</v>
      </c>
      <c r="B6" s="2" t="s">
        <v>23</v>
      </c>
      <c r="C6" s="2" t="s">
        <v>24</v>
      </c>
      <c r="D6" s="3">
        <v>44960</v>
      </c>
      <c r="E6" s="4">
        <v>7</v>
      </c>
      <c r="F6" s="5" t="s">
        <v>12</v>
      </c>
      <c r="G6" s="11">
        <v>350</v>
      </c>
      <c r="H6" s="7">
        <v>0.27</v>
      </c>
      <c r="I6" s="28">
        <v>94.5</v>
      </c>
    </row>
    <row r="7" spans="1:9">
      <c r="A7" s="2" t="s">
        <v>25</v>
      </c>
      <c r="B7" s="2" t="s">
        <v>26</v>
      </c>
      <c r="C7" s="2" t="s">
        <v>18</v>
      </c>
      <c r="D7" s="3">
        <v>44912</v>
      </c>
      <c r="E7" s="4">
        <v>150</v>
      </c>
      <c r="F7" s="5" t="s">
        <v>27</v>
      </c>
      <c r="G7" s="9">
        <v>8</v>
      </c>
      <c r="H7" s="7">
        <v>119.17</v>
      </c>
      <c r="I7" s="28">
        <v>953.36</v>
      </c>
    </row>
    <row r="8" spans="1:9">
      <c r="A8" s="2" t="s">
        <v>28</v>
      </c>
      <c r="B8" s="2" t="s">
        <v>29</v>
      </c>
      <c r="C8" s="2" t="s">
        <v>30</v>
      </c>
      <c r="D8" s="3">
        <v>44949</v>
      </c>
      <c r="E8" s="4">
        <v>57</v>
      </c>
      <c r="F8" s="5" t="s">
        <v>12</v>
      </c>
      <c r="G8" s="12">
        <v>197</v>
      </c>
      <c r="H8" s="7">
        <v>13.78</v>
      </c>
      <c r="I8" s="28">
        <v>2714.66</v>
      </c>
    </row>
    <row r="9" ht="15.25" spans="1:9">
      <c r="A9" s="13" t="s">
        <v>31</v>
      </c>
      <c r="B9" s="13" t="s">
        <v>32</v>
      </c>
      <c r="C9" s="13" t="s">
        <v>33</v>
      </c>
      <c r="D9" s="14">
        <v>44901</v>
      </c>
      <c r="E9" s="15">
        <v>38</v>
      </c>
      <c r="F9" s="16" t="s">
        <v>12</v>
      </c>
      <c r="G9" s="17">
        <v>65</v>
      </c>
      <c r="H9" s="18">
        <v>43.07</v>
      </c>
      <c r="I9" s="28">
        <v>2799.55</v>
      </c>
    </row>
    <row r="10" spans="1:9">
      <c r="A10" s="19" t="s">
        <v>34</v>
      </c>
      <c r="B10" s="19" t="s">
        <v>35</v>
      </c>
      <c r="C10" s="20" t="s">
        <v>36</v>
      </c>
      <c r="D10" s="21">
        <v>45449</v>
      </c>
      <c r="E10" s="19">
        <v>13</v>
      </c>
      <c r="F10" s="22" t="s">
        <v>12</v>
      </c>
      <c r="G10" s="23">
        <v>882</v>
      </c>
      <c r="H10" s="24">
        <v>48.77</v>
      </c>
      <c r="I10" s="28">
        <v>43015.14</v>
      </c>
    </row>
    <row r="11" spans="1:9">
      <c r="A11" s="25" t="s">
        <v>37</v>
      </c>
      <c r="B11" s="25" t="s">
        <v>38</v>
      </c>
      <c r="C11" s="2" t="s">
        <v>39</v>
      </c>
      <c r="D11" s="26">
        <v>37180</v>
      </c>
      <c r="E11" s="25">
        <v>330</v>
      </c>
      <c r="F11" s="5" t="s">
        <v>40</v>
      </c>
      <c r="G11" s="27">
        <v>106</v>
      </c>
      <c r="H11" s="28">
        <v>94.82</v>
      </c>
      <c r="I11" s="28">
        <v>10050.92</v>
      </c>
    </row>
    <row r="12" spans="1:9">
      <c r="A12" s="25" t="s">
        <v>41</v>
      </c>
      <c r="B12" s="25" t="s">
        <v>42</v>
      </c>
      <c r="C12" s="2" t="s">
        <v>43</v>
      </c>
      <c r="D12" s="26">
        <v>43342</v>
      </c>
      <c r="E12" s="25">
        <v>110</v>
      </c>
      <c r="F12" s="5" t="s">
        <v>27</v>
      </c>
      <c r="G12" s="29">
        <v>89</v>
      </c>
      <c r="H12" s="28">
        <v>57.53</v>
      </c>
      <c r="I12" s="28">
        <v>5120.17</v>
      </c>
    </row>
    <row r="13" spans="1:9">
      <c r="A13" s="25" t="s">
        <v>44</v>
      </c>
      <c r="B13" s="25" t="s">
        <v>45</v>
      </c>
      <c r="C13" s="2" t="s">
        <v>46</v>
      </c>
      <c r="D13" s="26">
        <v>43625</v>
      </c>
      <c r="E13" s="25">
        <v>26</v>
      </c>
      <c r="F13" s="5" t="s">
        <v>47</v>
      </c>
      <c r="G13" s="30">
        <v>916</v>
      </c>
      <c r="H13" s="28">
        <v>105.24</v>
      </c>
      <c r="I13" s="28">
        <v>96399.84</v>
      </c>
    </row>
    <row r="14" spans="1:9">
      <c r="A14" s="25" t="s">
        <v>48</v>
      </c>
      <c r="B14" s="25" t="s">
        <v>49</v>
      </c>
      <c r="C14" s="2" t="s">
        <v>50</v>
      </c>
      <c r="D14" s="26">
        <v>45007</v>
      </c>
      <c r="E14" s="25">
        <v>8</v>
      </c>
      <c r="F14" s="5" t="s">
        <v>51</v>
      </c>
      <c r="G14" s="31">
        <v>445</v>
      </c>
      <c r="H14" s="28">
        <v>46.54</v>
      </c>
      <c r="I14" s="28">
        <v>20710.3</v>
      </c>
    </row>
    <row r="15" spans="1:9">
      <c r="A15" s="25" t="s">
        <v>52</v>
      </c>
      <c r="B15" s="25" t="s">
        <v>53</v>
      </c>
      <c r="C15" s="2" t="s">
        <v>54</v>
      </c>
      <c r="D15" s="26">
        <v>44515</v>
      </c>
      <c r="E15" s="25">
        <v>3</v>
      </c>
      <c r="F15" s="5" t="s">
        <v>55</v>
      </c>
      <c r="G15" s="32">
        <v>330</v>
      </c>
      <c r="H15" s="28">
        <v>30.33</v>
      </c>
      <c r="I15" s="28">
        <v>10008.9</v>
      </c>
    </row>
    <row r="16" spans="1:9">
      <c r="A16" s="25" t="s">
        <v>56</v>
      </c>
      <c r="B16" s="25" t="s">
        <v>57</v>
      </c>
      <c r="C16" s="2" t="s">
        <v>58</v>
      </c>
      <c r="D16" s="26">
        <v>45762</v>
      </c>
      <c r="E16" s="25">
        <v>650</v>
      </c>
      <c r="F16" s="5" t="s">
        <v>40</v>
      </c>
      <c r="G16" s="33">
        <v>993</v>
      </c>
      <c r="H16" s="28">
        <v>89.09</v>
      </c>
      <c r="I16" s="28">
        <v>88466.37</v>
      </c>
    </row>
  </sheetData>
  <conditionalFormatting sqref="I2:I16">
    <cfRule type="cellIs" dxfId="0" priority="1" operator="greaterThanOrEqual">
      <formula>10000</formula>
    </cfRule>
    <cfRule type="cellIs" dxfId="1" priority="2" operator="between">
      <formula>5000</formula>
      <formula>10000</formula>
    </cfRule>
    <cfRule type="cellIs" dxfId="2" priority="3" operator="lessThanOrEqual">
      <formula>5000</formula>
    </cfRule>
  </conditionalFormatting>
  <pageMargins left="0.7" right="0.7" top="0.75" bottom="0.75" header="0.3" footer="0.3"/>
  <pageSetup paperSize="9" orientation="portrait" horizontalDpi="180" verticalDpi="18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Цены</vt:lpstr>
      <vt:lpstr>Продажи_2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2006-09-28T05:33:00Z</dcterms:created>
  <dcterms:modified xsi:type="dcterms:W3CDTF">2025-10-15T20:56:00Z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939F9C31087346A1A4DE61835DDEADD1_12</vt:lpwstr>
  </property>
  <property fmtid="{D5CDD505-2E9C-101B-9397-08002B2CF9AE}" pid="3" name="KSOProductBuildVer">
    <vt:lpwstr>1049-12.2.0.22549</vt:lpwstr>
  </property>
</Properties>
</file>