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_Data\Eclipse-2021-09-R - Workspace\SphereOverlap\"/>
    </mc:Choice>
  </mc:AlternateContent>
  <xr:revisionPtr revIDLastSave="0" documentId="13_ncr:1_{3917D6EA-9224-47D1-8E68-1F83B4CAF35E}" xr6:coauthVersionLast="47" xr6:coauthVersionMax="47" xr10:uidLastSave="{00000000-0000-0000-0000-000000000000}"/>
  <bookViews>
    <workbookView xWindow="-120" yWindow="-120" windowWidth="29040" windowHeight="15840" xr2:uid="{D033D1C8-3109-432F-9AEF-11D920B7C7DE}"/>
  </bookViews>
  <sheets>
    <sheet name="Tabelle1" sheetId="1" r:id="rId1"/>
  </sheets>
  <definedNames>
    <definedName name="_d">Tabelle1!$D$6</definedName>
    <definedName name="_d1">Tabelle1!$D$9</definedName>
    <definedName name="_r1">Tabelle1!$D$4</definedName>
    <definedName name="_r2">Tabelle1!$D$5</definedName>
    <definedName name="_x">Tabelle1!$D$8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16" i="1" s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J6" i="1"/>
  <c r="I6" i="1"/>
  <c r="H6" i="1"/>
  <c r="G6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7" i="1"/>
  <c r="D17" i="1" l="1"/>
  <c r="D9" i="1"/>
  <c r="C17" i="1" l="1"/>
  <c r="C16" i="1"/>
</calcChain>
</file>

<file path=xl/sharedStrings.xml><?xml version="1.0" encoding="utf-8"?>
<sst xmlns="http://schemas.openxmlformats.org/spreadsheetml/2006/main" count="13" uniqueCount="8">
  <si>
    <t>r1</t>
  </si>
  <si>
    <t>r2</t>
  </si>
  <si>
    <t>d</t>
  </si>
  <si>
    <t>Kreis1</t>
  </si>
  <si>
    <t>x</t>
  </si>
  <si>
    <t>y</t>
  </si>
  <si>
    <t>Kreis2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</si>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</sst>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Tabelle1!$G$4</c:f>
              <c:strCache>
                <c:ptCount val="1"/>
                <c:pt idx="0">
                  <c:v>Kreis1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Tabelle1!$G$6:$G$22</c:f>
              <c:numCache>
                <c:formatCode>0.00000</c:formatCode>
                <c:ptCount val="17"/>
                <c:pt idx="0">
                  <c:v>70</c:v>
                </c:pt>
                <c:pt idx="1">
                  <c:v>64.671567275790068</c:v>
                </c:pt>
                <c:pt idx="2">
                  <c:v>49.497474683058329</c:v>
                </c:pt>
                <c:pt idx="3">
                  <c:v>26.787840265556287</c:v>
                </c:pt>
                <c:pt idx="4">
                  <c:v>4.28801959218017E-15</c:v>
                </c:pt>
                <c:pt idx="5">
                  <c:v>-26.78784026555628</c:v>
                </c:pt>
                <c:pt idx="6">
                  <c:v>-49.497474683058321</c:v>
                </c:pt>
                <c:pt idx="7">
                  <c:v>-64.671567275790068</c:v>
                </c:pt>
                <c:pt idx="8">
                  <c:v>-70</c:v>
                </c:pt>
                <c:pt idx="9">
                  <c:v>-64.671567275790082</c:v>
                </c:pt>
                <c:pt idx="10">
                  <c:v>-49.497474683058336</c:v>
                </c:pt>
                <c:pt idx="11">
                  <c:v>-26.787840265556323</c:v>
                </c:pt>
                <c:pt idx="12">
                  <c:v>-1.286405877654051E-14</c:v>
                </c:pt>
                <c:pt idx="13">
                  <c:v>26.787840265556301</c:v>
                </c:pt>
                <c:pt idx="14">
                  <c:v>49.497474683058314</c:v>
                </c:pt>
                <c:pt idx="15">
                  <c:v>64.671567275790053</c:v>
                </c:pt>
                <c:pt idx="16">
                  <c:v>70</c:v>
                </c:pt>
              </c:numCache>
            </c:numRef>
          </c:xVal>
          <c:yVal>
            <c:numRef>
              <c:f>Tabelle1!$H$6:$H$22</c:f>
              <c:numCache>
                <c:formatCode>0.00000</c:formatCode>
                <c:ptCount val="17"/>
                <c:pt idx="0">
                  <c:v>0</c:v>
                </c:pt>
                <c:pt idx="1">
                  <c:v>26.787840265556284</c:v>
                </c:pt>
                <c:pt idx="2">
                  <c:v>49.497474683058321</c:v>
                </c:pt>
                <c:pt idx="3">
                  <c:v>64.671567275790068</c:v>
                </c:pt>
                <c:pt idx="4">
                  <c:v>70</c:v>
                </c:pt>
                <c:pt idx="5">
                  <c:v>64.671567275790068</c:v>
                </c:pt>
                <c:pt idx="6">
                  <c:v>49.497474683058329</c:v>
                </c:pt>
                <c:pt idx="7">
                  <c:v>26.787840265556291</c:v>
                </c:pt>
                <c:pt idx="8">
                  <c:v>8.5760391843603401E-15</c:v>
                </c:pt>
                <c:pt idx="9">
                  <c:v>-26.787840265556277</c:v>
                </c:pt>
                <c:pt idx="10">
                  <c:v>-49.497474683058321</c:v>
                </c:pt>
                <c:pt idx="11">
                  <c:v>-64.671567275790053</c:v>
                </c:pt>
                <c:pt idx="12">
                  <c:v>-70</c:v>
                </c:pt>
                <c:pt idx="13">
                  <c:v>-64.671567275790068</c:v>
                </c:pt>
                <c:pt idx="14">
                  <c:v>-49.497474683058336</c:v>
                </c:pt>
                <c:pt idx="15">
                  <c:v>-26.787840265556326</c:v>
                </c:pt>
                <c:pt idx="16">
                  <c:v>-1.715207836872068E-14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F-4B79-8212-B92DA46510B2}"/>
            </c:ext>
          </c:extLst>
        </c:ser>
        <c:ser>
          <c:idx val="1"/>
          <c:order val="1"/>
          <c:tx>
            <c:strRef>
              <c:f>Tabelle1!$I$4</c:f>
              <c:strCache>
                <c:ptCount val="1"/>
                <c:pt idx="0">
                  <c:v>Kreis2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Tabelle1!$I$6:$I$22</c:f>
              <c:numCache>
                <c:formatCode>0.00000</c:formatCode>
                <c:ptCount val="17"/>
                <c:pt idx="0">
                  <c:v>70.010000000000005</c:v>
                </c:pt>
                <c:pt idx="1">
                  <c:v>66.203976625564337</c:v>
                </c:pt>
                <c:pt idx="2">
                  <c:v>55.365339059327383</c:v>
                </c:pt>
                <c:pt idx="3">
                  <c:v>39.144171618254489</c:v>
                </c:pt>
                <c:pt idx="4">
                  <c:v>20.010000000000005</c:v>
                </c:pt>
                <c:pt idx="5">
                  <c:v>0.8758283817455137</c:v>
                </c:pt>
                <c:pt idx="6">
                  <c:v>-15.345339059327369</c:v>
                </c:pt>
                <c:pt idx="7">
                  <c:v>-26.183976625564338</c:v>
                </c:pt>
                <c:pt idx="8">
                  <c:v>-29.99</c:v>
                </c:pt>
                <c:pt idx="9">
                  <c:v>-26.183976625564338</c:v>
                </c:pt>
                <c:pt idx="10">
                  <c:v>-15.345339059327383</c:v>
                </c:pt>
                <c:pt idx="11">
                  <c:v>0.87582838174548527</c:v>
                </c:pt>
                <c:pt idx="12">
                  <c:v>20.009999999999991</c:v>
                </c:pt>
                <c:pt idx="13">
                  <c:v>39.144171618254504</c:v>
                </c:pt>
                <c:pt idx="14">
                  <c:v>55.365339059327368</c:v>
                </c:pt>
                <c:pt idx="15">
                  <c:v>66.203976625564323</c:v>
                </c:pt>
                <c:pt idx="16">
                  <c:v>70.010000000000005</c:v>
                </c:pt>
              </c:numCache>
            </c:numRef>
          </c:xVal>
          <c:yVal>
            <c:numRef>
              <c:f>Tabelle1!$J$6:$J$22</c:f>
              <c:numCache>
                <c:formatCode>0.00000</c:formatCode>
                <c:ptCount val="17"/>
                <c:pt idx="0">
                  <c:v>0</c:v>
                </c:pt>
                <c:pt idx="1">
                  <c:v>19.134171618254488</c:v>
                </c:pt>
                <c:pt idx="2">
                  <c:v>35.35533905932737</c:v>
                </c:pt>
                <c:pt idx="3">
                  <c:v>46.193976625564339</c:v>
                </c:pt>
                <c:pt idx="4">
                  <c:v>50</c:v>
                </c:pt>
                <c:pt idx="5">
                  <c:v>46.193976625564339</c:v>
                </c:pt>
                <c:pt idx="6">
                  <c:v>35.355339059327378</c:v>
                </c:pt>
                <c:pt idx="7">
                  <c:v>19.134171618254495</c:v>
                </c:pt>
                <c:pt idx="8">
                  <c:v>6.1257422745431001E-15</c:v>
                </c:pt>
                <c:pt idx="9">
                  <c:v>-19.134171618254484</c:v>
                </c:pt>
                <c:pt idx="10">
                  <c:v>-35.35533905932737</c:v>
                </c:pt>
                <c:pt idx="11">
                  <c:v>-46.193976625564325</c:v>
                </c:pt>
                <c:pt idx="12">
                  <c:v>-50</c:v>
                </c:pt>
                <c:pt idx="13">
                  <c:v>-46.193976625564332</c:v>
                </c:pt>
                <c:pt idx="14">
                  <c:v>-35.355339059327385</c:v>
                </c:pt>
                <c:pt idx="15">
                  <c:v>-19.13417161825452</c:v>
                </c:pt>
                <c:pt idx="16">
                  <c:v>-1.22514845490862E-14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DF-4B79-8212-B92DA46510B2}"/>
            </c:ext>
          </c:extLst>
        </c:ser>
        <c:ser>
          <c:idx val="2"/>
          <c:order val="2"/>
          <c:tx>
            <c:v>OverlapCircle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Tabelle1!$C$16:$C$17</c:f>
              <c:numCache>
                <c:formatCode>General</c:formatCode>
                <c:ptCount val="2"/>
                <c:pt idx="0">
                  <c:v>69.975014992503745</c:v>
                </c:pt>
                <c:pt idx="1">
                  <c:v>69.975014992503745</c:v>
                </c:pt>
              </c:numCache>
            </c:numRef>
          </c:xVal>
          <c:yVal>
            <c:numRef>
              <c:f>Tabelle1!$D$16:$D$17</c:f>
              <c:numCache>
                <c:formatCode>General</c:formatCode>
                <c:ptCount val="2"/>
                <c:pt idx="0">
                  <c:v>1.8701007456486525</c:v>
                </c:pt>
                <c:pt idx="1">
                  <c:v>-1.8701007456486525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DF-4B79-8212-B92DA465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96760"/>
        <c:axId val="460695120"/>
      </c:scatterChart>
      <c:valAx>
        <c:axId val="4606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695120"/>
        <c:crosses val="autoZero"/>
        <c:crossBetween val="midCat"/>
        <c:majorUnit val="20"/>
      </c:valAx>
      <c:valAx>
        <c:axId val="4606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69676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8</xdr:row>
      <xdr:rowOff>104775</xdr:rowOff>
    </xdr:from>
    <xdr:to>
      <xdr:col>18</xdr:col>
      <xdr:colOff>495300</xdr:colOff>
      <xdr:row>27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6211E73-8BEF-40FB-B279-EEB445A31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F6C4-2E1D-4448-982E-93EEB6140BFC}">
  <dimension ref="C4:J22"/>
  <sheetViews>
    <sheetView tabSelected="1" zoomScaleNormal="100" workbookViewId="0">
      <selection activeCell="D5" sqref="D5"/>
    </sheetView>
  </sheetViews>
  <sheetFormatPr baseColWidth="10" defaultRowHeight="15" x14ac:dyDescent="0.25"/>
  <cols>
    <col min="7" max="7" width="12.28515625" bestFit="1" customWidth="1"/>
  </cols>
  <sheetData>
    <row r="4" spans="3:10" x14ac:dyDescent="0.25">
      <c r="C4" t="s">
        <v>0</v>
      </c>
      <c r="D4">
        <v>70</v>
      </c>
      <c r="G4" t="s">
        <v>3</v>
      </c>
      <c r="I4" t="s">
        <v>6</v>
      </c>
    </row>
    <row r="5" spans="3:10" x14ac:dyDescent="0.25">
      <c r="C5" t="s">
        <v>1</v>
      </c>
      <c r="D5">
        <v>50</v>
      </c>
      <c r="G5" t="s">
        <v>4</v>
      </c>
      <c r="H5" t="s">
        <v>5</v>
      </c>
      <c r="I5" t="s">
        <v>4</v>
      </c>
      <c r="J5" t="s">
        <v>5</v>
      </c>
    </row>
    <row r="6" spans="3:10" x14ac:dyDescent="0.25">
      <c r="C6" t="s">
        <v>2</v>
      </c>
      <c r="D6">
        <v>20.010000000000002</v>
      </c>
      <c r="F6">
        <v>0</v>
      </c>
      <c r="G6" s="1">
        <f>_r1*COS(F6/16*PI()*2)</f>
        <v>70</v>
      </c>
      <c r="H6" s="1">
        <f>_r1*SIN(F6/16*PI()*2)</f>
        <v>0</v>
      </c>
      <c r="I6" s="1">
        <f>_r2*COS(F6/16*PI()*2)+_d</f>
        <v>70.010000000000005</v>
      </c>
      <c r="J6" s="1">
        <f>_r2*SIN(F6/16*PI()*2)</f>
        <v>0</v>
      </c>
    </row>
    <row r="7" spans="3:10" x14ac:dyDescent="0.25">
      <c r="F7">
        <f>F6+1</f>
        <v>1</v>
      </c>
      <c r="G7" s="1">
        <f>_r1*COS(F7/16*PI()*2)</f>
        <v>64.671567275790068</v>
      </c>
      <c r="H7" s="1">
        <f>_r1*SIN(F7/16*PI()*2)</f>
        <v>26.787840265556284</v>
      </c>
      <c r="I7" s="1">
        <f>_r2*COS(F7/16*PI()*2)+_d</f>
        <v>66.203976625564337</v>
      </c>
      <c r="J7" s="1">
        <f>_r2*SIN(F7/16*PI()*2)</f>
        <v>19.134171618254488</v>
      </c>
    </row>
    <row r="8" spans="3:10" x14ac:dyDescent="0.25">
      <c r="C8" t="s">
        <v>4</v>
      </c>
      <c r="D8">
        <f>SQRT(_r2^2-((_d^2+_r2^2-_r1^2)^2)/4/_d^2)</f>
        <v>1.8701007456486525</v>
      </c>
      <c r="F8">
        <f t="shared" ref="F8:F22" si="0">F7+1</f>
        <v>2</v>
      </c>
      <c r="G8" s="1">
        <f>_r1*COS(F8/16*PI()*2)</f>
        <v>49.497474683058329</v>
      </c>
      <c r="H8" s="1">
        <f>_r1*SIN(F8/16*PI()*2)</f>
        <v>49.497474683058321</v>
      </c>
      <c r="I8" s="1">
        <f>_r2*COS(F8/16*PI()*2)+_d</f>
        <v>55.365339059327383</v>
      </c>
      <c r="J8" s="1">
        <f>_r2*SIN(F8/16*PI()*2)</f>
        <v>35.35533905932737</v>
      </c>
    </row>
    <row r="9" spans="3:10" x14ac:dyDescent="0.25">
      <c r="C9" t="s">
        <v>7</v>
      </c>
      <c r="D9">
        <f>SQRT(_r1^2-_x^2)</f>
        <v>69.975014992503745</v>
      </c>
      <c r="F9">
        <f t="shared" si="0"/>
        <v>3</v>
      </c>
      <c r="G9" s="1">
        <f>_r1*COS(F9/16*PI()*2)</f>
        <v>26.787840265556287</v>
      </c>
      <c r="H9" s="1">
        <f>_r1*SIN(F9/16*PI()*2)</f>
        <v>64.671567275790068</v>
      </c>
      <c r="I9" s="1">
        <f>_r2*COS(F9/16*PI()*2)+_d</f>
        <v>39.144171618254489</v>
      </c>
      <c r="J9" s="1">
        <f>_r2*SIN(F9/16*PI()*2)</f>
        <v>46.193976625564339</v>
      </c>
    </row>
    <row r="10" spans="3:10" x14ac:dyDescent="0.25">
      <c r="F10">
        <f t="shared" si="0"/>
        <v>4</v>
      </c>
      <c r="G10" s="1">
        <f>_r1*COS(F10/16*PI()*2)</f>
        <v>4.28801959218017E-15</v>
      </c>
      <c r="H10" s="1">
        <f>_r1*SIN(F10/16*PI()*2)</f>
        <v>70</v>
      </c>
      <c r="I10" s="1">
        <f>_r2*COS(F10/16*PI()*2)+_d</f>
        <v>20.010000000000005</v>
      </c>
      <c r="J10" s="1">
        <f>_r2*SIN(F10/16*PI()*2)</f>
        <v>50</v>
      </c>
    </row>
    <row r="11" spans="3:10" x14ac:dyDescent="0.25">
      <c r="F11">
        <f t="shared" si="0"/>
        <v>5</v>
      </c>
      <c r="G11" s="1">
        <f>_r1*COS(F11/16*PI()*2)</f>
        <v>-26.78784026555628</v>
      </c>
      <c r="H11" s="1">
        <f>_r1*SIN(F11/16*PI()*2)</f>
        <v>64.671567275790068</v>
      </c>
      <c r="I11" s="1">
        <f>_r2*COS(F11/16*PI()*2)+_d</f>
        <v>0.8758283817455137</v>
      </c>
      <c r="J11" s="1">
        <f>_r2*SIN(F11/16*PI()*2)</f>
        <v>46.193976625564339</v>
      </c>
    </row>
    <row r="12" spans="3:10" x14ac:dyDescent="0.25">
      <c r="F12">
        <f t="shared" si="0"/>
        <v>6</v>
      </c>
      <c r="G12" s="1">
        <f>_r1*COS(F12/16*PI()*2)</f>
        <v>-49.497474683058321</v>
      </c>
      <c r="H12" s="1">
        <f>_r1*SIN(F12/16*PI()*2)</f>
        <v>49.497474683058329</v>
      </c>
      <c r="I12" s="1">
        <f>_r2*COS(F12/16*PI()*2)+_d</f>
        <v>-15.345339059327369</v>
      </c>
      <c r="J12" s="1">
        <f>_r2*SIN(F12/16*PI()*2)</f>
        <v>35.355339059327378</v>
      </c>
    </row>
    <row r="13" spans="3:10" x14ac:dyDescent="0.25">
      <c r="F13">
        <f t="shared" si="0"/>
        <v>7</v>
      </c>
      <c r="G13" s="1">
        <f>_r1*COS(F13/16*PI()*2)</f>
        <v>-64.671567275790068</v>
      </c>
      <c r="H13" s="1">
        <f>_r1*SIN(F13/16*PI()*2)</f>
        <v>26.787840265556291</v>
      </c>
      <c r="I13" s="1">
        <f>_r2*COS(F13/16*PI()*2)+_d</f>
        <v>-26.183976625564338</v>
      </c>
      <c r="J13" s="1">
        <f>_r2*SIN(F13/16*PI()*2)</f>
        <v>19.134171618254495</v>
      </c>
    </row>
    <row r="14" spans="3:10" x14ac:dyDescent="0.25">
      <c r="F14">
        <f t="shared" si="0"/>
        <v>8</v>
      </c>
      <c r="G14" s="1">
        <f>_r1*COS(F14/16*PI()*2)</f>
        <v>-70</v>
      </c>
      <c r="H14" s="1">
        <f>_r1*SIN(F14/16*PI()*2)</f>
        <v>8.5760391843603401E-15</v>
      </c>
      <c r="I14" s="1">
        <f>_r2*COS(F14/16*PI()*2)+_d</f>
        <v>-29.99</v>
      </c>
      <c r="J14" s="1">
        <f>_r2*SIN(F14/16*PI()*2)</f>
        <v>6.1257422745431001E-15</v>
      </c>
    </row>
    <row r="15" spans="3:10" x14ac:dyDescent="0.25">
      <c r="C15" t="s">
        <v>4</v>
      </c>
      <c r="D15" t="s">
        <v>5</v>
      </c>
      <c r="F15">
        <f t="shared" si="0"/>
        <v>9</v>
      </c>
      <c r="G15" s="1">
        <f>_r1*COS(F15/16*PI()*2)</f>
        <v>-64.671567275790082</v>
      </c>
      <c r="H15" s="1">
        <f>_r1*SIN(F15/16*PI()*2)</f>
        <v>-26.787840265556277</v>
      </c>
      <c r="I15" s="1">
        <f>_r2*COS(F15/16*PI()*2)+_d</f>
        <v>-26.183976625564338</v>
      </c>
      <c r="J15" s="1">
        <f>_r2*SIN(F15/16*PI()*2)</f>
        <v>-19.134171618254484</v>
      </c>
    </row>
    <row r="16" spans="3:10" x14ac:dyDescent="0.25">
      <c r="C16">
        <f>_d1</f>
        <v>69.975014992503745</v>
      </c>
      <c r="D16">
        <f>_x</f>
        <v>1.8701007456486525</v>
      </c>
      <c r="F16">
        <f t="shared" si="0"/>
        <v>10</v>
      </c>
      <c r="G16" s="1">
        <f>_r1*COS(F16/16*PI()*2)</f>
        <v>-49.497474683058336</v>
      </c>
      <c r="H16" s="1">
        <f>_r1*SIN(F16/16*PI()*2)</f>
        <v>-49.497474683058321</v>
      </c>
      <c r="I16" s="1">
        <f>_r2*COS(F16/16*PI()*2)+_d</f>
        <v>-15.345339059327383</v>
      </c>
      <c r="J16" s="1">
        <f>_r2*SIN(F16/16*PI()*2)</f>
        <v>-35.35533905932737</v>
      </c>
    </row>
    <row r="17" spans="3:10" x14ac:dyDescent="0.25">
      <c r="C17">
        <f>_d1</f>
        <v>69.975014992503745</v>
      </c>
      <c r="D17">
        <f>-_x</f>
        <v>-1.8701007456486525</v>
      </c>
      <c r="F17">
        <f t="shared" si="0"/>
        <v>11</v>
      </c>
      <c r="G17" s="1">
        <f>_r1*COS(F17/16*PI()*2)</f>
        <v>-26.787840265556323</v>
      </c>
      <c r="H17" s="1">
        <f>_r1*SIN(F17/16*PI()*2)</f>
        <v>-64.671567275790053</v>
      </c>
      <c r="I17" s="1">
        <f>_r2*COS(F17/16*PI()*2)+_d</f>
        <v>0.87582838174548527</v>
      </c>
      <c r="J17" s="1">
        <f>_r2*SIN(F17/16*PI()*2)</f>
        <v>-46.193976625564325</v>
      </c>
    </row>
    <row r="18" spans="3:10" x14ac:dyDescent="0.25">
      <c r="F18">
        <f t="shared" si="0"/>
        <v>12</v>
      </c>
      <c r="G18" s="1">
        <f>_r1*COS(F18/16*PI()*2)</f>
        <v>-1.286405877654051E-14</v>
      </c>
      <c r="H18" s="1">
        <f>_r1*SIN(F18/16*PI()*2)</f>
        <v>-70</v>
      </c>
      <c r="I18" s="1">
        <f>_r2*COS(F18/16*PI()*2)+_d</f>
        <v>20.009999999999991</v>
      </c>
      <c r="J18" s="1">
        <f>_r2*SIN(F18/16*PI()*2)</f>
        <v>-50</v>
      </c>
    </row>
    <row r="19" spans="3:10" x14ac:dyDescent="0.25">
      <c r="F19">
        <f t="shared" si="0"/>
        <v>13</v>
      </c>
      <c r="G19" s="1">
        <f>_r1*COS(F19/16*PI()*2)</f>
        <v>26.787840265556301</v>
      </c>
      <c r="H19" s="1">
        <f>_r1*SIN(F19/16*PI()*2)</f>
        <v>-64.671567275790068</v>
      </c>
      <c r="I19" s="1">
        <f>_r2*COS(F19/16*PI()*2)+_d</f>
        <v>39.144171618254504</v>
      </c>
      <c r="J19" s="1">
        <f>_r2*SIN(F19/16*PI()*2)</f>
        <v>-46.193976625564332</v>
      </c>
    </row>
    <row r="20" spans="3:10" x14ac:dyDescent="0.25">
      <c r="F20">
        <f t="shared" si="0"/>
        <v>14</v>
      </c>
      <c r="G20" s="1">
        <f>_r1*COS(F20/16*PI()*2)</f>
        <v>49.497474683058314</v>
      </c>
      <c r="H20" s="1">
        <f>_r1*SIN(F20/16*PI()*2)</f>
        <v>-49.497474683058336</v>
      </c>
      <c r="I20" s="1">
        <f>_r2*COS(F20/16*PI()*2)+_d</f>
        <v>55.365339059327368</v>
      </c>
      <c r="J20" s="1">
        <f>_r2*SIN(F20/16*PI()*2)</f>
        <v>-35.355339059327385</v>
      </c>
    </row>
    <row r="21" spans="3:10" x14ac:dyDescent="0.25">
      <c r="F21">
        <f t="shared" si="0"/>
        <v>15</v>
      </c>
      <c r="G21" s="1">
        <f>_r1*COS(F21/16*PI()*2)</f>
        <v>64.671567275790053</v>
      </c>
      <c r="H21" s="1">
        <f>_r1*SIN(F21/16*PI()*2)</f>
        <v>-26.787840265556326</v>
      </c>
      <c r="I21" s="1">
        <f>_r2*COS(F21/16*PI()*2)+_d</f>
        <v>66.203976625564323</v>
      </c>
      <c r="J21" s="1">
        <f>_r2*SIN(F21/16*PI()*2)</f>
        <v>-19.13417161825452</v>
      </c>
    </row>
    <row r="22" spans="3:10" x14ac:dyDescent="0.25">
      <c r="F22">
        <f t="shared" si="0"/>
        <v>16</v>
      </c>
      <c r="G22" s="1">
        <f>_r1*COS(F22/16*PI()*2)</f>
        <v>70</v>
      </c>
      <c r="H22" s="1">
        <f>_r1*SIN(F22/16*PI()*2)</f>
        <v>-1.715207836872068E-14</v>
      </c>
      <c r="I22" s="1">
        <f>_r2*COS(F22/16*PI()*2)+_d</f>
        <v>70.010000000000005</v>
      </c>
      <c r="J22" s="1">
        <f>_r2*SIN(F22/16*PI()*2)</f>
        <v>-1.22514845490862E-14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5</vt:i4>
      </vt:variant>
    </vt:vector>
  </HeadingPairs>
  <TitlesOfParts>
    <vt:vector size="6" baseType="lpstr">
      <vt:lpstr>Tabelle1</vt:lpstr>
      <vt:lpstr>_d</vt:lpstr>
      <vt:lpstr>_d1</vt:lpstr>
      <vt:lpstr>_r1</vt:lpstr>
      <vt:lpstr>_r2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</dc:creator>
  <cp:lastModifiedBy>Hendrik</cp:lastModifiedBy>
  <dcterms:created xsi:type="dcterms:W3CDTF">2021-11-15T01:11:12Z</dcterms:created>
  <dcterms:modified xsi:type="dcterms:W3CDTF">2021-11-15T01:47:33Z</dcterms:modified>
</cp:coreProperties>
</file>