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GitHub\bach_current\Resurser\"/>
    </mc:Choice>
  </mc:AlternateContent>
  <bookViews>
    <workbookView xWindow="0" yWindow="0" windowWidth="23040" windowHeight="9060" activeTab="1"/>
  </bookViews>
  <sheets>
    <sheet name="Ark1" sheetId="1" r:id="rId1"/>
    <sheet name="Ar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6" i="2" s="1"/>
  <c r="H7" i="2" s="1"/>
  <c r="H8" i="2" s="1"/>
  <c r="H9" i="2" s="1"/>
  <c r="H10" i="2" s="1"/>
  <c r="H11" i="2" s="1"/>
  <c r="H12" i="2" s="1"/>
  <c r="H3" i="2"/>
  <c r="H2" i="2"/>
  <c r="F13" i="2" l="1"/>
  <c r="F3" i="2"/>
  <c r="F4" i="2"/>
  <c r="F5" i="2"/>
  <c r="F6" i="2"/>
  <c r="F7" i="2"/>
  <c r="F8" i="2"/>
  <c r="F9" i="2"/>
  <c r="F10" i="2"/>
  <c r="F11" i="2"/>
  <c r="F12" i="2"/>
  <c r="F2" i="2"/>
  <c r="E13" i="2"/>
  <c r="E3" i="2"/>
  <c r="E4" i="2"/>
  <c r="E5" i="2"/>
  <c r="E6" i="2"/>
  <c r="E7" i="2"/>
  <c r="E8" i="2"/>
  <c r="E9" i="2"/>
  <c r="E10" i="2"/>
  <c r="E11" i="2"/>
  <c r="E12" i="2"/>
  <c r="E2" i="2"/>
  <c r="C23" i="2"/>
  <c r="D3" i="2"/>
  <c r="D4" i="2"/>
  <c r="D5" i="2"/>
  <c r="D6" i="2"/>
  <c r="D7" i="2"/>
  <c r="D8" i="2"/>
  <c r="D9" i="2"/>
  <c r="D10" i="2"/>
  <c r="D11" i="2"/>
  <c r="D12" i="2"/>
  <c r="D2" i="2"/>
  <c r="C13" i="2"/>
  <c r="D13" i="2" l="1"/>
  <c r="B13" i="2"/>
  <c r="K39" i="1" l="1"/>
  <c r="G43" i="1"/>
  <c r="D10" i="1"/>
  <c r="D41" i="1"/>
  <c r="E3" i="1"/>
  <c r="E4" i="1"/>
  <c r="E5" i="1"/>
  <c r="E6" i="1"/>
  <c r="E7" i="1"/>
  <c r="E8" i="1"/>
  <c r="E9" i="1"/>
  <c r="E2" i="1"/>
  <c r="C10" i="1"/>
  <c r="G3" i="1" s="1"/>
  <c r="E10" i="1" l="1"/>
  <c r="F10" i="1" s="1"/>
  <c r="G9" i="1"/>
  <c r="G5" i="1"/>
  <c r="G8" i="1"/>
  <c r="G4" i="1"/>
  <c r="G10" i="1"/>
  <c r="G6" i="1"/>
  <c r="G2" i="1"/>
  <c r="G7" i="1"/>
  <c r="F2" i="1" l="1"/>
  <c r="F4" i="1"/>
  <c r="F5" i="1"/>
  <c r="F3" i="1"/>
  <c r="F7" i="1"/>
  <c r="F9" i="1"/>
  <c r="F6" i="1"/>
  <c r="F8" i="1"/>
</calcChain>
</file>

<file path=xl/sharedStrings.xml><?xml version="1.0" encoding="utf-8"?>
<sst xmlns="http://schemas.openxmlformats.org/spreadsheetml/2006/main" count="44" uniqueCount="33">
  <si>
    <t>Inspiria</t>
  </si>
  <si>
    <t>Superland-Nord</t>
  </si>
  <si>
    <t>Superland-Sør</t>
  </si>
  <si>
    <t>Quality Hotell</t>
  </si>
  <si>
    <t>Kiwi</t>
  </si>
  <si>
    <t>Politihuset</t>
  </si>
  <si>
    <t>Caverion</t>
  </si>
  <si>
    <t>K5 bygget</t>
  </si>
  <si>
    <t>Antall Parkeringplasser</t>
  </si>
  <si>
    <t>Bruksgrad</t>
  </si>
  <si>
    <t>Av totaltantall billister</t>
  </si>
  <si>
    <t>Totalt</t>
  </si>
  <si>
    <t>Av totaltantall parkeringsplasser</t>
  </si>
  <si>
    <t>Bruk av Bilister</t>
  </si>
  <si>
    <t>Sted</t>
  </si>
  <si>
    <t>Ankomst</t>
  </si>
  <si>
    <t>Avgang</t>
  </si>
  <si>
    <t>Tid</t>
  </si>
  <si>
    <t>Antall</t>
  </si>
  <si>
    <t>Antall Plasser</t>
  </si>
  <si>
    <t>Inspiria Bak</t>
  </si>
  <si>
    <t>Superland</t>
  </si>
  <si>
    <t>K5 Bygget</t>
  </si>
  <si>
    <t>Tune Senter</t>
  </si>
  <si>
    <t>Adecco og If</t>
  </si>
  <si>
    <t>Fagforbundet</t>
  </si>
  <si>
    <t>Brukte plasser</t>
  </si>
  <si>
    <t xml:space="preserve">Bruker bil </t>
  </si>
  <si>
    <t>Antall reisende</t>
  </si>
  <si>
    <t>Bruker bil</t>
  </si>
  <si>
    <t>% av totaltparking tilgjengelig</t>
  </si>
  <si>
    <t>% av totaltantall besøkende</t>
  </si>
  <si>
    <t>Fordelteprosenter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</si>
</sst>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opLeftCell="C1" workbookViewId="0">
      <selection activeCell="G17" sqref="G17"/>
    </sheetView>
  </sheetViews>
  <sheetFormatPr baseColWidth="10" defaultRowHeight="14.4" x14ac:dyDescent="0.3"/>
  <cols>
    <col min="2" max="2" width="13.77734375" bestFit="1" customWidth="1"/>
    <col min="3" max="3" width="19.44140625" bestFit="1" customWidth="1"/>
    <col min="5" max="5" width="13" bestFit="1" customWidth="1"/>
    <col min="6" max="6" width="19" bestFit="1" customWidth="1"/>
    <col min="7" max="7" width="27.33203125" bestFit="1" customWidth="1"/>
  </cols>
  <sheetData>
    <row r="1" spans="2:7" x14ac:dyDescent="0.3">
      <c r="B1" t="s">
        <v>14</v>
      </c>
      <c r="C1" t="s">
        <v>8</v>
      </c>
      <c r="D1" t="s">
        <v>9</v>
      </c>
      <c r="E1" t="s">
        <v>13</v>
      </c>
      <c r="F1" t="s">
        <v>10</v>
      </c>
      <c r="G1" t="s">
        <v>12</v>
      </c>
    </row>
    <row r="2" spans="2:7" x14ac:dyDescent="0.3">
      <c r="B2" t="s">
        <v>0</v>
      </c>
      <c r="C2">
        <v>125</v>
      </c>
      <c r="D2" s="1">
        <v>0.19</v>
      </c>
      <c r="E2" s="3">
        <f>C2*D2</f>
        <v>23.75</v>
      </c>
      <c r="F2" s="2">
        <f>E2/$E$10</f>
        <v>8.8897206756187702E-2</v>
      </c>
      <c r="G2" s="2">
        <f>C2/$C$10</f>
        <v>0.18656716417910449</v>
      </c>
    </row>
    <row r="3" spans="2:7" x14ac:dyDescent="0.3">
      <c r="B3" t="s">
        <v>1</v>
      </c>
      <c r="C3">
        <v>75</v>
      </c>
      <c r="D3" s="1">
        <v>0.2</v>
      </c>
      <c r="E3" s="3">
        <f t="shared" ref="E3:E9" si="0">C3*D3</f>
        <v>15</v>
      </c>
      <c r="F3" s="2">
        <f t="shared" ref="F3:F10" si="1">E3/$E$10</f>
        <v>5.614560426706592E-2</v>
      </c>
      <c r="G3" s="2">
        <f t="shared" ref="G3:G10" si="2">C3/$C$10</f>
        <v>0.11194029850746269</v>
      </c>
    </row>
    <row r="4" spans="2:7" x14ac:dyDescent="0.3">
      <c r="B4" t="s">
        <v>2</v>
      </c>
      <c r="C4">
        <v>75</v>
      </c>
      <c r="D4" s="1">
        <v>7.0000000000000007E-2</v>
      </c>
      <c r="E4" s="3">
        <f t="shared" si="0"/>
        <v>5.2500000000000009</v>
      </c>
      <c r="F4" s="2">
        <f t="shared" si="1"/>
        <v>1.9650961493473076E-2</v>
      </c>
      <c r="G4" s="2">
        <f t="shared" si="2"/>
        <v>0.11194029850746269</v>
      </c>
    </row>
    <row r="5" spans="2:7" x14ac:dyDescent="0.3">
      <c r="B5" t="s">
        <v>3</v>
      </c>
      <c r="C5">
        <v>115</v>
      </c>
      <c r="D5" s="1">
        <v>0.62</v>
      </c>
      <c r="E5" s="3">
        <f t="shared" si="0"/>
        <v>71.3</v>
      </c>
      <c r="F5" s="2">
        <f t="shared" si="1"/>
        <v>0.26687877228278667</v>
      </c>
      <c r="G5" s="2">
        <f t="shared" si="2"/>
        <v>0.17164179104477612</v>
      </c>
    </row>
    <row r="6" spans="2:7" x14ac:dyDescent="0.3">
      <c r="B6" t="s">
        <v>4</v>
      </c>
      <c r="C6">
        <v>110</v>
      </c>
      <c r="D6" s="1">
        <v>0.14000000000000001</v>
      </c>
      <c r="E6" s="3">
        <f t="shared" si="0"/>
        <v>15.400000000000002</v>
      </c>
      <c r="F6" s="2">
        <f t="shared" si="1"/>
        <v>5.7642820380854352E-2</v>
      </c>
      <c r="G6" s="2">
        <f t="shared" si="2"/>
        <v>0.16417910447761194</v>
      </c>
    </row>
    <row r="7" spans="2:7" x14ac:dyDescent="0.3">
      <c r="B7" t="s">
        <v>5</v>
      </c>
      <c r="C7">
        <v>85</v>
      </c>
      <c r="D7" s="1">
        <v>0.79</v>
      </c>
      <c r="E7" s="3">
        <f t="shared" si="0"/>
        <v>67.150000000000006</v>
      </c>
      <c r="F7" s="2">
        <f t="shared" si="1"/>
        <v>0.25134515510223177</v>
      </c>
      <c r="G7" s="2">
        <f t="shared" si="2"/>
        <v>0.12686567164179105</v>
      </c>
    </row>
    <row r="8" spans="2:7" x14ac:dyDescent="0.3">
      <c r="B8" t="s">
        <v>6</v>
      </c>
      <c r="C8">
        <v>30</v>
      </c>
      <c r="D8" s="1">
        <v>0.56999999999999995</v>
      </c>
      <c r="E8" s="3">
        <f t="shared" si="0"/>
        <v>17.099999999999998</v>
      </c>
      <c r="F8" s="2">
        <f t="shared" si="1"/>
        <v>6.4005988864455146E-2</v>
      </c>
      <c r="G8" s="2">
        <f t="shared" si="2"/>
        <v>4.4776119402985072E-2</v>
      </c>
    </row>
    <row r="9" spans="2:7" x14ac:dyDescent="0.3">
      <c r="B9" t="s">
        <v>7</v>
      </c>
      <c r="C9">
        <v>55</v>
      </c>
      <c r="D9" s="1">
        <v>0.61</v>
      </c>
      <c r="E9" s="3">
        <f t="shared" si="0"/>
        <v>33.549999999999997</v>
      </c>
      <c r="F9" s="2">
        <f t="shared" si="1"/>
        <v>0.12557900154400409</v>
      </c>
      <c r="G9" s="2">
        <f t="shared" si="2"/>
        <v>8.2089552238805971E-2</v>
      </c>
    </row>
    <row r="10" spans="2:7" x14ac:dyDescent="0.3">
      <c r="B10" t="s">
        <v>11</v>
      </c>
      <c r="C10">
        <f>SUM(C2:C9)</f>
        <v>670</v>
      </c>
      <c r="D10" s="1">
        <f>AVERAGE(D2:D9)</f>
        <v>0.39874999999999999</v>
      </c>
      <c r="E10" s="3">
        <f>C10*D10</f>
        <v>267.16250000000002</v>
      </c>
      <c r="F10" s="2">
        <f t="shared" si="1"/>
        <v>1</v>
      </c>
      <c r="G10" s="2">
        <f t="shared" si="2"/>
        <v>1</v>
      </c>
    </row>
    <row r="16" spans="2:7" x14ac:dyDescent="0.3">
      <c r="C16" s="4" t="s">
        <v>15</v>
      </c>
      <c r="F16" s="4" t="s">
        <v>16</v>
      </c>
    </row>
    <row r="18" spans="3:11" x14ac:dyDescent="0.3">
      <c r="C18">
        <v>520</v>
      </c>
      <c r="D18">
        <v>3</v>
      </c>
      <c r="F18">
        <v>523</v>
      </c>
      <c r="G18">
        <v>1</v>
      </c>
    </row>
    <row r="19" spans="3:11" x14ac:dyDescent="0.3">
      <c r="C19">
        <v>545</v>
      </c>
      <c r="D19">
        <v>7</v>
      </c>
      <c r="F19">
        <v>715</v>
      </c>
      <c r="G19">
        <v>6</v>
      </c>
      <c r="J19" t="s">
        <v>17</v>
      </c>
      <c r="K19" t="s">
        <v>18</v>
      </c>
    </row>
    <row r="20" spans="3:11" x14ac:dyDescent="0.3">
      <c r="C20">
        <v>615</v>
      </c>
      <c r="D20">
        <v>9</v>
      </c>
      <c r="F20">
        <v>725</v>
      </c>
      <c r="G20">
        <v>8</v>
      </c>
      <c r="J20">
        <v>520</v>
      </c>
      <c r="K20">
        <v>3</v>
      </c>
    </row>
    <row r="21" spans="3:11" x14ac:dyDescent="0.3">
      <c r="C21">
        <v>634</v>
      </c>
      <c r="D21">
        <v>12</v>
      </c>
      <c r="F21">
        <v>800</v>
      </c>
      <c r="G21">
        <v>7</v>
      </c>
      <c r="J21">
        <v>545</v>
      </c>
      <c r="K21">
        <v>7</v>
      </c>
    </row>
    <row r="22" spans="3:11" x14ac:dyDescent="0.3">
      <c r="C22">
        <v>645</v>
      </c>
      <c r="D22">
        <v>13</v>
      </c>
      <c r="F22">
        <v>1000</v>
      </c>
      <c r="G22">
        <v>11</v>
      </c>
      <c r="J22">
        <v>615</v>
      </c>
      <c r="K22">
        <v>9</v>
      </c>
    </row>
    <row r="23" spans="3:11" x14ac:dyDescent="0.3">
      <c r="C23">
        <v>655</v>
      </c>
      <c r="D23">
        <v>11</v>
      </c>
      <c r="F23">
        <v>1145</v>
      </c>
      <c r="G23">
        <v>6</v>
      </c>
      <c r="J23">
        <v>634</v>
      </c>
      <c r="K23">
        <v>12</v>
      </c>
    </row>
    <row r="24" spans="3:11" x14ac:dyDescent="0.3">
      <c r="C24">
        <v>705</v>
      </c>
      <c r="D24">
        <v>77</v>
      </c>
      <c r="F24">
        <v>1230</v>
      </c>
      <c r="G24">
        <v>9</v>
      </c>
      <c r="J24">
        <v>645</v>
      </c>
      <c r="K24">
        <v>13</v>
      </c>
    </row>
    <row r="25" spans="3:11" x14ac:dyDescent="0.3">
      <c r="C25">
        <v>715</v>
      </c>
      <c r="D25">
        <v>48</v>
      </c>
      <c r="F25">
        <v>1400</v>
      </c>
      <c r="G25">
        <v>15</v>
      </c>
      <c r="J25">
        <v>655</v>
      </c>
      <c r="K25">
        <v>11</v>
      </c>
    </row>
    <row r="26" spans="3:11" x14ac:dyDescent="0.3">
      <c r="C26">
        <v>719</v>
      </c>
      <c r="D26">
        <v>14</v>
      </c>
      <c r="F26">
        <v>1435</v>
      </c>
      <c r="G26">
        <v>12</v>
      </c>
      <c r="J26">
        <v>705</v>
      </c>
      <c r="K26">
        <v>77</v>
      </c>
    </row>
    <row r="27" spans="3:11" x14ac:dyDescent="0.3">
      <c r="C27">
        <v>730</v>
      </c>
      <c r="D27">
        <v>142</v>
      </c>
      <c r="F27">
        <v>1450</v>
      </c>
      <c r="G27">
        <v>9</v>
      </c>
      <c r="J27">
        <v>715</v>
      </c>
      <c r="K27">
        <v>48</v>
      </c>
    </row>
    <row r="28" spans="3:11" x14ac:dyDescent="0.3">
      <c r="C28">
        <v>739</v>
      </c>
      <c r="D28">
        <v>12</v>
      </c>
      <c r="F28">
        <v>1500</v>
      </c>
      <c r="G28">
        <v>98</v>
      </c>
      <c r="J28">
        <v>719</v>
      </c>
      <c r="K28">
        <v>14</v>
      </c>
    </row>
    <row r="29" spans="3:11" x14ac:dyDescent="0.3">
      <c r="C29">
        <v>745</v>
      </c>
      <c r="D29">
        <v>81</v>
      </c>
      <c r="F29">
        <v>1510</v>
      </c>
      <c r="G29">
        <v>6</v>
      </c>
      <c r="J29">
        <v>730</v>
      </c>
      <c r="K29">
        <v>142</v>
      </c>
    </row>
    <row r="30" spans="3:11" x14ac:dyDescent="0.3">
      <c r="C30">
        <v>752</v>
      </c>
      <c r="D30">
        <v>57</v>
      </c>
      <c r="F30">
        <v>1520</v>
      </c>
      <c r="G30">
        <v>57</v>
      </c>
      <c r="J30">
        <v>739</v>
      </c>
      <c r="K30">
        <v>12</v>
      </c>
    </row>
    <row r="31" spans="3:11" x14ac:dyDescent="0.3">
      <c r="C31">
        <v>756</v>
      </c>
      <c r="D31">
        <v>38</v>
      </c>
      <c r="F31">
        <v>1530</v>
      </c>
      <c r="G31">
        <v>185</v>
      </c>
      <c r="J31">
        <v>745</v>
      </c>
      <c r="K31">
        <v>81</v>
      </c>
    </row>
    <row r="32" spans="3:11" x14ac:dyDescent="0.3">
      <c r="C32">
        <v>805</v>
      </c>
      <c r="D32">
        <v>372</v>
      </c>
      <c r="F32">
        <v>1540</v>
      </c>
      <c r="G32">
        <v>31</v>
      </c>
      <c r="J32">
        <v>752</v>
      </c>
      <c r="K32">
        <v>57</v>
      </c>
    </row>
    <row r="33" spans="3:11" x14ac:dyDescent="0.3">
      <c r="C33">
        <v>815</v>
      </c>
      <c r="D33">
        <v>42</v>
      </c>
      <c r="F33">
        <v>1549</v>
      </c>
      <c r="G33">
        <v>40</v>
      </c>
      <c r="J33">
        <v>756</v>
      </c>
      <c r="K33">
        <v>38</v>
      </c>
    </row>
    <row r="34" spans="3:11" x14ac:dyDescent="0.3">
      <c r="C34">
        <v>830</v>
      </c>
      <c r="D34">
        <v>127</v>
      </c>
      <c r="F34">
        <v>1603</v>
      </c>
      <c r="G34">
        <v>414</v>
      </c>
      <c r="J34">
        <v>805</v>
      </c>
      <c r="K34">
        <v>372</v>
      </c>
    </row>
    <row r="35" spans="3:11" x14ac:dyDescent="0.3">
      <c r="C35">
        <v>845</v>
      </c>
      <c r="D35">
        <v>16</v>
      </c>
      <c r="F35">
        <v>1604</v>
      </c>
      <c r="G35">
        <v>26</v>
      </c>
      <c r="J35">
        <v>815</v>
      </c>
      <c r="K35">
        <v>42</v>
      </c>
    </row>
    <row r="36" spans="3:11" x14ac:dyDescent="0.3">
      <c r="C36">
        <v>911</v>
      </c>
      <c r="D36">
        <v>31</v>
      </c>
      <c r="F36">
        <v>1615</v>
      </c>
      <c r="G36">
        <v>50</v>
      </c>
      <c r="J36">
        <v>830</v>
      </c>
      <c r="K36">
        <v>127</v>
      </c>
    </row>
    <row r="37" spans="3:11" x14ac:dyDescent="0.3">
      <c r="C37">
        <v>930</v>
      </c>
      <c r="D37">
        <v>12</v>
      </c>
      <c r="F37">
        <v>1630</v>
      </c>
      <c r="G37">
        <v>105</v>
      </c>
      <c r="J37">
        <v>845</v>
      </c>
      <c r="K37">
        <v>16</v>
      </c>
    </row>
    <row r="38" spans="3:11" x14ac:dyDescent="0.3">
      <c r="C38">
        <v>1000</v>
      </c>
      <c r="D38">
        <v>16</v>
      </c>
      <c r="F38">
        <v>1645</v>
      </c>
      <c r="G38">
        <v>2</v>
      </c>
      <c r="J38">
        <v>911</v>
      </c>
      <c r="K38">
        <v>31</v>
      </c>
    </row>
    <row r="39" spans="3:11" x14ac:dyDescent="0.3">
      <c r="C39">
        <v>1045</v>
      </c>
      <c r="D39">
        <v>5</v>
      </c>
      <c r="F39">
        <v>1715</v>
      </c>
      <c r="G39">
        <v>65</v>
      </c>
      <c r="J39" t="s">
        <v>11</v>
      </c>
      <c r="K39">
        <f>SUM(K20:K38)</f>
        <v>1112</v>
      </c>
    </row>
    <row r="40" spans="3:11" x14ac:dyDescent="0.3">
      <c r="C40">
        <v>1300</v>
      </c>
      <c r="D40">
        <v>11</v>
      </c>
      <c r="F40">
        <v>1800</v>
      </c>
      <c r="G40">
        <v>21</v>
      </c>
    </row>
    <row r="41" spans="3:11" x14ac:dyDescent="0.3">
      <c r="C41" t="s">
        <v>11</v>
      </c>
      <c r="D41">
        <f>SUM(D18:D40)</f>
        <v>1156</v>
      </c>
      <c r="F41">
        <v>1940</v>
      </c>
      <c r="G41">
        <v>4</v>
      </c>
    </row>
    <row r="42" spans="3:11" x14ac:dyDescent="0.3">
      <c r="F42">
        <v>2030</v>
      </c>
      <c r="G42">
        <v>8</v>
      </c>
    </row>
    <row r="43" spans="3:11" x14ac:dyDescent="0.3">
      <c r="F43" t="s">
        <v>11</v>
      </c>
      <c r="G43">
        <f>SUM(G18:G42)</f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E1" zoomScale="90" zoomScaleNormal="90" workbookViewId="0">
      <selection activeCell="H13" sqref="H13"/>
    </sheetView>
  </sheetViews>
  <sheetFormatPr baseColWidth="10" defaultRowHeight="14.4" x14ac:dyDescent="0.3"/>
  <cols>
    <col min="1" max="1" width="18.5546875" bestFit="1" customWidth="1"/>
    <col min="2" max="2" width="11.77734375" bestFit="1" customWidth="1"/>
    <col min="4" max="4" width="12.44140625" bestFit="1" customWidth="1"/>
    <col min="5" max="5" width="24.88671875" bestFit="1" customWidth="1"/>
    <col min="6" max="6" width="23.77734375" bestFit="1" customWidth="1"/>
    <col min="8" max="8" width="15.6640625" bestFit="1" customWidth="1"/>
  </cols>
  <sheetData>
    <row r="1" spans="1:8" x14ac:dyDescent="0.3">
      <c r="A1" t="s">
        <v>14</v>
      </c>
      <c r="B1" t="s">
        <v>19</v>
      </c>
      <c r="C1" t="s">
        <v>9</v>
      </c>
      <c r="D1" t="s">
        <v>26</v>
      </c>
      <c r="E1" t="s">
        <v>30</v>
      </c>
      <c r="F1" t="s">
        <v>31</v>
      </c>
      <c r="H1" t="s">
        <v>32</v>
      </c>
    </row>
    <row r="2" spans="1:8" x14ac:dyDescent="0.3">
      <c r="A2" t="s">
        <v>0</v>
      </c>
      <c r="B2">
        <v>125</v>
      </c>
      <c r="C2" s="1">
        <v>0.45</v>
      </c>
      <c r="D2" s="3">
        <f>B2*C2</f>
        <v>56.25</v>
      </c>
      <c r="E2" s="2">
        <f>B2/$B$13</f>
        <v>9.1240875912408759E-2</v>
      </c>
      <c r="F2" s="2">
        <f>D2/$D$13</f>
        <v>6.7742518215210448E-2</v>
      </c>
      <c r="H2" s="1">
        <f>E2</f>
        <v>9.1240875912408759E-2</v>
      </c>
    </row>
    <row r="3" spans="1:8" x14ac:dyDescent="0.3">
      <c r="A3" t="s">
        <v>20</v>
      </c>
      <c r="B3">
        <v>40</v>
      </c>
      <c r="C3" s="1">
        <v>0.75</v>
      </c>
      <c r="D3" s="3">
        <f t="shared" ref="D3:D12" si="0">B3*C3</f>
        <v>30</v>
      </c>
      <c r="E3" s="2">
        <f t="shared" ref="E3:E12" si="1">B3/$B$13</f>
        <v>2.9197080291970802E-2</v>
      </c>
      <c r="F3" s="2">
        <f t="shared" ref="F3:F12" si="2">D3/$D$13</f>
        <v>3.6129343048112238E-2</v>
      </c>
      <c r="H3" s="1">
        <f>H2+E3</f>
        <v>0.12043795620437955</v>
      </c>
    </row>
    <row r="4" spans="1:8" x14ac:dyDescent="0.3">
      <c r="A4" t="s">
        <v>21</v>
      </c>
      <c r="B4">
        <v>200</v>
      </c>
      <c r="C4" s="1">
        <v>0.62</v>
      </c>
      <c r="D4" s="3">
        <f t="shared" si="0"/>
        <v>124</v>
      </c>
      <c r="E4" s="2">
        <f t="shared" si="1"/>
        <v>0.145985401459854</v>
      </c>
      <c r="F4" s="2">
        <f t="shared" si="2"/>
        <v>0.14933461793219727</v>
      </c>
      <c r="H4" s="1">
        <f t="shared" ref="H4:H12" si="3">H3+E4</f>
        <v>0.26642335766423353</v>
      </c>
    </row>
    <row r="5" spans="1:8" x14ac:dyDescent="0.3">
      <c r="A5" t="s">
        <v>3</v>
      </c>
      <c r="B5">
        <v>205</v>
      </c>
      <c r="C5" s="1">
        <v>0.62</v>
      </c>
      <c r="D5" s="3">
        <f t="shared" si="0"/>
        <v>127.1</v>
      </c>
      <c r="E5" s="2">
        <f t="shared" si="1"/>
        <v>0.14963503649635038</v>
      </c>
      <c r="F5" s="2">
        <f t="shared" si="2"/>
        <v>0.15306798338050218</v>
      </c>
      <c r="H5" s="1">
        <f t="shared" si="3"/>
        <v>0.41605839416058388</v>
      </c>
    </row>
    <row r="6" spans="1:8" x14ac:dyDescent="0.3">
      <c r="A6" t="s">
        <v>4</v>
      </c>
      <c r="B6">
        <v>210</v>
      </c>
      <c r="C6" s="1">
        <v>0.4</v>
      </c>
      <c r="D6" s="3">
        <f t="shared" si="0"/>
        <v>84</v>
      </c>
      <c r="E6" s="2">
        <f t="shared" si="1"/>
        <v>0.15328467153284672</v>
      </c>
      <c r="F6" s="2">
        <f t="shared" si="2"/>
        <v>0.10116216053471427</v>
      </c>
      <c r="H6" s="1">
        <f t="shared" si="3"/>
        <v>0.56934306569343063</v>
      </c>
    </row>
    <row r="7" spans="1:8" x14ac:dyDescent="0.3">
      <c r="A7" t="s">
        <v>5</v>
      </c>
      <c r="B7">
        <v>170</v>
      </c>
      <c r="C7" s="1">
        <v>0.8</v>
      </c>
      <c r="D7" s="3">
        <f t="shared" si="0"/>
        <v>136</v>
      </c>
      <c r="E7" s="2">
        <f t="shared" si="1"/>
        <v>0.12408759124087591</v>
      </c>
      <c r="F7" s="2">
        <f t="shared" si="2"/>
        <v>0.16378635515144216</v>
      </c>
      <c r="H7" s="1">
        <f t="shared" si="3"/>
        <v>0.6934306569343065</v>
      </c>
    </row>
    <row r="8" spans="1:8" x14ac:dyDescent="0.3">
      <c r="A8" t="s">
        <v>6</v>
      </c>
      <c r="B8">
        <v>45</v>
      </c>
      <c r="C8" s="1">
        <v>0.65</v>
      </c>
      <c r="D8" s="3">
        <f t="shared" si="0"/>
        <v>29.25</v>
      </c>
      <c r="E8" s="2">
        <f t="shared" si="1"/>
        <v>3.2846715328467155E-2</v>
      </c>
      <c r="F8" s="2">
        <f t="shared" si="2"/>
        <v>3.5226109471909434E-2</v>
      </c>
      <c r="H8" s="1">
        <f t="shared" si="3"/>
        <v>0.72627737226277367</v>
      </c>
    </row>
    <row r="9" spans="1:8" x14ac:dyDescent="0.3">
      <c r="A9" t="s">
        <v>22</v>
      </c>
      <c r="B9">
        <v>40</v>
      </c>
      <c r="C9" s="1">
        <v>0.65</v>
      </c>
      <c r="D9" s="3">
        <f t="shared" si="0"/>
        <v>26</v>
      </c>
      <c r="E9" s="2">
        <f t="shared" si="1"/>
        <v>2.9197080291970802E-2</v>
      </c>
      <c r="F9" s="2">
        <f t="shared" si="2"/>
        <v>3.1312097308363943E-2</v>
      </c>
      <c r="H9" s="1">
        <f t="shared" si="3"/>
        <v>0.75547445255474444</v>
      </c>
    </row>
    <row r="10" spans="1:8" x14ac:dyDescent="0.3">
      <c r="A10" t="s">
        <v>23</v>
      </c>
      <c r="B10">
        <v>115</v>
      </c>
      <c r="C10" s="1">
        <v>0.65</v>
      </c>
      <c r="D10" s="3">
        <f t="shared" si="0"/>
        <v>74.75</v>
      </c>
      <c r="E10" s="2">
        <f t="shared" si="1"/>
        <v>8.3941605839416053E-2</v>
      </c>
      <c r="F10" s="2">
        <f t="shared" si="2"/>
        <v>9.0022279761546337E-2</v>
      </c>
      <c r="H10" s="1">
        <f t="shared" si="3"/>
        <v>0.83941605839416045</v>
      </c>
    </row>
    <row r="11" spans="1:8" x14ac:dyDescent="0.3">
      <c r="A11" t="s">
        <v>24</v>
      </c>
      <c r="B11">
        <v>110</v>
      </c>
      <c r="C11" s="1">
        <v>0.65</v>
      </c>
      <c r="D11" s="3">
        <f t="shared" si="0"/>
        <v>71.5</v>
      </c>
      <c r="E11" s="2">
        <f t="shared" si="1"/>
        <v>8.0291970802919707E-2</v>
      </c>
      <c r="F11" s="2">
        <f t="shared" si="2"/>
        <v>8.6108267598000846E-2</v>
      </c>
      <c r="H11" s="1">
        <f t="shared" si="3"/>
        <v>0.91970802919708017</v>
      </c>
    </row>
    <row r="12" spans="1:8" x14ac:dyDescent="0.3">
      <c r="A12" t="s">
        <v>25</v>
      </c>
      <c r="B12">
        <v>110</v>
      </c>
      <c r="C12" s="1">
        <v>0.65</v>
      </c>
      <c r="D12" s="3">
        <f t="shared" si="0"/>
        <v>71.5</v>
      </c>
      <c r="E12" s="2">
        <f t="shared" si="1"/>
        <v>8.0291970802919707E-2</v>
      </c>
      <c r="F12" s="2">
        <f t="shared" si="2"/>
        <v>8.6108267598000846E-2</v>
      </c>
      <c r="H12" s="1">
        <f t="shared" si="3"/>
        <v>0.99999999999999989</v>
      </c>
    </row>
    <row r="13" spans="1:8" x14ac:dyDescent="0.3">
      <c r="A13" t="s">
        <v>11</v>
      </c>
      <c r="B13">
        <f>SUM(B2:B12)</f>
        <v>1370</v>
      </c>
      <c r="C13" s="1">
        <f>AVERAGE(C2:C12)</f>
        <v>0.62636363636363646</v>
      </c>
      <c r="D13" s="3">
        <f>SUM(D2:D12)</f>
        <v>830.35</v>
      </c>
      <c r="E13" s="1">
        <f>SUM(E2:E12)</f>
        <v>0.99999999999999989</v>
      </c>
      <c r="F13" s="1">
        <f>SUM(F2:F12)</f>
        <v>0.99999999999999989</v>
      </c>
    </row>
    <row r="22" spans="1:3" x14ac:dyDescent="0.3">
      <c r="A22" t="s">
        <v>28</v>
      </c>
      <c r="B22" t="s">
        <v>27</v>
      </c>
      <c r="C22" t="s">
        <v>29</v>
      </c>
    </row>
    <row r="23" spans="1:3" x14ac:dyDescent="0.3">
      <c r="A23">
        <v>1111</v>
      </c>
      <c r="B23" s="1">
        <v>0.9</v>
      </c>
      <c r="C23" s="3">
        <f>A23*B23</f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2018-03-20T09:57:40Z</dcterms:created>
  <dcterms:modified xsi:type="dcterms:W3CDTF">2018-03-21T15:21:13Z</dcterms:modified>
</cp:coreProperties>
</file>