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ar\Google Drive\Tekno-2\prosjekt_Grålum\"/>
    </mc:Choice>
  </mc:AlternateContent>
  <bookViews>
    <workbookView xWindow="0" yWindow="0" windowWidth="21600" windowHeight="10060" xr2:uid="{00000000-000D-0000-FFFF-FFFF00000000}"/>
  </bookViews>
  <sheets>
    <sheet name="parkering (10)" sheetId="1" r:id="rId1"/>
  </sheets>
  <calcPr calcId="171027"/>
</workbook>
</file>

<file path=xl/calcChain.xml><?xml version="1.0" encoding="utf-8"?>
<calcChain xmlns="http://schemas.openxmlformats.org/spreadsheetml/2006/main">
  <c r="N7" i="1" l="1"/>
  <c r="M7" i="1" l="1"/>
  <c r="L7" i="1"/>
  <c r="K7" i="1"/>
  <c r="J7" i="1"/>
  <c r="H6" i="1" l="1"/>
  <c r="H9" i="1"/>
  <c r="H12" i="1"/>
  <c r="H21" i="1"/>
  <c r="F66" i="1"/>
  <c r="F21" i="1"/>
  <c r="F12" i="1"/>
  <c r="F9" i="1"/>
  <c r="F6" i="1"/>
  <c r="E69" i="1" l="1"/>
  <c r="E68" i="1"/>
  <c r="H67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<sst xmlns="http://schemas.openxmlformats.org/spreadsheetml/2006/main" count="150" uniqueCount="76">
  <si>
    <t>Parkering</t>
  </si>
  <si>
    <t>starttid</t>
  </si>
  <si>
    <t>sluttid</t>
  </si>
  <si>
    <t>El-bil?</t>
  </si>
  <si>
    <t>parkering51</t>
  </si>
  <si>
    <t>Ja</t>
  </si>
  <si>
    <t>parkering39</t>
  </si>
  <si>
    <t>Nei</t>
  </si>
  <si>
    <t>parkering14</t>
  </si>
  <si>
    <t>parkering11</t>
  </si>
  <si>
    <t>parkering7</t>
  </si>
  <si>
    <t>parkering9</t>
  </si>
  <si>
    <t>parkering37</t>
  </si>
  <si>
    <t>parkering42</t>
  </si>
  <si>
    <t>parkering35</t>
  </si>
  <si>
    <t>parkering15</t>
  </si>
  <si>
    <t>parkering47</t>
  </si>
  <si>
    <t>parkering43</t>
  </si>
  <si>
    <t>parkering32</t>
  </si>
  <si>
    <t>parkering12</t>
  </si>
  <si>
    <t>parkering5</t>
  </si>
  <si>
    <t>parkering8</t>
  </si>
  <si>
    <t>parkering50</t>
  </si>
  <si>
    <t>parkering55</t>
  </si>
  <si>
    <t>parkering56</t>
  </si>
  <si>
    <t>parkering57</t>
  </si>
  <si>
    <t>parkering44</t>
  </si>
  <si>
    <t>parkering36</t>
  </si>
  <si>
    <t>parkering38</t>
  </si>
  <si>
    <t>parkering2</t>
  </si>
  <si>
    <t>parkering1</t>
  </si>
  <si>
    <t>parkering3</t>
  </si>
  <si>
    <t>parkering4</t>
  </si>
  <si>
    <t>parkering6</t>
  </si>
  <si>
    <t>parkering10</t>
  </si>
  <si>
    <t>parkering13</t>
  </si>
  <si>
    <t>parkering16</t>
  </si>
  <si>
    <t>parkering17</t>
  </si>
  <si>
    <t>parkering18</t>
  </si>
  <si>
    <t>parkering19</t>
  </si>
  <si>
    <t>parkering20</t>
  </si>
  <si>
    <t>parkering21</t>
  </si>
  <si>
    <t>parkering22</t>
  </si>
  <si>
    <t>parkering23</t>
  </si>
  <si>
    <t>parkering24</t>
  </si>
  <si>
    <t>parkering26</t>
  </si>
  <si>
    <t>parkering28</t>
  </si>
  <si>
    <t>parkering31</t>
  </si>
  <si>
    <t>parkering54</t>
  </si>
  <si>
    <t>parkering53</t>
  </si>
  <si>
    <t>parkering52</t>
  </si>
  <si>
    <t>parkering49</t>
  </si>
  <si>
    <t>parkering48</t>
  </si>
  <si>
    <t>parkering46</t>
  </si>
  <si>
    <t>parkering45</t>
  </si>
  <si>
    <t>parkering58</t>
  </si>
  <si>
    <t>parkering33</t>
  </si>
  <si>
    <t>parkering34</t>
  </si>
  <si>
    <t>parkering40</t>
  </si>
  <si>
    <t>parkering41</t>
  </si>
  <si>
    <t>Tid</t>
  </si>
  <si>
    <t>totalt timer alle bilene</t>
  </si>
  <si>
    <t>Omgjort til timer</t>
  </si>
  <si>
    <t>%</t>
  </si>
  <si>
    <t>alle før 10</t>
  </si>
  <si>
    <t>alle mellom 10 0g 12</t>
  </si>
  <si>
    <t>alle mellom 12 og 13</t>
  </si>
  <si>
    <t>alle mellom 13 og 14</t>
  </si>
  <si>
    <t>alle melom 14 og 15</t>
  </si>
  <si>
    <t>Før 10</t>
  </si>
  <si>
    <t>Før 12</t>
  </si>
  <si>
    <t>Før 13</t>
  </si>
  <si>
    <t>Før 14</t>
  </si>
  <si>
    <t>Etter 14</t>
  </si>
  <si>
    <t>Dekning i prosent</t>
  </si>
  <si>
    <t>teoretisk maks 58 parkeringsplasser (7t):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</si>
</sst>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Biler som reiser før gitt klokkeslett i %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'parkering (10)'!$J$6:$N$6</c:f>
              <c:strCache>
                <c:ptCount val="5"/>
                <c:pt idx="0">
                  <c:v>Før 10</c:v>
                </c:pt>
                <c:pt idx="1">
                  <c:v>Før 12</c:v>
                </c:pt>
                <c:pt idx="2">
                  <c:v>Før 13</c:v>
                </c:pt>
                <c:pt idx="3">
                  <c:v>Før 14</c:v>
                </c:pt>
                <c:pt idx="4">
                  <c:v>Etter 14</c:v>
                </c:pt>
              </c:strCache>
            </c:strRef>
          </c:cat>
          <c:val>
            <c:numRef>
              <c:f>'parkering (10)'!$J$7:$N$7</c:f>
              <c:numCache>
                <c:formatCode>0.0</c:formatCode>
                <c:ptCount val="5"/>
                <c:pt idx="0">
                  <c:v>1.2314451174865209</c:v>
                </c:pt>
                <c:pt idx="1">
                  <c:v>2.642614657525129</c:v>
                </c:pt>
                <c:pt idx="2">
                  <c:v>2.729148638753911</c:v>
                </c:pt>
                <c:pt idx="3">
                  <c:v>14.471144245490253</c:v>
                </c:pt>
                <c:pt idx="4">
                  <c:v>78.921135219745537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B-4200-8592-5EA2F34292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3451384"/>
        <c:axId val="453454664"/>
      </c:barChart>
      <c:catAx>
        <c:axId val="4534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3454664"/>
        <c:crosses val="autoZero"/>
        <c:auto val="1"/>
        <c:lblAlgn val="ctr"/>
        <c:lblOffset val="100"/>
        <c:noMultiLvlLbl val="0"/>
      </c:catAx>
      <c:valAx>
        <c:axId val="453454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5345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745873</xdr:colOff>
      <xdr:row>9</xdr:row>
      <xdr:rowOff>115107</xdr:rowOff>
    </xdr:from>
    <xdr:to>
      <xdr:col>14</xdr:col>
      <xdr:colOff>139096</xdr:colOff>
      <xdr:row>24</xdr:row>
      <xdr:rowOff>61283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0582E4F-AC7A-4377-8688-DAA7DC893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E1" zoomScale="126" workbookViewId="0">
      <selection activeCell="N8" sqref="N8"/>
    </sheetView>
  </sheetViews>
  <sheetFormatPr baseColWidth="10" defaultRowHeight="14.5" x14ac:dyDescent="0.35"/>
  <cols>
    <col min="4" max="4" width="18.81640625" customWidth="1"/>
    <col min="5" max="5" width="12.1796875" bestFit="1" customWidth="1"/>
    <col min="7" max="7" width="34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60</v>
      </c>
    </row>
    <row r="2" spans="1:14" x14ac:dyDescent="0.35">
      <c r="A2" t="s">
        <v>4</v>
      </c>
      <c r="B2" s="1">
        <v>0.37799768518518517</v>
      </c>
      <c r="C2" s="1">
        <v>0.37799768518518517</v>
      </c>
      <c r="D2" t="s">
        <v>5</v>
      </c>
      <c r="E2" s="1">
        <f>C2-B2</f>
        <v>0</v>
      </c>
    </row>
    <row r="3" spans="1:14" x14ac:dyDescent="0.35">
      <c r="A3" t="s">
        <v>6</v>
      </c>
      <c r="B3" s="1">
        <v>0.34863425925925928</v>
      </c>
      <c r="C3" s="1">
        <v>0.37905092592592587</v>
      </c>
      <c r="D3" t="s">
        <v>7</v>
      </c>
      <c r="E3" s="1">
        <f t="shared" ref="E3:E66" si="0">C3-B3</f>
        <v>3.0416666666666592E-2</v>
      </c>
    </row>
    <row r="4" spans="1:14" x14ac:dyDescent="0.35">
      <c r="A4" t="s">
        <v>8</v>
      </c>
      <c r="B4" s="1">
        <v>0.34699074074074071</v>
      </c>
      <c r="C4" s="1">
        <v>0.37975694444444441</v>
      </c>
      <c r="D4" t="s">
        <v>7</v>
      </c>
      <c r="E4" s="1">
        <f t="shared" si="0"/>
        <v>3.27662037037037E-2</v>
      </c>
    </row>
    <row r="5" spans="1:14" x14ac:dyDescent="0.35">
      <c r="A5" t="s">
        <v>9</v>
      </c>
      <c r="B5" s="1">
        <v>0.3472337962962963</v>
      </c>
      <c r="C5" s="1">
        <v>0.379849537037037</v>
      </c>
      <c r="D5" t="s">
        <v>7</v>
      </c>
      <c r="E5" s="1">
        <f t="shared" si="0"/>
        <v>3.2615740740740695E-2</v>
      </c>
    </row>
    <row r="6" spans="1:14" x14ac:dyDescent="0.35">
      <c r="A6" t="s">
        <v>10</v>
      </c>
      <c r="B6" s="1">
        <v>0.34738425925925925</v>
      </c>
      <c r="C6" s="1">
        <v>0.38010416666666669</v>
      </c>
      <c r="D6" t="s">
        <v>7</v>
      </c>
      <c r="E6" s="1">
        <f t="shared" si="0"/>
        <v>3.2719907407407434E-2</v>
      </c>
      <c r="F6" s="2">
        <f>SUM(E2:E6)</f>
        <v>0.12851851851851842</v>
      </c>
      <c r="G6" t="s">
        <v>64</v>
      </c>
      <c r="H6" s="5">
        <f>(3+5/60)*100/406</f>
        <v>0.75944170771756991</v>
      </c>
      <c r="J6" t="s">
        <v>69</v>
      </c>
      <c r="K6" t="s">
        <v>70</v>
      </c>
      <c r="L6" t="s">
        <v>71</v>
      </c>
      <c r="M6" t="s">
        <v>72</v>
      </c>
      <c r="N6" t="s">
        <v>73</v>
      </c>
    </row>
    <row r="7" spans="1:14" x14ac:dyDescent="0.35">
      <c r="A7" t="s">
        <v>11</v>
      </c>
      <c r="B7" s="1">
        <v>0.37761574074074072</v>
      </c>
      <c r="C7" s="1">
        <v>0.42380787037037032</v>
      </c>
      <c r="D7" t="s">
        <v>7</v>
      </c>
      <c r="E7" s="1">
        <f t="shared" si="0"/>
        <v>4.6192129629629597E-2</v>
      </c>
      <c r="H7" s="5"/>
      <c r="J7" s="5">
        <f>H6/$E$69*100</f>
        <v>1.2314451174865209</v>
      </c>
      <c r="K7" s="5">
        <f>H9/E69*100</f>
        <v>2.642614657525129</v>
      </c>
      <c r="L7" s="5">
        <f>H12/E69*100</f>
        <v>2.729148638753911</v>
      </c>
      <c r="M7" s="5">
        <f>H21/E69*100</f>
        <v>14.471144245490253</v>
      </c>
      <c r="N7" s="5">
        <f>F66/E67*100</f>
        <v>78.921135219745537</v>
      </c>
    </row>
    <row r="8" spans="1:14" x14ac:dyDescent="0.35">
      <c r="A8" t="s">
        <v>12</v>
      </c>
      <c r="B8" s="1">
        <v>0.34849537037037037</v>
      </c>
      <c r="C8" s="1">
        <v>0.46295138888888893</v>
      </c>
      <c r="D8" t="s">
        <v>7</v>
      </c>
      <c r="E8" s="1">
        <f t="shared" si="0"/>
        <v>0.11445601851851855</v>
      </c>
      <c r="H8" s="5"/>
    </row>
    <row r="9" spans="1:14" x14ac:dyDescent="0.35">
      <c r="A9" t="s">
        <v>13</v>
      </c>
      <c r="B9" s="1">
        <v>0.34870370370370374</v>
      </c>
      <c r="C9" s="1">
        <v>0.46377314814814818</v>
      </c>
      <c r="D9" t="s">
        <v>7</v>
      </c>
      <c r="E9" s="1">
        <f t="shared" si="0"/>
        <v>0.11506944444444445</v>
      </c>
      <c r="F9" s="2">
        <f>SUM(E7:E9)</f>
        <v>0.2757175925925926</v>
      </c>
      <c r="G9" t="s">
        <v>65</v>
      </c>
      <c r="H9" s="5">
        <f>(6+37/60)*100/406</f>
        <v>1.6297208538587851</v>
      </c>
    </row>
    <row r="10" spans="1:14" x14ac:dyDescent="0.35">
      <c r="A10" t="s">
        <v>14</v>
      </c>
      <c r="B10" s="1">
        <v>0.34793981481481479</v>
      </c>
      <c r="C10" s="1">
        <v>0.50488425925925928</v>
      </c>
      <c r="D10" t="s">
        <v>7</v>
      </c>
      <c r="E10" s="1">
        <f t="shared" si="0"/>
        <v>0.1569444444444445</v>
      </c>
      <c r="H10" s="5"/>
    </row>
    <row r="11" spans="1:14" x14ac:dyDescent="0.35">
      <c r="A11" t="s">
        <v>15</v>
      </c>
      <c r="B11" s="1">
        <v>0.3775</v>
      </c>
      <c r="C11" s="1">
        <v>0.50546296296296289</v>
      </c>
      <c r="D11" t="s">
        <v>7</v>
      </c>
      <c r="E11" s="1">
        <f t="shared" si="0"/>
        <v>0.12796296296296289</v>
      </c>
      <c r="H11" s="5"/>
    </row>
    <row r="12" spans="1:14" x14ac:dyDescent="0.35">
      <c r="A12" t="s">
        <v>16</v>
      </c>
      <c r="B12" s="1">
        <v>0.50629629629629636</v>
      </c>
      <c r="C12" s="1">
        <v>0.50630787037037039</v>
      </c>
      <c r="D12" t="s">
        <v>7</v>
      </c>
      <c r="E12" s="1">
        <f t="shared" si="0"/>
        <v>1.1574074074038876E-5</v>
      </c>
      <c r="F12" s="2">
        <f>SUM(E10:E12)</f>
        <v>0.28491898148148143</v>
      </c>
      <c r="G12" t="s">
        <v>66</v>
      </c>
      <c r="H12" s="5">
        <f>(6+5/6)*100/406</f>
        <v>1.683087027914614</v>
      </c>
    </row>
    <row r="13" spans="1:14" x14ac:dyDescent="0.35">
      <c r="A13" t="s">
        <v>17</v>
      </c>
      <c r="B13" s="1">
        <v>0.37886574074074075</v>
      </c>
      <c r="C13" s="1">
        <v>0.55199074074074073</v>
      </c>
      <c r="D13" t="s">
        <v>7</v>
      </c>
      <c r="E13" s="1">
        <f t="shared" si="0"/>
        <v>0.17312499999999997</v>
      </c>
      <c r="H13" s="5"/>
    </row>
    <row r="14" spans="1:14" x14ac:dyDescent="0.35">
      <c r="A14" t="s">
        <v>18</v>
      </c>
      <c r="B14" s="1">
        <v>0.34643518518518518</v>
      </c>
      <c r="C14" s="1">
        <v>0.55238425925925927</v>
      </c>
      <c r="D14" t="s">
        <v>7</v>
      </c>
      <c r="E14" s="1">
        <f t="shared" si="0"/>
        <v>0.20594907407407409</v>
      </c>
      <c r="H14" s="5"/>
    </row>
    <row r="15" spans="1:14" x14ac:dyDescent="0.35">
      <c r="A15" t="s">
        <v>19</v>
      </c>
      <c r="B15" s="1">
        <v>0.34722222222222227</v>
      </c>
      <c r="C15" s="1">
        <v>0.55378472222222219</v>
      </c>
      <c r="D15" t="s">
        <v>7</v>
      </c>
      <c r="E15" s="1">
        <f t="shared" si="0"/>
        <v>0.20656249999999993</v>
      </c>
      <c r="H15" s="5"/>
    </row>
    <row r="16" spans="1:14" x14ac:dyDescent="0.35">
      <c r="A16" t="s">
        <v>20</v>
      </c>
      <c r="B16" s="1">
        <v>0.37763888888888886</v>
      </c>
      <c r="C16" s="1">
        <v>0.55516203703703704</v>
      </c>
      <c r="D16" t="s">
        <v>5</v>
      </c>
      <c r="E16" s="1">
        <f t="shared" si="0"/>
        <v>0.17752314814814818</v>
      </c>
      <c r="H16" s="5"/>
    </row>
    <row r="17" spans="1:8" x14ac:dyDescent="0.35">
      <c r="A17" t="s">
        <v>21</v>
      </c>
      <c r="B17" s="1">
        <v>0.34732638888888889</v>
      </c>
      <c r="C17" s="1">
        <v>0.55555555555555558</v>
      </c>
      <c r="D17" t="s">
        <v>7</v>
      </c>
      <c r="E17" s="1">
        <f t="shared" si="0"/>
        <v>0.20822916666666669</v>
      </c>
      <c r="H17" s="5"/>
    </row>
    <row r="18" spans="1:8" x14ac:dyDescent="0.35">
      <c r="A18" t="s">
        <v>22</v>
      </c>
      <c r="B18" s="1">
        <v>0.55267361111111113</v>
      </c>
      <c r="C18" s="1">
        <v>0.55598379629629624</v>
      </c>
      <c r="D18" t="s">
        <v>7</v>
      </c>
      <c r="E18" s="1">
        <f t="shared" si="0"/>
        <v>3.3101851851851105E-3</v>
      </c>
      <c r="H18" s="5"/>
    </row>
    <row r="19" spans="1:8" x14ac:dyDescent="0.35">
      <c r="A19" t="s">
        <v>23</v>
      </c>
      <c r="B19" s="1">
        <v>0.37795138888888885</v>
      </c>
      <c r="C19" s="1">
        <v>0.55637731481481478</v>
      </c>
      <c r="D19" t="s">
        <v>7</v>
      </c>
      <c r="E19" s="1">
        <f t="shared" si="0"/>
        <v>0.17842592592592593</v>
      </c>
      <c r="H19" s="5"/>
    </row>
    <row r="20" spans="1:8" x14ac:dyDescent="0.35">
      <c r="A20" t="s">
        <v>24</v>
      </c>
      <c r="B20" s="1">
        <v>0.377962962962963</v>
      </c>
      <c r="C20" s="1">
        <v>0.55640046296296297</v>
      </c>
      <c r="D20" t="s">
        <v>7</v>
      </c>
      <c r="E20" s="1">
        <f t="shared" si="0"/>
        <v>0.17843749999999997</v>
      </c>
      <c r="H20" s="5"/>
    </row>
    <row r="21" spans="1:8" x14ac:dyDescent="0.35">
      <c r="A21" t="s">
        <v>25</v>
      </c>
      <c r="B21" s="1">
        <v>0.377962962962963</v>
      </c>
      <c r="C21" s="1">
        <v>0.55644675925925924</v>
      </c>
      <c r="D21" t="s">
        <v>7</v>
      </c>
      <c r="E21" s="1">
        <f t="shared" si="0"/>
        <v>0.17848379629629624</v>
      </c>
      <c r="F21" s="2">
        <f>SUM(E13:E21)</f>
        <v>1.5100462962962962</v>
      </c>
      <c r="G21" t="s">
        <v>67</v>
      </c>
      <c r="H21" s="5">
        <f>(36+14/60)*100/406</f>
        <v>8.9244663382594425</v>
      </c>
    </row>
    <row r="22" spans="1:8" x14ac:dyDescent="0.35">
      <c r="A22" t="s">
        <v>26</v>
      </c>
      <c r="B22" s="1">
        <v>0.37885416666666666</v>
      </c>
      <c r="C22" s="1">
        <v>0.58834490740740741</v>
      </c>
      <c r="D22" t="s">
        <v>7</v>
      </c>
      <c r="E22" s="1">
        <f t="shared" si="0"/>
        <v>0.20949074074074076</v>
      </c>
      <c r="H22" s="5"/>
    </row>
    <row r="23" spans="1:8" x14ac:dyDescent="0.35">
      <c r="A23" t="s">
        <v>27</v>
      </c>
      <c r="B23" s="1">
        <v>0.34793981481481479</v>
      </c>
      <c r="C23" s="1">
        <v>0.58901620370370367</v>
      </c>
      <c r="D23" t="s">
        <v>7</v>
      </c>
      <c r="E23" s="1">
        <f t="shared" si="0"/>
        <v>0.24107638888888888</v>
      </c>
      <c r="H23" s="5"/>
    </row>
    <row r="24" spans="1:8" x14ac:dyDescent="0.35">
      <c r="A24" t="s">
        <v>28</v>
      </c>
      <c r="B24" s="1">
        <v>0.42218749999999999</v>
      </c>
      <c r="C24" s="1">
        <v>0.58924768518518522</v>
      </c>
      <c r="D24" t="s">
        <v>7</v>
      </c>
      <c r="E24" s="1">
        <f t="shared" si="0"/>
        <v>0.16706018518518523</v>
      </c>
      <c r="H24" s="5"/>
    </row>
    <row r="25" spans="1:8" x14ac:dyDescent="0.35">
      <c r="A25" t="s">
        <v>29</v>
      </c>
      <c r="B25" s="1">
        <v>0.37763888888888886</v>
      </c>
      <c r="C25" s="1">
        <v>0.59112268518518518</v>
      </c>
      <c r="D25" t="s">
        <v>7</v>
      </c>
      <c r="E25" s="1">
        <f t="shared" si="0"/>
        <v>0.21348379629629632</v>
      </c>
      <c r="H25" s="5"/>
    </row>
    <row r="26" spans="1:8" x14ac:dyDescent="0.35">
      <c r="A26" t="s">
        <v>21</v>
      </c>
      <c r="B26" s="1">
        <v>0.59055555555555561</v>
      </c>
      <c r="C26" s="1">
        <v>0.59133101851851855</v>
      </c>
      <c r="D26" t="s">
        <v>7</v>
      </c>
      <c r="E26" s="1">
        <f t="shared" si="0"/>
        <v>7.7546296296293615E-4</v>
      </c>
      <c r="H26" s="5"/>
    </row>
    <row r="27" spans="1:8" x14ac:dyDescent="0.35">
      <c r="A27" t="s">
        <v>30</v>
      </c>
      <c r="B27" s="1">
        <v>0.34755787037037034</v>
      </c>
      <c r="C27" s="1">
        <v>0.61314814814814811</v>
      </c>
      <c r="D27" t="s">
        <v>7</v>
      </c>
      <c r="E27" s="1">
        <f t="shared" si="0"/>
        <v>0.26559027777777777</v>
      </c>
      <c r="H27" s="5"/>
    </row>
    <row r="28" spans="1:8" x14ac:dyDescent="0.35">
      <c r="A28" t="s">
        <v>31</v>
      </c>
      <c r="B28" s="1">
        <v>0.34755787037037034</v>
      </c>
      <c r="C28" s="1">
        <v>0.61320601851851853</v>
      </c>
      <c r="D28" t="s">
        <v>7</v>
      </c>
      <c r="E28" s="1">
        <f t="shared" si="0"/>
        <v>0.26564814814814819</v>
      </c>
      <c r="H28" s="5"/>
    </row>
    <row r="29" spans="1:8" x14ac:dyDescent="0.35">
      <c r="A29" t="s">
        <v>32</v>
      </c>
      <c r="B29" s="1">
        <v>0.34747685185185184</v>
      </c>
      <c r="C29" s="1">
        <v>0.61325231481481479</v>
      </c>
      <c r="D29" t="s">
        <v>7</v>
      </c>
      <c r="E29" s="1">
        <f t="shared" si="0"/>
        <v>0.26577546296296295</v>
      </c>
      <c r="H29" s="5"/>
    </row>
    <row r="30" spans="1:8" x14ac:dyDescent="0.35">
      <c r="A30" t="s">
        <v>33</v>
      </c>
      <c r="B30" s="1">
        <v>0.34737268518518521</v>
      </c>
      <c r="C30" s="1">
        <v>0.61327546296296298</v>
      </c>
      <c r="D30" t="s">
        <v>7</v>
      </c>
      <c r="E30" s="1">
        <f t="shared" si="0"/>
        <v>0.26590277777777777</v>
      </c>
      <c r="H30" s="5"/>
    </row>
    <row r="31" spans="1:8" x14ac:dyDescent="0.35">
      <c r="A31" t="s">
        <v>10</v>
      </c>
      <c r="B31" s="1">
        <v>0.55552083333333335</v>
      </c>
      <c r="C31" s="1">
        <v>0.61329861111111106</v>
      </c>
      <c r="D31" t="s">
        <v>7</v>
      </c>
      <c r="E31" s="1">
        <f t="shared" si="0"/>
        <v>5.7777777777777706E-2</v>
      </c>
      <c r="H31" s="5"/>
    </row>
    <row r="32" spans="1:8" x14ac:dyDescent="0.35">
      <c r="A32" t="s">
        <v>34</v>
      </c>
      <c r="B32" s="1">
        <v>0.3472337962962963</v>
      </c>
      <c r="C32" s="1">
        <v>0.61332175925925925</v>
      </c>
      <c r="D32" t="s">
        <v>7</v>
      </c>
      <c r="E32" s="1">
        <f t="shared" si="0"/>
        <v>0.26608796296296294</v>
      </c>
      <c r="H32" s="5"/>
    </row>
    <row r="33" spans="1:8" x14ac:dyDescent="0.35">
      <c r="A33" t="s">
        <v>9</v>
      </c>
      <c r="B33" s="1">
        <v>0.55401620370370364</v>
      </c>
      <c r="C33" s="1">
        <v>0.61337962962962966</v>
      </c>
      <c r="D33" t="s">
        <v>7</v>
      </c>
      <c r="E33" s="1">
        <f t="shared" si="0"/>
        <v>5.9363425925926028E-2</v>
      </c>
      <c r="H33" s="5"/>
    </row>
    <row r="34" spans="1:8" x14ac:dyDescent="0.35">
      <c r="A34" t="s">
        <v>35</v>
      </c>
      <c r="B34" s="1">
        <v>0.34709490740740739</v>
      </c>
      <c r="C34" s="1">
        <v>0.61342592592592593</v>
      </c>
      <c r="D34" t="s">
        <v>7</v>
      </c>
      <c r="E34" s="1">
        <f t="shared" si="0"/>
        <v>0.26633101851851854</v>
      </c>
      <c r="H34" s="5"/>
    </row>
    <row r="35" spans="1:8" x14ac:dyDescent="0.35">
      <c r="A35" t="s">
        <v>8</v>
      </c>
      <c r="B35" s="1">
        <v>0.42354166666666665</v>
      </c>
      <c r="C35" s="1">
        <v>0.61344907407407401</v>
      </c>
      <c r="D35" t="s">
        <v>7</v>
      </c>
      <c r="E35" s="1">
        <f t="shared" si="0"/>
        <v>0.18990740740740736</v>
      </c>
      <c r="H35" s="5"/>
    </row>
    <row r="36" spans="1:8" x14ac:dyDescent="0.35">
      <c r="A36" t="s">
        <v>15</v>
      </c>
      <c r="B36" s="1">
        <v>0.55339120370370376</v>
      </c>
      <c r="C36" s="1">
        <v>0.6134722222222222</v>
      </c>
      <c r="D36" t="s">
        <v>7</v>
      </c>
      <c r="E36" s="1">
        <f t="shared" si="0"/>
        <v>6.0081018518518436E-2</v>
      </c>
      <c r="H36" s="5"/>
    </row>
    <row r="37" spans="1:8" x14ac:dyDescent="0.35">
      <c r="A37" t="s">
        <v>36</v>
      </c>
      <c r="B37" s="1">
        <v>0.37748842592592591</v>
      </c>
      <c r="C37" s="1">
        <v>0.61349537037037039</v>
      </c>
      <c r="D37" t="s">
        <v>7</v>
      </c>
      <c r="E37" s="1">
        <f t="shared" si="0"/>
        <v>0.23600694444444448</v>
      </c>
      <c r="H37" s="5"/>
    </row>
    <row r="38" spans="1:8" x14ac:dyDescent="0.35">
      <c r="A38" t="s">
        <v>37</v>
      </c>
      <c r="B38" s="1">
        <v>0.37747685185185187</v>
      </c>
      <c r="C38" s="1">
        <v>0.61354166666666665</v>
      </c>
      <c r="D38" t="s">
        <v>7</v>
      </c>
      <c r="E38" s="1">
        <f t="shared" si="0"/>
        <v>0.23606481481481478</v>
      </c>
      <c r="H38" s="5"/>
    </row>
    <row r="39" spans="1:8" x14ac:dyDescent="0.35">
      <c r="A39" t="s">
        <v>38</v>
      </c>
      <c r="B39" s="1">
        <v>0.3468518518518518</v>
      </c>
      <c r="C39" s="1">
        <v>0.61356481481481484</v>
      </c>
      <c r="D39" t="s">
        <v>7</v>
      </c>
      <c r="E39" s="1">
        <f t="shared" si="0"/>
        <v>0.26671296296296304</v>
      </c>
      <c r="H39" s="5"/>
    </row>
    <row r="40" spans="1:8" x14ac:dyDescent="0.35">
      <c r="A40" t="s">
        <v>39</v>
      </c>
      <c r="B40" s="1">
        <v>0.3468518518518518</v>
      </c>
      <c r="C40" s="1">
        <v>0.61358796296296292</v>
      </c>
      <c r="D40" t="s">
        <v>7</v>
      </c>
      <c r="E40" s="1">
        <f t="shared" si="0"/>
        <v>0.26673611111111112</v>
      </c>
      <c r="H40" s="5"/>
    </row>
    <row r="41" spans="1:8" x14ac:dyDescent="0.35">
      <c r="A41" t="s">
        <v>40</v>
      </c>
      <c r="B41" s="1">
        <v>0.34684027777777776</v>
      </c>
      <c r="C41" s="1">
        <v>0.61361111111111111</v>
      </c>
      <c r="D41" t="s">
        <v>7</v>
      </c>
      <c r="E41" s="1">
        <f t="shared" si="0"/>
        <v>0.26677083333333335</v>
      </c>
      <c r="H41" s="5"/>
    </row>
    <row r="42" spans="1:8" x14ac:dyDescent="0.35">
      <c r="A42" t="s">
        <v>41</v>
      </c>
      <c r="B42" s="1">
        <v>0.34684027777777776</v>
      </c>
      <c r="C42" s="1">
        <v>0.61366898148148141</v>
      </c>
      <c r="D42" t="s">
        <v>7</v>
      </c>
      <c r="E42" s="1">
        <f t="shared" si="0"/>
        <v>0.26682870370370365</v>
      </c>
      <c r="H42" s="5"/>
    </row>
    <row r="43" spans="1:8" x14ac:dyDescent="0.35">
      <c r="A43" t="s">
        <v>42</v>
      </c>
      <c r="B43" s="1">
        <v>0.34673611111111113</v>
      </c>
      <c r="C43" s="1">
        <v>0.61368055555555556</v>
      </c>
      <c r="D43" t="s">
        <v>7</v>
      </c>
      <c r="E43" s="1">
        <f t="shared" si="0"/>
        <v>0.26694444444444443</v>
      </c>
      <c r="H43" s="5"/>
    </row>
    <row r="44" spans="1:8" x14ac:dyDescent="0.35">
      <c r="A44" t="s">
        <v>43</v>
      </c>
      <c r="B44" s="1">
        <v>0.34673611111111113</v>
      </c>
      <c r="C44" s="1">
        <v>0.61371527777777779</v>
      </c>
      <c r="D44" t="s">
        <v>7</v>
      </c>
      <c r="E44" s="1">
        <f t="shared" si="0"/>
        <v>0.26697916666666666</v>
      </c>
      <c r="H44" s="5"/>
    </row>
    <row r="45" spans="1:8" x14ac:dyDescent="0.35">
      <c r="A45" t="s">
        <v>44</v>
      </c>
      <c r="B45" s="1">
        <v>0.42302083333333335</v>
      </c>
      <c r="C45" s="1">
        <v>0.61373842592592587</v>
      </c>
      <c r="D45" t="s">
        <v>7</v>
      </c>
      <c r="E45" s="1">
        <f t="shared" si="0"/>
        <v>0.19071759259259252</v>
      </c>
      <c r="H45" s="5"/>
    </row>
    <row r="46" spans="1:8" x14ac:dyDescent="0.35">
      <c r="A46" t="s">
        <v>45</v>
      </c>
      <c r="B46" s="1">
        <v>0.42293981481481485</v>
      </c>
      <c r="C46" s="1">
        <v>0.61377314814814821</v>
      </c>
      <c r="D46" t="s">
        <v>7</v>
      </c>
      <c r="E46" s="1">
        <f t="shared" si="0"/>
        <v>0.19083333333333335</v>
      </c>
      <c r="H46" s="5"/>
    </row>
    <row r="47" spans="1:8" x14ac:dyDescent="0.35">
      <c r="A47" t="s">
        <v>46</v>
      </c>
      <c r="B47" s="1">
        <v>0.34656250000000005</v>
      </c>
      <c r="C47" s="1">
        <v>0.61380787037037032</v>
      </c>
      <c r="D47" t="s">
        <v>7</v>
      </c>
      <c r="E47" s="1">
        <f t="shared" si="0"/>
        <v>0.26724537037037027</v>
      </c>
      <c r="H47" s="5"/>
    </row>
    <row r="48" spans="1:8" x14ac:dyDescent="0.35">
      <c r="A48" t="s">
        <v>47</v>
      </c>
      <c r="B48" s="1">
        <v>0.34646990740740741</v>
      </c>
      <c r="C48" s="1">
        <v>0.61384259259259266</v>
      </c>
      <c r="D48" t="s">
        <v>7</v>
      </c>
      <c r="E48" s="1">
        <f t="shared" si="0"/>
        <v>0.26737268518518525</v>
      </c>
      <c r="H48" s="5"/>
    </row>
    <row r="49" spans="1:8" x14ac:dyDescent="0.35">
      <c r="A49" t="s">
        <v>48</v>
      </c>
      <c r="B49" s="1">
        <v>0.37797453703703704</v>
      </c>
      <c r="C49" s="1">
        <v>0.61386574074074074</v>
      </c>
      <c r="D49" t="s">
        <v>7</v>
      </c>
      <c r="E49" s="1">
        <f t="shared" si="0"/>
        <v>0.2358912037037037</v>
      </c>
      <c r="H49" s="5"/>
    </row>
    <row r="50" spans="1:8" x14ac:dyDescent="0.35">
      <c r="A50" t="s">
        <v>49</v>
      </c>
      <c r="B50" s="1">
        <v>0.37798611111111113</v>
      </c>
      <c r="C50" s="1">
        <v>0.61388888888888882</v>
      </c>
      <c r="D50" t="s">
        <v>7</v>
      </c>
      <c r="E50" s="1">
        <f t="shared" si="0"/>
        <v>0.23590277777777768</v>
      </c>
      <c r="H50" s="5"/>
    </row>
    <row r="51" spans="1:8" x14ac:dyDescent="0.35">
      <c r="A51" t="s">
        <v>50</v>
      </c>
      <c r="B51" s="1">
        <v>0.37799768518518517</v>
      </c>
      <c r="C51" s="1">
        <v>0.61391203703703701</v>
      </c>
      <c r="D51" t="s">
        <v>7</v>
      </c>
      <c r="E51" s="1">
        <f t="shared" si="0"/>
        <v>0.23591435185185183</v>
      </c>
      <c r="H51" s="5"/>
    </row>
    <row r="52" spans="1:8" x14ac:dyDescent="0.35">
      <c r="A52" t="s">
        <v>51</v>
      </c>
      <c r="B52" s="1">
        <v>0.50628472222222221</v>
      </c>
      <c r="C52" s="1">
        <v>0.61394675925925923</v>
      </c>
      <c r="D52" t="s">
        <v>7</v>
      </c>
      <c r="E52" s="1">
        <f t="shared" si="0"/>
        <v>0.10766203703703703</v>
      </c>
      <c r="H52" s="5"/>
    </row>
    <row r="53" spans="1:8" x14ac:dyDescent="0.35">
      <c r="A53" t="s">
        <v>52</v>
      </c>
      <c r="B53" s="1">
        <v>0.50629629629629636</v>
      </c>
      <c r="C53" s="1">
        <v>0.61398148148148146</v>
      </c>
      <c r="D53" t="s">
        <v>7</v>
      </c>
      <c r="E53" s="1">
        <f t="shared" si="0"/>
        <v>0.10768518518518511</v>
      </c>
      <c r="H53" s="5"/>
    </row>
    <row r="54" spans="1:8" x14ac:dyDescent="0.35">
      <c r="A54" t="s">
        <v>16</v>
      </c>
      <c r="B54" s="1">
        <v>0.55660879629629634</v>
      </c>
      <c r="C54" s="1">
        <v>0.61403935185185188</v>
      </c>
      <c r="D54" t="s">
        <v>7</v>
      </c>
      <c r="E54" s="1">
        <f t="shared" si="0"/>
        <v>5.743055555555554E-2</v>
      </c>
      <c r="H54" s="5"/>
    </row>
    <row r="55" spans="1:8" x14ac:dyDescent="0.35">
      <c r="A55" t="s">
        <v>53</v>
      </c>
      <c r="B55" s="1">
        <v>0.55660879629629634</v>
      </c>
      <c r="C55" s="1">
        <v>0.61407407407407411</v>
      </c>
      <c r="D55" t="s">
        <v>7</v>
      </c>
      <c r="E55" s="1">
        <f t="shared" si="0"/>
        <v>5.7465277777777768E-2</v>
      </c>
      <c r="H55" s="5"/>
    </row>
    <row r="56" spans="1:8" x14ac:dyDescent="0.35">
      <c r="A56" t="s">
        <v>54</v>
      </c>
      <c r="B56" s="1">
        <v>0.55662037037037038</v>
      </c>
      <c r="C56" s="1">
        <v>0.61410879629629633</v>
      </c>
      <c r="D56" t="s">
        <v>7</v>
      </c>
      <c r="E56" s="1">
        <f t="shared" si="0"/>
        <v>5.7488425925925957E-2</v>
      </c>
      <c r="H56" s="5"/>
    </row>
    <row r="57" spans="1:8" x14ac:dyDescent="0.35">
      <c r="A57" t="s">
        <v>55</v>
      </c>
      <c r="B57" s="1">
        <v>0.37797453703703704</v>
      </c>
      <c r="C57" s="1">
        <v>0.61414351851851856</v>
      </c>
      <c r="D57" t="s">
        <v>7</v>
      </c>
      <c r="E57" s="1">
        <f t="shared" si="0"/>
        <v>0.23616898148148152</v>
      </c>
      <c r="H57" s="5"/>
    </row>
    <row r="58" spans="1:8" x14ac:dyDescent="0.35">
      <c r="A58" t="s">
        <v>56</v>
      </c>
      <c r="B58" s="1">
        <v>0.34641203703703699</v>
      </c>
      <c r="C58" s="1">
        <v>0.61418981481481483</v>
      </c>
      <c r="D58" t="s">
        <v>7</v>
      </c>
      <c r="E58" s="1">
        <f t="shared" si="0"/>
        <v>0.26777777777777784</v>
      </c>
      <c r="H58" s="5"/>
    </row>
    <row r="59" spans="1:8" x14ac:dyDescent="0.35">
      <c r="A59" t="s">
        <v>57</v>
      </c>
      <c r="B59" s="1">
        <v>0.58900462962962963</v>
      </c>
      <c r="C59" s="1">
        <v>0.61422453703703705</v>
      </c>
      <c r="D59" t="s">
        <v>7</v>
      </c>
      <c r="E59" s="1">
        <f t="shared" si="0"/>
        <v>2.5219907407407427E-2</v>
      </c>
      <c r="H59" s="5"/>
    </row>
    <row r="60" spans="1:8" x14ac:dyDescent="0.35">
      <c r="A60" t="s">
        <v>14</v>
      </c>
      <c r="B60" s="1">
        <v>0.58901620370370367</v>
      </c>
      <c r="C60" s="1">
        <v>0.61424768518518513</v>
      </c>
      <c r="D60" t="s">
        <v>7</v>
      </c>
      <c r="E60" s="1">
        <f t="shared" si="0"/>
        <v>2.5231481481481466E-2</v>
      </c>
      <c r="H60" s="5"/>
    </row>
    <row r="61" spans="1:8" x14ac:dyDescent="0.35">
      <c r="A61" t="s">
        <v>12</v>
      </c>
      <c r="B61" s="1">
        <v>0.58922453703703703</v>
      </c>
      <c r="C61" s="1">
        <v>0.61428240740740747</v>
      </c>
      <c r="D61" t="s">
        <v>7</v>
      </c>
      <c r="E61" s="1">
        <f t="shared" si="0"/>
        <v>2.5057870370370439E-2</v>
      </c>
      <c r="H61" s="5"/>
    </row>
    <row r="62" spans="1:8" x14ac:dyDescent="0.35">
      <c r="A62" t="s">
        <v>6</v>
      </c>
      <c r="B62" s="1">
        <v>0.4221759259259259</v>
      </c>
      <c r="C62" s="1">
        <v>0.61431712962962959</v>
      </c>
      <c r="D62" t="s">
        <v>7</v>
      </c>
      <c r="E62" s="1">
        <f t="shared" si="0"/>
        <v>0.19214120370370369</v>
      </c>
      <c r="H62" s="5"/>
    </row>
    <row r="63" spans="1:8" x14ac:dyDescent="0.35">
      <c r="A63" t="s">
        <v>58</v>
      </c>
      <c r="B63" s="1">
        <v>0.34864583333333332</v>
      </c>
      <c r="C63" s="1">
        <v>0.61434027777777778</v>
      </c>
      <c r="D63" t="s">
        <v>7</v>
      </c>
      <c r="E63" s="1">
        <f t="shared" si="0"/>
        <v>0.26569444444444446</v>
      </c>
      <c r="H63" s="5"/>
    </row>
    <row r="64" spans="1:8" x14ac:dyDescent="0.35">
      <c r="A64" t="s">
        <v>59</v>
      </c>
      <c r="B64" s="1">
        <v>0.34865740740740742</v>
      </c>
      <c r="C64" s="1">
        <v>0.61438657407407404</v>
      </c>
      <c r="D64" t="s">
        <v>7</v>
      </c>
      <c r="E64" s="1">
        <f t="shared" si="0"/>
        <v>0.26572916666666663</v>
      </c>
      <c r="H64" s="5"/>
    </row>
    <row r="65" spans="1:9" x14ac:dyDescent="0.35">
      <c r="A65" t="s">
        <v>13</v>
      </c>
      <c r="B65" s="1">
        <v>0.58843750000000006</v>
      </c>
      <c r="C65" s="1">
        <v>0.61440972222222223</v>
      </c>
      <c r="D65" t="s">
        <v>7</v>
      </c>
      <c r="E65" s="1">
        <f t="shared" si="0"/>
        <v>2.5972222222222174E-2</v>
      </c>
      <c r="H65" s="5"/>
    </row>
    <row r="66" spans="1:9" x14ac:dyDescent="0.35">
      <c r="A66" t="s">
        <v>17</v>
      </c>
      <c r="B66" s="1">
        <v>0.58843750000000006</v>
      </c>
      <c r="C66" s="1">
        <v>0.61444444444444446</v>
      </c>
      <c r="D66" t="s">
        <v>7</v>
      </c>
      <c r="E66" s="1">
        <f t="shared" si="0"/>
        <v>2.6006944444444402E-2</v>
      </c>
      <c r="F66" s="2">
        <f>SUM(E22:E66)</f>
        <v>8.234004629629629</v>
      </c>
      <c r="G66" t="s">
        <v>68</v>
      </c>
      <c r="H66" s="5"/>
      <c r="I66" s="4"/>
    </row>
    <row r="67" spans="1:9" x14ac:dyDescent="0.35">
      <c r="D67" t="s">
        <v>61</v>
      </c>
      <c r="E67" s="2">
        <f>SUM(E2:E66)</f>
        <v>10.433206018518517</v>
      </c>
      <c r="G67" t="s">
        <v>75</v>
      </c>
      <c r="H67">
        <f>58*7</f>
        <v>406</v>
      </c>
    </row>
    <row r="68" spans="1:9" x14ac:dyDescent="0.35">
      <c r="D68" t="s">
        <v>62</v>
      </c>
      <c r="E68" s="3">
        <f>250+23/60</f>
        <v>250.38333333333333</v>
      </c>
    </row>
    <row r="69" spans="1:9" x14ac:dyDescent="0.35">
      <c r="D69" t="s">
        <v>74</v>
      </c>
      <c r="E69" s="4">
        <f>E68/H67*100</f>
        <v>61.670771756978645</v>
      </c>
      <c r="F69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parkering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Svein Tore Gåsvik Narvestad</cp:lastModifiedBy>
  <dcterms:modified xsi:type="dcterms:W3CDTF">2018-01-30T21:51:39Z</dcterms:modified>
</cp:coreProperties>
</file>