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_lab/in_vitro_aphid_choice_UV/data/"/>
    </mc:Choice>
  </mc:AlternateContent>
  <xr:revisionPtr revIDLastSave="0" documentId="13_ncr:1_{C49E9664-5269-8741-B117-688B1F4F689F}" xr6:coauthVersionLast="47" xr6:coauthVersionMax="47" xr10:uidLastSave="{00000000-0000-0000-0000-000000000000}"/>
  <bookViews>
    <workbookView xWindow="780" yWindow="500" windowWidth="27640" windowHeight="16940" xr2:uid="{8EB72C5B-4685-B74F-B23B-ECF8BB2679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N11" i="1"/>
  <c r="N13" i="1" s="1"/>
  <c r="M12" i="1"/>
  <c r="M13" i="1" s="1"/>
  <c r="M11" i="1"/>
  <c r="L12" i="1"/>
  <c r="L11" i="1"/>
  <c r="L13" i="1" s="1"/>
  <c r="K12" i="1"/>
  <c r="K13" i="1" s="1"/>
  <c r="K11" i="1"/>
  <c r="L6" i="1"/>
  <c r="M6" i="1"/>
  <c r="N6" i="1"/>
  <c r="K6" i="1"/>
  <c r="N5" i="1"/>
  <c r="N4" i="1"/>
  <c r="M5" i="1"/>
  <c r="M4" i="1"/>
  <c r="L5" i="1"/>
  <c r="L4" i="1"/>
  <c r="K5" i="1"/>
  <c r="K4" i="1"/>
</calcChain>
</file>

<file path=xl/sharedStrings.xml><?xml version="1.0" encoding="utf-8"?>
<sst xmlns="http://schemas.openxmlformats.org/spreadsheetml/2006/main" count="75" uniqueCount="21">
  <si>
    <t>block</t>
  </si>
  <si>
    <t>Notes</t>
  </si>
  <si>
    <t>1_2_3_4</t>
  </si>
  <si>
    <t>9_10_11_12</t>
  </si>
  <si>
    <t>5_6_7_8</t>
  </si>
  <si>
    <t>17_18_19_20</t>
  </si>
  <si>
    <t>UV</t>
  </si>
  <si>
    <t>alates_24_hrs</t>
  </si>
  <si>
    <t>nymphs_24_hrs</t>
  </si>
  <si>
    <t>box</t>
  </si>
  <si>
    <t>well</t>
  </si>
  <si>
    <t>treatment</t>
  </si>
  <si>
    <t>PPM</t>
  </si>
  <si>
    <t>220_supernatant</t>
  </si>
  <si>
    <t>yes</t>
  </si>
  <si>
    <t>no</t>
  </si>
  <si>
    <t>leaked</t>
  </si>
  <si>
    <t>No UV</t>
  </si>
  <si>
    <t>220 %</t>
  </si>
  <si>
    <t>Alates</t>
  </si>
  <si>
    <t>Nymphs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</si>
</sst>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3FFFC"/>
        <bgColor indexed="64"/>
      </patternFill>
    </fill>
    <fill>
      <patternFill patternType="solid">
        <fgColor rgb="FFB5EAFD"/>
        <bgColor indexed="64"/>
      </patternFill>
    </fill>
    <fill>
      <patternFill patternType="solid">
        <fgColor rgb="FFC7D4FE"/>
        <bgColor indexed="64"/>
      </patternFill>
    </fill>
    <fill>
      <patternFill patternType="solid">
        <fgColor rgb="FFD9BE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BEFF"/>
      <color rgb="FFC7D4FE"/>
      <color rgb="FFB5EAFD"/>
      <color rgb="FFA3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06D38-C2FB-584F-810A-C0231E0A2881}">
  <dimension ref="A1:N17"/>
  <sheetViews>
    <sheetView tabSelected="1" topLeftCell="D1" zoomScale="189" workbookViewId="0">
      <selection activeCell="L17" sqref="L17"/>
    </sheetView>
  </sheetViews>
  <sheetFormatPr baseColWidth="10" defaultRowHeight="16" x14ac:dyDescent="0.2"/>
  <cols>
    <col min="1" max="1" width="5.5" style="7" bestFit="1" customWidth="1"/>
    <col min="2" max="2" width="12.1640625" style="17" bestFit="1" customWidth="1"/>
    <col min="3" max="3" width="4.6640625" style="7" bestFit="1" customWidth="1"/>
    <col min="4" max="4" width="15" style="7" bestFit="1" customWidth="1"/>
    <col min="5" max="5" width="3.83203125" style="7" bestFit="1" customWidth="1"/>
    <col min="6" max="6" width="12.6640625" style="7" bestFit="1" customWidth="1"/>
    <col min="7" max="7" width="14.1640625" style="7" bestFit="1" customWidth="1"/>
    <col min="8" max="8" width="6.5" style="7" bestFit="1" customWidth="1"/>
    <col min="9" max="9" width="10.83203125" style="7"/>
    <col min="10" max="10" width="6.1640625" style="7" bestFit="1" customWidth="1"/>
    <col min="11" max="11" width="8.1640625" style="7" bestFit="1" customWidth="1"/>
    <col min="12" max="12" width="11.1640625" style="7" bestFit="1" customWidth="1"/>
    <col min="13" max="13" width="8.1640625" style="7" bestFit="1" customWidth="1"/>
    <col min="14" max="14" width="12.1640625" style="7" bestFit="1" customWidth="1"/>
    <col min="15" max="16384" width="10.83203125" style="7"/>
  </cols>
  <sheetData>
    <row r="1" spans="1:14" s="3" customFormat="1" x14ac:dyDescent="0.2">
      <c r="A1" s="1" t="s">
        <v>0</v>
      </c>
      <c r="B1" s="2" t="s">
        <v>9</v>
      </c>
      <c r="C1" s="1" t="s">
        <v>10</v>
      </c>
      <c r="D1" s="1" t="s">
        <v>11</v>
      </c>
      <c r="E1" s="1" t="s">
        <v>6</v>
      </c>
      <c r="F1" s="1" t="s">
        <v>7</v>
      </c>
      <c r="G1" s="1" t="s">
        <v>8</v>
      </c>
      <c r="H1" s="1" t="s">
        <v>1</v>
      </c>
      <c r="J1" s="18" t="s">
        <v>19</v>
      </c>
      <c r="K1" s="18"/>
      <c r="L1" s="18"/>
      <c r="M1" s="18"/>
      <c r="N1" s="18"/>
    </row>
    <row r="2" spans="1:14" x14ac:dyDescent="0.2">
      <c r="A2" s="4">
        <v>1</v>
      </c>
      <c r="B2" s="5" t="s">
        <v>2</v>
      </c>
      <c r="C2" s="4">
        <v>1</v>
      </c>
      <c r="D2" s="4" t="s">
        <v>13</v>
      </c>
      <c r="E2" s="4" t="s">
        <v>14</v>
      </c>
      <c r="F2" s="6">
        <v>0</v>
      </c>
      <c r="G2" s="6">
        <v>0</v>
      </c>
      <c r="H2" s="6"/>
      <c r="J2" s="1"/>
      <c r="K2" s="19" t="s">
        <v>6</v>
      </c>
      <c r="L2" s="19"/>
      <c r="M2" s="19" t="s">
        <v>17</v>
      </c>
      <c r="N2" s="19"/>
    </row>
    <row r="3" spans="1:14" x14ac:dyDescent="0.2">
      <c r="A3" s="4">
        <v>1</v>
      </c>
      <c r="B3" s="5" t="s">
        <v>2</v>
      </c>
      <c r="C3" s="4">
        <v>2</v>
      </c>
      <c r="D3" s="4" t="s">
        <v>13</v>
      </c>
      <c r="E3" s="4" t="s">
        <v>14</v>
      </c>
      <c r="F3" s="6">
        <v>0</v>
      </c>
      <c r="G3" s="6">
        <v>0</v>
      </c>
      <c r="H3" s="6"/>
      <c r="J3" s="20"/>
      <c r="K3" s="5" t="s">
        <v>2</v>
      </c>
      <c r="L3" s="9" t="s">
        <v>3</v>
      </c>
      <c r="M3" s="12" t="s">
        <v>4</v>
      </c>
      <c r="N3" s="15" t="s">
        <v>5</v>
      </c>
    </row>
    <row r="4" spans="1:14" x14ac:dyDescent="0.2">
      <c r="A4" s="4">
        <v>1</v>
      </c>
      <c r="B4" s="5" t="s">
        <v>2</v>
      </c>
      <c r="C4" s="4">
        <v>3</v>
      </c>
      <c r="D4" s="4" t="s">
        <v>12</v>
      </c>
      <c r="E4" s="4" t="s">
        <v>14</v>
      </c>
      <c r="F4" s="6">
        <v>15</v>
      </c>
      <c r="G4" s="6">
        <v>32</v>
      </c>
      <c r="H4" s="6"/>
      <c r="J4" s="21">
        <v>220</v>
      </c>
      <c r="K4" s="20">
        <f>SUM(F2:F3)</f>
        <v>0</v>
      </c>
      <c r="L4" s="20">
        <f>SUM(F8:F9)</f>
        <v>5</v>
      </c>
      <c r="M4" s="20">
        <f>SUM(F10:F11)</f>
        <v>4</v>
      </c>
      <c r="N4" s="20">
        <f>SUM(F16:F17)</f>
        <v>6</v>
      </c>
    </row>
    <row r="5" spans="1:14" x14ac:dyDescent="0.2">
      <c r="A5" s="4">
        <v>1</v>
      </c>
      <c r="B5" s="5" t="s">
        <v>2</v>
      </c>
      <c r="C5" s="4">
        <v>4</v>
      </c>
      <c r="D5" s="4" t="s">
        <v>12</v>
      </c>
      <c r="E5" s="4" t="s">
        <v>14</v>
      </c>
      <c r="F5" s="6">
        <v>5</v>
      </c>
      <c r="G5" s="6">
        <v>17</v>
      </c>
      <c r="H5" s="6"/>
      <c r="J5" s="20" t="s">
        <v>12</v>
      </c>
      <c r="K5" s="20">
        <f>SUM(F4:F5)</f>
        <v>20</v>
      </c>
      <c r="L5" s="20">
        <f>SUM(F6:F7)</f>
        <v>7</v>
      </c>
      <c r="M5" s="20">
        <f>SUM(F12:F13)</f>
        <v>9</v>
      </c>
      <c r="N5" s="20">
        <f>SUM(F14:F15)</f>
        <v>5</v>
      </c>
    </row>
    <row r="6" spans="1:14" x14ac:dyDescent="0.2">
      <c r="A6" s="8">
        <v>1</v>
      </c>
      <c r="B6" s="9" t="s">
        <v>3</v>
      </c>
      <c r="C6" s="8">
        <v>9</v>
      </c>
      <c r="D6" s="8" t="s">
        <v>12</v>
      </c>
      <c r="E6" s="8" t="s">
        <v>14</v>
      </c>
      <c r="F6" s="10">
        <v>2</v>
      </c>
      <c r="G6" s="10">
        <v>1</v>
      </c>
      <c r="H6" s="10"/>
      <c r="J6" s="24" t="s">
        <v>18</v>
      </c>
      <c r="K6" s="22">
        <f>100*K4/SUM(K4:K5)</f>
        <v>0</v>
      </c>
      <c r="L6" s="23">
        <f t="shared" ref="L6:N6" si="0">100*L4/SUM(L4:L5)</f>
        <v>41.666666666666664</v>
      </c>
      <c r="M6" s="23">
        <f t="shared" si="0"/>
        <v>30.76923076923077</v>
      </c>
      <c r="N6" s="23">
        <f t="shared" si="0"/>
        <v>54.545454545454547</v>
      </c>
    </row>
    <row r="7" spans="1:14" x14ac:dyDescent="0.2">
      <c r="A7" s="8">
        <v>1</v>
      </c>
      <c r="B7" s="9" t="s">
        <v>3</v>
      </c>
      <c r="C7" s="8">
        <v>10</v>
      </c>
      <c r="D7" s="8" t="s">
        <v>12</v>
      </c>
      <c r="E7" s="8" t="s">
        <v>14</v>
      </c>
      <c r="F7" s="10">
        <v>5</v>
      </c>
      <c r="G7" s="10">
        <v>3</v>
      </c>
      <c r="H7" s="10"/>
    </row>
    <row r="8" spans="1:14" x14ac:dyDescent="0.2">
      <c r="A8" s="8">
        <v>1</v>
      </c>
      <c r="B8" s="9" t="s">
        <v>3</v>
      </c>
      <c r="C8" s="8">
        <v>11</v>
      </c>
      <c r="D8" s="8" t="s">
        <v>13</v>
      </c>
      <c r="E8" s="8" t="s">
        <v>14</v>
      </c>
      <c r="F8" s="10">
        <v>3</v>
      </c>
      <c r="G8" s="10">
        <v>9</v>
      </c>
      <c r="H8" s="10"/>
      <c r="J8" s="18" t="s">
        <v>20</v>
      </c>
      <c r="K8" s="18"/>
      <c r="L8" s="18"/>
      <c r="M8" s="18"/>
      <c r="N8" s="18"/>
    </row>
    <row r="9" spans="1:14" x14ac:dyDescent="0.2">
      <c r="A9" s="8">
        <v>1</v>
      </c>
      <c r="B9" s="9" t="s">
        <v>3</v>
      </c>
      <c r="C9" s="8">
        <v>12</v>
      </c>
      <c r="D9" s="8" t="s">
        <v>13</v>
      </c>
      <c r="E9" s="8" t="s">
        <v>14</v>
      </c>
      <c r="F9" s="10">
        <v>2</v>
      </c>
      <c r="G9" s="10">
        <v>2</v>
      </c>
      <c r="H9" s="10"/>
      <c r="J9" s="1"/>
      <c r="K9" s="19" t="s">
        <v>6</v>
      </c>
      <c r="L9" s="19"/>
      <c r="M9" s="19" t="s">
        <v>17</v>
      </c>
      <c r="N9" s="19"/>
    </row>
    <row r="10" spans="1:14" x14ac:dyDescent="0.2">
      <c r="A10" s="11">
        <v>1</v>
      </c>
      <c r="B10" s="12" t="s">
        <v>4</v>
      </c>
      <c r="C10" s="11">
        <v>5</v>
      </c>
      <c r="D10" s="11" t="s">
        <v>13</v>
      </c>
      <c r="E10" s="11" t="s">
        <v>15</v>
      </c>
      <c r="F10" s="13">
        <v>2</v>
      </c>
      <c r="G10" s="13">
        <v>0</v>
      </c>
      <c r="H10" s="13"/>
      <c r="J10" s="20"/>
      <c r="K10" s="5" t="s">
        <v>2</v>
      </c>
      <c r="L10" s="9" t="s">
        <v>3</v>
      </c>
      <c r="M10" s="12" t="s">
        <v>4</v>
      </c>
      <c r="N10" s="15" t="s">
        <v>5</v>
      </c>
    </row>
    <row r="11" spans="1:14" x14ac:dyDescent="0.2">
      <c r="A11" s="11">
        <v>1</v>
      </c>
      <c r="B11" s="12" t="s">
        <v>4</v>
      </c>
      <c r="C11" s="11">
        <v>6</v>
      </c>
      <c r="D11" s="11" t="s">
        <v>13</v>
      </c>
      <c r="E11" s="11" t="s">
        <v>15</v>
      </c>
      <c r="F11" s="13">
        <v>2</v>
      </c>
      <c r="G11" s="13">
        <v>7</v>
      </c>
      <c r="H11" s="13"/>
      <c r="J11" s="21">
        <v>220</v>
      </c>
      <c r="K11" s="20">
        <f>SUM(G2:G3)</f>
        <v>0</v>
      </c>
      <c r="L11" s="20">
        <f>SUM(G8:G9)</f>
        <v>11</v>
      </c>
      <c r="M11" s="20">
        <f>SUM(G10:G11)</f>
        <v>7</v>
      </c>
      <c r="N11" s="20">
        <f>SUM(G16:G17)</f>
        <v>11</v>
      </c>
    </row>
    <row r="12" spans="1:14" x14ac:dyDescent="0.2">
      <c r="A12" s="11">
        <v>1</v>
      </c>
      <c r="B12" s="12" t="s">
        <v>4</v>
      </c>
      <c r="C12" s="11">
        <v>7</v>
      </c>
      <c r="D12" s="11" t="s">
        <v>12</v>
      </c>
      <c r="E12" s="11" t="s">
        <v>15</v>
      </c>
      <c r="F12" s="13">
        <v>6</v>
      </c>
      <c r="G12" s="13">
        <v>14</v>
      </c>
      <c r="H12" s="13"/>
      <c r="J12" s="20" t="s">
        <v>12</v>
      </c>
      <c r="K12" s="20">
        <f>SUM(G4:G5)</f>
        <v>49</v>
      </c>
      <c r="L12" s="20">
        <f>SUM(G6:G7)</f>
        <v>4</v>
      </c>
      <c r="M12" s="20">
        <f>SUM(G12:G13)</f>
        <v>15</v>
      </c>
      <c r="N12" s="20">
        <f>SUM(G14:G15)</f>
        <v>0</v>
      </c>
    </row>
    <row r="13" spans="1:14" x14ac:dyDescent="0.2">
      <c r="A13" s="11">
        <v>1</v>
      </c>
      <c r="B13" s="12" t="s">
        <v>4</v>
      </c>
      <c r="C13" s="11">
        <v>8</v>
      </c>
      <c r="D13" s="11" t="s">
        <v>12</v>
      </c>
      <c r="E13" s="11" t="s">
        <v>15</v>
      </c>
      <c r="F13" s="13">
        <v>3</v>
      </c>
      <c r="G13" s="13">
        <v>1</v>
      </c>
      <c r="H13" s="13"/>
      <c r="J13" s="24" t="s">
        <v>18</v>
      </c>
      <c r="K13" s="22">
        <f>100*K11/SUM(K11:K12)</f>
        <v>0</v>
      </c>
      <c r="L13" s="23">
        <f t="shared" ref="L13" si="1">100*L11/SUM(L11:L12)</f>
        <v>73.333333333333329</v>
      </c>
      <c r="M13" s="23">
        <f t="shared" ref="M13" si="2">100*M11/SUM(M11:M12)</f>
        <v>31.818181818181817</v>
      </c>
      <c r="N13" s="23">
        <f t="shared" ref="N13" si="3">100*N11/SUM(N11:N12)</f>
        <v>100</v>
      </c>
    </row>
    <row r="14" spans="1:14" x14ac:dyDescent="0.2">
      <c r="A14" s="14">
        <v>1</v>
      </c>
      <c r="B14" s="15" t="s">
        <v>5</v>
      </c>
      <c r="C14" s="14">
        <v>17</v>
      </c>
      <c r="D14" s="14" t="s">
        <v>12</v>
      </c>
      <c r="E14" s="14" t="s">
        <v>15</v>
      </c>
      <c r="F14" s="16">
        <v>4</v>
      </c>
      <c r="G14" s="16">
        <v>0</v>
      </c>
      <c r="H14" s="16" t="s">
        <v>16</v>
      </c>
    </row>
    <row r="15" spans="1:14" x14ac:dyDescent="0.2">
      <c r="A15" s="14">
        <v>1</v>
      </c>
      <c r="B15" s="15" t="s">
        <v>5</v>
      </c>
      <c r="C15" s="14">
        <v>18</v>
      </c>
      <c r="D15" s="14" t="s">
        <v>12</v>
      </c>
      <c r="E15" s="14" t="s">
        <v>15</v>
      </c>
      <c r="F15" s="16">
        <v>1</v>
      </c>
      <c r="G15" s="16">
        <v>0</v>
      </c>
      <c r="H15" s="16"/>
    </row>
    <row r="16" spans="1:14" x14ac:dyDescent="0.2">
      <c r="A16" s="14">
        <v>1</v>
      </c>
      <c r="B16" s="15" t="s">
        <v>5</v>
      </c>
      <c r="C16" s="14">
        <v>19</v>
      </c>
      <c r="D16" s="14" t="s">
        <v>13</v>
      </c>
      <c r="E16" s="14" t="s">
        <v>15</v>
      </c>
      <c r="F16" s="16">
        <v>5</v>
      </c>
      <c r="G16" s="16">
        <v>7</v>
      </c>
      <c r="H16" s="16"/>
    </row>
    <row r="17" spans="1:8" x14ac:dyDescent="0.2">
      <c r="A17" s="14">
        <v>1</v>
      </c>
      <c r="B17" s="15" t="s">
        <v>5</v>
      </c>
      <c r="C17" s="14">
        <v>20</v>
      </c>
      <c r="D17" s="14" t="s">
        <v>13</v>
      </c>
      <c r="E17" s="14" t="s">
        <v>15</v>
      </c>
      <c r="F17" s="16">
        <v>1</v>
      </c>
      <c r="G17" s="16">
        <v>4</v>
      </c>
      <c r="H17" s="16"/>
    </row>
  </sheetData>
  <mergeCells count="6">
    <mergeCell ref="K2:L2"/>
    <mergeCell ref="M2:N2"/>
    <mergeCell ref="J1:N1"/>
    <mergeCell ref="J8:N8"/>
    <mergeCell ref="K9:L9"/>
    <mergeCell ref="M9:N9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2024-12-13T18:17:38Z</cp:lastPrinted>
  <dcterms:created xsi:type="dcterms:W3CDTF">2024-12-12T16:24:10Z</dcterms:created>
  <dcterms:modified xsi:type="dcterms:W3CDTF">2024-12-13T18:59:26Z</dcterms:modified>
</cp:coreProperties>
</file>