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<sst xmlns="http://schemas.openxmlformats.org/spreadsheetml/2006/main" count="15" uniqueCount="11">
  <si>
    <t>Ingredient</t>
  </si>
  <si>
    <t>Weight (g)</t>
  </si>
  <si>
    <t>Volume (ml)</t>
  </si>
  <si>
    <t>Total Volume</t>
  </si>
  <si>
    <t>Sucrose</t>
  </si>
  <si>
    <t>-</t>
  </si>
  <si>
    <t>Glucose</t>
  </si>
  <si>
    <t>Fructose</t>
  </si>
  <si>
    <t>Peptone</t>
  </si>
  <si>
    <t>100x non-essential amino acids</t>
  </si>
  <si>
    <t>DI H2O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</si>
</sst>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Georgia"/>
    </font>
    <font>
      <sz val="12.0"/>
      <color theme="1"/>
      <name val="Georgia"/>
    </font>
    <font>
      <sz val="12.0"/>
      <color rgb="FF000000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8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75"/>
    <col customWidth="1" min="2" max="2" width="11.88"/>
    <col customWidth="1" min="3" max="3" width="14.0"/>
    <col customWidth="1" min="5" max="5" width="14.88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</row>
    <row r="2">
      <c r="A2" s="3" t="s">
        <v>4</v>
      </c>
      <c r="B2" s="4">
        <f>$E$2*0.075</f>
        <v>7.95</v>
      </c>
      <c r="C2" s="5" t="s">
        <v>5</v>
      </c>
      <c r="D2" s="4"/>
      <c r="E2" s="3">
        <v>106.0</v>
      </c>
    </row>
    <row r="3">
      <c r="A3" s="3" t="s">
        <v>6</v>
      </c>
      <c r="B3" s="4">
        <f t="shared" ref="B3:B4" si="1">$E$2*0.0325</f>
        <v>3.445</v>
      </c>
      <c r="C3" s="5" t="s">
        <v>5</v>
      </c>
      <c r="D3" s="4"/>
      <c r="E3" s="4"/>
    </row>
    <row r="4">
      <c r="A4" s="3" t="s">
        <v>7</v>
      </c>
      <c r="B4" s="4">
        <f t="shared" si="1"/>
        <v>3.445</v>
      </c>
      <c r="C4" s="5" t="s">
        <v>5</v>
      </c>
      <c r="D4" s="4"/>
      <c r="E4" s="4"/>
    </row>
    <row r="5">
      <c r="A5" s="3" t="s">
        <v>8</v>
      </c>
      <c r="B5" s="4">
        <f>$E$2*0.01</f>
        <v>1.06</v>
      </c>
      <c r="C5" s="5" t="s">
        <v>5</v>
      </c>
      <c r="D5" s="4"/>
      <c r="E5" s="4"/>
    </row>
    <row r="6">
      <c r="A6" s="6" t="s">
        <v>9</v>
      </c>
      <c r="B6" s="5" t="s">
        <v>5</v>
      </c>
      <c r="C6" s="4">
        <f>$E$2*0.5</f>
        <v>53</v>
      </c>
      <c r="D6" s="4"/>
      <c r="E6" s="4"/>
    </row>
    <row r="7">
      <c r="A7" s="3" t="s">
        <v>10</v>
      </c>
      <c r="B7" s="4"/>
      <c r="C7" s="7">
        <f>E2-C6</f>
        <v>53</v>
      </c>
      <c r="D7" s="4"/>
      <c r="E7" s="4"/>
    </row>
    <row r="8">
      <c r="A8" s="4"/>
      <c r="B8" s="4"/>
      <c r="C8" s="4"/>
      <c r="D8" s="4"/>
      <c r="E8" s="4"/>
    </row>
  </sheetData>
  <drawing r:id="rId1"/>
  <tableParts count="1">
    <tablePart r:id="rId3"/>
  </tableParts>
</worksheet>
</file>