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/>
  <mc:AlternateContent xmlns:mc="http://schemas.openxmlformats.org/markup-compatibility/2006">
    <mc:Choice Requires="x15">
      <x15ac:absPath xmlns:x15ac="http://schemas.microsoft.com/office/spreadsheetml/2010/11/ac" url="/Users/zahavahrojer/Desktop/Cornell/Hendry Lab/pseud-epi-growth/others_data/"/>
    </mc:Choice>
  </mc:AlternateContent>
  <xr:revisionPtr revIDLastSave="0" documentId="13_ncr:1_{DEFFB073-6509-9E40-B00C-A1DE9EC4488F}" xr6:coauthVersionLast="47" xr6:coauthVersionMax="47" xr10:uidLastSave="{00000000-0000-0000-0000-000000000000}"/>
  <bookViews>
    <workbookView xWindow="0" yWindow="500" windowWidth="28800" windowHeight="1600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9" i="3" l="1"/>
  <c r="I9" i="3"/>
  <c r="E9" i="3"/>
  <c r="N9" i="3" s="1"/>
  <c r="M8" i="3"/>
  <c r="I8" i="3"/>
  <c r="E8" i="3"/>
  <c r="N8" i="3" s="1"/>
  <c r="M7" i="3"/>
  <c r="I7" i="3"/>
  <c r="E7" i="3"/>
  <c r="N7" i="3" s="1"/>
  <c r="M6" i="3"/>
  <c r="I6" i="3"/>
  <c r="E6" i="3"/>
  <c r="N6" i="3" s="1"/>
  <c r="M5" i="3"/>
  <c r="I5" i="3"/>
  <c r="E5" i="3"/>
  <c r="N5" i="3" s="1"/>
  <c r="I4" i="3"/>
  <c r="E4" i="3"/>
  <c r="N4" i="3" s="1"/>
  <c r="N3" i="3"/>
  <c r="M3" i="3"/>
  <c r="I3" i="3"/>
  <c r="E3" i="3"/>
  <c r="H14" i="2"/>
  <c r="E13" i="2"/>
  <c r="F13" i="2"/>
  <c r="G13" i="2"/>
  <c r="H13" i="2"/>
  <c r="I13" i="2"/>
  <c r="D9" i="2"/>
  <c r="E9" i="2"/>
  <c r="F9" i="2"/>
  <c r="G9" i="2"/>
  <c r="H9" i="2"/>
  <c r="I9" i="2"/>
  <c r="D5" i="2"/>
  <c r="D14" i="2" s="1"/>
  <c r="E5" i="2"/>
  <c r="E14" i="2" s="1"/>
  <c r="F5" i="2"/>
  <c r="F14" i="2" s="1"/>
  <c r="G5" i="2"/>
  <c r="G14" i="2" s="1"/>
  <c r="H5" i="2"/>
  <c r="I5" i="2"/>
  <c r="I14" i="2" s="1"/>
  <c r="C13" i="2"/>
  <c r="C9" i="2"/>
  <c r="C5" i="2"/>
  <c r="I92" i="1"/>
  <c r="J92" i="1" s="1"/>
  <c r="I93" i="1"/>
  <c r="J93" i="1" s="1"/>
  <c r="I94" i="1"/>
  <c r="J94" i="1" s="1"/>
  <c r="I95" i="1"/>
  <c r="J95" i="1" s="1"/>
  <c r="I96" i="1"/>
  <c r="J96" i="1" s="1"/>
  <c r="I97" i="1"/>
  <c r="J97" i="1" s="1"/>
  <c r="I91" i="1"/>
  <c r="J91" i="1" s="1"/>
  <c r="I90" i="1"/>
  <c r="J90" i="1" s="1"/>
  <c r="I89" i="1"/>
  <c r="J89" i="1" s="1"/>
  <c r="I88" i="1"/>
  <c r="J88" i="1" s="1"/>
  <c r="I87" i="1"/>
  <c r="J87" i="1" s="1"/>
  <c r="I86" i="1"/>
  <c r="J86" i="1" s="1"/>
  <c r="I85" i="1"/>
  <c r="J85" i="1" s="1"/>
  <c r="I84" i="1"/>
  <c r="J84" i="1" s="1"/>
  <c r="I83" i="1"/>
  <c r="J83" i="1" s="1"/>
  <c r="I82" i="1"/>
  <c r="J82" i="1" s="1"/>
  <c r="I81" i="1"/>
  <c r="J81" i="1" s="1"/>
  <c r="I78" i="1"/>
  <c r="J78" i="1" s="1"/>
  <c r="I79" i="1"/>
  <c r="J79" i="1" s="1"/>
  <c r="I77" i="1"/>
  <c r="J77" i="1" s="1"/>
  <c r="I76" i="1"/>
  <c r="J76" i="1" s="1"/>
  <c r="I75" i="1"/>
  <c r="J75" i="1" s="1"/>
  <c r="I74" i="1"/>
  <c r="J74" i="1" s="1"/>
  <c r="I70" i="1"/>
  <c r="J70" i="1" s="1"/>
  <c r="I69" i="1"/>
  <c r="J69" i="1" s="1"/>
  <c r="I64" i="1"/>
  <c r="J64" i="1" s="1"/>
  <c r="I63" i="1"/>
  <c r="J63" i="1" s="1"/>
  <c r="I62" i="1"/>
  <c r="J62" i="1" s="1"/>
  <c r="J60" i="1"/>
  <c r="I61" i="1"/>
  <c r="J61" i="1" s="1"/>
  <c r="I57" i="1"/>
  <c r="J57" i="1" s="1"/>
  <c r="I58" i="1"/>
  <c r="J58" i="1" s="1"/>
  <c r="I59" i="1"/>
  <c r="J59" i="1" s="1"/>
  <c r="I54" i="1"/>
  <c r="J54" i="1" s="1"/>
  <c r="I55" i="1"/>
  <c r="J55" i="1" s="1"/>
  <c r="I56" i="1"/>
  <c r="J56" i="1" s="1"/>
  <c r="I53" i="1"/>
  <c r="J53" i="1" s="1"/>
  <c r="J49" i="1"/>
  <c r="I52" i="1"/>
  <c r="J52" i="1" s="1"/>
  <c r="I51" i="1"/>
  <c r="J51" i="1" s="1"/>
  <c r="I48" i="1"/>
  <c r="J48" i="1" s="1"/>
  <c r="I47" i="1"/>
  <c r="J47" i="1" s="1"/>
  <c r="I45" i="1"/>
  <c r="J45" i="1" s="1"/>
  <c r="I46" i="1"/>
  <c r="J46" i="1" s="1"/>
  <c r="I44" i="1"/>
  <c r="J44" i="1" s="1"/>
  <c r="I43" i="1"/>
  <c r="J43" i="1" s="1"/>
  <c r="I42" i="1"/>
  <c r="J42" i="1" s="1"/>
  <c r="I41" i="1"/>
  <c r="J41" i="1" s="1"/>
  <c r="I36" i="1"/>
  <c r="J36" i="1" s="1"/>
  <c r="I37" i="1"/>
  <c r="J37" i="1" s="1"/>
  <c r="I35" i="1"/>
  <c r="J35" i="1" s="1"/>
  <c r="I40" i="1"/>
  <c r="J40" i="1" s="1"/>
  <c r="I39" i="1"/>
  <c r="J39" i="1" s="1"/>
  <c r="I38" i="1"/>
  <c r="J38" i="1" s="1"/>
  <c r="I33" i="1"/>
  <c r="J33" i="1" s="1"/>
  <c r="I34" i="1"/>
  <c r="J34" i="1" s="1"/>
  <c r="I32" i="1"/>
  <c r="J32" i="1" s="1"/>
  <c r="I27" i="1"/>
  <c r="J27" i="1" s="1"/>
  <c r="I26" i="1"/>
  <c r="J26" i="1" s="1"/>
  <c r="I3" i="1"/>
  <c r="J3" i="1" s="1"/>
  <c r="I4" i="1"/>
  <c r="J4" i="1" s="1"/>
  <c r="I5" i="1"/>
  <c r="J5" i="1" s="1"/>
  <c r="I6" i="1"/>
  <c r="J6" i="1" s="1"/>
  <c r="I7" i="1"/>
  <c r="J7" i="1" s="1"/>
  <c r="I8" i="1"/>
  <c r="J8" i="1" s="1"/>
  <c r="I9" i="1"/>
  <c r="J9" i="1" s="1"/>
  <c r="I10" i="1"/>
  <c r="J10" i="1" s="1"/>
  <c r="I11" i="1"/>
  <c r="J11" i="1" s="1"/>
  <c r="I12" i="1"/>
  <c r="J12" i="1" s="1"/>
  <c r="I13" i="1"/>
  <c r="J13" i="1" s="1"/>
  <c r="I2" i="1"/>
  <c r="J2" i="1" s="1"/>
  <c r="C14" i="2" l="1"/>
</calcChain>
</file>

<file path=xl/sharedStrings.xml><?xml version="1.0" encoding="utf-8"?>
<sst xmlns="http://schemas.openxmlformats.org/spreadsheetml/2006/main" count="236" uniqueCount="59">
  <si>
    <t>week 1 (4/11-4/14)</t>
  </si>
  <si>
    <t>leaf wash (mL)</t>
  </si>
  <si>
    <t>plated (uL)</t>
  </si>
  <si>
    <t>tech rep 1</t>
  </si>
  <si>
    <t>tech rep 2</t>
  </si>
  <si>
    <t>tech rep 3</t>
  </si>
  <si>
    <t>B728a</t>
  </si>
  <si>
    <t>b728a bio rep 1</t>
  </si>
  <si>
    <t>b728a bio rep 2</t>
  </si>
  <si>
    <t>na</t>
  </si>
  <si>
    <t>b728a bio rep 3</t>
  </si>
  <si>
    <t>205 bio rep 1</t>
  </si>
  <si>
    <t>205 bio rep 2</t>
  </si>
  <si>
    <t>205 bio rep 3</t>
  </si>
  <si>
    <t>215 bio rep 1</t>
  </si>
  <si>
    <t>215 bio rep 2</t>
  </si>
  <si>
    <t>215 bio rep 3</t>
  </si>
  <si>
    <t>216 bio rep 1</t>
  </si>
  <si>
    <t>216 bio rep 2</t>
  </si>
  <si>
    <t>216 bio rep 3</t>
  </si>
  <si>
    <t>week 2 (4/21)</t>
  </si>
  <si>
    <t>week 3 (4/28)</t>
  </si>
  <si>
    <t>undiluted</t>
  </si>
  <si>
    <t>10^-1</t>
  </si>
  <si>
    <t>10^-2</t>
  </si>
  <si>
    <t>-</t>
  </si>
  <si>
    <t xml:space="preserve">na </t>
  </si>
  <si>
    <t>220 bio rep 1</t>
  </si>
  <si>
    <t>220 bio rep 2</t>
  </si>
  <si>
    <t>220 bio rep 3</t>
  </si>
  <si>
    <t>227 bio rep 1</t>
  </si>
  <si>
    <t>227 bio rep 2</t>
  </si>
  <si>
    <t>227 bio rep 3</t>
  </si>
  <si>
    <t>228 bio rep 1</t>
  </si>
  <si>
    <t>228 bio rep 2</t>
  </si>
  <si>
    <t>228 bio rep 3</t>
  </si>
  <si>
    <t>i think contaminated</t>
  </si>
  <si>
    <t>227#1 bio rep 1</t>
  </si>
  <si>
    <t>227#1 bio rep 2</t>
  </si>
  <si>
    <t>227#1 bio rep 3</t>
  </si>
  <si>
    <t>227#2 bio rep 1</t>
  </si>
  <si>
    <t>227#2 bio rep 2</t>
  </si>
  <si>
    <t>227#2 bio rep 3</t>
  </si>
  <si>
    <t>238 bio rep 3</t>
  </si>
  <si>
    <t>b728a #1 bio rep 1</t>
  </si>
  <si>
    <t>b728a #1 bio rep 2</t>
  </si>
  <si>
    <t>b728a #1 bio rep 3</t>
  </si>
  <si>
    <t>b728a #2 bio rep 1</t>
  </si>
  <si>
    <t>b728a #2 bio rep 2</t>
  </si>
  <si>
    <t>b728a #2 bio rep 3</t>
  </si>
  <si>
    <t>final cfu/leaf discs</t>
  </si>
  <si>
    <t>mean</t>
  </si>
  <si>
    <t>dilution correction</t>
  </si>
  <si>
    <t>REPS</t>
  </si>
  <si>
    <t>Samples</t>
  </si>
  <si>
    <t>Mean</t>
  </si>
  <si>
    <t>Strain</t>
  </si>
  <si>
    <t>week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</si>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</sst>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color rgb="FF000000"/>
      <name val="Arial"/>
      <scheme val="minor"/>
    </font>
    <font>
      <sz val="10"/>
      <color theme="1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b/>
      <sz val="10"/>
      <color rgb="FF000000"/>
      <name val="Arial"/>
      <family val="2"/>
      <scheme val="minor"/>
    </font>
    <font>
      <b/>
      <sz val="16"/>
      <color rgb="FF000000"/>
      <name val="Arial"/>
      <family val="2"/>
      <scheme val="minor"/>
    </font>
    <font>
      <sz val="16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2" tint="-0.499984740745262"/>
        <bgColor rgb="FFFFFF00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0" xfId="0" applyFont="1" applyFill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1" fontId="7" fillId="0" borderId="0" xfId="0" applyNumberFormat="1" applyFont="1"/>
    <xf numFmtId="0" fontId="6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right"/>
    </xf>
    <xf numFmtId="0" fontId="2" fillId="3" borderId="0" xfId="0" applyFont="1" applyFill="1"/>
    <xf numFmtId="0" fontId="1" fillId="3" borderId="0" xfId="0" applyFont="1" applyFill="1"/>
    <xf numFmtId="0" fontId="0" fillId="3" borderId="0" xfId="0" applyFill="1"/>
    <xf numFmtId="0" fontId="1" fillId="4" borderId="0" xfId="0" applyFont="1" applyFill="1"/>
    <xf numFmtId="0" fontId="1" fillId="5" borderId="0" xfId="0" applyFont="1" applyFill="1"/>
    <xf numFmtId="0" fontId="0" fillId="5" borderId="0" xfId="0" applyFill="1"/>
    <xf numFmtId="16" fontId="0" fillId="0" borderId="0" xfId="0" applyNumberFormat="1"/>
    <xf numFmtId="16" fontId="0" fillId="5" borderId="0" xfId="0" applyNumberFormat="1" applyFill="1"/>
  </cellXfs>
  <cellStyles count="1">
    <cellStyle name="Normal" xfId="0" builtinId="0"/>
  </cellStyles>
  <dxfs count="6">
    <dxf>
      <font>
        <color rgb="FF7030A0"/>
      </font>
    </dxf>
    <dxf>
      <font>
        <color rgb="FFFF0000"/>
      </font>
    </dxf>
    <dxf>
      <font>
        <color rgb="FFFFC000"/>
      </font>
    </dxf>
    <dxf>
      <font>
        <color rgb="FF00B050"/>
      </font>
    </dxf>
    <dxf>
      <font>
        <color rgb="FF00B0F0"/>
      </font>
    </dxf>
    <dxf>
      <font>
        <color rgb="FFFF00D8"/>
      </font>
    </dxf>
  </dxfs>
  <tableStyles count="0" defaultTableStyle="TableStyleMedium2" defaultPivotStyle="PivotStyleLight16"/>
  <colors>
    <mruColors>
      <color rgb="FFFF00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7"/>
  <sheetViews>
    <sheetView tabSelected="1" workbookViewId="0">
      <pane ySplit="31" topLeftCell="A90" activePane="bottomLeft" state="frozen"/>
      <selection activeCell="A28" sqref="A28"/>
      <selection pane="bottomLeft" activeCell="K28" sqref="K28"/>
    </sheetView>
  </sheetViews>
  <sheetFormatPr baseColWidth="10" defaultColWidth="12.6640625" defaultRowHeight="13" x14ac:dyDescent="0.15"/>
  <cols>
    <col min="3" max="3" width="16" bestFit="1" customWidth="1"/>
    <col min="10" max="10" width="20.1640625" customWidth="1"/>
  </cols>
  <sheetData>
    <row r="1" spans="3:13" x14ac:dyDescent="0.15">
      <c r="C1" s="14" t="s">
        <v>0</v>
      </c>
      <c r="D1" s="15" t="s">
        <v>1</v>
      </c>
      <c r="E1" s="15" t="s">
        <v>2</v>
      </c>
      <c r="F1" s="15" t="s">
        <v>3</v>
      </c>
      <c r="G1" s="15" t="s">
        <v>4</v>
      </c>
      <c r="H1" s="15" t="s">
        <v>5</v>
      </c>
      <c r="I1" s="15" t="s">
        <v>51</v>
      </c>
      <c r="J1" s="15" t="s">
        <v>50</v>
      </c>
      <c r="K1" s="1"/>
      <c r="L1" s="1"/>
      <c r="M1" s="1"/>
    </row>
    <row r="2" spans="3:13" x14ac:dyDescent="0.15">
      <c r="C2" s="15" t="s">
        <v>7</v>
      </c>
      <c r="D2" s="15">
        <v>10</v>
      </c>
      <c r="E2" s="15">
        <v>100</v>
      </c>
      <c r="F2" s="15">
        <v>147</v>
      </c>
      <c r="G2" s="15">
        <v>136</v>
      </c>
      <c r="H2" s="15">
        <v>121</v>
      </c>
      <c r="I2" s="16">
        <f>AVERAGE(F2:H2)</f>
        <v>134.66666666666666</v>
      </c>
      <c r="J2" s="16">
        <f>I2*100</f>
        <v>13466.666666666666</v>
      </c>
      <c r="K2" s="1"/>
      <c r="L2" s="1"/>
      <c r="M2" s="1"/>
    </row>
    <row r="3" spans="3:13" x14ac:dyDescent="0.15">
      <c r="C3" s="15" t="s">
        <v>8</v>
      </c>
      <c r="D3" s="15">
        <v>10</v>
      </c>
      <c r="E3" s="15">
        <v>100</v>
      </c>
      <c r="F3" s="15" t="s">
        <v>9</v>
      </c>
      <c r="G3" s="15" t="s">
        <v>9</v>
      </c>
      <c r="H3" s="15" t="s">
        <v>9</v>
      </c>
      <c r="I3" s="16" t="e">
        <f t="shared" ref="I3:I13" si="0">AVERAGE(F3:H3)</f>
        <v>#DIV/0!</v>
      </c>
      <c r="J3" s="16" t="e">
        <f t="shared" ref="J3:J13" si="1">I3*100</f>
        <v>#DIV/0!</v>
      </c>
      <c r="K3" s="1"/>
      <c r="L3" s="1"/>
    </row>
    <row r="4" spans="3:13" x14ac:dyDescent="0.15">
      <c r="C4" s="15" t="s">
        <v>10</v>
      </c>
      <c r="D4" s="15">
        <v>10</v>
      </c>
      <c r="E4" s="15">
        <v>100</v>
      </c>
      <c r="F4" s="15">
        <v>180</v>
      </c>
      <c r="G4" s="15">
        <v>164</v>
      </c>
      <c r="H4" s="15">
        <v>150</v>
      </c>
      <c r="I4" s="16">
        <f t="shared" si="0"/>
        <v>164.66666666666666</v>
      </c>
      <c r="J4" s="16">
        <f t="shared" si="1"/>
        <v>16466.666666666664</v>
      </c>
      <c r="K4" s="1"/>
      <c r="L4" s="1"/>
      <c r="M4" s="1"/>
    </row>
    <row r="5" spans="3:13" x14ac:dyDescent="0.15">
      <c r="C5" s="15" t="s">
        <v>11</v>
      </c>
      <c r="D5" s="15">
        <v>10</v>
      </c>
      <c r="E5" s="15">
        <v>100</v>
      </c>
      <c r="F5" s="15" t="s">
        <v>9</v>
      </c>
      <c r="G5" s="15" t="s">
        <v>9</v>
      </c>
      <c r="H5" s="15" t="s">
        <v>9</v>
      </c>
      <c r="I5" s="16" t="e">
        <f t="shared" si="0"/>
        <v>#DIV/0!</v>
      </c>
      <c r="J5" s="16" t="e">
        <f t="shared" si="1"/>
        <v>#DIV/0!</v>
      </c>
      <c r="K5" s="1"/>
      <c r="L5" s="1"/>
      <c r="M5" s="1"/>
    </row>
    <row r="6" spans="3:13" x14ac:dyDescent="0.15">
      <c r="C6" s="15" t="s">
        <v>12</v>
      </c>
      <c r="D6" s="15">
        <v>10</v>
      </c>
      <c r="E6" s="15">
        <v>100</v>
      </c>
      <c r="F6" s="15" t="s">
        <v>9</v>
      </c>
      <c r="G6" s="15" t="s">
        <v>9</v>
      </c>
      <c r="H6" s="15" t="s">
        <v>9</v>
      </c>
      <c r="I6" s="16" t="e">
        <f t="shared" si="0"/>
        <v>#DIV/0!</v>
      </c>
      <c r="J6" s="16" t="e">
        <f t="shared" si="1"/>
        <v>#DIV/0!</v>
      </c>
      <c r="K6" s="1"/>
      <c r="L6" s="1"/>
      <c r="M6" s="1"/>
    </row>
    <row r="7" spans="3:13" x14ac:dyDescent="0.15">
      <c r="C7" s="15" t="s">
        <v>13</v>
      </c>
      <c r="D7" s="15">
        <v>10</v>
      </c>
      <c r="E7" s="15">
        <v>100</v>
      </c>
      <c r="F7" s="15" t="s">
        <v>9</v>
      </c>
      <c r="G7" s="15" t="s">
        <v>9</v>
      </c>
      <c r="H7" s="15" t="s">
        <v>9</v>
      </c>
      <c r="I7" s="16" t="e">
        <f t="shared" si="0"/>
        <v>#DIV/0!</v>
      </c>
      <c r="J7" s="16" t="e">
        <f t="shared" si="1"/>
        <v>#DIV/0!</v>
      </c>
      <c r="K7" s="1"/>
      <c r="L7" s="1"/>
      <c r="M7" s="1"/>
    </row>
    <row r="8" spans="3:13" x14ac:dyDescent="0.15">
      <c r="C8" s="15" t="s">
        <v>14</v>
      </c>
      <c r="D8" s="15">
        <v>10</v>
      </c>
      <c r="E8" s="15">
        <v>100</v>
      </c>
      <c r="F8" s="15">
        <v>1</v>
      </c>
      <c r="G8" s="15">
        <v>1</v>
      </c>
      <c r="H8" s="15">
        <v>0</v>
      </c>
      <c r="I8" s="16">
        <f t="shared" si="0"/>
        <v>0.66666666666666663</v>
      </c>
      <c r="J8" s="16">
        <f t="shared" si="1"/>
        <v>66.666666666666657</v>
      </c>
    </row>
    <row r="9" spans="3:13" x14ac:dyDescent="0.15">
      <c r="C9" s="15" t="s">
        <v>15</v>
      </c>
      <c r="D9" s="15">
        <v>10</v>
      </c>
      <c r="E9" s="15">
        <v>100</v>
      </c>
      <c r="F9" s="15">
        <v>8</v>
      </c>
      <c r="G9" s="15">
        <v>14</v>
      </c>
      <c r="H9" s="15">
        <v>24</v>
      </c>
      <c r="I9" s="16">
        <f t="shared" si="0"/>
        <v>15.333333333333334</v>
      </c>
      <c r="J9" s="16">
        <f t="shared" si="1"/>
        <v>1533.3333333333335</v>
      </c>
    </row>
    <row r="10" spans="3:13" x14ac:dyDescent="0.15">
      <c r="C10" s="15" t="s">
        <v>16</v>
      </c>
      <c r="D10" s="15">
        <v>10</v>
      </c>
      <c r="E10" s="15">
        <v>100</v>
      </c>
      <c r="F10" s="15">
        <v>1</v>
      </c>
      <c r="G10" s="15">
        <v>5</v>
      </c>
      <c r="H10" s="15">
        <v>0</v>
      </c>
      <c r="I10" s="16">
        <f t="shared" si="0"/>
        <v>2</v>
      </c>
      <c r="J10" s="16">
        <f t="shared" si="1"/>
        <v>200</v>
      </c>
    </row>
    <row r="11" spans="3:13" x14ac:dyDescent="0.15">
      <c r="C11" s="15" t="s">
        <v>17</v>
      </c>
      <c r="D11" s="15">
        <v>10</v>
      </c>
      <c r="E11" s="15">
        <v>100</v>
      </c>
      <c r="F11" s="15" t="s">
        <v>9</v>
      </c>
      <c r="G11" s="15" t="s">
        <v>9</v>
      </c>
      <c r="H11" s="15" t="s">
        <v>9</v>
      </c>
      <c r="I11" s="16" t="e">
        <f t="shared" si="0"/>
        <v>#DIV/0!</v>
      </c>
      <c r="J11" s="16" t="e">
        <f t="shared" si="1"/>
        <v>#DIV/0!</v>
      </c>
    </row>
    <row r="12" spans="3:13" x14ac:dyDescent="0.15">
      <c r="C12" s="15" t="s">
        <v>18</v>
      </c>
      <c r="D12" s="15">
        <v>10</v>
      </c>
      <c r="E12" s="15">
        <v>100</v>
      </c>
      <c r="F12" s="15" t="s">
        <v>9</v>
      </c>
      <c r="G12" s="15" t="s">
        <v>9</v>
      </c>
      <c r="H12" s="15" t="s">
        <v>9</v>
      </c>
      <c r="I12" s="16" t="e">
        <f t="shared" si="0"/>
        <v>#DIV/0!</v>
      </c>
      <c r="J12" s="16" t="e">
        <f t="shared" si="1"/>
        <v>#DIV/0!</v>
      </c>
    </row>
    <row r="13" spans="3:13" x14ac:dyDescent="0.15">
      <c r="C13" s="15" t="s">
        <v>19</v>
      </c>
      <c r="D13" s="15">
        <v>10</v>
      </c>
      <c r="E13" s="15">
        <v>100</v>
      </c>
      <c r="F13" s="15" t="s">
        <v>9</v>
      </c>
      <c r="G13" s="15" t="s">
        <v>9</v>
      </c>
      <c r="H13" s="15" t="s">
        <v>9</v>
      </c>
      <c r="I13" s="16" t="e">
        <f t="shared" si="0"/>
        <v>#DIV/0!</v>
      </c>
      <c r="J13" s="16" t="e">
        <f t="shared" si="1"/>
        <v>#DIV/0!</v>
      </c>
    </row>
    <row r="15" spans="3:13" x14ac:dyDescent="0.15">
      <c r="C15" s="14" t="s">
        <v>20</v>
      </c>
      <c r="D15" s="15" t="s">
        <v>1</v>
      </c>
      <c r="E15" s="15" t="s">
        <v>2</v>
      </c>
      <c r="F15" s="15" t="s">
        <v>3</v>
      </c>
      <c r="G15" s="15" t="s">
        <v>4</v>
      </c>
      <c r="H15" s="15" t="s">
        <v>5</v>
      </c>
      <c r="I15" s="15" t="s">
        <v>51</v>
      </c>
      <c r="J15" s="15" t="s">
        <v>50</v>
      </c>
    </row>
    <row r="16" spans="3:13" x14ac:dyDescent="0.15">
      <c r="C16" s="15" t="s">
        <v>7</v>
      </c>
      <c r="D16" s="15">
        <v>10</v>
      </c>
      <c r="E16" s="15">
        <v>100</v>
      </c>
      <c r="F16" s="15" t="s">
        <v>9</v>
      </c>
      <c r="G16" s="15" t="s">
        <v>9</v>
      </c>
      <c r="H16" s="15" t="s">
        <v>9</v>
      </c>
      <c r="I16" s="16"/>
      <c r="J16" s="16"/>
    </row>
    <row r="17" spans="1:28" x14ac:dyDescent="0.15">
      <c r="C17" s="15" t="s">
        <v>8</v>
      </c>
      <c r="D17" s="15">
        <v>10</v>
      </c>
      <c r="E17" s="15">
        <v>100</v>
      </c>
      <c r="F17" s="15" t="s">
        <v>9</v>
      </c>
      <c r="G17" s="15" t="s">
        <v>9</v>
      </c>
      <c r="H17" s="15" t="s">
        <v>9</v>
      </c>
      <c r="I17" s="16"/>
      <c r="J17" s="16"/>
    </row>
    <row r="18" spans="1:28" x14ac:dyDescent="0.15">
      <c r="C18" s="15" t="s">
        <v>10</v>
      </c>
      <c r="D18" s="15">
        <v>10</v>
      </c>
      <c r="E18" s="15">
        <v>100</v>
      </c>
      <c r="F18" s="15" t="s">
        <v>9</v>
      </c>
      <c r="G18" s="15" t="s">
        <v>9</v>
      </c>
      <c r="H18" s="15" t="s">
        <v>9</v>
      </c>
      <c r="I18" s="16"/>
      <c r="J18" s="16"/>
    </row>
    <row r="19" spans="1:28" x14ac:dyDescent="0.15">
      <c r="C19" s="15" t="s">
        <v>11</v>
      </c>
      <c r="D19" s="15">
        <v>10</v>
      </c>
      <c r="E19" s="15">
        <v>100</v>
      </c>
      <c r="F19" s="15" t="s">
        <v>9</v>
      </c>
      <c r="G19" s="15" t="s">
        <v>9</v>
      </c>
      <c r="H19" s="15" t="s">
        <v>9</v>
      </c>
      <c r="I19" s="16"/>
      <c r="J19" s="16"/>
    </row>
    <row r="20" spans="1:28" x14ac:dyDescent="0.15">
      <c r="C20" s="15" t="s">
        <v>12</v>
      </c>
      <c r="D20" s="15">
        <v>10</v>
      </c>
      <c r="E20" s="15">
        <v>100</v>
      </c>
      <c r="F20" s="15" t="s">
        <v>9</v>
      </c>
      <c r="G20" s="15" t="s">
        <v>9</v>
      </c>
      <c r="H20" s="15" t="s">
        <v>9</v>
      </c>
      <c r="I20" s="16"/>
      <c r="J20" s="16"/>
    </row>
    <row r="21" spans="1:28" x14ac:dyDescent="0.15">
      <c r="C21" s="15" t="s">
        <v>13</v>
      </c>
      <c r="D21" s="15">
        <v>10</v>
      </c>
      <c r="E21" s="15">
        <v>100</v>
      </c>
      <c r="F21" s="15" t="s">
        <v>9</v>
      </c>
      <c r="G21" s="15" t="s">
        <v>9</v>
      </c>
      <c r="H21" s="15" t="s">
        <v>9</v>
      </c>
      <c r="I21" s="16"/>
      <c r="J21" s="16"/>
    </row>
    <row r="22" spans="1:28" x14ac:dyDescent="0.15">
      <c r="C22" s="15" t="s">
        <v>14</v>
      </c>
      <c r="D22" s="15">
        <v>10</v>
      </c>
      <c r="E22" s="15">
        <v>100</v>
      </c>
      <c r="F22" s="15">
        <v>0</v>
      </c>
      <c r="G22" s="15">
        <v>0</v>
      </c>
      <c r="H22" s="15">
        <v>1</v>
      </c>
      <c r="I22" s="16"/>
      <c r="J22" s="16"/>
    </row>
    <row r="23" spans="1:28" x14ac:dyDescent="0.15">
      <c r="C23" s="15" t="s">
        <v>15</v>
      </c>
      <c r="D23" s="15">
        <v>10</v>
      </c>
      <c r="E23" s="15">
        <v>100</v>
      </c>
      <c r="F23" s="15">
        <v>0</v>
      </c>
      <c r="G23" s="15">
        <v>0</v>
      </c>
      <c r="H23" s="15">
        <v>0</v>
      </c>
      <c r="I23" s="16"/>
      <c r="J23" s="16"/>
    </row>
    <row r="24" spans="1:28" x14ac:dyDescent="0.15">
      <c r="C24" s="15" t="s">
        <v>16</v>
      </c>
      <c r="D24" s="15">
        <v>10</v>
      </c>
      <c r="E24" s="15">
        <v>100</v>
      </c>
      <c r="F24" s="15">
        <v>0</v>
      </c>
      <c r="G24" s="15">
        <v>0</v>
      </c>
      <c r="H24" s="15">
        <v>0</v>
      </c>
      <c r="I24" s="16"/>
      <c r="J24" s="16"/>
    </row>
    <row r="25" spans="1:28" x14ac:dyDescent="0.15">
      <c r="C25" s="15" t="s">
        <v>17</v>
      </c>
      <c r="D25" s="15">
        <v>10</v>
      </c>
      <c r="E25" s="15">
        <v>100</v>
      </c>
      <c r="F25" s="15">
        <v>1</v>
      </c>
      <c r="G25" s="15">
        <v>1</v>
      </c>
      <c r="H25" s="15">
        <v>1</v>
      </c>
      <c r="I25" s="16"/>
      <c r="J25" s="16"/>
    </row>
    <row r="26" spans="1:28" x14ac:dyDescent="0.15">
      <c r="C26" s="15" t="s">
        <v>18</v>
      </c>
      <c r="D26" s="15">
        <v>10</v>
      </c>
      <c r="E26" s="15">
        <v>100</v>
      </c>
      <c r="F26" s="16"/>
      <c r="G26" s="15">
        <v>63</v>
      </c>
      <c r="H26" s="15">
        <v>53</v>
      </c>
      <c r="I26" s="16">
        <f>AVERAGE(G26:H26)</f>
        <v>58</v>
      </c>
      <c r="J26" s="16">
        <f>I26*100</f>
        <v>5800</v>
      </c>
    </row>
    <row r="27" spans="1:28" x14ac:dyDescent="0.15">
      <c r="C27" s="15" t="s">
        <v>19</v>
      </c>
      <c r="D27" s="15">
        <v>10</v>
      </c>
      <c r="E27" s="15">
        <v>100</v>
      </c>
      <c r="F27" s="15">
        <v>30</v>
      </c>
      <c r="G27" s="15">
        <v>19</v>
      </c>
      <c r="H27" s="15">
        <v>58</v>
      </c>
      <c r="I27" s="16">
        <f>AVERAGE(F27:H27)</f>
        <v>35.666666666666664</v>
      </c>
      <c r="J27" s="16">
        <f>I27*100</f>
        <v>3566.6666666666665</v>
      </c>
    </row>
    <row r="28" spans="1:28" x14ac:dyDescent="0.15">
      <c r="A28" t="s">
        <v>58</v>
      </c>
      <c r="B28" t="s">
        <v>57</v>
      </c>
      <c r="C28" s="2" t="s">
        <v>21</v>
      </c>
      <c r="D28" s="1" t="s">
        <v>1</v>
      </c>
      <c r="E28" s="1" t="s">
        <v>2</v>
      </c>
      <c r="F28" s="1" t="s">
        <v>22</v>
      </c>
      <c r="G28" s="1" t="s">
        <v>23</v>
      </c>
      <c r="H28" s="1" t="s">
        <v>24</v>
      </c>
      <c r="I28" s="1" t="s">
        <v>52</v>
      </c>
      <c r="J28" s="1" t="s">
        <v>50</v>
      </c>
      <c r="K28" s="5" t="s">
        <v>51</v>
      </c>
    </row>
    <row r="29" spans="1:28" x14ac:dyDescent="0.15">
      <c r="C29" s="17" t="s">
        <v>7</v>
      </c>
      <c r="D29" s="17">
        <v>10</v>
      </c>
      <c r="E29" s="17">
        <v>100</v>
      </c>
      <c r="F29" s="17">
        <v>0</v>
      </c>
      <c r="G29" s="17">
        <v>0</v>
      </c>
      <c r="H29" s="17">
        <v>0</v>
      </c>
      <c r="I29" s="16"/>
      <c r="J29" s="17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x14ac:dyDescent="0.15">
      <c r="C30" s="17" t="s">
        <v>8</v>
      </c>
      <c r="D30" s="17">
        <v>10</v>
      </c>
      <c r="E30" s="17">
        <v>100</v>
      </c>
      <c r="F30" s="17">
        <v>0</v>
      </c>
      <c r="G30" s="17">
        <v>0</v>
      </c>
      <c r="H30" s="17">
        <v>0</v>
      </c>
      <c r="I30" s="16"/>
      <c r="J30" s="17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x14ac:dyDescent="0.15">
      <c r="C31" s="17" t="s">
        <v>10</v>
      </c>
      <c r="D31" s="17">
        <v>10</v>
      </c>
      <c r="E31" s="17">
        <v>100</v>
      </c>
      <c r="F31" s="17">
        <v>0</v>
      </c>
      <c r="G31" s="17">
        <v>0</v>
      </c>
      <c r="H31" s="17">
        <v>0</v>
      </c>
      <c r="I31" s="16"/>
      <c r="J31" s="17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 spans="1:28" x14ac:dyDescent="0.15">
      <c r="A32" s="20">
        <v>45410</v>
      </c>
      <c r="B32">
        <v>3</v>
      </c>
      <c r="C32" s="1" t="s">
        <v>11</v>
      </c>
      <c r="D32" s="1">
        <v>10</v>
      </c>
      <c r="E32" s="1">
        <v>100</v>
      </c>
      <c r="F32" s="1" t="s">
        <v>25</v>
      </c>
      <c r="G32" s="1" t="s">
        <v>9</v>
      </c>
      <c r="H32" s="1">
        <v>11</v>
      </c>
      <c r="I32">
        <f>H32*100</f>
        <v>1100</v>
      </c>
      <c r="J32">
        <f>I32*100</f>
        <v>110000</v>
      </c>
    </row>
    <row r="33" spans="1:10" x14ac:dyDescent="0.15">
      <c r="A33" s="20">
        <v>45410</v>
      </c>
      <c r="B33">
        <v>3</v>
      </c>
      <c r="C33" s="1" t="s">
        <v>12</v>
      </c>
      <c r="D33" s="1">
        <v>10</v>
      </c>
      <c r="E33" s="1">
        <v>100</v>
      </c>
      <c r="F33" s="1" t="s">
        <v>25</v>
      </c>
      <c r="G33" s="1" t="s">
        <v>9</v>
      </c>
      <c r="H33" s="1">
        <v>17</v>
      </c>
      <c r="I33">
        <f t="shared" ref="I33:J34" si="2">H33*100</f>
        <v>1700</v>
      </c>
      <c r="J33">
        <f t="shared" si="2"/>
        <v>170000</v>
      </c>
    </row>
    <row r="34" spans="1:10" x14ac:dyDescent="0.15">
      <c r="A34" s="20">
        <v>45410</v>
      </c>
      <c r="B34">
        <v>3</v>
      </c>
      <c r="C34" s="1" t="s">
        <v>13</v>
      </c>
      <c r="D34" s="1">
        <v>10</v>
      </c>
      <c r="E34" s="1">
        <v>100</v>
      </c>
      <c r="F34" s="1" t="s">
        <v>25</v>
      </c>
      <c r="G34" s="1" t="s">
        <v>9</v>
      </c>
      <c r="H34" s="1">
        <v>5</v>
      </c>
      <c r="I34">
        <f t="shared" si="2"/>
        <v>500</v>
      </c>
      <c r="J34">
        <f t="shared" si="2"/>
        <v>50000</v>
      </c>
    </row>
    <row r="35" spans="1:10" x14ac:dyDescent="0.15">
      <c r="A35" s="20">
        <v>45410</v>
      </c>
      <c r="B35">
        <v>3</v>
      </c>
      <c r="C35" s="1" t="s">
        <v>14</v>
      </c>
      <c r="D35" s="1">
        <v>10</v>
      </c>
      <c r="E35" s="1">
        <v>100</v>
      </c>
      <c r="F35" s="1">
        <v>4</v>
      </c>
      <c r="G35" s="1">
        <v>0</v>
      </c>
      <c r="H35" s="1">
        <v>0</v>
      </c>
      <c r="I35">
        <f>F35</f>
        <v>4</v>
      </c>
      <c r="J35">
        <f t="shared" ref="J35:J40" si="3">I35*100</f>
        <v>400</v>
      </c>
    </row>
    <row r="36" spans="1:10" x14ac:dyDescent="0.15">
      <c r="A36" s="20">
        <v>45410</v>
      </c>
      <c r="B36">
        <v>3</v>
      </c>
      <c r="C36" s="1" t="s">
        <v>15</v>
      </c>
      <c r="D36" s="1">
        <v>10</v>
      </c>
      <c r="E36" s="1">
        <v>100</v>
      </c>
      <c r="F36" s="1">
        <v>3</v>
      </c>
      <c r="G36" s="1">
        <v>0</v>
      </c>
      <c r="H36" s="1">
        <v>0</v>
      </c>
      <c r="I36">
        <f t="shared" ref="I36:I37" si="4">F36</f>
        <v>3</v>
      </c>
      <c r="J36">
        <f t="shared" si="3"/>
        <v>300</v>
      </c>
    </row>
    <row r="37" spans="1:10" x14ac:dyDescent="0.15">
      <c r="A37" s="20">
        <v>45410</v>
      </c>
      <c r="B37">
        <v>3</v>
      </c>
      <c r="C37" s="1" t="s">
        <v>16</v>
      </c>
      <c r="D37" s="1">
        <v>10</v>
      </c>
      <c r="E37" s="1">
        <v>100</v>
      </c>
      <c r="F37" s="1">
        <v>1</v>
      </c>
      <c r="G37" s="1">
        <v>0</v>
      </c>
      <c r="H37" s="1">
        <v>0</v>
      </c>
      <c r="I37">
        <f t="shared" si="4"/>
        <v>1</v>
      </c>
      <c r="J37">
        <f t="shared" si="3"/>
        <v>100</v>
      </c>
    </row>
    <row r="38" spans="1:10" x14ac:dyDescent="0.15">
      <c r="A38" s="20">
        <v>45410</v>
      </c>
      <c r="B38">
        <v>3</v>
      </c>
      <c r="C38" s="1" t="s">
        <v>17</v>
      </c>
      <c r="D38" s="1">
        <v>10</v>
      </c>
      <c r="E38" s="1">
        <v>100</v>
      </c>
      <c r="F38" s="1" t="s">
        <v>9</v>
      </c>
      <c r="G38" s="1">
        <v>22</v>
      </c>
      <c r="H38" s="1">
        <v>5</v>
      </c>
      <c r="I38">
        <f>G38*10</f>
        <v>220</v>
      </c>
      <c r="J38">
        <f t="shared" si="3"/>
        <v>22000</v>
      </c>
    </row>
    <row r="39" spans="1:10" x14ac:dyDescent="0.15">
      <c r="A39" s="20">
        <v>45410</v>
      </c>
      <c r="B39">
        <v>3</v>
      </c>
      <c r="C39" s="1" t="s">
        <v>18</v>
      </c>
      <c r="D39" s="1">
        <v>10</v>
      </c>
      <c r="E39" s="1">
        <v>100</v>
      </c>
      <c r="F39" s="1">
        <v>20</v>
      </c>
      <c r="G39" s="1">
        <v>0</v>
      </c>
      <c r="H39" s="1">
        <v>0</v>
      </c>
      <c r="I39">
        <f>F39</f>
        <v>20</v>
      </c>
      <c r="J39">
        <f t="shared" si="3"/>
        <v>2000</v>
      </c>
    </row>
    <row r="40" spans="1:10" x14ac:dyDescent="0.15">
      <c r="A40" s="20">
        <v>45410</v>
      </c>
      <c r="B40">
        <v>3</v>
      </c>
      <c r="C40" s="1" t="s">
        <v>19</v>
      </c>
      <c r="D40" s="1">
        <v>10</v>
      </c>
      <c r="E40" s="1">
        <v>100</v>
      </c>
      <c r="F40" s="1">
        <v>9</v>
      </c>
      <c r="G40" s="1">
        <v>2</v>
      </c>
      <c r="H40" s="1">
        <v>0</v>
      </c>
      <c r="I40">
        <f>F40</f>
        <v>9</v>
      </c>
      <c r="J40">
        <f t="shared" si="3"/>
        <v>900</v>
      </c>
    </row>
    <row r="41" spans="1:10" x14ac:dyDescent="0.15">
      <c r="A41" s="20">
        <v>45417</v>
      </c>
      <c r="B41">
        <v>4</v>
      </c>
      <c r="C41" s="1" t="s">
        <v>7</v>
      </c>
      <c r="D41" s="1">
        <v>10</v>
      </c>
      <c r="E41" s="1">
        <v>100</v>
      </c>
      <c r="F41" s="1" t="s">
        <v>9</v>
      </c>
      <c r="G41" s="1" t="s">
        <v>9</v>
      </c>
      <c r="H41" s="1">
        <v>36</v>
      </c>
      <c r="I41">
        <f>H41*100</f>
        <v>3600</v>
      </c>
      <c r="J41">
        <f>I41*100</f>
        <v>360000</v>
      </c>
    </row>
    <row r="42" spans="1:10" x14ac:dyDescent="0.15">
      <c r="A42" s="20">
        <v>45417</v>
      </c>
      <c r="B42">
        <v>4</v>
      </c>
      <c r="C42" s="1" t="s">
        <v>8</v>
      </c>
      <c r="D42" s="1">
        <v>10</v>
      </c>
      <c r="E42" s="1">
        <v>100</v>
      </c>
      <c r="F42" s="1" t="s">
        <v>9</v>
      </c>
      <c r="G42" s="1">
        <v>24</v>
      </c>
      <c r="H42" s="1">
        <v>1</v>
      </c>
      <c r="I42">
        <f>G42*10</f>
        <v>240</v>
      </c>
      <c r="J42">
        <f t="shared" ref="J42:J52" si="5">I42*100</f>
        <v>24000</v>
      </c>
    </row>
    <row r="43" spans="1:10" x14ac:dyDescent="0.15">
      <c r="A43" s="20">
        <v>45417</v>
      </c>
      <c r="B43">
        <v>4</v>
      </c>
      <c r="C43" s="1" t="s">
        <v>10</v>
      </c>
      <c r="D43" s="1">
        <v>10</v>
      </c>
      <c r="E43" s="1">
        <v>100</v>
      </c>
      <c r="F43" s="1" t="s">
        <v>9</v>
      </c>
      <c r="G43" s="1" t="s">
        <v>9</v>
      </c>
      <c r="H43" s="1">
        <v>25</v>
      </c>
      <c r="I43">
        <f>H43*100</f>
        <v>2500</v>
      </c>
      <c r="J43">
        <f t="shared" si="5"/>
        <v>250000</v>
      </c>
    </row>
    <row r="44" spans="1:10" x14ac:dyDescent="0.15">
      <c r="A44" s="20">
        <v>45417</v>
      </c>
      <c r="B44">
        <v>4</v>
      </c>
      <c r="C44" s="1" t="s">
        <v>11</v>
      </c>
      <c r="D44" s="1">
        <v>10</v>
      </c>
      <c r="E44" s="1">
        <v>100</v>
      </c>
      <c r="G44" s="1">
        <v>2</v>
      </c>
      <c r="H44" s="1">
        <v>1</v>
      </c>
      <c r="I44">
        <f>G44*10</f>
        <v>20</v>
      </c>
      <c r="J44">
        <f t="shared" si="5"/>
        <v>2000</v>
      </c>
    </row>
    <row r="45" spans="1:10" x14ac:dyDescent="0.15">
      <c r="A45" s="20">
        <v>45417</v>
      </c>
      <c r="B45">
        <v>4</v>
      </c>
      <c r="C45" s="1" t="s">
        <v>12</v>
      </c>
      <c r="D45" s="1">
        <v>10</v>
      </c>
      <c r="E45" s="1">
        <v>100</v>
      </c>
      <c r="G45" s="1">
        <v>31</v>
      </c>
      <c r="H45" s="1">
        <v>2</v>
      </c>
      <c r="I45">
        <f t="shared" ref="I45:I46" si="6">G45*10</f>
        <v>310</v>
      </c>
      <c r="J45">
        <f t="shared" si="5"/>
        <v>31000</v>
      </c>
    </row>
    <row r="46" spans="1:10" x14ac:dyDescent="0.15">
      <c r="A46" s="20">
        <v>45417</v>
      </c>
      <c r="B46">
        <v>4</v>
      </c>
      <c r="C46" s="1" t="s">
        <v>13</v>
      </c>
      <c r="D46" s="1">
        <v>10</v>
      </c>
      <c r="E46" s="1">
        <v>100</v>
      </c>
      <c r="G46" s="1">
        <v>30</v>
      </c>
      <c r="H46" s="1">
        <v>2</v>
      </c>
      <c r="I46">
        <f t="shared" si="6"/>
        <v>300</v>
      </c>
      <c r="J46">
        <f t="shared" si="5"/>
        <v>30000</v>
      </c>
    </row>
    <row r="47" spans="1:10" x14ac:dyDescent="0.15">
      <c r="A47" s="20">
        <v>45417</v>
      </c>
      <c r="B47">
        <v>4</v>
      </c>
      <c r="C47" s="1" t="s">
        <v>14</v>
      </c>
      <c r="D47" s="1">
        <v>10</v>
      </c>
      <c r="E47" s="1">
        <v>100</v>
      </c>
      <c r="F47" s="1">
        <v>1</v>
      </c>
      <c r="G47" s="1">
        <v>0</v>
      </c>
      <c r="H47" s="1">
        <v>0</v>
      </c>
      <c r="I47">
        <f>F47</f>
        <v>1</v>
      </c>
      <c r="J47">
        <f t="shared" si="5"/>
        <v>100</v>
      </c>
    </row>
    <row r="48" spans="1:10" x14ac:dyDescent="0.15">
      <c r="A48" s="20">
        <v>45417</v>
      </c>
      <c r="B48">
        <v>4</v>
      </c>
      <c r="C48" s="1" t="s">
        <v>15</v>
      </c>
      <c r="D48" s="1">
        <v>10</v>
      </c>
      <c r="E48" s="1">
        <v>100</v>
      </c>
      <c r="F48" s="1">
        <v>1</v>
      </c>
      <c r="G48" s="1">
        <v>0</v>
      </c>
      <c r="H48" s="1">
        <v>0</v>
      </c>
      <c r="I48">
        <f>F48</f>
        <v>1</v>
      </c>
      <c r="J48">
        <f t="shared" si="5"/>
        <v>100</v>
      </c>
    </row>
    <row r="49" spans="1:10" x14ac:dyDescent="0.15">
      <c r="A49" s="20">
        <v>45417</v>
      </c>
      <c r="B49">
        <v>4</v>
      </c>
      <c r="C49" s="1" t="s">
        <v>16</v>
      </c>
      <c r="D49" s="1">
        <v>10</v>
      </c>
      <c r="E49" s="1">
        <v>100</v>
      </c>
      <c r="F49" s="1">
        <v>0</v>
      </c>
      <c r="G49" s="1">
        <v>0</v>
      </c>
      <c r="H49" s="1">
        <v>0</v>
      </c>
      <c r="J49">
        <f t="shared" si="5"/>
        <v>0</v>
      </c>
    </row>
    <row r="50" spans="1:10" x14ac:dyDescent="0.15">
      <c r="A50" s="20">
        <v>45417</v>
      </c>
      <c r="B50">
        <v>4</v>
      </c>
      <c r="C50" s="1" t="s">
        <v>17</v>
      </c>
      <c r="D50" s="1">
        <v>10</v>
      </c>
      <c r="E50" s="1">
        <v>100</v>
      </c>
      <c r="F50" s="1" t="s">
        <v>9</v>
      </c>
      <c r="G50" s="1" t="s">
        <v>9</v>
      </c>
      <c r="H50" s="1" t="s">
        <v>26</v>
      </c>
    </row>
    <row r="51" spans="1:10" x14ac:dyDescent="0.15">
      <c r="A51" s="20">
        <v>45417</v>
      </c>
      <c r="B51">
        <v>4</v>
      </c>
      <c r="C51" s="1" t="s">
        <v>18</v>
      </c>
      <c r="D51" s="1">
        <v>10</v>
      </c>
      <c r="E51" s="1">
        <v>100</v>
      </c>
      <c r="F51" s="1">
        <v>47</v>
      </c>
      <c r="G51" s="1">
        <v>4</v>
      </c>
      <c r="H51" s="1">
        <v>2</v>
      </c>
      <c r="I51">
        <f>F51</f>
        <v>47</v>
      </c>
      <c r="J51">
        <f t="shared" si="5"/>
        <v>4700</v>
      </c>
    </row>
    <row r="52" spans="1:10" x14ac:dyDescent="0.15">
      <c r="A52" s="20">
        <v>45417</v>
      </c>
      <c r="B52">
        <v>4</v>
      </c>
      <c r="C52" s="1" t="s">
        <v>19</v>
      </c>
      <c r="D52" s="1">
        <v>10</v>
      </c>
      <c r="E52" s="1">
        <v>100</v>
      </c>
      <c r="F52" s="1">
        <v>39</v>
      </c>
      <c r="G52" s="1">
        <v>4</v>
      </c>
      <c r="H52" s="1">
        <v>0</v>
      </c>
      <c r="I52">
        <f>F52</f>
        <v>39</v>
      </c>
      <c r="J52">
        <f t="shared" si="5"/>
        <v>3900</v>
      </c>
    </row>
    <row r="53" spans="1:10" x14ac:dyDescent="0.15">
      <c r="A53" s="20">
        <v>45424</v>
      </c>
      <c r="B53">
        <v>5</v>
      </c>
      <c r="C53" s="1" t="s">
        <v>27</v>
      </c>
      <c r="D53" s="1">
        <v>10</v>
      </c>
      <c r="E53" s="1">
        <v>100</v>
      </c>
      <c r="F53" s="1" t="s">
        <v>9</v>
      </c>
      <c r="G53" s="1">
        <v>40</v>
      </c>
      <c r="H53" s="1">
        <v>4</v>
      </c>
      <c r="I53">
        <f>G53*10</f>
        <v>400</v>
      </c>
      <c r="J53">
        <f>I53*100</f>
        <v>40000</v>
      </c>
    </row>
    <row r="54" spans="1:10" x14ac:dyDescent="0.15">
      <c r="A54" s="20">
        <v>45424</v>
      </c>
      <c r="B54">
        <v>5</v>
      </c>
      <c r="C54" s="1" t="s">
        <v>28</v>
      </c>
      <c r="D54" s="1">
        <v>10</v>
      </c>
      <c r="E54" s="1">
        <v>100</v>
      </c>
      <c r="F54" s="1" t="s">
        <v>9</v>
      </c>
      <c r="G54" s="1">
        <v>36</v>
      </c>
      <c r="H54" s="1">
        <v>1</v>
      </c>
      <c r="I54">
        <f t="shared" ref="I54:I59" si="7">G54*10</f>
        <v>360</v>
      </c>
      <c r="J54">
        <f t="shared" ref="J54:J61" si="8">I54*100</f>
        <v>36000</v>
      </c>
    </row>
    <row r="55" spans="1:10" x14ac:dyDescent="0.15">
      <c r="A55" s="20">
        <v>45424</v>
      </c>
      <c r="B55">
        <v>5</v>
      </c>
      <c r="C55" s="1" t="s">
        <v>29</v>
      </c>
      <c r="D55" s="1">
        <v>10</v>
      </c>
      <c r="E55" s="1">
        <v>100</v>
      </c>
      <c r="F55" s="1" t="s">
        <v>9</v>
      </c>
      <c r="G55" s="1">
        <v>29</v>
      </c>
      <c r="H55" s="1">
        <v>2</v>
      </c>
      <c r="I55">
        <f t="shared" si="7"/>
        <v>290</v>
      </c>
      <c r="J55">
        <f t="shared" si="8"/>
        <v>29000</v>
      </c>
    </row>
    <row r="56" spans="1:10" x14ac:dyDescent="0.15">
      <c r="A56" s="20">
        <v>45424</v>
      </c>
      <c r="B56">
        <v>5</v>
      </c>
      <c r="C56" s="1" t="s">
        <v>30</v>
      </c>
      <c r="D56" s="1">
        <v>10</v>
      </c>
      <c r="E56" s="1">
        <v>100</v>
      </c>
      <c r="F56" s="1" t="s">
        <v>9</v>
      </c>
      <c r="G56" s="1">
        <v>22</v>
      </c>
      <c r="H56" s="1">
        <v>2</v>
      </c>
      <c r="I56">
        <f t="shared" si="7"/>
        <v>220</v>
      </c>
      <c r="J56">
        <f t="shared" si="8"/>
        <v>22000</v>
      </c>
    </row>
    <row r="57" spans="1:10" x14ac:dyDescent="0.15">
      <c r="A57" s="20">
        <v>45424</v>
      </c>
      <c r="B57">
        <v>5</v>
      </c>
      <c r="C57" s="1" t="s">
        <v>31</v>
      </c>
      <c r="D57" s="1">
        <v>10</v>
      </c>
      <c r="E57" s="1">
        <v>100</v>
      </c>
      <c r="F57" s="1">
        <v>1</v>
      </c>
      <c r="G57" s="1">
        <v>1</v>
      </c>
      <c r="H57" s="1">
        <v>0</v>
      </c>
      <c r="I57">
        <f>G57*10</f>
        <v>10</v>
      </c>
      <c r="J57">
        <f t="shared" si="8"/>
        <v>1000</v>
      </c>
    </row>
    <row r="58" spans="1:10" x14ac:dyDescent="0.15">
      <c r="A58" s="20">
        <v>45424</v>
      </c>
      <c r="B58">
        <v>5</v>
      </c>
      <c r="C58" s="1" t="s">
        <v>32</v>
      </c>
      <c r="D58" s="1">
        <v>10</v>
      </c>
      <c r="E58" s="1">
        <v>100</v>
      </c>
      <c r="F58" s="1">
        <v>3</v>
      </c>
      <c r="G58" s="1">
        <v>2</v>
      </c>
      <c r="H58" s="1">
        <v>0</v>
      </c>
      <c r="I58">
        <f t="shared" si="7"/>
        <v>20</v>
      </c>
      <c r="J58">
        <f t="shared" si="8"/>
        <v>2000</v>
      </c>
    </row>
    <row r="59" spans="1:10" x14ac:dyDescent="0.15">
      <c r="A59" s="20">
        <v>45424</v>
      </c>
      <c r="B59">
        <v>5</v>
      </c>
      <c r="C59" s="1" t="s">
        <v>33</v>
      </c>
      <c r="D59" s="1">
        <v>10</v>
      </c>
      <c r="E59" s="1">
        <v>100</v>
      </c>
      <c r="F59" s="1" t="s">
        <v>9</v>
      </c>
      <c r="G59" s="1">
        <v>42</v>
      </c>
      <c r="H59" s="1">
        <v>7</v>
      </c>
      <c r="I59">
        <f t="shared" si="7"/>
        <v>420</v>
      </c>
      <c r="J59">
        <f t="shared" si="8"/>
        <v>42000</v>
      </c>
    </row>
    <row r="60" spans="1:10" x14ac:dyDescent="0.15">
      <c r="A60" s="20">
        <v>45424</v>
      </c>
      <c r="B60">
        <v>5</v>
      </c>
      <c r="C60" s="1" t="s">
        <v>34</v>
      </c>
      <c r="D60" s="1">
        <v>10</v>
      </c>
      <c r="E60" s="1">
        <v>100</v>
      </c>
      <c r="F60" s="1" t="s">
        <v>9</v>
      </c>
      <c r="G60" s="1">
        <v>0</v>
      </c>
      <c r="H60" s="1">
        <v>0</v>
      </c>
      <c r="J60">
        <f t="shared" si="8"/>
        <v>0</v>
      </c>
    </row>
    <row r="61" spans="1:10" x14ac:dyDescent="0.15">
      <c r="A61" s="20">
        <v>45424</v>
      </c>
      <c r="B61">
        <v>5</v>
      </c>
      <c r="C61" s="1" t="s">
        <v>35</v>
      </c>
      <c r="D61" s="1">
        <v>10</v>
      </c>
      <c r="E61" s="1">
        <v>100</v>
      </c>
      <c r="F61" s="1" t="s">
        <v>9</v>
      </c>
      <c r="G61" s="1">
        <v>38</v>
      </c>
      <c r="H61" s="1">
        <v>2</v>
      </c>
      <c r="I61">
        <f>G61*10</f>
        <v>380</v>
      </c>
      <c r="J61">
        <f t="shared" si="8"/>
        <v>38000</v>
      </c>
    </row>
    <row r="62" spans="1:10" x14ac:dyDescent="0.15">
      <c r="A62" s="20">
        <v>45431</v>
      </c>
      <c r="B62">
        <v>6</v>
      </c>
      <c r="C62" s="1" t="s">
        <v>27</v>
      </c>
      <c r="D62" s="1">
        <v>10</v>
      </c>
      <c r="E62" s="1">
        <v>100</v>
      </c>
      <c r="F62" s="1" t="s">
        <v>9</v>
      </c>
      <c r="G62" s="1" t="s">
        <v>9</v>
      </c>
      <c r="H62" s="1">
        <v>30</v>
      </c>
      <c r="I62">
        <f>H62*100</f>
        <v>3000</v>
      </c>
      <c r="J62">
        <f>I62*100</f>
        <v>300000</v>
      </c>
    </row>
    <row r="63" spans="1:10" x14ac:dyDescent="0.15">
      <c r="A63" s="20">
        <v>45431</v>
      </c>
      <c r="B63">
        <v>6</v>
      </c>
      <c r="C63" s="1" t="s">
        <v>28</v>
      </c>
      <c r="D63" s="1">
        <v>10</v>
      </c>
      <c r="E63" s="1">
        <v>100</v>
      </c>
      <c r="F63" s="1" t="s">
        <v>9</v>
      </c>
      <c r="G63" s="1" t="s">
        <v>9</v>
      </c>
      <c r="H63" s="1">
        <v>4</v>
      </c>
      <c r="I63">
        <f>H63*100</f>
        <v>400</v>
      </c>
      <c r="J63">
        <f t="shared" ref="J63:J64" si="9">I63*100</f>
        <v>40000</v>
      </c>
    </row>
    <row r="64" spans="1:10" x14ac:dyDescent="0.15">
      <c r="A64" s="20">
        <v>45431</v>
      </c>
      <c r="B64">
        <v>6</v>
      </c>
      <c r="C64" s="1" t="s">
        <v>29</v>
      </c>
      <c r="D64" s="1">
        <v>10</v>
      </c>
      <c r="E64" s="1">
        <v>100</v>
      </c>
      <c r="F64" s="1">
        <v>28</v>
      </c>
      <c r="G64" s="1">
        <v>3</v>
      </c>
      <c r="H64" s="1" t="s">
        <v>9</v>
      </c>
      <c r="I64">
        <f>F64</f>
        <v>28</v>
      </c>
      <c r="J64">
        <f t="shared" si="9"/>
        <v>2800</v>
      </c>
    </row>
    <row r="65" spans="1:10" s="19" customFormat="1" x14ac:dyDescent="0.15">
      <c r="A65" s="21">
        <v>45431</v>
      </c>
      <c r="B65" s="19">
        <v>6</v>
      </c>
      <c r="C65" s="18" t="s">
        <v>30</v>
      </c>
      <c r="D65" s="18">
        <v>10</v>
      </c>
      <c r="E65" s="18">
        <v>100</v>
      </c>
      <c r="F65" s="18" t="s">
        <v>9</v>
      </c>
      <c r="G65" s="18" t="s">
        <v>9</v>
      </c>
      <c r="H65" s="18" t="s">
        <v>9</v>
      </c>
      <c r="J65" s="18" t="s">
        <v>36</v>
      </c>
    </row>
    <row r="66" spans="1:10" s="19" customFormat="1" x14ac:dyDescent="0.15">
      <c r="A66" s="21">
        <v>45431</v>
      </c>
      <c r="B66" s="19">
        <v>6</v>
      </c>
      <c r="C66" s="18" t="s">
        <v>31</v>
      </c>
      <c r="D66" s="18">
        <v>10</v>
      </c>
      <c r="E66" s="18">
        <v>100</v>
      </c>
      <c r="F66" s="18" t="s">
        <v>9</v>
      </c>
      <c r="G66" s="18" t="s">
        <v>9</v>
      </c>
      <c r="H66" s="18" t="s">
        <v>9</v>
      </c>
    </row>
    <row r="67" spans="1:10" s="19" customFormat="1" x14ac:dyDescent="0.15">
      <c r="A67" s="21">
        <v>45431</v>
      </c>
      <c r="B67" s="19">
        <v>6</v>
      </c>
      <c r="C67" s="18" t="s">
        <v>32</v>
      </c>
      <c r="D67" s="18">
        <v>10</v>
      </c>
      <c r="E67" s="18">
        <v>100</v>
      </c>
      <c r="F67" s="18" t="s">
        <v>9</v>
      </c>
      <c r="G67" s="18" t="s">
        <v>9</v>
      </c>
      <c r="H67" s="18" t="s">
        <v>9</v>
      </c>
    </row>
    <row r="68" spans="1:10" x14ac:dyDescent="0.15">
      <c r="A68" s="20">
        <v>45431</v>
      </c>
      <c r="B68">
        <v>6</v>
      </c>
      <c r="C68" s="1" t="s">
        <v>33</v>
      </c>
      <c r="D68" s="1">
        <v>10</v>
      </c>
      <c r="E68" s="1">
        <v>100</v>
      </c>
      <c r="F68" s="1" t="s">
        <v>9</v>
      </c>
      <c r="G68" s="1" t="s">
        <v>9</v>
      </c>
      <c r="H68" s="1" t="s">
        <v>9</v>
      </c>
    </row>
    <row r="69" spans="1:10" x14ac:dyDescent="0.15">
      <c r="A69" s="20">
        <v>45431</v>
      </c>
      <c r="B69">
        <v>6</v>
      </c>
      <c r="C69" s="1" t="s">
        <v>34</v>
      </c>
      <c r="D69" s="1">
        <v>10</v>
      </c>
      <c r="E69" s="1">
        <v>100</v>
      </c>
      <c r="F69" s="1" t="s">
        <v>9</v>
      </c>
      <c r="G69" s="1">
        <v>23</v>
      </c>
      <c r="H69" s="1">
        <v>2</v>
      </c>
      <c r="I69">
        <f>G69*10</f>
        <v>230</v>
      </c>
      <c r="J69">
        <f>I69*100</f>
        <v>23000</v>
      </c>
    </row>
    <row r="70" spans="1:10" x14ac:dyDescent="0.15">
      <c r="A70" s="20">
        <v>45431</v>
      </c>
      <c r="B70">
        <v>6</v>
      </c>
      <c r="C70" s="1" t="s">
        <v>35</v>
      </c>
      <c r="D70" s="1">
        <v>10</v>
      </c>
      <c r="E70" s="1">
        <v>100</v>
      </c>
      <c r="F70" s="1" t="s">
        <v>26</v>
      </c>
      <c r="G70" s="1">
        <v>65</v>
      </c>
      <c r="H70" s="1">
        <v>3</v>
      </c>
      <c r="I70">
        <f>G70*10</f>
        <v>650</v>
      </c>
      <c r="J70">
        <f>I70*100</f>
        <v>65000</v>
      </c>
    </row>
    <row r="71" spans="1:10" s="19" customFormat="1" x14ac:dyDescent="0.15">
      <c r="A71" s="21">
        <v>45438</v>
      </c>
      <c r="B71" s="19">
        <v>7</v>
      </c>
      <c r="C71" s="18" t="s">
        <v>11</v>
      </c>
      <c r="D71" s="18">
        <v>10</v>
      </c>
      <c r="E71" s="18">
        <v>100</v>
      </c>
      <c r="F71" s="18" t="s">
        <v>9</v>
      </c>
      <c r="G71" s="18" t="s">
        <v>9</v>
      </c>
      <c r="H71" s="18" t="s">
        <v>9</v>
      </c>
    </row>
    <row r="72" spans="1:10" s="19" customFormat="1" x14ac:dyDescent="0.15">
      <c r="A72" s="21">
        <v>45438</v>
      </c>
      <c r="B72" s="19">
        <v>7</v>
      </c>
      <c r="C72" s="18" t="s">
        <v>12</v>
      </c>
      <c r="D72" s="18">
        <v>10</v>
      </c>
      <c r="E72" s="18">
        <v>100</v>
      </c>
      <c r="F72" s="18" t="s">
        <v>9</v>
      </c>
      <c r="G72" s="18" t="s">
        <v>9</v>
      </c>
      <c r="H72" s="18" t="s">
        <v>9</v>
      </c>
    </row>
    <row r="73" spans="1:10" s="19" customFormat="1" x14ac:dyDescent="0.15">
      <c r="A73" s="21">
        <v>45438</v>
      </c>
      <c r="B73" s="19">
        <v>7</v>
      </c>
      <c r="C73" s="18" t="s">
        <v>13</v>
      </c>
      <c r="D73" s="18">
        <v>10</v>
      </c>
      <c r="E73" s="18">
        <v>100</v>
      </c>
      <c r="F73" s="18" t="s">
        <v>9</v>
      </c>
      <c r="G73" s="18" t="s">
        <v>9</v>
      </c>
      <c r="H73" s="18" t="s">
        <v>9</v>
      </c>
    </row>
    <row r="74" spans="1:10" x14ac:dyDescent="0.15">
      <c r="A74" s="20">
        <v>45438</v>
      </c>
      <c r="B74">
        <v>7</v>
      </c>
      <c r="C74" s="1" t="s">
        <v>17</v>
      </c>
      <c r="D74" s="1">
        <v>10</v>
      </c>
      <c r="E74" s="1">
        <v>100</v>
      </c>
      <c r="F74" s="1">
        <v>47</v>
      </c>
      <c r="G74" s="1">
        <v>1</v>
      </c>
      <c r="H74" s="1">
        <v>0</v>
      </c>
      <c r="I74">
        <f>F74</f>
        <v>47</v>
      </c>
      <c r="J74">
        <f>I74*100</f>
        <v>4700</v>
      </c>
    </row>
    <row r="75" spans="1:10" x14ac:dyDescent="0.15">
      <c r="A75" s="20">
        <v>45438</v>
      </c>
      <c r="B75">
        <v>7</v>
      </c>
      <c r="C75" s="1" t="s">
        <v>18</v>
      </c>
      <c r="D75" s="1">
        <v>10</v>
      </c>
      <c r="E75" s="1">
        <v>100</v>
      </c>
      <c r="F75" s="1" t="s">
        <v>26</v>
      </c>
      <c r="G75" s="1">
        <v>15</v>
      </c>
      <c r="H75" s="1">
        <v>0</v>
      </c>
      <c r="I75">
        <f>G75*10</f>
        <v>150</v>
      </c>
      <c r="J75">
        <f t="shared" ref="J75:J82" si="10">I75*100</f>
        <v>15000</v>
      </c>
    </row>
    <row r="76" spans="1:10" x14ac:dyDescent="0.15">
      <c r="A76" s="20">
        <v>45438</v>
      </c>
      <c r="B76">
        <v>7</v>
      </c>
      <c r="C76" s="1" t="s">
        <v>19</v>
      </c>
      <c r="D76" s="1">
        <v>10</v>
      </c>
      <c r="E76" s="1">
        <v>100</v>
      </c>
      <c r="F76" s="1">
        <v>2</v>
      </c>
      <c r="G76" s="1">
        <v>0</v>
      </c>
      <c r="H76" s="1">
        <v>0</v>
      </c>
      <c r="I76">
        <f>F76</f>
        <v>2</v>
      </c>
      <c r="J76">
        <f t="shared" si="10"/>
        <v>200</v>
      </c>
    </row>
    <row r="77" spans="1:10" x14ac:dyDescent="0.15">
      <c r="A77" s="20">
        <v>45438</v>
      </c>
      <c r="B77">
        <v>7</v>
      </c>
      <c r="C77" s="1" t="s">
        <v>27</v>
      </c>
      <c r="D77" s="1">
        <v>10</v>
      </c>
      <c r="E77" s="1">
        <v>100</v>
      </c>
      <c r="F77" s="1" t="s">
        <v>9</v>
      </c>
      <c r="G77" s="1" t="s">
        <v>9</v>
      </c>
      <c r="H77" s="1">
        <v>33</v>
      </c>
      <c r="I77">
        <f>H77*100</f>
        <v>3300</v>
      </c>
      <c r="J77">
        <f t="shared" si="10"/>
        <v>330000</v>
      </c>
    </row>
    <row r="78" spans="1:10" x14ac:dyDescent="0.15">
      <c r="A78" s="20">
        <v>45438</v>
      </c>
      <c r="B78">
        <v>7</v>
      </c>
      <c r="C78" s="1" t="s">
        <v>28</v>
      </c>
      <c r="D78" s="1">
        <v>10</v>
      </c>
      <c r="E78" s="1">
        <v>100</v>
      </c>
      <c r="F78" s="1" t="s">
        <v>9</v>
      </c>
      <c r="G78" s="1" t="s">
        <v>9</v>
      </c>
      <c r="H78" s="1">
        <v>47</v>
      </c>
      <c r="I78">
        <f t="shared" ref="I78:I79" si="11">H78*100</f>
        <v>4700</v>
      </c>
      <c r="J78">
        <f t="shared" si="10"/>
        <v>470000</v>
      </c>
    </row>
    <row r="79" spans="1:10" x14ac:dyDescent="0.15">
      <c r="A79" s="20">
        <v>45438</v>
      </c>
      <c r="B79">
        <v>7</v>
      </c>
      <c r="C79" s="1" t="s">
        <v>29</v>
      </c>
      <c r="D79" s="1">
        <v>10</v>
      </c>
      <c r="E79" s="1">
        <v>100</v>
      </c>
      <c r="F79" s="1" t="s">
        <v>9</v>
      </c>
      <c r="G79" s="1" t="s">
        <v>9</v>
      </c>
      <c r="H79" s="1">
        <v>7</v>
      </c>
      <c r="I79">
        <f t="shared" si="11"/>
        <v>700</v>
      </c>
      <c r="J79">
        <f t="shared" si="10"/>
        <v>70000</v>
      </c>
    </row>
    <row r="80" spans="1:10" x14ac:dyDescent="0.15">
      <c r="A80" s="20">
        <v>45438</v>
      </c>
      <c r="B80">
        <v>7</v>
      </c>
      <c r="C80" s="1" t="s">
        <v>33</v>
      </c>
      <c r="D80" s="1">
        <v>10</v>
      </c>
      <c r="E80" s="1">
        <v>100</v>
      </c>
      <c r="F80" s="1" t="s">
        <v>9</v>
      </c>
      <c r="G80" s="1" t="s">
        <v>9</v>
      </c>
      <c r="H80" s="1" t="s">
        <v>9</v>
      </c>
    </row>
    <row r="81" spans="1:10" x14ac:dyDescent="0.15">
      <c r="A81" s="20">
        <v>45438</v>
      </c>
      <c r="B81">
        <v>7</v>
      </c>
      <c r="C81" s="1" t="s">
        <v>34</v>
      </c>
      <c r="D81" s="1">
        <v>10</v>
      </c>
      <c r="E81" s="1">
        <v>100</v>
      </c>
      <c r="F81" s="1" t="s">
        <v>9</v>
      </c>
      <c r="G81" s="1">
        <v>12</v>
      </c>
      <c r="H81" s="1">
        <v>0</v>
      </c>
      <c r="I81">
        <f>G81*10</f>
        <v>120</v>
      </c>
      <c r="J81">
        <f t="shared" si="10"/>
        <v>12000</v>
      </c>
    </row>
    <row r="82" spans="1:10" x14ac:dyDescent="0.15">
      <c r="A82" s="20">
        <v>45438</v>
      </c>
      <c r="B82">
        <v>7</v>
      </c>
      <c r="C82" s="1" t="s">
        <v>35</v>
      </c>
      <c r="D82" s="1">
        <v>10</v>
      </c>
      <c r="E82" s="1">
        <v>100</v>
      </c>
      <c r="F82" s="1">
        <v>9</v>
      </c>
      <c r="G82" s="1">
        <v>0</v>
      </c>
      <c r="H82" s="1">
        <v>0</v>
      </c>
      <c r="I82">
        <f>F82</f>
        <v>9</v>
      </c>
      <c r="J82">
        <f t="shared" si="10"/>
        <v>900</v>
      </c>
    </row>
    <row r="83" spans="1:10" x14ac:dyDescent="0.15">
      <c r="A83" s="20">
        <v>45440</v>
      </c>
      <c r="B83">
        <v>8</v>
      </c>
      <c r="C83" s="1" t="s">
        <v>37</v>
      </c>
      <c r="D83" s="1">
        <v>10</v>
      </c>
      <c r="E83" s="1">
        <v>100</v>
      </c>
      <c r="F83" s="1" t="s">
        <v>9</v>
      </c>
      <c r="G83" s="1">
        <v>87</v>
      </c>
      <c r="H83" s="1">
        <v>9</v>
      </c>
      <c r="I83">
        <f>H83*100</f>
        <v>900</v>
      </c>
      <c r="J83">
        <f>I83*100</f>
        <v>90000</v>
      </c>
    </row>
    <row r="84" spans="1:10" x14ac:dyDescent="0.15">
      <c r="A84" s="20">
        <v>45440</v>
      </c>
      <c r="B84">
        <v>8</v>
      </c>
      <c r="C84" s="1" t="s">
        <v>38</v>
      </c>
      <c r="D84" s="1">
        <v>10</v>
      </c>
      <c r="E84" s="1">
        <v>100</v>
      </c>
      <c r="F84" s="1">
        <v>25</v>
      </c>
      <c r="G84" s="1">
        <v>1</v>
      </c>
      <c r="H84" s="1">
        <v>0</v>
      </c>
      <c r="I84">
        <f>F84</f>
        <v>25</v>
      </c>
      <c r="J84">
        <f t="shared" ref="J84:J97" si="12">I84*100</f>
        <v>2500</v>
      </c>
    </row>
    <row r="85" spans="1:10" x14ac:dyDescent="0.15">
      <c r="A85" s="20">
        <v>45440</v>
      </c>
      <c r="B85">
        <v>8</v>
      </c>
      <c r="C85" s="1" t="s">
        <v>39</v>
      </c>
      <c r="D85" s="1">
        <v>10</v>
      </c>
      <c r="E85" s="1">
        <v>100</v>
      </c>
      <c r="F85" s="1">
        <v>91</v>
      </c>
      <c r="G85" s="1">
        <v>13</v>
      </c>
      <c r="H85" s="1">
        <v>1</v>
      </c>
      <c r="I85">
        <f>G85*10</f>
        <v>130</v>
      </c>
      <c r="J85">
        <f t="shared" si="12"/>
        <v>13000</v>
      </c>
    </row>
    <row r="86" spans="1:10" x14ac:dyDescent="0.15">
      <c r="A86" s="20">
        <v>45440</v>
      </c>
      <c r="B86">
        <v>8</v>
      </c>
      <c r="C86" s="1" t="s">
        <v>40</v>
      </c>
      <c r="D86" s="1">
        <v>10</v>
      </c>
      <c r="E86" s="1">
        <v>100</v>
      </c>
      <c r="F86" s="1" t="s">
        <v>9</v>
      </c>
      <c r="G86" s="1">
        <v>144</v>
      </c>
      <c r="H86" s="1">
        <v>2</v>
      </c>
      <c r="I86">
        <f>H86*100</f>
        <v>200</v>
      </c>
      <c r="J86">
        <f t="shared" si="12"/>
        <v>20000</v>
      </c>
    </row>
    <row r="87" spans="1:10" x14ac:dyDescent="0.15">
      <c r="A87" s="20">
        <v>45440</v>
      </c>
      <c r="B87">
        <v>8</v>
      </c>
      <c r="C87" s="1" t="s">
        <v>41</v>
      </c>
      <c r="D87" s="1">
        <v>10</v>
      </c>
      <c r="E87" s="1">
        <v>100</v>
      </c>
      <c r="F87" s="1" t="s">
        <v>9</v>
      </c>
      <c r="G87" s="1" t="s">
        <v>9</v>
      </c>
      <c r="H87" s="1">
        <v>47</v>
      </c>
      <c r="I87">
        <f>H87*100</f>
        <v>4700</v>
      </c>
      <c r="J87">
        <f t="shared" si="12"/>
        <v>470000</v>
      </c>
    </row>
    <row r="88" spans="1:10" x14ac:dyDescent="0.15">
      <c r="A88" s="20">
        <v>45440</v>
      </c>
      <c r="B88">
        <v>8</v>
      </c>
      <c r="C88" s="1" t="s">
        <v>42</v>
      </c>
      <c r="D88" s="1">
        <v>10</v>
      </c>
      <c r="E88" s="1">
        <v>100</v>
      </c>
      <c r="F88" s="1">
        <v>73</v>
      </c>
      <c r="G88" s="1">
        <v>7</v>
      </c>
      <c r="H88" s="1">
        <v>2</v>
      </c>
      <c r="I88">
        <f>G88*10</f>
        <v>70</v>
      </c>
      <c r="J88">
        <f t="shared" si="12"/>
        <v>7000</v>
      </c>
    </row>
    <row r="89" spans="1:10" x14ac:dyDescent="0.15">
      <c r="A89" s="20">
        <v>45440</v>
      </c>
      <c r="B89">
        <v>8</v>
      </c>
      <c r="C89" s="1" t="s">
        <v>33</v>
      </c>
      <c r="D89" s="1">
        <v>10</v>
      </c>
      <c r="E89" s="1">
        <v>100</v>
      </c>
      <c r="F89" s="1" t="s">
        <v>9</v>
      </c>
      <c r="G89" s="1">
        <v>4</v>
      </c>
      <c r="H89" s="1">
        <v>0</v>
      </c>
      <c r="I89">
        <f>G89*10</f>
        <v>40</v>
      </c>
      <c r="J89">
        <f t="shared" si="12"/>
        <v>4000</v>
      </c>
    </row>
    <row r="90" spans="1:10" x14ac:dyDescent="0.15">
      <c r="A90" s="20">
        <v>45440</v>
      </c>
      <c r="B90">
        <v>8</v>
      </c>
      <c r="C90" s="1" t="s">
        <v>34</v>
      </c>
      <c r="D90" s="1">
        <v>10</v>
      </c>
      <c r="E90" s="1">
        <v>100</v>
      </c>
      <c r="F90" s="1" t="s">
        <v>9</v>
      </c>
      <c r="G90" s="1" t="s">
        <v>9</v>
      </c>
      <c r="H90" s="1">
        <v>9</v>
      </c>
      <c r="I90">
        <f>H90*100</f>
        <v>900</v>
      </c>
      <c r="J90">
        <f t="shared" si="12"/>
        <v>90000</v>
      </c>
    </row>
    <row r="91" spans="1:10" x14ac:dyDescent="0.15">
      <c r="A91" s="20">
        <v>45440</v>
      </c>
      <c r="B91">
        <v>8</v>
      </c>
      <c r="C91" s="1" t="s">
        <v>43</v>
      </c>
      <c r="D91" s="1">
        <v>10</v>
      </c>
      <c r="E91" s="1">
        <v>100</v>
      </c>
      <c r="F91" s="1">
        <v>6</v>
      </c>
      <c r="G91" s="1">
        <v>2</v>
      </c>
      <c r="H91" s="1">
        <v>0</v>
      </c>
      <c r="I91">
        <f>F91</f>
        <v>6</v>
      </c>
      <c r="J91">
        <f t="shared" si="12"/>
        <v>600</v>
      </c>
    </row>
    <row r="92" spans="1:10" x14ac:dyDescent="0.15">
      <c r="A92" s="20">
        <v>45440</v>
      </c>
      <c r="B92">
        <v>8</v>
      </c>
      <c r="C92" s="1" t="s">
        <v>44</v>
      </c>
      <c r="D92" s="1">
        <v>10</v>
      </c>
      <c r="E92" s="1">
        <v>100</v>
      </c>
      <c r="F92" s="1">
        <v>8</v>
      </c>
      <c r="G92" s="1">
        <v>0</v>
      </c>
      <c r="H92" s="1">
        <v>0</v>
      </c>
      <c r="I92">
        <f t="shared" ref="I92:I97" si="13">F92</f>
        <v>8</v>
      </c>
      <c r="J92">
        <f t="shared" si="12"/>
        <v>800</v>
      </c>
    </row>
    <row r="93" spans="1:10" x14ac:dyDescent="0.15">
      <c r="A93" s="20">
        <v>45440</v>
      </c>
      <c r="B93">
        <v>8</v>
      </c>
      <c r="C93" s="1" t="s">
        <v>45</v>
      </c>
      <c r="D93" s="1">
        <v>10</v>
      </c>
      <c r="E93" s="1">
        <v>100</v>
      </c>
      <c r="F93" s="1">
        <v>0</v>
      </c>
      <c r="G93" s="1">
        <v>0</v>
      </c>
      <c r="H93" s="1">
        <v>0</v>
      </c>
      <c r="I93">
        <f t="shared" si="13"/>
        <v>0</v>
      </c>
      <c r="J93">
        <f t="shared" si="12"/>
        <v>0</v>
      </c>
    </row>
    <row r="94" spans="1:10" x14ac:dyDescent="0.15">
      <c r="A94" s="20">
        <v>45440</v>
      </c>
      <c r="B94">
        <v>8</v>
      </c>
      <c r="C94" s="1" t="s">
        <v>46</v>
      </c>
      <c r="D94" s="1">
        <v>10</v>
      </c>
      <c r="E94" s="1">
        <v>100</v>
      </c>
      <c r="F94" s="1">
        <v>4</v>
      </c>
      <c r="G94" s="1">
        <v>0</v>
      </c>
      <c r="H94" s="1">
        <v>0</v>
      </c>
      <c r="I94">
        <f t="shared" si="13"/>
        <v>4</v>
      </c>
      <c r="J94">
        <f t="shared" si="12"/>
        <v>400</v>
      </c>
    </row>
    <row r="95" spans="1:10" x14ac:dyDescent="0.15">
      <c r="A95" s="20">
        <v>45440</v>
      </c>
      <c r="B95">
        <v>8</v>
      </c>
      <c r="C95" s="1" t="s">
        <v>47</v>
      </c>
      <c r="D95" s="1">
        <v>10</v>
      </c>
      <c r="E95" s="1">
        <v>100</v>
      </c>
      <c r="F95" s="1">
        <v>3</v>
      </c>
      <c r="G95" s="1">
        <v>0</v>
      </c>
      <c r="H95" s="1">
        <v>0</v>
      </c>
      <c r="I95">
        <f t="shared" si="13"/>
        <v>3</v>
      </c>
      <c r="J95">
        <f t="shared" si="12"/>
        <v>300</v>
      </c>
    </row>
    <row r="96" spans="1:10" x14ac:dyDescent="0.15">
      <c r="A96" s="20">
        <v>45440</v>
      </c>
      <c r="B96">
        <v>8</v>
      </c>
      <c r="C96" s="1" t="s">
        <v>48</v>
      </c>
      <c r="D96" s="1">
        <v>10</v>
      </c>
      <c r="E96" s="1">
        <v>100</v>
      </c>
      <c r="F96" s="1">
        <v>13</v>
      </c>
      <c r="G96" s="1">
        <v>2</v>
      </c>
      <c r="H96" s="1">
        <v>1</v>
      </c>
      <c r="I96">
        <f t="shared" si="13"/>
        <v>13</v>
      </c>
      <c r="J96">
        <f t="shared" si="12"/>
        <v>1300</v>
      </c>
    </row>
    <row r="97" spans="1:10" x14ac:dyDescent="0.15">
      <c r="A97" s="20">
        <v>45440</v>
      </c>
      <c r="B97">
        <v>8</v>
      </c>
      <c r="C97" s="1" t="s">
        <v>49</v>
      </c>
      <c r="D97" s="1">
        <v>10</v>
      </c>
      <c r="E97" s="1">
        <v>100</v>
      </c>
      <c r="F97" s="1">
        <v>10</v>
      </c>
      <c r="G97" s="1">
        <v>2</v>
      </c>
      <c r="H97" s="1">
        <v>0</v>
      </c>
      <c r="I97">
        <f t="shared" si="13"/>
        <v>10</v>
      </c>
      <c r="J97">
        <f t="shared" si="12"/>
        <v>1000</v>
      </c>
    </row>
  </sheetData>
  <conditionalFormatting sqref="A1:XFD1048576">
    <cfRule type="containsText" dxfId="5" priority="1" operator="containsText" text="227">
      <formula>NOT(ISERROR(SEARCH("227",A1)))</formula>
    </cfRule>
    <cfRule type="containsText" dxfId="4" priority="2" operator="containsText" text="220 ">
      <formula>NOT(ISERROR(SEARCH("220 ",A1)))</formula>
    </cfRule>
    <cfRule type="containsText" dxfId="3" priority="3" operator="containsText" text="216 ">
      <formula>NOT(ISERROR(SEARCH("216 ",A1)))</formula>
    </cfRule>
    <cfRule type="containsText" dxfId="2" priority="4" operator="containsText" text="215">
      <formula>NOT(ISERROR(SEARCH("215",A1)))</formula>
    </cfRule>
    <cfRule type="containsText" dxfId="1" priority="5" operator="containsText" text="205">
      <formula>NOT(ISERROR(SEARCH("205",A1)))</formula>
    </cfRule>
    <cfRule type="containsText" dxfId="0" priority="6" operator="containsText" text="b728a">
      <formula>NOT(ISERROR(SEARCH("b728a",A1)))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40F98-22C2-AD4C-B12F-7F1E593EB58C}">
  <dimension ref="A1:I14"/>
  <sheetViews>
    <sheetView workbookViewId="0">
      <selection activeCell="C45" sqref="C45"/>
    </sheetView>
  </sheetViews>
  <sheetFormatPr baseColWidth="10" defaultRowHeight="13" x14ac:dyDescent="0.15"/>
  <sheetData>
    <row r="1" spans="1:9" x14ac:dyDescent="0.15">
      <c r="A1" s="4" t="s">
        <v>53</v>
      </c>
      <c r="B1" s="4" t="s">
        <v>54</v>
      </c>
      <c r="C1" s="4" t="s">
        <v>6</v>
      </c>
      <c r="D1" s="4">
        <v>205</v>
      </c>
      <c r="E1" s="4">
        <v>215</v>
      </c>
      <c r="F1" s="4">
        <v>216</v>
      </c>
      <c r="G1" s="4">
        <v>220</v>
      </c>
      <c r="H1" s="4">
        <v>227</v>
      </c>
      <c r="I1" s="4">
        <v>228</v>
      </c>
    </row>
    <row r="2" spans="1:9" hidden="1" x14ac:dyDescent="0.15">
      <c r="A2">
        <v>1</v>
      </c>
      <c r="B2" s="4">
        <v>1</v>
      </c>
      <c r="C2">
        <v>360000</v>
      </c>
      <c r="D2">
        <v>2000</v>
      </c>
      <c r="E2">
        <v>100</v>
      </c>
      <c r="F2">
        <v>4700</v>
      </c>
      <c r="G2">
        <v>330000</v>
      </c>
      <c r="H2">
        <v>90000</v>
      </c>
      <c r="I2">
        <v>4000</v>
      </c>
    </row>
    <row r="3" spans="1:9" hidden="1" x14ac:dyDescent="0.15">
      <c r="B3" s="4">
        <v>2</v>
      </c>
      <c r="C3">
        <v>24000</v>
      </c>
      <c r="D3">
        <v>31000</v>
      </c>
      <c r="E3">
        <v>100</v>
      </c>
      <c r="F3">
        <v>15000</v>
      </c>
      <c r="G3">
        <v>470000</v>
      </c>
      <c r="H3">
        <v>2500</v>
      </c>
      <c r="I3">
        <v>90000</v>
      </c>
    </row>
    <row r="4" spans="1:9" hidden="1" x14ac:dyDescent="0.15">
      <c r="B4" s="4">
        <v>3</v>
      </c>
      <c r="C4">
        <v>250000</v>
      </c>
      <c r="D4">
        <v>30000</v>
      </c>
      <c r="E4">
        <v>0</v>
      </c>
      <c r="F4">
        <v>200</v>
      </c>
      <c r="G4">
        <v>70000</v>
      </c>
      <c r="H4">
        <v>13000</v>
      </c>
      <c r="I4">
        <v>600</v>
      </c>
    </row>
    <row r="5" spans="1:9" hidden="1" x14ac:dyDescent="0.15">
      <c r="B5" s="4"/>
      <c r="C5">
        <f>AVERAGE(C2:C4)</f>
        <v>211333.33333333334</v>
      </c>
      <c r="D5">
        <f t="shared" ref="D5:I5" si="0">AVERAGE(D2:D4)</f>
        <v>21000</v>
      </c>
      <c r="E5">
        <f t="shared" si="0"/>
        <v>66.666666666666671</v>
      </c>
      <c r="F5">
        <f t="shared" si="0"/>
        <v>6633.333333333333</v>
      </c>
      <c r="G5">
        <f t="shared" si="0"/>
        <v>290000</v>
      </c>
      <c r="H5">
        <f t="shared" si="0"/>
        <v>35166.666666666664</v>
      </c>
      <c r="I5">
        <f t="shared" si="0"/>
        <v>31533.333333333332</v>
      </c>
    </row>
    <row r="6" spans="1:9" hidden="1" x14ac:dyDescent="0.15">
      <c r="A6">
        <v>2</v>
      </c>
      <c r="B6" s="4">
        <v>1</v>
      </c>
      <c r="C6">
        <v>800</v>
      </c>
      <c r="D6">
        <v>110000</v>
      </c>
      <c r="E6">
        <v>400</v>
      </c>
      <c r="F6">
        <v>0</v>
      </c>
      <c r="G6">
        <v>300000</v>
      </c>
      <c r="H6">
        <v>20000</v>
      </c>
      <c r="I6">
        <v>0</v>
      </c>
    </row>
    <row r="7" spans="1:9" hidden="1" x14ac:dyDescent="0.15">
      <c r="B7" s="4">
        <v>2</v>
      </c>
      <c r="C7">
        <v>0</v>
      </c>
      <c r="D7">
        <v>170000</v>
      </c>
      <c r="E7">
        <v>300</v>
      </c>
      <c r="F7">
        <v>4700</v>
      </c>
      <c r="G7">
        <v>40000</v>
      </c>
      <c r="H7">
        <v>470000</v>
      </c>
      <c r="I7">
        <v>12000</v>
      </c>
    </row>
    <row r="8" spans="1:9" hidden="1" x14ac:dyDescent="0.15">
      <c r="B8" s="4">
        <v>3</v>
      </c>
      <c r="C8">
        <v>400</v>
      </c>
      <c r="D8">
        <v>50000</v>
      </c>
      <c r="E8">
        <v>100</v>
      </c>
      <c r="F8">
        <v>3900</v>
      </c>
      <c r="G8">
        <v>2800</v>
      </c>
      <c r="H8">
        <v>7000</v>
      </c>
      <c r="I8">
        <v>900</v>
      </c>
    </row>
    <row r="9" spans="1:9" hidden="1" x14ac:dyDescent="0.15">
      <c r="B9" s="4"/>
      <c r="C9">
        <f>AVERAGE(C6:C8)</f>
        <v>400</v>
      </c>
      <c r="D9">
        <f t="shared" ref="D9:I9" si="1">AVERAGE(D6:D8)</f>
        <v>110000</v>
      </c>
      <c r="E9">
        <f t="shared" si="1"/>
        <v>266.66666666666669</v>
      </c>
      <c r="F9">
        <f t="shared" si="1"/>
        <v>2866.6666666666665</v>
      </c>
      <c r="G9">
        <f t="shared" si="1"/>
        <v>114266.66666666667</v>
      </c>
      <c r="H9">
        <f t="shared" si="1"/>
        <v>165666.66666666666</v>
      </c>
      <c r="I9">
        <f t="shared" si="1"/>
        <v>4300</v>
      </c>
    </row>
    <row r="10" spans="1:9" hidden="1" x14ac:dyDescent="0.15">
      <c r="A10">
        <v>3</v>
      </c>
      <c r="B10" s="4">
        <v>1</v>
      </c>
      <c r="C10">
        <v>300</v>
      </c>
      <c r="E10">
        <v>66.666666666666657</v>
      </c>
      <c r="F10">
        <v>22000</v>
      </c>
      <c r="G10">
        <v>40000</v>
      </c>
      <c r="H10">
        <v>22000</v>
      </c>
      <c r="I10">
        <v>42000</v>
      </c>
    </row>
    <row r="11" spans="1:9" hidden="1" x14ac:dyDescent="0.15">
      <c r="B11" s="4">
        <v>2</v>
      </c>
      <c r="C11">
        <v>1300</v>
      </c>
      <c r="E11">
        <v>1533.3333333333335</v>
      </c>
      <c r="F11">
        <v>2000</v>
      </c>
      <c r="G11">
        <v>36000</v>
      </c>
      <c r="H11">
        <v>1000</v>
      </c>
      <c r="I11">
        <v>0</v>
      </c>
    </row>
    <row r="12" spans="1:9" hidden="1" x14ac:dyDescent="0.15">
      <c r="B12" s="4">
        <v>3</v>
      </c>
      <c r="C12">
        <v>1000</v>
      </c>
      <c r="E12">
        <v>200</v>
      </c>
      <c r="F12">
        <v>900</v>
      </c>
      <c r="G12">
        <v>29000</v>
      </c>
      <c r="H12">
        <v>2000</v>
      </c>
      <c r="I12">
        <v>38000</v>
      </c>
    </row>
    <row r="13" spans="1:9" hidden="1" x14ac:dyDescent="0.15">
      <c r="C13">
        <f>AVERAGE(C10:C12)</f>
        <v>866.66666666666663</v>
      </c>
      <c r="E13">
        <f t="shared" ref="E13:I13" si="2">AVERAGE(E10:E12)</f>
        <v>600.00000000000011</v>
      </c>
      <c r="F13">
        <f t="shared" si="2"/>
        <v>8300</v>
      </c>
      <c r="G13">
        <f t="shared" si="2"/>
        <v>35000</v>
      </c>
      <c r="H13">
        <f t="shared" si="2"/>
        <v>8333.3333333333339</v>
      </c>
      <c r="I13">
        <f t="shared" si="2"/>
        <v>26666.666666666668</v>
      </c>
    </row>
    <row r="14" spans="1:9" x14ac:dyDescent="0.15">
      <c r="A14" s="4" t="s">
        <v>51</v>
      </c>
      <c r="C14">
        <f>(C5+C9+C13)/3</f>
        <v>70866.666666666672</v>
      </c>
      <c r="D14">
        <f>(D5+D9)/2</f>
        <v>65500</v>
      </c>
      <c r="E14">
        <f t="shared" ref="E14:I14" si="3">(E5+E9+E13)/3</f>
        <v>311.11111111111114</v>
      </c>
      <c r="F14">
        <f t="shared" si="3"/>
        <v>5933.333333333333</v>
      </c>
      <c r="G14">
        <f t="shared" si="3"/>
        <v>146422.22222222222</v>
      </c>
      <c r="H14">
        <f t="shared" si="3"/>
        <v>69722.222222222219</v>
      </c>
      <c r="I14">
        <f t="shared" si="3"/>
        <v>20833.333333333332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CAF78-76CC-1F40-AF94-483A11245B2C}">
  <dimension ref="A1:N9"/>
  <sheetViews>
    <sheetView workbookViewId="0">
      <selection activeCell="R34" sqref="R34"/>
    </sheetView>
  </sheetViews>
  <sheetFormatPr baseColWidth="10" defaultRowHeight="13" x14ac:dyDescent="0.15"/>
  <cols>
    <col min="1" max="1" width="12.5" style="6" bestFit="1" customWidth="1"/>
    <col min="2" max="13" width="0" hidden="1" customWidth="1"/>
    <col min="14" max="14" width="18.1640625" bestFit="1" customWidth="1"/>
  </cols>
  <sheetData>
    <row r="1" spans="1:14" s="12" customFormat="1" ht="20" x14ac:dyDescent="0.2">
      <c r="A1" s="10" t="s">
        <v>56</v>
      </c>
      <c r="B1" s="11">
        <v>1</v>
      </c>
      <c r="C1" s="11"/>
      <c r="D1" s="11"/>
      <c r="E1" s="11"/>
      <c r="F1" s="11">
        <v>2</v>
      </c>
      <c r="G1" s="11"/>
      <c r="H1" s="11"/>
      <c r="I1" s="11"/>
      <c r="J1" s="11">
        <v>3</v>
      </c>
      <c r="K1" s="11"/>
      <c r="L1" s="11"/>
      <c r="M1" s="11"/>
      <c r="N1" s="10" t="s">
        <v>55</v>
      </c>
    </row>
    <row r="2" spans="1:14" ht="20" hidden="1" x14ac:dyDescent="0.2">
      <c r="A2" s="7" t="s">
        <v>54</v>
      </c>
      <c r="B2" s="8">
        <v>1</v>
      </c>
      <c r="C2" s="8">
        <v>2</v>
      </c>
      <c r="D2" s="8">
        <v>3</v>
      </c>
      <c r="E2" s="8"/>
      <c r="F2" s="8">
        <v>1</v>
      </c>
      <c r="G2" s="8">
        <v>2</v>
      </c>
      <c r="H2" s="8">
        <v>3</v>
      </c>
      <c r="I2" s="8"/>
      <c r="J2" s="8">
        <v>1</v>
      </c>
      <c r="K2" s="8">
        <v>2</v>
      </c>
      <c r="L2" s="8">
        <v>3</v>
      </c>
      <c r="M2" s="8"/>
      <c r="N2" s="8"/>
    </row>
    <row r="3" spans="1:14" ht="20" x14ac:dyDescent="0.2">
      <c r="A3" s="13" t="s">
        <v>6</v>
      </c>
      <c r="B3" s="8">
        <v>360000</v>
      </c>
      <c r="C3" s="8">
        <v>24000</v>
      </c>
      <c r="D3" s="8">
        <v>250000</v>
      </c>
      <c r="E3" s="8">
        <f t="shared" ref="E3:E9" si="0">AVERAGE(B3:D3)</f>
        <v>211333.33333333334</v>
      </c>
      <c r="F3" s="8">
        <v>800</v>
      </c>
      <c r="G3" s="8">
        <v>0</v>
      </c>
      <c r="H3" s="8">
        <v>400</v>
      </c>
      <c r="I3" s="8">
        <f t="shared" ref="I3:I9" si="1">AVERAGE(F3:H3)</f>
        <v>400</v>
      </c>
      <c r="J3" s="8">
        <v>300</v>
      </c>
      <c r="K3" s="8">
        <v>1300</v>
      </c>
      <c r="L3" s="8">
        <v>1000</v>
      </c>
      <c r="M3" s="8">
        <f>AVERAGE(J3:L3)</f>
        <v>866.66666666666663</v>
      </c>
      <c r="N3" s="9">
        <f>(E3+I3+M3)/3</f>
        <v>70866.666666666672</v>
      </c>
    </row>
    <row r="4" spans="1:14" ht="20" x14ac:dyDescent="0.2">
      <c r="A4" s="13">
        <v>205</v>
      </c>
      <c r="B4" s="8">
        <v>2000</v>
      </c>
      <c r="C4" s="8">
        <v>31000</v>
      </c>
      <c r="D4" s="8">
        <v>30000</v>
      </c>
      <c r="E4" s="8">
        <f t="shared" si="0"/>
        <v>21000</v>
      </c>
      <c r="F4" s="8">
        <v>110000</v>
      </c>
      <c r="G4" s="8">
        <v>170000</v>
      </c>
      <c r="H4" s="8">
        <v>50000</v>
      </c>
      <c r="I4" s="8">
        <f t="shared" si="1"/>
        <v>110000</v>
      </c>
      <c r="J4" s="8"/>
      <c r="K4" s="8"/>
      <c r="L4" s="8"/>
      <c r="M4" s="8"/>
      <c r="N4" s="9">
        <f>(E4+I4)/2</f>
        <v>65500</v>
      </c>
    </row>
    <row r="5" spans="1:14" ht="20" x14ac:dyDescent="0.2">
      <c r="A5" s="13">
        <v>215</v>
      </c>
      <c r="B5" s="8">
        <v>100</v>
      </c>
      <c r="C5" s="8">
        <v>100</v>
      </c>
      <c r="D5" s="8">
        <v>0</v>
      </c>
      <c r="E5" s="8">
        <f t="shared" si="0"/>
        <v>66.666666666666671</v>
      </c>
      <c r="F5" s="8">
        <v>400</v>
      </c>
      <c r="G5" s="8">
        <v>300</v>
      </c>
      <c r="H5" s="8">
        <v>100</v>
      </c>
      <c r="I5" s="8">
        <f t="shared" si="1"/>
        <v>266.66666666666669</v>
      </c>
      <c r="J5" s="8">
        <v>66.666666666666657</v>
      </c>
      <c r="K5" s="8">
        <v>1533.3333333333335</v>
      </c>
      <c r="L5" s="8">
        <v>200</v>
      </c>
      <c r="M5" s="8">
        <f>AVERAGE(J5:L5)</f>
        <v>600.00000000000011</v>
      </c>
      <c r="N5" s="9">
        <f>(E5+I5+M5)/3</f>
        <v>311.11111111111114</v>
      </c>
    </row>
    <row r="6" spans="1:14" ht="20" x14ac:dyDescent="0.2">
      <c r="A6" s="13">
        <v>216</v>
      </c>
      <c r="B6" s="8">
        <v>4700</v>
      </c>
      <c r="C6" s="8">
        <v>15000</v>
      </c>
      <c r="D6" s="8">
        <v>200</v>
      </c>
      <c r="E6" s="8">
        <f t="shared" si="0"/>
        <v>6633.333333333333</v>
      </c>
      <c r="F6" s="8">
        <v>0</v>
      </c>
      <c r="G6" s="8">
        <v>4700</v>
      </c>
      <c r="H6" s="8">
        <v>3900</v>
      </c>
      <c r="I6" s="8">
        <f t="shared" si="1"/>
        <v>2866.6666666666665</v>
      </c>
      <c r="J6" s="8">
        <v>22000</v>
      </c>
      <c r="K6" s="8">
        <v>2000</v>
      </c>
      <c r="L6" s="8">
        <v>900</v>
      </c>
      <c r="M6" s="8">
        <f>AVERAGE(J6:L6)</f>
        <v>8300</v>
      </c>
      <c r="N6" s="9">
        <f>(E6+I6+M6)/3</f>
        <v>5933.333333333333</v>
      </c>
    </row>
    <row r="7" spans="1:14" ht="20" x14ac:dyDescent="0.2">
      <c r="A7" s="13">
        <v>220</v>
      </c>
      <c r="B7" s="8">
        <v>330000</v>
      </c>
      <c r="C7" s="8">
        <v>470000</v>
      </c>
      <c r="D7" s="8">
        <v>70000</v>
      </c>
      <c r="E7" s="8">
        <f t="shared" si="0"/>
        <v>290000</v>
      </c>
      <c r="F7" s="8">
        <v>300000</v>
      </c>
      <c r="G7" s="8">
        <v>40000</v>
      </c>
      <c r="H7" s="8">
        <v>2800</v>
      </c>
      <c r="I7" s="8">
        <f t="shared" si="1"/>
        <v>114266.66666666667</v>
      </c>
      <c r="J7" s="8">
        <v>40000</v>
      </c>
      <c r="K7" s="8">
        <v>36000</v>
      </c>
      <c r="L7" s="8">
        <v>29000</v>
      </c>
      <c r="M7" s="8">
        <f>AVERAGE(J7:L7)</f>
        <v>35000</v>
      </c>
      <c r="N7" s="9">
        <f>(E7+I7+M7)/3</f>
        <v>146422.22222222222</v>
      </c>
    </row>
    <row r="8" spans="1:14" ht="20" x14ac:dyDescent="0.2">
      <c r="A8" s="13">
        <v>227</v>
      </c>
      <c r="B8" s="8">
        <v>90000</v>
      </c>
      <c r="C8" s="8">
        <v>2500</v>
      </c>
      <c r="D8" s="8">
        <v>13000</v>
      </c>
      <c r="E8" s="8">
        <f t="shared" si="0"/>
        <v>35166.666666666664</v>
      </c>
      <c r="F8" s="8">
        <v>20000</v>
      </c>
      <c r="G8" s="8">
        <v>470000</v>
      </c>
      <c r="H8" s="8">
        <v>7000</v>
      </c>
      <c r="I8" s="8">
        <f t="shared" si="1"/>
        <v>165666.66666666666</v>
      </c>
      <c r="J8" s="8">
        <v>22000</v>
      </c>
      <c r="K8" s="8">
        <v>1000</v>
      </c>
      <c r="L8" s="8">
        <v>2000</v>
      </c>
      <c r="M8" s="8">
        <f>AVERAGE(J8:L8)</f>
        <v>8333.3333333333339</v>
      </c>
      <c r="N8" s="9">
        <f>(E8+I8+M8)/3</f>
        <v>69722.222222222219</v>
      </c>
    </row>
    <row r="9" spans="1:14" ht="20" x14ac:dyDescent="0.2">
      <c r="A9" s="13">
        <v>228</v>
      </c>
      <c r="B9" s="8">
        <v>4000</v>
      </c>
      <c r="C9" s="8">
        <v>90000</v>
      </c>
      <c r="D9" s="8">
        <v>600</v>
      </c>
      <c r="E9" s="8">
        <f t="shared" si="0"/>
        <v>31533.333333333332</v>
      </c>
      <c r="F9" s="8">
        <v>0</v>
      </c>
      <c r="G9" s="8">
        <v>12000</v>
      </c>
      <c r="H9" s="8">
        <v>900</v>
      </c>
      <c r="I9" s="8">
        <f t="shared" si="1"/>
        <v>4300</v>
      </c>
      <c r="J9" s="8">
        <v>42000</v>
      </c>
      <c r="K9" s="8">
        <v>0</v>
      </c>
      <c r="L9" s="8">
        <v>38000</v>
      </c>
      <c r="M9" s="8">
        <f>AVERAGE(J9:L9)</f>
        <v>26666.666666666668</v>
      </c>
      <c r="N9" s="9">
        <f>(E9+I9+M9)/3</f>
        <v>20833.333333333332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Zahavah Lublin Rojer</cp:lastModifiedBy>
  <dcterms:created xsi:type="dcterms:W3CDTF">2023-08-08T13:19:55Z</dcterms:created>
  <dcterms:modified xsi:type="dcterms:W3CDTF">2024-05-26T17:00:54Z</dcterms:modified>
</cp:coreProperties>
</file>