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"/>
    </mc:Choice>
  </mc:AlternateContent>
  <xr:revisionPtr revIDLastSave="0" documentId="13_ncr:1_{A15AECAA-D0E0-8C4D-AF13-0A5671B3290C}" xr6:coauthVersionLast="47" xr6:coauthVersionMax="47" xr10:uidLastSave="{00000000-0000-0000-0000-000000000000}"/>
  <bookViews>
    <workbookView xWindow="6920" yWindow="0" windowWidth="21500" windowHeight="17440" activeTab="1" xr2:uid="{A840BDBF-CD53-9241-85E2-C03F72AE1FBD}"/>
  </bookViews>
  <sheets>
    <sheet name="plate counts" sheetId="1" r:id="rId1"/>
    <sheet name="schedule" sheetId="2" r:id="rId2"/>
    <sheet name="96 Well P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P6" i="1" s="1"/>
  <c r="O5" i="1"/>
  <c r="P5" i="1" s="1"/>
  <c r="O7" i="1"/>
  <c r="P7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<sst xmlns="http://schemas.openxmlformats.org/spreadsheetml/2006/main" count="109" uniqueCount="66">
  <si>
    <t>Strain</t>
  </si>
  <si>
    <t>Species</t>
  </si>
  <si>
    <t>Plant Rep</t>
  </si>
  <si>
    <t>leaf wash (mL)</t>
  </si>
  <si>
    <t>plated (uL)</t>
  </si>
  <si>
    <t>Date (Overnights)</t>
  </si>
  <si>
    <t>Bio Rep</t>
  </si>
  <si>
    <t>field sample #8</t>
  </si>
  <si>
    <t>Pseudomonas parallactic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</si>
  <si>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</si>
  <si>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</si>
  <si>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</si>
  <si>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</si>
  <si>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</si>
  <si>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</si>
  <si>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</si>
  <si>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</si>
  <si>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</si>
  <si>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</si>
  <si>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</si>
  <si>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</si>
  <si>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</si>
  <si>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</si>
  <si>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</si>
  <si>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Pseudomonas fluorescence</t>
  </si>
  <si>
    <t>CFU/10 leaf discs
(avg * dil * 10^2)</t>
  </si>
  <si>
    <t>221 (1)</t>
  </si>
  <si>
    <t>200 (1)
221 (2)</t>
  </si>
  <si>
    <t>6 (1)
200 (2)</t>
  </si>
  <si>
    <t>14 (1)
6 (2)</t>
  </si>
  <si>
    <t>204 (1)
14 (2)</t>
  </si>
  <si>
    <t>194 (1)
204 (2)</t>
  </si>
  <si>
    <t>194 (2)</t>
  </si>
  <si>
    <t>Count</t>
  </si>
  <si>
    <t>Day 5</t>
  </si>
  <si>
    <t>Sample plants
Plate samples</t>
  </si>
  <si>
    <t>Day 3</t>
  </si>
  <si>
    <t>Day 2</t>
  </si>
  <si>
    <t>Spray plants</t>
  </si>
  <si>
    <t>Make overnights</t>
  </si>
  <si>
    <t>H</t>
  </si>
  <si>
    <t>G</t>
  </si>
  <si>
    <t>F</t>
  </si>
  <si>
    <t>E</t>
  </si>
  <si>
    <t>D</t>
  </si>
  <si>
    <t>10^-2
194B3</t>
  </si>
  <si>
    <t>10^-2
194B2</t>
  </si>
  <si>
    <t>10^-2
194B1</t>
  </si>
  <si>
    <t>10^-2
194A3</t>
  </si>
  <si>
    <t>10^-2
194A2</t>
  </si>
  <si>
    <t>10^-2
194A1</t>
  </si>
  <si>
    <t>C</t>
  </si>
  <si>
    <t>10^-1
194B3</t>
  </si>
  <si>
    <t>10^-1
194B2</t>
  </si>
  <si>
    <t>10^-1
194B1</t>
  </si>
  <si>
    <t>10^-1
194A3</t>
  </si>
  <si>
    <t>10^-1
194A2</t>
  </si>
  <si>
    <t>10^-1
194A1</t>
  </si>
  <si>
    <t>B</t>
  </si>
  <si>
    <t>Undiluted 
194B3</t>
  </si>
  <si>
    <t>Undiluted 
194B2</t>
  </si>
  <si>
    <t>Undiluted 
194B1</t>
  </si>
  <si>
    <t>Undiluted 
194A3</t>
  </si>
  <si>
    <t>Undiluted 
194A2</t>
  </si>
  <si>
    <t>Undiluted 
194A1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</si>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</sst>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1" fontId="0" fillId="0" borderId="0" xfId="0" applyNumberFormat="1" applyAlignment="1">
      <alignment horizontal="center" vertical="center" wrapText="1"/>
    </xf>
    <xf numFmtId="164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16"/>
  <sheetViews>
    <sheetView zoomScale="95" zoomScaleNormal="9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L8" sqref="L8"/>
    </sheetView>
  </sheetViews>
  <sheetFormatPr baseColWidth="10" defaultColWidth="15" defaultRowHeight="16" x14ac:dyDescent="0.2"/>
  <cols>
    <col min="1" max="1" width="4.33203125" style="10" bestFit="1" customWidth="1"/>
    <col min="2" max="2" width="11.5" style="10" bestFit="1" customWidth="1"/>
    <col min="3" max="3" width="4.33203125" style="10" bestFit="1" customWidth="1"/>
    <col min="4" max="4" width="10.6640625" style="10" customWidth="1"/>
    <col min="5" max="5" width="13.33203125" style="10" bestFit="1" customWidth="1"/>
    <col min="6" max="6" width="5.5" style="10" bestFit="1" customWidth="1"/>
    <col min="7" max="7" width="9" style="10" bestFit="1" customWidth="1"/>
    <col min="8" max="8" width="6.33203125" style="10" bestFit="1" customWidth="1"/>
    <col min="9" max="10" width="12.5" style="10" bestFit="1" customWidth="1"/>
    <col min="11" max="14" width="10.6640625" style="10" bestFit="1" customWidth="1"/>
    <col min="15" max="15" width="12.83203125" style="10" customWidth="1"/>
    <col min="16" max="16" width="15.6640625" style="13" bestFit="1" customWidth="1"/>
    <col min="17" max="16384" width="15" style="10"/>
  </cols>
  <sheetData>
    <row r="1" spans="1:16" s="3" customFormat="1" ht="34" x14ac:dyDescent="0.2">
      <c r="A1" s="1" t="s">
        <v>6</v>
      </c>
      <c r="B1" s="1" t="s">
        <v>5</v>
      </c>
      <c r="C1" s="1">
        <v>-80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22</v>
      </c>
      <c r="P1" s="2" t="s">
        <v>25</v>
      </c>
    </row>
    <row r="2" spans="1:16" ht="34" x14ac:dyDescent="0.2">
      <c r="A2" s="4">
        <v>2.1</v>
      </c>
      <c r="B2" s="5">
        <v>45421</v>
      </c>
      <c r="C2" s="4">
        <v>194</v>
      </c>
      <c r="D2" s="4" t="s">
        <v>7</v>
      </c>
      <c r="E2" s="6" t="s">
        <v>8</v>
      </c>
      <c r="F2" s="4" t="s">
        <v>15</v>
      </c>
      <c r="G2" s="4">
        <v>10</v>
      </c>
      <c r="H2" s="4">
        <v>100</v>
      </c>
      <c r="I2" s="7">
        <v>0</v>
      </c>
      <c r="J2" s="7" t="s">
        <v>21</v>
      </c>
      <c r="K2" s="8">
        <v>37</v>
      </c>
      <c r="L2" s="8">
        <v>43</v>
      </c>
      <c r="M2" s="7">
        <v>1</v>
      </c>
      <c r="N2" s="7">
        <v>8</v>
      </c>
      <c r="O2" s="4">
        <f>AVERAGE(K2:L2)*10^1</f>
        <v>400</v>
      </c>
      <c r="P2" s="9">
        <f>O2*10^2</f>
        <v>40000</v>
      </c>
    </row>
    <row r="3" spans="1:16" ht="34" x14ac:dyDescent="0.2">
      <c r="A3" s="4">
        <v>2.1</v>
      </c>
      <c r="B3" s="5">
        <v>45421</v>
      </c>
      <c r="C3" s="4">
        <v>194</v>
      </c>
      <c r="D3" s="4" t="s">
        <v>7</v>
      </c>
      <c r="E3" s="6" t="s">
        <v>8</v>
      </c>
      <c r="F3" s="4" t="s">
        <v>16</v>
      </c>
      <c r="G3" s="4">
        <v>10</v>
      </c>
      <c r="H3" s="4">
        <v>100</v>
      </c>
      <c r="I3" s="7" t="s">
        <v>21</v>
      </c>
      <c r="J3" s="7" t="s">
        <v>21</v>
      </c>
      <c r="K3" s="8">
        <v>54</v>
      </c>
      <c r="L3" s="8">
        <v>60</v>
      </c>
      <c r="M3" s="7">
        <v>6</v>
      </c>
      <c r="N3" s="7">
        <v>9</v>
      </c>
      <c r="O3" s="4">
        <f>AVERAGE(K3:L3)*10^1</f>
        <v>570</v>
      </c>
      <c r="P3" s="9">
        <f t="shared" ref="P3:P7" si="0">O3*10^2</f>
        <v>57000</v>
      </c>
    </row>
    <row r="4" spans="1:16" ht="34" x14ac:dyDescent="0.2">
      <c r="A4" s="4">
        <v>2.1</v>
      </c>
      <c r="B4" s="5">
        <v>45421</v>
      </c>
      <c r="C4" s="4">
        <v>194</v>
      </c>
      <c r="D4" s="4" t="s">
        <v>7</v>
      </c>
      <c r="E4" s="6" t="s">
        <v>8</v>
      </c>
      <c r="F4" s="4" t="s">
        <v>17</v>
      </c>
      <c r="G4" s="4">
        <v>10</v>
      </c>
      <c r="H4" s="4">
        <v>100</v>
      </c>
      <c r="I4" s="7" t="s">
        <v>21</v>
      </c>
      <c r="J4" s="7" t="s">
        <v>21</v>
      </c>
      <c r="K4" s="8">
        <v>108</v>
      </c>
      <c r="L4" s="8">
        <v>128</v>
      </c>
      <c r="M4" s="8">
        <v>20</v>
      </c>
      <c r="N4" s="8">
        <v>11</v>
      </c>
      <c r="O4" s="4">
        <f>((AVERAGE(K4:L4)*10^1)+(AVERAGE(M4:N4)*10^2))/2</f>
        <v>1365</v>
      </c>
      <c r="P4" s="9">
        <f t="shared" si="0"/>
        <v>136500</v>
      </c>
    </row>
    <row r="5" spans="1:16" ht="34" x14ac:dyDescent="0.2">
      <c r="A5" s="4">
        <v>2.1</v>
      </c>
      <c r="B5" s="5">
        <v>45421</v>
      </c>
      <c r="C5" s="4">
        <v>194</v>
      </c>
      <c r="D5" s="4" t="s">
        <v>7</v>
      </c>
      <c r="E5" s="6" t="s">
        <v>8</v>
      </c>
      <c r="F5" s="4" t="s">
        <v>18</v>
      </c>
      <c r="G5" s="4">
        <v>10</v>
      </c>
      <c r="H5" s="4">
        <v>100</v>
      </c>
      <c r="I5" s="7" t="s">
        <v>21</v>
      </c>
      <c r="J5" s="7" t="s">
        <v>21</v>
      </c>
      <c r="K5" s="8">
        <v>53</v>
      </c>
      <c r="L5" s="8">
        <v>67</v>
      </c>
      <c r="M5" s="7">
        <v>8</v>
      </c>
      <c r="N5" s="7">
        <v>6</v>
      </c>
      <c r="O5" s="4">
        <f>AVERAGE(K5:L5)*10^1</f>
        <v>600</v>
      </c>
      <c r="P5" s="9">
        <f t="shared" si="0"/>
        <v>60000</v>
      </c>
    </row>
    <row r="6" spans="1:16" ht="34" x14ac:dyDescent="0.2">
      <c r="A6" s="4">
        <v>2.1</v>
      </c>
      <c r="B6" s="5">
        <v>45421</v>
      </c>
      <c r="C6" s="4">
        <v>194</v>
      </c>
      <c r="D6" s="4" t="s">
        <v>7</v>
      </c>
      <c r="E6" s="6" t="s">
        <v>8</v>
      </c>
      <c r="F6" s="4" t="s">
        <v>19</v>
      </c>
      <c r="G6" s="4">
        <v>10</v>
      </c>
      <c r="H6" s="4">
        <v>100</v>
      </c>
      <c r="I6" s="7">
        <v>3</v>
      </c>
      <c r="J6" s="7">
        <v>1</v>
      </c>
      <c r="K6" s="7">
        <v>1</v>
      </c>
      <c r="L6" s="8">
        <v>132</v>
      </c>
      <c r="M6" s="8">
        <v>13</v>
      </c>
      <c r="N6" s="8">
        <v>19</v>
      </c>
      <c r="O6" s="4">
        <f>((L6*10^1)+(AVERAGE(M6:N6)*10^2))/2</f>
        <v>1460</v>
      </c>
      <c r="P6" s="9">
        <f t="shared" si="0"/>
        <v>146000</v>
      </c>
    </row>
    <row r="7" spans="1:16" ht="34" x14ac:dyDescent="0.2">
      <c r="A7" s="4">
        <v>2.1</v>
      </c>
      <c r="B7" s="5">
        <v>45421</v>
      </c>
      <c r="C7" s="4">
        <v>194</v>
      </c>
      <c r="D7" s="4" t="s">
        <v>7</v>
      </c>
      <c r="E7" s="6" t="s">
        <v>8</v>
      </c>
      <c r="F7" s="4" t="s">
        <v>20</v>
      </c>
      <c r="G7" s="4">
        <v>10</v>
      </c>
      <c r="H7" s="4">
        <v>100</v>
      </c>
      <c r="I7" s="7" t="s">
        <v>21</v>
      </c>
      <c r="J7" s="7">
        <v>0</v>
      </c>
      <c r="K7" s="8">
        <v>103</v>
      </c>
      <c r="L7" s="8">
        <v>102</v>
      </c>
      <c r="M7" s="8">
        <v>16</v>
      </c>
      <c r="N7" s="8">
        <v>11</v>
      </c>
      <c r="O7" s="4">
        <f>((AVERAGE(K7:L7)*10^1)+(AVERAGE(M7:N7)*10^2))/2</f>
        <v>1187.5</v>
      </c>
      <c r="P7" s="9">
        <f t="shared" si="0"/>
        <v>118750</v>
      </c>
    </row>
    <row r="8" spans="1:16" ht="34" x14ac:dyDescent="0.2">
      <c r="A8" s="4">
        <v>2.2000000000000002</v>
      </c>
      <c r="B8" s="5">
        <v>45425</v>
      </c>
      <c r="C8" s="4">
        <v>194</v>
      </c>
      <c r="D8" s="4" t="s">
        <v>7</v>
      </c>
      <c r="E8" s="6" t="s">
        <v>8</v>
      </c>
      <c r="F8" s="4" t="s">
        <v>15</v>
      </c>
      <c r="G8" s="4">
        <v>10</v>
      </c>
      <c r="H8" s="4">
        <v>100</v>
      </c>
      <c r="I8" s="4"/>
      <c r="J8" s="4"/>
      <c r="K8" s="4"/>
      <c r="L8" s="4"/>
      <c r="M8" s="4"/>
      <c r="N8" s="4"/>
      <c r="O8" s="4"/>
      <c r="P8" s="9"/>
    </row>
    <row r="9" spans="1:16" ht="34" x14ac:dyDescent="0.2">
      <c r="A9" s="4">
        <v>2.2000000000000002</v>
      </c>
      <c r="B9" s="5">
        <v>45425</v>
      </c>
      <c r="C9" s="4">
        <v>194</v>
      </c>
      <c r="D9" s="4" t="s">
        <v>7</v>
      </c>
      <c r="E9" s="6" t="s">
        <v>8</v>
      </c>
      <c r="F9" s="4" t="s">
        <v>16</v>
      </c>
      <c r="G9" s="4">
        <v>10</v>
      </c>
      <c r="H9" s="4">
        <v>100</v>
      </c>
      <c r="I9" s="4"/>
      <c r="J9" s="4"/>
      <c r="K9" s="4"/>
      <c r="L9" s="4"/>
      <c r="M9" s="4"/>
      <c r="N9" s="4"/>
      <c r="O9" s="4"/>
      <c r="P9" s="9"/>
    </row>
    <row r="10" spans="1:16" ht="34" x14ac:dyDescent="0.2">
      <c r="A10" s="4">
        <v>2.2000000000000002</v>
      </c>
      <c r="B10" s="5">
        <v>45425</v>
      </c>
      <c r="C10" s="4">
        <v>194</v>
      </c>
      <c r="D10" s="4" t="s">
        <v>7</v>
      </c>
      <c r="E10" s="6" t="s">
        <v>8</v>
      </c>
      <c r="F10" s="4" t="s">
        <v>17</v>
      </c>
      <c r="G10" s="4">
        <v>10</v>
      </c>
      <c r="H10" s="4">
        <v>100</v>
      </c>
      <c r="I10" s="4"/>
      <c r="J10" s="4"/>
      <c r="K10" s="4"/>
      <c r="L10" s="4"/>
      <c r="M10" s="4"/>
      <c r="N10" s="4"/>
      <c r="O10" s="4"/>
      <c r="P10" s="9"/>
    </row>
    <row r="11" spans="1:16" ht="34" x14ac:dyDescent="0.2">
      <c r="A11" s="4">
        <v>2.2000000000000002</v>
      </c>
      <c r="B11" s="5">
        <v>45425</v>
      </c>
      <c r="C11" s="4">
        <v>204</v>
      </c>
      <c r="D11" s="11" t="s">
        <v>23</v>
      </c>
      <c r="E11" s="12" t="s">
        <v>24</v>
      </c>
      <c r="F11" s="4" t="s">
        <v>15</v>
      </c>
      <c r="G11" s="4">
        <v>10</v>
      </c>
      <c r="H11" s="4">
        <v>100</v>
      </c>
      <c r="I11" s="4"/>
      <c r="J11" s="4"/>
      <c r="K11" s="4"/>
      <c r="L11" s="4"/>
      <c r="M11" s="4"/>
      <c r="N11" s="4"/>
      <c r="O11" s="4"/>
      <c r="P11" s="9"/>
    </row>
    <row r="12" spans="1:16" ht="34" x14ac:dyDescent="0.2">
      <c r="A12" s="4">
        <v>2.2000000000000002</v>
      </c>
      <c r="B12" s="5">
        <v>45425</v>
      </c>
      <c r="C12" s="4">
        <v>204</v>
      </c>
      <c r="D12" s="11" t="s">
        <v>23</v>
      </c>
      <c r="E12" s="12" t="s">
        <v>24</v>
      </c>
      <c r="F12" s="4" t="s">
        <v>16</v>
      </c>
      <c r="G12" s="4">
        <v>10</v>
      </c>
      <c r="H12" s="4">
        <v>100</v>
      </c>
      <c r="I12" s="4"/>
      <c r="J12" s="4"/>
      <c r="K12" s="4"/>
      <c r="L12" s="4"/>
      <c r="M12" s="4"/>
      <c r="N12" s="4"/>
      <c r="O12" s="4"/>
      <c r="P12" s="9"/>
    </row>
    <row r="13" spans="1:16" ht="34" x14ac:dyDescent="0.2">
      <c r="A13" s="4">
        <v>2.2000000000000002</v>
      </c>
      <c r="B13" s="5">
        <v>45425</v>
      </c>
      <c r="C13" s="4">
        <v>204</v>
      </c>
      <c r="D13" s="11" t="s">
        <v>23</v>
      </c>
      <c r="E13" s="12" t="s">
        <v>24</v>
      </c>
      <c r="F13" s="4" t="s">
        <v>17</v>
      </c>
      <c r="G13" s="4">
        <v>10</v>
      </c>
      <c r="H13" s="4">
        <v>100</v>
      </c>
      <c r="I13" s="4"/>
      <c r="J13" s="4"/>
      <c r="K13" s="4"/>
      <c r="L13" s="4"/>
      <c r="M13" s="4"/>
      <c r="N13" s="4"/>
      <c r="O13" s="4"/>
      <c r="P13" s="9"/>
    </row>
    <row r="14" spans="1:16" ht="34" x14ac:dyDescent="0.2">
      <c r="A14" s="4">
        <v>2.2000000000000002</v>
      </c>
      <c r="B14" s="5">
        <v>45425</v>
      </c>
      <c r="C14" s="4">
        <v>204</v>
      </c>
      <c r="D14" s="11" t="s">
        <v>23</v>
      </c>
      <c r="E14" s="12" t="s">
        <v>24</v>
      </c>
      <c r="F14" s="4" t="s">
        <v>18</v>
      </c>
      <c r="G14" s="4">
        <v>10</v>
      </c>
      <c r="H14" s="4">
        <v>100</v>
      </c>
      <c r="I14" s="4"/>
      <c r="J14" s="4"/>
      <c r="K14" s="4"/>
      <c r="L14" s="4"/>
      <c r="M14" s="4"/>
      <c r="N14" s="4"/>
      <c r="O14" s="4"/>
      <c r="P14" s="9"/>
    </row>
    <row r="15" spans="1:16" ht="34" x14ac:dyDescent="0.2">
      <c r="A15" s="4">
        <v>2.2000000000000002</v>
      </c>
      <c r="B15" s="5">
        <v>45425</v>
      </c>
      <c r="C15" s="4">
        <v>204</v>
      </c>
      <c r="D15" s="11" t="s">
        <v>23</v>
      </c>
      <c r="E15" s="12" t="s">
        <v>24</v>
      </c>
      <c r="F15" s="4" t="s">
        <v>19</v>
      </c>
      <c r="G15" s="4">
        <v>10</v>
      </c>
      <c r="H15" s="4">
        <v>100</v>
      </c>
      <c r="I15" s="4"/>
      <c r="J15" s="4"/>
      <c r="K15" s="4"/>
      <c r="L15" s="4"/>
      <c r="M15" s="4"/>
      <c r="N15" s="4"/>
      <c r="O15" s="4"/>
      <c r="P15" s="9"/>
    </row>
    <row r="16" spans="1:16" ht="34" x14ac:dyDescent="0.2">
      <c r="A16" s="4">
        <v>2.2000000000000002</v>
      </c>
      <c r="B16" s="5">
        <v>45425</v>
      </c>
      <c r="C16" s="4">
        <v>204</v>
      </c>
      <c r="D16" s="11" t="s">
        <v>23</v>
      </c>
      <c r="E16" s="12" t="s">
        <v>24</v>
      </c>
      <c r="F16" s="4" t="s">
        <v>20</v>
      </c>
      <c r="G16" s="4">
        <v>10</v>
      </c>
      <c r="H16" s="4">
        <v>100</v>
      </c>
      <c r="I16" s="4"/>
      <c r="J16" s="4"/>
      <c r="K16" s="4"/>
      <c r="L16" s="4"/>
      <c r="M16" s="4"/>
      <c r="N16" s="4"/>
      <c r="O16" s="4"/>
      <c r="P16" s="9"/>
    </row>
  </sheetData>
  <phoneticPr fontId="1" type="noConversion"/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dimension ref="A1:I8"/>
  <sheetViews>
    <sheetView tabSelected="1" workbookViewId="0">
      <selection activeCell="F17" sqref="F17"/>
    </sheetView>
  </sheetViews>
  <sheetFormatPr baseColWidth="10" defaultRowHeight="16" x14ac:dyDescent="0.2"/>
  <cols>
    <col min="1" max="1" width="5.6640625" style="20" bestFit="1" customWidth="1"/>
    <col min="2" max="2" width="6.83203125" bestFit="1" customWidth="1"/>
    <col min="3" max="4" width="19.83203125" bestFit="1" customWidth="1"/>
    <col min="5" max="7" width="22.1640625" bestFit="1" customWidth="1"/>
    <col min="8" max="8" width="19.83203125" bestFit="1" customWidth="1"/>
    <col min="9" max="9" width="22.1640625" bestFit="1" customWidth="1"/>
  </cols>
  <sheetData>
    <row r="1" spans="1:9" ht="34" x14ac:dyDescent="0.2">
      <c r="A1" s="19"/>
      <c r="B1" s="15" t="s">
        <v>0</v>
      </c>
      <c r="C1" s="17" t="s">
        <v>39</v>
      </c>
      <c r="D1" s="17" t="s">
        <v>38</v>
      </c>
      <c r="E1" s="17" t="s">
        <v>37</v>
      </c>
      <c r="F1" s="17" t="s">
        <v>36</v>
      </c>
      <c r="G1" s="17" t="s">
        <v>35</v>
      </c>
      <c r="H1" s="17" t="s">
        <v>34</v>
      </c>
      <c r="I1" s="17" t="s">
        <v>33</v>
      </c>
    </row>
    <row r="2" spans="1:9" ht="17" x14ac:dyDescent="0.2">
      <c r="A2" s="19">
        <v>2.1</v>
      </c>
      <c r="B2" s="15" t="s">
        <v>32</v>
      </c>
      <c r="C2" s="16">
        <v>45421</v>
      </c>
      <c r="D2" s="16">
        <v>45422</v>
      </c>
      <c r="E2" s="16">
        <v>45423</v>
      </c>
      <c r="F2" s="16">
        <v>45424</v>
      </c>
      <c r="G2" s="16">
        <v>45425</v>
      </c>
      <c r="H2" s="16">
        <v>45426</v>
      </c>
      <c r="I2" s="14">
        <v>45427</v>
      </c>
    </row>
    <row r="3" spans="1:9" ht="34" x14ac:dyDescent="0.2">
      <c r="A3" s="19">
        <v>2.2000000000000002</v>
      </c>
      <c r="B3" s="15" t="s">
        <v>31</v>
      </c>
      <c r="C3" s="16">
        <v>45425</v>
      </c>
      <c r="D3" s="16">
        <v>45426</v>
      </c>
      <c r="E3" s="16">
        <v>45427</v>
      </c>
      <c r="F3" s="16">
        <v>45428</v>
      </c>
      <c r="G3" s="14">
        <v>45429</v>
      </c>
      <c r="H3" s="14">
        <v>45430</v>
      </c>
      <c r="I3" s="14">
        <v>45431</v>
      </c>
    </row>
    <row r="4" spans="1:9" ht="34" x14ac:dyDescent="0.2">
      <c r="A4" s="19">
        <v>2.2999999999999998</v>
      </c>
      <c r="B4" s="15" t="s">
        <v>30</v>
      </c>
      <c r="C4" s="14">
        <v>45432</v>
      </c>
      <c r="D4" s="14">
        <v>45433</v>
      </c>
      <c r="E4" s="14">
        <v>45434</v>
      </c>
      <c r="F4" s="14">
        <v>45435</v>
      </c>
      <c r="G4" s="14">
        <v>45436</v>
      </c>
      <c r="H4" s="14">
        <v>45437</v>
      </c>
      <c r="I4" s="14">
        <v>45438</v>
      </c>
    </row>
    <row r="5" spans="1:9" ht="34" x14ac:dyDescent="0.2">
      <c r="A5" s="19">
        <v>2.4</v>
      </c>
      <c r="B5" s="15" t="s">
        <v>29</v>
      </c>
      <c r="C5" s="14">
        <v>45435</v>
      </c>
      <c r="D5" s="14">
        <v>45436</v>
      </c>
      <c r="E5" s="14">
        <v>45437</v>
      </c>
      <c r="F5" s="14">
        <v>45438</v>
      </c>
      <c r="G5" s="14">
        <v>45439</v>
      </c>
      <c r="H5" s="14">
        <v>45440</v>
      </c>
      <c r="I5" s="14">
        <v>45441</v>
      </c>
    </row>
    <row r="6" spans="1:9" ht="34" x14ac:dyDescent="0.2">
      <c r="A6" s="19">
        <v>2.5</v>
      </c>
      <c r="B6" s="15" t="s">
        <v>28</v>
      </c>
      <c r="C6" s="14">
        <v>45438</v>
      </c>
      <c r="D6" s="14">
        <v>45439</v>
      </c>
      <c r="E6" s="14">
        <v>45440</v>
      </c>
      <c r="F6" s="14">
        <v>45441</v>
      </c>
      <c r="G6" s="14">
        <v>45442</v>
      </c>
      <c r="H6" s="14">
        <v>45443</v>
      </c>
      <c r="I6" s="14">
        <v>45444</v>
      </c>
    </row>
    <row r="7" spans="1:9" ht="34" x14ac:dyDescent="0.2">
      <c r="A7" s="19">
        <v>2.6</v>
      </c>
      <c r="B7" s="15" t="s">
        <v>27</v>
      </c>
      <c r="C7" s="14">
        <v>45439</v>
      </c>
      <c r="D7" s="14">
        <v>45440</v>
      </c>
      <c r="E7" s="14">
        <v>45441</v>
      </c>
      <c r="F7" s="14">
        <v>45442</v>
      </c>
      <c r="G7" s="14">
        <v>45443</v>
      </c>
      <c r="H7" s="14">
        <v>45444</v>
      </c>
      <c r="I7" s="14">
        <v>45445</v>
      </c>
    </row>
    <row r="8" spans="1:9" ht="17" x14ac:dyDescent="0.2">
      <c r="A8" s="19">
        <v>2.7</v>
      </c>
      <c r="B8" s="18" t="s">
        <v>26</v>
      </c>
      <c r="C8" s="14">
        <v>45442</v>
      </c>
      <c r="D8" s="14">
        <v>45443</v>
      </c>
      <c r="E8" s="14">
        <v>45444</v>
      </c>
      <c r="F8" s="14">
        <v>45445</v>
      </c>
      <c r="G8" s="14">
        <v>45446</v>
      </c>
      <c r="H8" s="14">
        <v>45447</v>
      </c>
      <c r="I8" s="14">
        <v>45448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ECF7-18CC-5446-997F-9C093F5050B1}">
  <dimension ref="A1:M9"/>
  <sheetViews>
    <sheetView workbookViewId="0">
      <selection activeCell="I21" sqref="I21"/>
    </sheetView>
  </sheetViews>
  <sheetFormatPr baseColWidth="10" defaultRowHeight="16" x14ac:dyDescent="0.2"/>
  <cols>
    <col min="1" max="1" width="2.5" bestFit="1" customWidth="1"/>
    <col min="2" max="13" width="9.83203125" customWidth="1"/>
  </cols>
  <sheetData>
    <row r="1" spans="1:13" x14ac:dyDescent="0.2">
      <c r="A1" s="22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</row>
    <row r="2" spans="1:13" ht="40" customHeight="1" x14ac:dyDescent="0.2">
      <c r="A2" s="22" t="s">
        <v>65</v>
      </c>
      <c r="B2" s="28" t="s">
        <v>64</v>
      </c>
      <c r="C2" s="28" t="s">
        <v>63</v>
      </c>
      <c r="D2" s="28" t="s">
        <v>62</v>
      </c>
      <c r="E2" s="27" t="s">
        <v>61</v>
      </c>
      <c r="F2" s="27" t="s">
        <v>60</v>
      </c>
      <c r="G2" s="27" t="s">
        <v>59</v>
      </c>
      <c r="H2" s="21"/>
      <c r="I2" s="21"/>
      <c r="J2" s="21"/>
      <c r="K2" s="21"/>
      <c r="L2" s="21"/>
      <c r="M2" s="21"/>
    </row>
    <row r="3" spans="1:13" ht="40" customHeight="1" x14ac:dyDescent="0.2">
      <c r="A3" s="22" t="s">
        <v>58</v>
      </c>
      <c r="B3" s="26" t="s">
        <v>57</v>
      </c>
      <c r="C3" s="26" t="s">
        <v>56</v>
      </c>
      <c r="D3" s="26" t="s">
        <v>55</v>
      </c>
      <c r="E3" s="25" t="s">
        <v>54</v>
      </c>
      <c r="F3" s="25" t="s">
        <v>53</v>
      </c>
      <c r="G3" s="25" t="s">
        <v>52</v>
      </c>
      <c r="H3" s="21"/>
      <c r="I3" s="21"/>
      <c r="J3" s="21"/>
      <c r="K3" s="21"/>
      <c r="L3" s="21"/>
      <c r="M3" s="21"/>
    </row>
    <row r="4" spans="1:13" ht="40" customHeight="1" x14ac:dyDescent="0.2">
      <c r="A4" s="22" t="s">
        <v>51</v>
      </c>
      <c r="B4" s="24" t="s">
        <v>50</v>
      </c>
      <c r="C4" s="24" t="s">
        <v>49</v>
      </c>
      <c r="D4" s="24" t="s">
        <v>48</v>
      </c>
      <c r="E4" s="23" t="s">
        <v>47</v>
      </c>
      <c r="F4" s="23" t="s">
        <v>46</v>
      </c>
      <c r="G4" s="23" t="s">
        <v>45</v>
      </c>
      <c r="H4" s="21"/>
      <c r="I4" s="21"/>
      <c r="J4" s="21"/>
      <c r="K4" s="21"/>
      <c r="L4" s="21"/>
      <c r="M4" s="21"/>
    </row>
    <row r="5" spans="1:13" ht="40" customHeight="1" x14ac:dyDescent="0.2">
      <c r="A5" s="22" t="s">
        <v>44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40" customHeight="1" x14ac:dyDescent="0.2">
      <c r="A6" s="22" t="s">
        <v>43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ht="40" customHeight="1" x14ac:dyDescent="0.2">
      <c r="A7" s="22" t="s">
        <v>42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ht="40" customHeight="1" x14ac:dyDescent="0.2">
      <c r="A8" s="22" t="s">
        <v>41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ht="40" customHeight="1" x14ac:dyDescent="0.2">
      <c r="A9" s="22" t="s">
        <v>40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counts</vt:lpstr>
      <vt:lpstr>schedule</vt:lpstr>
      <vt:lpstr>96 Well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2024-05-15T15:55:36Z</cp:lastPrinted>
  <dcterms:created xsi:type="dcterms:W3CDTF">2024-05-07T15:15:08Z</dcterms:created>
  <dcterms:modified xsi:type="dcterms:W3CDTF">2024-05-16T17:28:38Z</dcterms:modified>
</cp:coreProperties>
</file>