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ars\AppData\Local\Temp\moz_mapi\"/>
    </mc:Choice>
  </mc:AlternateContent>
  <bookViews>
    <workbookView xWindow="0" yWindow="0" windowWidth="38400" windowHeight="177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G34" i="1"/>
  <c r="H34" i="1"/>
  <c r="J34" i="1"/>
  <c r="K34" i="1"/>
  <c r="L34" i="1"/>
  <c r="H35" i="1"/>
  <c r="K35" i="1"/>
  <c r="D38" i="1"/>
  <c r="F38" i="1"/>
  <c r="G38" i="1"/>
  <c r="H38" i="1"/>
  <c r="J38" i="1"/>
  <c r="K38" i="1"/>
  <c r="L38" i="1"/>
  <c r="M38" i="1"/>
  <c r="D39" i="1"/>
  <c r="F39" i="1"/>
  <c r="H39" i="1"/>
  <c r="K39" i="1"/>
  <c r="M39" i="1"/>
  <c r="B39" i="1"/>
  <c r="B38" i="1"/>
  <c r="M30" i="1"/>
  <c r="M28" i="1"/>
  <c r="M26" i="1"/>
  <c r="E22" i="1"/>
  <c r="K22" i="1"/>
  <c r="M22" i="1"/>
  <c r="E23" i="1"/>
  <c r="I23" i="1"/>
  <c r="K23" i="1"/>
  <c r="M23" i="1"/>
  <c r="E24" i="1"/>
  <c r="K24" i="1"/>
  <c r="M24" i="1"/>
  <c r="E25" i="1"/>
  <c r="I25" i="1"/>
  <c r="K25" i="1"/>
  <c r="M25" i="1"/>
  <c r="E26" i="1"/>
  <c r="K26" i="1"/>
  <c r="E27" i="1"/>
  <c r="K27" i="1"/>
  <c r="E28" i="1"/>
  <c r="K28" i="1"/>
  <c r="E29" i="1"/>
  <c r="K29" i="1"/>
  <c r="C23" i="1"/>
  <c r="C24" i="1"/>
  <c r="C25" i="1"/>
  <c r="C26" i="1"/>
  <c r="C27" i="1"/>
  <c r="C28" i="1"/>
  <c r="C29" i="1"/>
  <c r="C22" i="1"/>
</calcChain>
</file>

<file path=xl/sharedStrings.xml><?xml version="1.0" encoding="utf-8"?>
<sst xmlns="http://schemas.openxmlformats.org/spreadsheetml/2006/main" count="167" uniqueCount="57">
  <si>
    <t>Name</t>
  </si>
  <si>
    <t>PollyXT_IfT</t>
  </si>
  <si>
    <t>Info</t>
  </si>
  <si>
    <t>PollyXT_CGE</t>
  </si>
  <si>
    <t>PollyXT_UW</t>
  </si>
  <si>
    <t>arielle</t>
  </si>
  <si>
    <t>Polly_1st:</t>
  </si>
  <si>
    <t>PollyXT_NIER:</t>
  </si>
  <si>
    <t>PollyXT_TROPOS</t>
  </si>
  <si>
    <t>PollyXT_DWD</t>
  </si>
  <si>
    <t>PollyXT_FMI</t>
  </si>
  <si>
    <t>PollyXT_LACROS:</t>
  </si>
  <si>
    <t>old PollyXT not available anymore</t>
  </si>
  <si>
    <t>Warschau (now with 4 near-range channels)</t>
  </si>
  <si>
    <t>Portugal (Fastcomtec daq) old data aquicition, do not process now....</t>
  </si>
  <si>
    <t>altes 2 Kanal Polly (not available anymore)</t>
  </si>
  <si>
    <t xml:space="preserve"> (Fastcomtec daq) old data aquicition, do not process now....(1 wavelength, 3 chanels)</t>
  </si>
  <si>
    <t>12 channels</t>
  </si>
  <si>
    <t>First range bin, 1. DAQ</t>
  </si>
  <si>
    <t>First range bin, 2. DAQ</t>
  </si>
  <si>
    <t>PollyXT_NOA</t>
  </si>
  <si>
    <t>10 channels</t>
  </si>
  <si>
    <t>8 channels</t>
  </si>
  <si>
    <t>251 (247 before Aug 2015)</t>
  </si>
  <si>
    <t>251 (248before Aug 2015)</t>
  </si>
  <si>
    <t>?</t>
  </si>
  <si>
    <t>Channel position:</t>
  </si>
  <si>
    <t>355s</t>
  </si>
  <si>
    <t>532c</t>
  </si>
  <si>
    <t>532 NR</t>
  </si>
  <si>
    <t>607 NR</t>
  </si>
  <si>
    <t>355 NR</t>
  </si>
  <si>
    <t>387 NR</t>
  </si>
  <si>
    <t>-</t>
  </si>
  <si>
    <t>updated version since summer 2017, 12 channels</t>
  </si>
  <si>
    <t>Polly1v2</t>
  </si>
  <si>
    <t>1 wavelength, 5 channles</t>
  </si>
  <si>
    <t>532p</t>
  </si>
  <si>
    <t>532RR</t>
  </si>
  <si>
    <t>D355</t>
  </si>
  <si>
    <t>D355s</t>
  </si>
  <si>
    <t>D387</t>
  </si>
  <si>
    <t>D407</t>
  </si>
  <si>
    <t>D532</t>
  </si>
  <si>
    <t>Transmission ratio</t>
  </si>
  <si>
    <t>D532s</t>
  </si>
  <si>
    <t>D607</t>
  </si>
  <si>
    <t>D1064</t>
  </si>
  <si>
    <t>&gt;500</t>
  </si>
  <si>
    <t>D532p</t>
  </si>
  <si>
    <t>D532RR</t>
  </si>
  <si>
    <t>&gt;400</t>
  </si>
  <si>
    <t>HT355</t>
  </si>
  <si>
    <t>HR355</t>
  </si>
  <si>
    <t>HT532</t>
  </si>
  <si>
    <t>HR532</t>
  </si>
  <si>
    <t>Full overlap: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</si>
</sst>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7">
    <xf numFmtId="0" fontId="0" fillId="0" borderId="0" xfId="0"/>
    <xf numFmtId="49" fontId="0" fillId="0" borderId="0" xfId="0" applyNumberFormat="1" applyAlignment="1">
      <alignment wrapText="1"/>
    </xf>
    <xf numFmtId="0" fontId="1" fillId="2" borderId="2" xfId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1" fillId="2" borderId="2" xfId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horizontal="right"/>
    </xf>
    <xf numFmtId="0" fontId="1" fillId="2" borderId="2" xfId="1" quotePrefix="1" applyBorder="1" applyAlignment="1">
      <alignment horizontal="right" wrapText="1"/>
    </xf>
    <xf numFmtId="0" fontId="1" fillId="2" borderId="3" xfId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/>
    <xf numFmtId="49" fontId="0" fillId="0" borderId="2" xfId="0" applyNumberFormat="1" applyBorder="1" applyAlignment="1">
      <alignment wrapText="1"/>
    </xf>
    <xf numFmtId="2" fontId="0" fillId="0" borderId="2" xfId="0" applyNumberFormat="1" applyBorder="1"/>
    <xf numFmtId="49" fontId="2" fillId="3" borderId="1" xfId="2" applyNumberFormat="1" applyAlignment="1">
      <alignment wrapText="1"/>
    </xf>
    <xf numFmtId="0" fontId="2" fillId="3" borderId="1" xfId="2" applyAlignment="1">
      <alignment wrapText="1"/>
    </xf>
    <xf numFmtId="0" fontId="2" fillId="3" borderId="1" xfId="2"/>
  </cellXfs>
  <cellStyles count="3">
    <cellStyle name="Eingabe" xfId="2" builtinId="20"/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pane ySplit="1" topLeftCell="A2" activePane="bottomLeft" state="frozen"/>
      <selection pane="bottomLeft" activeCell="M43" sqref="M43"/>
    </sheetView>
  </sheetViews>
  <sheetFormatPr baseColWidth="10" defaultRowHeight="15" x14ac:dyDescent="0.25"/>
  <cols>
    <col min="1" max="1" width="14" style="1" customWidth="1"/>
    <col min="2" max="2" width="10.85546875" style="2" customWidth="1"/>
    <col min="3" max="3" width="9" style="2" customWidth="1"/>
    <col min="4" max="4" width="15" style="2" customWidth="1"/>
    <col min="5" max="5" width="13.7109375" style="2" customWidth="1"/>
    <col min="6" max="6" width="21.28515625" style="3" customWidth="1"/>
    <col min="7" max="8" width="19.85546875" style="3" customWidth="1"/>
    <col min="9" max="10" width="18.140625" style="3" customWidth="1"/>
    <col min="11" max="11" width="22.85546875" style="3" customWidth="1"/>
    <col min="12" max="12" width="18.140625" style="3" customWidth="1"/>
    <col min="13" max="13" width="11.42578125" style="4"/>
  </cols>
  <sheetData>
    <row r="1" spans="1:13" ht="30" x14ac:dyDescent="0.25">
      <c r="A1" s="12" t="s">
        <v>0</v>
      </c>
      <c r="B1" s="2" t="s">
        <v>1</v>
      </c>
      <c r="C1" s="2" t="s">
        <v>6</v>
      </c>
      <c r="D1" s="2" t="s">
        <v>3</v>
      </c>
      <c r="E1" s="2" t="s">
        <v>7</v>
      </c>
      <c r="F1" s="3" t="s">
        <v>4</v>
      </c>
      <c r="G1" s="3" t="s">
        <v>5</v>
      </c>
      <c r="H1" s="3" t="s">
        <v>8</v>
      </c>
      <c r="I1" s="3" t="s">
        <v>9</v>
      </c>
      <c r="J1" s="3" t="s">
        <v>20</v>
      </c>
      <c r="K1" s="3" t="s">
        <v>10</v>
      </c>
      <c r="L1" s="3" t="s">
        <v>11</v>
      </c>
      <c r="M1" s="3" t="s">
        <v>35</v>
      </c>
    </row>
    <row r="2" spans="1:13" ht="105" x14ac:dyDescent="0.25">
      <c r="A2" s="12" t="s">
        <v>2</v>
      </c>
      <c r="B2" s="2" t="s">
        <v>12</v>
      </c>
      <c r="C2" s="2" t="s">
        <v>15</v>
      </c>
      <c r="D2" s="2" t="s">
        <v>14</v>
      </c>
      <c r="E2" s="2" t="s">
        <v>16</v>
      </c>
      <c r="F2" s="3" t="s">
        <v>13</v>
      </c>
      <c r="H2" s="3" t="s">
        <v>17</v>
      </c>
      <c r="I2" s="3" t="s">
        <v>22</v>
      </c>
      <c r="J2" s="3" t="s">
        <v>21</v>
      </c>
      <c r="K2" s="3" t="s">
        <v>34</v>
      </c>
      <c r="L2" s="3" t="s">
        <v>17</v>
      </c>
      <c r="M2" s="3" t="s">
        <v>36</v>
      </c>
    </row>
    <row r="3" spans="1:13" s="16" customFormat="1" x14ac:dyDescent="0.2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3" ht="30" x14ac:dyDescent="0.25">
      <c r="A4" s="12" t="s">
        <v>18</v>
      </c>
      <c r="F4" s="3" t="s">
        <v>25</v>
      </c>
      <c r="G4" s="3" t="s">
        <v>23</v>
      </c>
      <c r="H4" s="3">
        <v>251</v>
      </c>
      <c r="I4" s="3" t="s">
        <v>25</v>
      </c>
      <c r="J4" s="3">
        <v>251</v>
      </c>
      <c r="K4" s="3">
        <v>251</v>
      </c>
      <c r="L4" s="3">
        <v>251</v>
      </c>
      <c r="M4" s="3">
        <v>251</v>
      </c>
    </row>
    <row r="5" spans="1:13" ht="30" x14ac:dyDescent="0.25">
      <c r="A5" s="12" t="s">
        <v>19</v>
      </c>
      <c r="F5" s="3" t="s">
        <v>25</v>
      </c>
      <c r="G5" s="3" t="s">
        <v>24</v>
      </c>
      <c r="H5" s="3">
        <v>251</v>
      </c>
      <c r="I5" s="3" t="s">
        <v>25</v>
      </c>
      <c r="J5" s="3">
        <v>251</v>
      </c>
      <c r="K5" s="3">
        <v>251</v>
      </c>
      <c r="L5" s="3">
        <v>251</v>
      </c>
      <c r="M5" s="3">
        <v>251</v>
      </c>
    </row>
    <row r="6" spans="1:13" s="16" customFormat="1" ht="30" x14ac:dyDescent="0.25">
      <c r="A6" s="14" t="s">
        <v>26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3" x14ac:dyDescent="0.25">
      <c r="A7" s="12">
        <v>355</v>
      </c>
      <c r="B7" s="2">
        <v>0</v>
      </c>
      <c r="C7" s="5" t="s">
        <v>33</v>
      </c>
      <c r="D7" s="5">
        <v>0</v>
      </c>
      <c r="E7" s="5" t="s">
        <v>33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7" t="s">
        <v>33</v>
      </c>
    </row>
    <row r="8" spans="1:13" x14ac:dyDescent="0.25">
      <c r="A8" s="12" t="s">
        <v>27</v>
      </c>
      <c r="B8" s="2" t="s">
        <v>33</v>
      </c>
      <c r="C8" s="5" t="s">
        <v>33</v>
      </c>
      <c r="D8" s="5" t="s">
        <v>33</v>
      </c>
      <c r="E8" s="5" t="s">
        <v>33</v>
      </c>
      <c r="F8" s="6">
        <v>1</v>
      </c>
      <c r="G8" s="6">
        <v>1</v>
      </c>
      <c r="H8" s="6">
        <v>1</v>
      </c>
      <c r="I8" s="6" t="s">
        <v>33</v>
      </c>
      <c r="J8" s="6">
        <v>1</v>
      </c>
      <c r="K8" s="6">
        <v>1</v>
      </c>
      <c r="L8" s="6">
        <v>1</v>
      </c>
      <c r="M8" s="7" t="s">
        <v>33</v>
      </c>
    </row>
    <row r="9" spans="1:13" x14ac:dyDescent="0.25">
      <c r="A9" s="12">
        <v>387</v>
      </c>
      <c r="B9" s="2">
        <v>2</v>
      </c>
      <c r="C9" s="5" t="s">
        <v>33</v>
      </c>
      <c r="D9" s="5">
        <v>1</v>
      </c>
      <c r="E9" s="5" t="s">
        <v>33</v>
      </c>
      <c r="F9" s="6">
        <v>2</v>
      </c>
      <c r="G9" s="6">
        <v>2</v>
      </c>
      <c r="H9" s="6">
        <v>2</v>
      </c>
      <c r="I9" s="6">
        <v>1</v>
      </c>
      <c r="J9" s="6">
        <v>2</v>
      </c>
      <c r="K9" s="6">
        <v>2</v>
      </c>
      <c r="L9" s="6">
        <v>2</v>
      </c>
      <c r="M9" s="7" t="s">
        <v>33</v>
      </c>
    </row>
    <row r="10" spans="1:13" x14ac:dyDescent="0.25">
      <c r="A10" s="12">
        <v>407</v>
      </c>
      <c r="B10" s="2">
        <v>6</v>
      </c>
      <c r="C10" s="5" t="s">
        <v>33</v>
      </c>
      <c r="D10" s="5" t="s">
        <v>33</v>
      </c>
      <c r="E10" s="5" t="s">
        <v>33</v>
      </c>
      <c r="F10" s="6">
        <v>3</v>
      </c>
      <c r="G10" s="6">
        <v>3</v>
      </c>
      <c r="H10" s="6">
        <v>3</v>
      </c>
      <c r="I10" s="6" t="s">
        <v>33</v>
      </c>
      <c r="J10" s="6">
        <v>3</v>
      </c>
      <c r="K10" s="6">
        <v>3</v>
      </c>
      <c r="L10" s="6">
        <v>3</v>
      </c>
      <c r="M10" s="7" t="s">
        <v>33</v>
      </c>
    </row>
    <row r="11" spans="1:13" x14ac:dyDescent="0.25">
      <c r="A11" s="12">
        <v>532</v>
      </c>
      <c r="B11" s="2">
        <v>3</v>
      </c>
      <c r="C11" s="5">
        <v>0</v>
      </c>
      <c r="D11" s="5">
        <v>2</v>
      </c>
      <c r="E11" s="5">
        <v>0</v>
      </c>
      <c r="F11" s="6">
        <v>4</v>
      </c>
      <c r="G11" s="6">
        <v>4</v>
      </c>
      <c r="H11" s="6">
        <v>4</v>
      </c>
      <c r="I11" s="6">
        <v>2</v>
      </c>
      <c r="J11" s="6">
        <v>4</v>
      </c>
      <c r="K11" s="6">
        <v>4</v>
      </c>
      <c r="L11" s="6">
        <v>4</v>
      </c>
      <c r="M11" s="6">
        <v>0</v>
      </c>
    </row>
    <row r="12" spans="1:13" x14ac:dyDescent="0.25">
      <c r="A12" s="12" t="s">
        <v>28</v>
      </c>
      <c r="B12" s="2">
        <v>1</v>
      </c>
      <c r="C12" s="5" t="s">
        <v>33</v>
      </c>
      <c r="D12" s="5">
        <v>3</v>
      </c>
      <c r="E12" s="5">
        <v>1</v>
      </c>
      <c r="F12" s="6">
        <v>5</v>
      </c>
      <c r="G12" s="6">
        <v>5</v>
      </c>
      <c r="H12" s="6">
        <v>5</v>
      </c>
      <c r="I12" s="6">
        <v>3</v>
      </c>
      <c r="J12" s="6">
        <v>5</v>
      </c>
      <c r="K12" s="6">
        <v>5</v>
      </c>
      <c r="L12" s="6">
        <v>5</v>
      </c>
      <c r="M12" s="6">
        <v>1</v>
      </c>
    </row>
    <row r="13" spans="1:13" x14ac:dyDescent="0.25">
      <c r="A13" s="12">
        <v>607</v>
      </c>
      <c r="B13" s="2">
        <v>4</v>
      </c>
      <c r="C13" s="5">
        <v>1</v>
      </c>
      <c r="D13" s="5">
        <v>4</v>
      </c>
      <c r="E13" s="5">
        <v>2</v>
      </c>
      <c r="F13" s="6">
        <v>6</v>
      </c>
      <c r="G13" s="6">
        <v>6</v>
      </c>
      <c r="H13" s="6">
        <v>6</v>
      </c>
      <c r="I13" s="6">
        <v>4</v>
      </c>
      <c r="J13" s="6">
        <v>6</v>
      </c>
      <c r="K13" s="6">
        <v>6</v>
      </c>
      <c r="L13" s="6">
        <v>6</v>
      </c>
      <c r="M13" s="6">
        <v>4</v>
      </c>
    </row>
    <row r="14" spans="1:13" x14ac:dyDescent="0.25">
      <c r="A14" s="12">
        <v>1064</v>
      </c>
      <c r="B14" s="2">
        <v>5</v>
      </c>
      <c r="C14" s="5" t="s">
        <v>33</v>
      </c>
      <c r="D14" s="5">
        <v>5</v>
      </c>
      <c r="E14" s="5" t="s">
        <v>33</v>
      </c>
      <c r="F14" s="6">
        <v>7</v>
      </c>
      <c r="G14" s="6">
        <v>7</v>
      </c>
      <c r="H14" s="6">
        <v>7</v>
      </c>
      <c r="I14" s="6">
        <v>5</v>
      </c>
      <c r="J14" s="6">
        <v>7</v>
      </c>
      <c r="K14" s="6">
        <v>7</v>
      </c>
      <c r="L14" s="6">
        <v>7</v>
      </c>
      <c r="M14" s="7"/>
    </row>
    <row r="15" spans="1:13" x14ac:dyDescent="0.25">
      <c r="A15" s="12" t="s">
        <v>29</v>
      </c>
      <c r="B15" s="5" t="s">
        <v>33</v>
      </c>
      <c r="C15" s="5" t="s">
        <v>33</v>
      </c>
      <c r="D15" s="5" t="s">
        <v>33</v>
      </c>
      <c r="E15" s="5" t="s">
        <v>33</v>
      </c>
      <c r="F15" s="6">
        <v>8</v>
      </c>
      <c r="G15" s="6">
        <v>8</v>
      </c>
      <c r="H15" s="6">
        <v>8</v>
      </c>
      <c r="I15" s="6">
        <v>6</v>
      </c>
      <c r="J15" s="6">
        <v>8</v>
      </c>
      <c r="K15" s="6">
        <v>8</v>
      </c>
      <c r="L15" s="6">
        <v>8</v>
      </c>
      <c r="M15" s="7"/>
    </row>
    <row r="16" spans="1:13" x14ac:dyDescent="0.25">
      <c r="A16" s="12" t="s">
        <v>30</v>
      </c>
      <c r="B16" s="5" t="s">
        <v>33</v>
      </c>
      <c r="C16" s="5" t="s">
        <v>33</v>
      </c>
      <c r="D16" s="5" t="s">
        <v>33</v>
      </c>
      <c r="E16" s="5" t="s">
        <v>33</v>
      </c>
      <c r="F16" s="6">
        <v>9</v>
      </c>
      <c r="G16" s="6">
        <v>9</v>
      </c>
      <c r="H16" s="6">
        <v>9</v>
      </c>
      <c r="I16" s="6">
        <v>7</v>
      </c>
      <c r="J16" s="6">
        <v>9</v>
      </c>
      <c r="K16" s="6">
        <v>9</v>
      </c>
      <c r="L16" s="6">
        <v>9</v>
      </c>
      <c r="M16" s="7"/>
    </row>
    <row r="17" spans="1:13" x14ac:dyDescent="0.25">
      <c r="A17" s="12" t="s">
        <v>31</v>
      </c>
      <c r="B17" s="5" t="s">
        <v>33</v>
      </c>
      <c r="C17" s="8" t="s">
        <v>33</v>
      </c>
      <c r="D17" s="5" t="s">
        <v>33</v>
      </c>
      <c r="E17" s="5" t="s">
        <v>33</v>
      </c>
      <c r="F17" s="6">
        <v>10</v>
      </c>
      <c r="G17" s="6">
        <v>10</v>
      </c>
      <c r="H17" s="6">
        <v>10</v>
      </c>
      <c r="I17" s="6" t="s">
        <v>33</v>
      </c>
      <c r="J17" s="6">
        <v>10</v>
      </c>
      <c r="K17" s="6">
        <v>10</v>
      </c>
      <c r="L17" s="6">
        <v>10</v>
      </c>
      <c r="M17" s="7"/>
    </row>
    <row r="18" spans="1:13" x14ac:dyDescent="0.25">
      <c r="A18" s="12" t="s">
        <v>32</v>
      </c>
      <c r="B18" s="5" t="s">
        <v>33</v>
      </c>
      <c r="C18" s="5" t="s">
        <v>33</v>
      </c>
      <c r="D18" s="5" t="s">
        <v>33</v>
      </c>
      <c r="E18" s="5" t="s">
        <v>33</v>
      </c>
      <c r="F18" s="6">
        <v>11</v>
      </c>
      <c r="G18" s="6">
        <v>11</v>
      </c>
      <c r="H18" s="6">
        <v>11</v>
      </c>
      <c r="I18" s="6" t="s">
        <v>33</v>
      </c>
      <c r="J18" s="6">
        <v>11</v>
      </c>
      <c r="K18" s="6">
        <v>11</v>
      </c>
      <c r="L18" s="6">
        <v>11</v>
      </c>
      <c r="M18" s="7"/>
    </row>
    <row r="19" spans="1:13" x14ac:dyDescent="0.25">
      <c r="A19" s="12" t="s">
        <v>37</v>
      </c>
      <c r="B19" s="5" t="s">
        <v>33</v>
      </c>
      <c r="C19" s="5" t="s">
        <v>33</v>
      </c>
      <c r="D19" s="5" t="s">
        <v>33</v>
      </c>
      <c r="E19" s="5" t="s">
        <v>33</v>
      </c>
      <c r="F19" s="6" t="s">
        <v>33</v>
      </c>
      <c r="G19" s="6" t="s">
        <v>33</v>
      </c>
      <c r="H19" s="6" t="s">
        <v>33</v>
      </c>
      <c r="I19" s="6" t="s">
        <v>33</v>
      </c>
      <c r="J19" s="6" t="s">
        <v>33</v>
      </c>
      <c r="K19" s="6" t="s">
        <v>33</v>
      </c>
      <c r="L19" s="6" t="s">
        <v>33</v>
      </c>
      <c r="M19" s="7">
        <v>2</v>
      </c>
    </row>
    <row r="20" spans="1:13" x14ac:dyDescent="0.25">
      <c r="A20" s="12" t="s">
        <v>38</v>
      </c>
      <c r="B20" s="5" t="s">
        <v>33</v>
      </c>
      <c r="C20" s="5" t="s">
        <v>33</v>
      </c>
      <c r="D20" s="5" t="s">
        <v>33</v>
      </c>
      <c r="E20" s="5" t="s">
        <v>33</v>
      </c>
      <c r="F20" s="6" t="s">
        <v>33</v>
      </c>
      <c r="G20" s="6" t="s">
        <v>33</v>
      </c>
      <c r="H20" s="6" t="s">
        <v>33</v>
      </c>
      <c r="I20" s="6" t="s">
        <v>33</v>
      </c>
      <c r="J20" s="6" t="s">
        <v>33</v>
      </c>
      <c r="K20" s="6" t="s">
        <v>33</v>
      </c>
      <c r="L20" s="6" t="s">
        <v>33</v>
      </c>
      <c r="M20" s="7">
        <v>3</v>
      </c>
    </row>
    <row r="21" spans="1:13" s="16" customFormat="1" ht="30" x14ac:dyDescent="0.25">
      <c r="A21" s="14" t="s">
        <v>44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3" x14ac:dyDescent="0.25">
      <c r="A22" s="12" t="s">
        <v>39</v>
      </c>
      <c r="B22" s="2">
        <v>0.88</v>
      </c>
      <c r="C22" s="2" t="str">
        <f>C7</f>
        <v>-</v>
      </c>
      <c r="D22" s="2">
        <v>0.96499999999999997</v>
      </c>
      <c r="E22" s="2" t="str">
        <f t="shared" ref="E22:M22" si="0">E7</f>
        <v>-</v>
      </c>
      <c r="F22" s="4">
        <v>0.8</v>
      </c>
      <c r="G22" s="4">
        <v>0.69</v>
      </c>
      <c r="H22" s="4">
        <v>0.89800000000000002</v>
      </c>
      <c r="I22" s="4" t="s">
        <v>25</v>
      </c>
      <c r="J22" s="4">
        <v>1</v>
      </c>
      <c r="K22" s="4">
        <f t="shared" si="0"/>
        <v>0</v>
      </c>
      <c r="L22" s="4">
        <v>0.97</v>
      </c>
      <c r="M22" s="4" t="str">
        <f t="shared" si="0"/>
        <v>-</v>
      </c>
    </row>
    <row r="23" spans="1:13" x14ac:dyDescent="0.25">
      <c r="A23" s="12" t="s">
        <v>40</v>
      </c>
      <c r="B23" s="2" t="s">
        <v>33</v>
      </c>
      <c r="C23" s="2" t="str">
        <f t="shared" ref="C23:M29" si="1">C8</f>
        <v>-</v>
      </c>
      <c r="D23" s="2" t="s">
        <v>33</v>
      </c>
      <c r="E23" s="2" t="str">
        <f t="shared" si="1"/>
        <v>-</v>
      </c>
      <c r="F23" s="4" t="s">
        <v>48</v>
      </c>
      <c r="G23" s="4" t="s">
        <v>48</v>
      </c>
      <c r="H23" s="4">
        <v>1086</v>
      </c>
      <c r="I23" s="4" t="str">
        <f t="shared" si="1"/>
        <v>-</v>
      </c>
      <c r="J23" s="4" t="s">
        <v>48</v>
      </c>
      <c r="K23" s="4">
        <f t="shared" si="1"/>
        <v>1</v>
      </c>
      <c r="L23" s="4" t="s">
        <v>51</v>
      </c>
      <c r="M23" s="4" t="str">
        <f t="shared" si="1"/>
        <v>-</v>
      </c>
    </row>
    <row r="24" spans="1:13" x14ac:dyDescent="0.25">
      <c r="A24" s="12" t="s">
        <v>41</v>
      </c>
      <c r="B24" s="2">
        <v>1.07</v>
      </c>
      <c r="C24" s="2" t="str">
        <f t="shared" si="1"/>
        <v>-</v>
      </c>
      <c r="D24" s="2">
        <v>1.1000000000000001</v>
      </c>
      <c r="E24" s="2" t="str">
        <f t="shared" si="1"/>
        <v>-</v>
      </c>
      <c r="F24" s="4">
        <v>1.1100000000000001</v>
      </c>
      <c r="G24" s="4"/>
      <c r="H24" s="4">
        <v>1.006</v>
      </c>
      <c r="I24" s="4" t="s">
        <v>25</v>
      </c>
      <c r="J24" s="4" t="s">
        <v>25</v>
      </c>
      <c r="K24" s="4">
        <f t="shared" si="1"/>
        <v>2</v>
      </c>
      <c r="L24" s="4" t="s">
        <v>25</v>
      </c>
      <c r="M24" s="4" t="str">
        <f t="shared" si="1"/>
        <v>-</v>
      </c>
    </row>
    <row r="25" spans="1:13" x14ac:dyDescent="0.25">
      <c r="A25" s="12" t="s">
        <v>42</v>
      </c>
      <c r="B25" s="2">
        <v>1.0900000000000001</v>
      </c>
      <c r="C25" s="2" t="str">
        <f t="shared" si="1"/>
        <v>-</v>
      </c>
      <c r="D25" s="2" t="s">
        <v>33</v>
      </c>
      <c r="E25" s="2" t="str">
        <f t="shared" si="1"/>
        <v>-</v>
      </c>
      <c r="F25" s="4" t="s">
        <v>25</v>
      </c>
      <c r="G25" s="4"/>
      <c r="H25" s="4">
        <v>1.004</v>
      </c>
      <c r="I25" s="4" t="str">
        <f t="shared" si="1"/>
        <v>-</v>
      </c>
      <c r="J25" s="4" t="s">
        <v>25</v>
      </c>
      <c r="K25" s="4">
        <f t="shared" si="1"/>
        <v>3</v>
      </c>
      <c r="L25" s="4" t="s">
        <v>25</v>
      </c>
      <c r="M25" s="4" t="str">
        <f t="shared" si="1"/>
        <v>-</v>
      </c>
    </row>
    <row r="26" spans="1:13" x14ac:dyDescent="0.25">
      <c r="A26" s="12" t="s">
        <v>43</v>
      </c>
      <c r="B26" s="2">
        <v>1.37</v>
      </c>
      <c r="C26" s="2">
        <f t="shared" si="1"/>
        <v>0</v>
      </c>
      <c r="D26" s="2">
        <v>3.9</v>
      </c>
      <c r="E26" s="2">
        <f t="shared" si="1"/>
        <v>0</v>
      </c>
      <c r="F26" s="4">
        <v>1.02</v>
      </c>
      <c r="G26" s="4">
        <v>1.0900000000000001</v>
      </c>
      <c r="H26" s="4">
        <v>14.35</v>
      </c>
      <c r="I26" s="4" t="s">
        <v>25</v>
      </c>
      <c r="J26" s="4">
        <v>0.89</v>
      </c>
      <c r="K26" s="4">
        <f t="shared" si="1"/>
        <v>4</v>
      </c>
      <c r="L26" s="13">
        <v>1.02</v>
      </c>
      <c r="M26" s="4">
        <f>1/1.08</f>
        <v>0.92592592592592582</v>
      </c>
    </row>
    <row r="27" spans="1:13" x14ac:dyDescent="0.25">
      <c r="A27" s="12" t="s">
        <v>45</v>
      </c>
      <c r="B27" s="2">
        <v>231</v>
      </c>
      <c r="C27" s="2" t="str">
        <f t="shared" si="1"/>
        <v>-</v>
      </c>
      <c r="D27" s="2">
        <v>395</v>
      </c>
      <c r="E27" s="2">
        <f t="shared" si="1"/>
        <v>1</v>
      </c>
      <c r="F27" s="4">
        <v>140</v>
      </c>
      <c r="G27" s="4" t="s">
        <v>48</v>
      </c>
      <c r="H27" s="4">
        <v>778.8</v>
      </c>
      <c r="I27" s="4" t="s">
        <v>25</v>
      </c>
      <c r="J27" s="4" t="s">
        <v>48</v>
      </c>
      <c r="K27" s="4">
        <f t="shared" si="1"/>
        <v>5</v>
      </c>
      <c r="L27" s="4" t="s">
        <v>51</v>
      </c>
      <c r="M27" s="4">
        <v>2015.73</v>
      </c>
    </row>
    <row r="28" spans="1:13" x14ac:dyDescent="0.25">
      <c r="A28" s="12" t="s">
        <v>46</v>
      </c>
      <c r="B28" s="2">
        <v>1.04</v>
      </c>
      <c r="C28" s="2">
        <f t="shared" si="1"/>
        <v>1</v>
      </c>
      <c r="D28" s="2">
        <v>1.1000000000000001</v>
      </c>
      <c r="E28" s="2">
        <f t="shared" si="1"/>
        <v>2</v>
      </c>
      <c r="F28" s="4">
        <v>0.94</v>
      </c>
      <c r="G28" s="4"/>
      <c r="H28" s="4">
        <v>1.0169999999999999</v>
      </c>
      <c r="I28" s="4" t="s">
        <v>25</v>
      </c>
      <c r="J28" s="4" t="s">
        <v>25</v>
      </c>
      <c r="K28" s="4">
        <f t="shared" si="1"/>
        <v>6</v>
      </c>
      <c r="L28" s="4" t="s">
        <v>25</v>
      </c>
      <c r="M28" s="13">
        <f>1/1.5656</f>
        <v>0.63873275421563613</v>
      </c>
    </row>
    <row r="29" spans="1:13" x14ac:dyDescent="0.25">
      <c r="A29" s="12" t="s">
        <v>47</v>
      </c>
      <c r="B29" s="2">
        <v>1.07</v>
      </c>
      <c r="C29" s="2" t="str">
        <f t="shared" si="1"/>
        <v>-</v>
      </c>
      <c r="D29" s="2" t="s">
        <v>25</v>
      </c>
      <c r="E29" s="2" t="str">
        <f t="shared" si="1"/>
        <v>-</v>
      </c>
      <c r="F29" s="4">
        <v>0.94</v>
      </c>
      <c r="G29" s="4">
        <v>1.08</v>
      </c>
      <c r="H29" s="4">
        <v>1.026</v>
      </c>
      <c r="I29" s="4" t="s">
        <v>25</v>
      </c>
      <c r="J29" s="4" t="s">
        <v>25</v>
      </c>
      <c r="K29" s="4">
        <f t="shared" si="1"/>
        <v>7</v>
      </c>
      <c r="L29" s="4" t="s">
        <v>25</v>
      </c>
      <c r="M29" s="4" t="s">
        <v>33</v>
      </c>
    </row>
    <row r="30" spans="1:13" x14ac:dyDescent="0.25">
      <c r="A30" s="12" t="s">
        <v>49</v>
      </c>
      <c r="B30" s="3" t="s">
        <v>33</v>
      </c>
      <c r="C30" s="3" t="s">
        <v>33</v>
      </c>
      <c r="D30" s="3" t="s">
        <v>33</v>
      </c>
      <c r="E30" s="3" t="s">
        <v>33</v>
      </c>
      <c r="F30" s="3" t="s">
        <v>33</v>
      </c>
      <c r="G30" s="3" t="s">
        <v>33</v>
      </c>
      <c r="H30" s="3" t="s">
        <v>33</v>
      </c>
      <c r="I30" s="3" t="s">
        <v>33</v>
      </c>
      <c r="J30" s="3" t="s">
        <v>33</v>
      </c>
      <c r="K30" s="3" t="s">
        <v>33</v>
      </c>
      <c r="L30" s="3" t="s">
        <v>33</v>
      </c>
      <c r="M30" s="4">
        <f>1/2047.4</f>
        <v>4.8842434306925855E-4</v>
      </c>
    </row>
    <row r="31" spans="1:13" x14ac:dyDescent="0.25">
      <c r="A31" s="12" t="s">
        <v>50</v>
      </c>
      <c r="B31" s="3" t="s">
        <v>33</v>
      </c>
      <c r="C31" s="3" t="s">
        <v>33</v>
      </c>
      <c r="D31" s="3" t="s">
        <v>33</v>
      </c>
      <c r="E31" s="3" t="s">
        <v>33</v>
      </c>
      <c r="F31" s="3" t="s">
        <v>33</v>
      </c>
      <c r="G31" s="3" t="s">
        <v>33</v>
      </c>
      <c r="H31" s="3" t="s">
        <v>33</v>
      </c>
      <c r="I31" s="3" t="s">
        <v>33</v>
      </c>
      <c r="J31" s="3" t="s">
        <v>33</v>
      </c>
      <c r="K31" s="3" t="s">
        <v>33</v>
      </c>
      <c r="L31" s="3" t="s">
        <v>33</v>
      </c>
      <c r="M31" s="4">
        <v>2.0175999999999998</v>
      </c>
    </row>
    <row r="32" spans="1:13" x14ac:dyDescent="0.25">
      <c r="A32" s="12"/>
    </row>
    <row r="33" spans="1:13" x14ac:dyDescent="0.25">
      <c r="A33" s="12"/>
    </row>
    <row r="34" spans="1:13" x14ac:dyDescent="0.25">
      <c r="A34" s="12" t="s">
        <v>52</v>
      </c>
      <c r="F34" s="4">
        <f t="shared" ref="F34:L34" si="2">(1-F22)/(1+F22)</f>
        <v>0.11111111111111108</v>
      </c>
      <c r="G34" s="4">
        <f t="shared" si="2"/>
        <v>0.18343195266272194</v>
      </c>
      <c r="H34" s="4">
        <f t="shared" si="2"/>
        <v>5.3740779768177011E-2</v>
      </c>
      <c r="I34" s="4"/>
      <c r="J34" s="4">
        <f t="shared" si="2"/>
        <v>0</v>
      </c>
      <c r="K34" s="4">
        <f t="shared" si="2"/>
        <v>1</v>
      </c>
      <c r="L34" s="4">
        <f t="shared" si="2"/>
        <v>1.5228426395939101E-2</v>
      </c>
    </row>
    <row r="35" spans="1:13" x14ac:dyDescent="0.25">
      <c r="A35" s="12" t="s">
        <v>53</v>
      </c>
      <c r="F35" s="4">
        <v>-1</v>
      </c>
      <c r="G35" s="4">
        <v>-1</v>
      </c>
      <c r="H35" s="4">
        <f t="shared" ref="H35:K35" si="3">(1-H23)/(1+H23)</f>
        <v>-0.99816007359705616</v>
      </c>
      <c r="I35" s="4">
        <v>-1</v>
      </c>
      <c r="J35" s="4">
        <v>-1</v>
      </c>
      <c r="K35" s="4">
        <f t="shared" si="3"/>
        <v>0</v>
      </c>
      <c r="L35" s="4">
        <v>-1</v>
      </c>
    </row>
    <row r="36" spans="1:13" x14ac:dyDescent="0.25">
      <c r="A36" s="12"/>
      <c r="F36" s="4"/>
      <c r="G36" s="4"/>
      <c r="H36" s="4"/>
      <c r="I36" s="4"/>
      <c r="J36" s="4"/>
      <c r="K36" s="4"/>
      <c r="L36" s="4"/>
    </row>
    <row r="37" spans="1:13" x14ac:dyDescent="0.25">
      <c r="A37" s="12"/>
      <c r="F37" s="4"/>
      <c r="G37" s="4"/>
      <c r="H37" s="4"/>
      <c r="I37" s="4"/>
      <c r="J37" s="4"/>
      <c r="K37" s="4"/>
      <c r="L37" s="4"/>
    </row>
    <row r="38" spans="1:13" x14ac:dyDescent="0.25">
      <c r="A38" s="12" t="s">
        <v>54</v>
      </c>
      <c r="B38" s="2">
        <f>(1-B26)/(1+B26)</f>
        <v>-0.15611814345991565</v>
      </c>
      <c r="D38" s="2">
        <f t="shared" ref="D38:M38" si="4">(1-D26)/(1+D26)</f>
        <v>-0.59183673469387754</v>
      </c>
      <c r="F38" s="4">
        <f t="shared" si="4"/>
        <v>-9.9009900990099098E-3</v>
      </c>
      <c r="G38" s="4">
        <f t="shared" si="4"/>
        <v>-4.3062200956937843E-2</v>
      </c>
      <c r="H38" s="4">
        <f t="shared" si="4"/>
        <v>-0.86970684039087942</v>
      </c>
      <c r="I38" s="4"/>
      <c r="J38" s="4">
        <f t="shared" si="4"/>
        <v>5.8201058201058191E-2</v>
      </c>
      <c r="K38" s="4">
        <f t="shared" si="4"/>
        <v>-0.6</v>
      </c>
      <c r="L38" s="4">
        <f t="shared" si="4"/>
        <v>-9.9009900990099098E-3</v>
      </c>
      <c r="M38" s="4">
        <f t="shared" si="4"/>
        <v>3.8461538461538519E-2</v>
      </c>
    </row>
    <row r="39" spans="1:13" x14ac:dyDescent="0.25">
      <c r="A39" s="12" t="s">
        <v>55</v>
      </c>
      <c r="B39" s="2">
        <f>(1-B27)/(1+B27)</f>
        <v>-0.99137931034482762</v>
      </c>
      <c r="D39" s="2">
        <f t="shared" ref="D39:M39" si="5">(1-D27)/(1+D27)</f>
        <v>-0.99494949494949492</v>
      </c>
      <c r="F39" s="4">
        <f t="shared" si="5"/>
        <v>-0.98581560283687941</v>
      </c>
      <c r="G39" s="4">
        <v>-1</v>
      </c>
      <c r="H39" s="4">
        <f t="shared" si="5"/>
        <v>-0.9974352398050782</v>
      </c>
      <c r="I39" s="4"/>
      <c r="J39" s="4">
        <v>-1</v>
      </c>
      <c r="K39" s="4">
        <f t="shared" si="5"/>
        <v>-0.66666666666666663</v>
      </c>
      <c r="L39" s="4">
        <v>-1</v>
      </c>
      <c r="M39" s="4">
        <f t="shared" si="5"/>
        <v>-0.99900829560724536</v>
      </c>
    </row>
    <row r="40" spans="1:13" x14ac:dyDescent="0.25">
      <c r="B40" s="9"/>
      <c r="C40" s="9"/>
      <c r="D40" s="9"/>
      <c r="E40" s="9"/>
      <c r="F40" s="10"/>
      <c r="G40" s="10"/>
      <c r="H40" s="10"/>
      <c r="I40" s="10"/>
      <c r="J40" s="10"/>
      <c r="K40" s="10"/>
      <c r="L40" s="10"/>
      <c r="M40" s="11"/>
    </row>
    <row r="41" spans="1:13" s="16" customFormat="1" x14ac:dyDescent="0.25">
      <c r="A41" s="14" t="s">
        <v>56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</row>
    <row r="42" spans="1:13" x14ac:dyDescent="0.25">
      <c r="B42" s="2">
        <v>1500</v>
      </c>
      <c r="C42" s="2">
        <v>600</v>
      </c>
      <c r="D42" s="2">
        <v>1500</v>
      </c>
      <c r="E42" s="2">
        <v>1500</v>
      </c>
      <c r="F42" s="3">
        <v>800</v>
      </c>
      <c r="G42" s="3">
        <v>800</v>
      </c>
      <c r="H42" s="3">
        <v>800</v>
      </c>
      <c r="I42" s="3">
        <v>800</v>
      </c>
      <c r="J42" s="3">
        <v>800</v>
      </c>
      <c r="K42" s="3">
        <v>800</v>
      </c>
      <c r="L42" s="3">
        <v>800</v>
      </c>
      <c r="M42" s="4">
        <v>600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TROPOS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Baars</dc:creator>
  <cp:lastModifiedBy>Holger Baars</cp:lastModifiedBy>
  <dcterms:created xsi:type="dcterms:W3CDTF">2018-12-17T12:56:27Z</dcterms:created>
  <dcterms:modified xsi:type="dcterms:W3CDTF">2018-12-17T13:26:01Z</dcterms:modified>
</cp:coreProperties>
</file>