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70" yWindow="345" windowWidth="21390" windowHeight="1165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9" i="1" l="1"/>
  <c r="I40" i="1" s="1"/>
  <c r="I41" i="1" s="1"/>
  <c r="I42" i="1" s="1"/>
  <c r="H39" i="1"/>
  <c r="H40" i="1" l="1"/>
  <c r="H41" i="1"/>
  <c r="H42" i="1" s="1"/>
  <c r="F36" i="1"/>
</calcChain>
</file>

<file path=xl/sharedStrings.xml><?xml version="1.0" encoding="utf-8"?>
<sst xmlns="http://schemas.openxmlformats.org/spreadsheetml/2006/main" count="49" uniqueCount="49">
  <si>
    <t>Package or feature</t>
  </si>
  <si>
    <t>Number of new data sets</t>
  </si>
  <si>
    <t>Number of new items in boundaries</t>
  </si>
  <si>
    <t>Number of new or modified forms</t>
  </si>
  <si>
    <t>Number of new or modified input files</t>
  </si>
  <si>
    <t>Bouyancy</t>
  </si>
  <si>
    <t>Time Lists</t>
  </si>
  <si>
    <t>Adaptive time step</t>
  </si>
  <si>
    <t>IC</t>
  </si>
  <si>
    <t>OC</t>
  </si>
  <si>
    <t>OBS</t>
  </si>
  <si>
    <t>ADV</t>
  </si>
  <si>
    <t>DSP</t>
  </si>
  <si>
    <t>SSM</t>
  </si>
  <si>
    <t>MST</t>
  </si>
  <si>
    <t>IST</t>
  </si>
  <si>
    <t>CNC</t>
  </si>
  <si>
    <t>SRC</t>
  </si>
  <si>
    <t>SFT</t>
  </si>
  <si>
    <t>LKT</t>
  </si>
  <si>
    <t>MWT</t>
  </si>
  <si>
    <t>UZT</t>
  </si>
  <si>
    <t>FMI</t>
  </si>
  <si>
    <t>Solver</t>
  </si>
  <si>
    <t>Number of new observation types</t>
  </si>
  <si>
    <t>NPF</t>
  </si>
  <si>
    <t>STO</t>
  </si>
  <si>
    <t>TIME series used</t>
  </si>
  <si>
    <t>CSUB</t>
  </si>
  <si>
    <t>GHB</t>
  </si>
  <si>
    <t>RIV</t>
  </si>
  <si>
    <t>LAK</t>
  </si>
  <si>
    <t>SFR</t>
  </si>
  <si>
    <t>MAW</t>
  </si>
  <si>
    <t>CHD</t>
  </si>
  <si>
    <t>WEL</t>
  </si>
  <si>
    <t>DRN</t>
  </si>
  <si>
    <t>RCH</t>
  </si>
  <si>
    <t>EVT</t>
  </si>
  <si>
    <t>UZF</t>
  </si>
  <si>
    <t>Estimated hours</t>
  </si>
  <si>
    <t>MF6ObsExtractor</t>
  </si>
  <si>
    <t>Import model results</t>
  </si>
  <si>
    <t>MVT</t>
  </si>
  <si>
    <t>Total (hours)</t>
  </si>
  <si>
    <t>Final (days) (adjust for 5 days per week)</t>
  </si>
  <si>
    <t>Estimated months</t>
  </si>
  <si>
    <t>Total (days) (5 hours per day)</t>
  </si>
  <si>
    <t>Actual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</si>
</sst>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pane ySplit="1" topLeftCell="A2" activePane="bottomLeft" state="frozen"/>
      <selection pane="bottomLeft" activeCell="I3" sqref="I3"/>
    </sheetView>
  </sheetViews>
  <sheetFormatPr defaultRowHeight="15" x14ac:dyDescent="0.25"/>
  <cols>
    <col min="1" max="1" width="16.7109375" customWidth="1"/>
    <col min="3" max="3" width="12.28515625" customWidth="1"/>
    <col min="4" max="4" width="14.5703125" customWidth="1"/>
    <col min="5" max="6" width="14" customWidth="1"/>
    <col min="8" max="8" width="10.28515625" customWidth="1"/>
  </cols>
  <sheetData>
    <row r="1" spans="1:9" ht="49.9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24</v>
      </c>
      <c r="G1" s="1" t="s">
        <v>27</v>
      </c>
      <c r="H1" s="1" t="s">
        <v>40</v>
      </c>
      <c r="I1" s="1" t="s">
        <v>48</v>
      </c>
    </row>
    <row r="2" spans="1:9" ht="14.45" x14ac:dyDescent="0.3">
      <c r="A2" t="s">
        <v>5</v>
      </c>
      <c r="D2">
        <v>1</v>
      </c>
      <c r="E2">
        <v>1</v>
      </c>
      <c r="H2">
        <v>16</v>
      </c>
    </row>
    <row r="3" spans="1:9" ht="14.45" x14ac:dyDescent="0.3">
      <c r="A3" t="s">
        <v>6</v>
      </c>
      <c r="D3">
        <v>1</v>
      </c>
      <c r="H3">
        <v>4</v>
      </c>
      <c r="I3">
        <v>51</v>
      </c>
    </row>
    <row r="4" spans="1:9" ht="14.45" x14ac:dyDescent="0.3">
      <c r="A4" t="s">
        <v>7</v>
      </c>
      <c r="D4">
        <v>1</v>
      </c>
      <c r="E4">
        <v>1</v>
      </c>
      <c r="H4">
        <v>12</v>
      </c>
      <c r="I4">
        <v>12</v>
      </c>
    </row>
    <row r="5" spans="1:9" ht="14.45" x14ac:dyDescent="0.3">
      <c r="A5" t="s">
        <v>8</v>
      </c>
      <c r="B5">
        <v>1</v>
      </c>
      <c r="D5">
        <v>1</v>
      </c>
      <c r="E5">
        <v>1</v>
      </c>
      <c r="H5">
        <v>4</v>
      </c>
    </row>
    <row r="6" spans="1:9" ht="14.45" x14ac:dyDescent="0.3">
      <c r="A6" t="s">
        <v>9</v>
      </c>
      <c r="D6">
        <v>2</v>
      </c>
      <c r="E6">
        <v>1</v>
      </c>
      <c r="H6">
        <v>8</v>
      </c>
    </row>
    <row r="7" spans="1:9" ht="14.45" x14ac:dyDescent="0.3">
      <c r="A7" t="s">
        <v>10</v>
      </c>
      <c r="D7">
        <v>2</v>
      </c>
      <c r="E7">
        <v>1</v>
      </c>
      <c r="F7">
        <v>2</v>
      </c>
      <c r="H7">
        <v>8</v>
      </c>
    </row>
    <row r="8" spans="1:9" ht="14.45" x14ac:dyDescent="0.3">
      <c r="A8" t="s">
        <v>11</v>
      </c>
      <c r="D8">
        <v>1</v>
      </c>
      <c r="E8">
        <v>1</v>
      </c>
      <c r="H8">
        <v>4</v>
      </c>
    </row>
    <row r="9" spans="1:9" ht="14.45" x14ac:dyDescent="0.3">
      <c r="A9" t="s">
        <v>12</v>
      </c>
      <c r="B9">
        <v>6</v>
      </c>
      <c r="D9">
        <v>1</v>
      </c>
      <c r="E9">
        <v>1</v>
      </c>
      <c r="H9">
        <v>16</v>
      </c>
    </row>
    <row r="10" spans="1:9" ht="14.45" x14ac:dyDescent="0.3">
      <c r="A10" t="s">
        <v>13</v>
      </c>
      <c r="D10">
        <v>1</v>
      </c>
      <c r="E10">
        <v>1</v>
      </c>
      <c r="H10">
        <v>8</v>
      </c>
    </row>
    <row r="11" spans="1:9" ht="14.45" x14ac:dyDescent="0.3">
      <c r="A11" t="s">
        <v>14</v>
      </c>
      <c r="B11">
        <v>6</v>
      </c>
      <c r="D11">
        <v>1</v>
      </c>
      <c r="E11">
        <v>1</v>
      </c>
      <c r="H11">
        <v>16</v>
      </c>
    </row>
    <row r="12" spans="1:9" ht="14.45" x14ac:dyDescent="0.3">
      <c r="A12" t="s">
        <v>15</v>
      </c>
      <c r="B12">
        <v>7</v>
      </c>
      <c r="D12">
        <v>1</v>
      </c>
      <c r="E12">
        <v>1</v>
      </c>
      <c r="H12">
        <v>16</v>
      </c>
    </row>
    <row r="13" spans="1:9" ht="14.45" x14ac:dyDescent="0.3">
      <c r="A13" t="s">
        <v>16</v>
      </c>
      <c r="C13">
        <v>1</v>
      </c>
      <c r="D13">
        <v>2</v>
      </c>
      <c r="E13">
        <v>1</v>
      </c>
      <c r="F13">
        <v>1</v>
      </c>
      <c r="G13">
        <v>1</v>
      </c>
      <c r="H13">
        <v>40</v>
      </c>
    </row>
    <row r="14" spans="1:9" ht="14.45" x14ac:dyDescent="0.3">
      <c r="A14" t="s">
        <v>17</v>
      </c>
      <c r="C14">
        <v>1</v>
      </c>
      <c r="D14">
        <v>2</v>
      </c>
      <c r="E14">
        <v>1</v>
      </c>
      <c r="F14">
        <v>1</v>
      </c>
      <c r="G14">
        <v>1</v>
      </c>
      <c r="H14">
        <v>40</v>
      </c>
    </row>
    <row r="15" spans="1:9" ht="14.45" x14ac:dyDescent="0.3">
      <c r="A15" t="s">
        <v>18</v>
      </c>
      <c r="C15">
        <v>7</v>
      </c>
      <c r="D15">
        <v>2</v>
      </c>
      <c r="E15">
        <v>1</v>
      </c>
      <c r="F15">
        <v>12</v>
      </c>
      <c r="G15">
        <v>1</v>
      </c>
      <c r="H15">
        <v>120</v>
      </c>
    </row>
    <row r="16" spans="1:9" ht="14.45" x14ac:dyDescent="0.3">
      <c r="A16" t="s">
        <v>19</v>
      </c>
      <c r="C16">
        <v>7</v>
      </c>
      <c r="D16">
        <v>2</v>
      </c>
      <c r="E16">
        <v>1</v>
      </c>
      <c r="F16">
        <v>13</v>
      </c>
      <c r="G16">
        <v>1</v>
      </c>
      <c r="H16">
        <v>120</v>
      </c>
    </row>
    <row r="17" spans="1:9" ht="14.45" x14ac:dyDescent="0.3">
      <c r="A17" t="s">
        <v>20</v>
      </c>
      <c r="C17">
        <v>4</v>
      </c>
      <c r="D17">
        <v>2</v>
      </c>
      <c r="E17">
        <v>1</v>
      </c>
      <c r="F17">
        <v>9</v>
      </c>
      <c r="G17">
        <v>1</v>
      </c>
      <c r="H17">
        <v>120</v>
      </c>
    </row>
    <row r="18" spans="1:9" ht="14.45" x14ac:dyDescent="0.3">
      <c r="A18" t="s">
        <v>21</v>
      </c>
      <c r="C18">
        <v>5</v>
      </c>
      <c r="D18">
        <v>2</v>
      </c>
      <c r="E18">
        <v>1</v>
      </c>
      <c r="F18">
        <v>9</v>
      </c>
      <c r="G18">
        <v>1</v>
      </c>
      <c r="H18">
        <v>80</v>
      </c>
    </row>
    <row r="19" spans="1:9" ht="14.45" x14ac:dyDescent="0.3">
      <c r="A19" t="s">
        <v>22</v>
      </c>
      <c r="D19">
        <v>1</v>
      </c>
      <c r="E19">
        <v>1</v>
      </c>
      <c r="H19">
        <v>8</v>
      </c>
    </row>
    <row r="20" spans="1:9" ht="14.45" x14ac:dyDescent="0.3">
      <c r="A20" t="s">
        <v>43</v>
      </c>
      <c r="D20">
        <v>1</v>
      </c>
      <c r="E20">
        <v>1</v>
      </c>
      <c r="H20">
        <v>4</v>
      </c>
    </row>
    <row r="21" spans="1:9" ht="14.45" x14ac:dyDescent="0.3">
      <c r="A21" t="s">
        <v>23</v>
      </c>
      <c r="D21">
        <v>1</v>
      </c>
      <c r="E21">
        <v>1</v>
      </c>
      <c r="H21">
        <v>4</v>
      </c>
      <c r="I21">
        <v>4</v>
      </c>
    </row>
    <row r="22" spans="1:9" ht="14.45" x14ac:dyDescent="0.3">
      <c r="A22" t="s">
        <v>25</v>
      </c>
      <c r="D22">
        <v>1</v>
      </c>
      <c r="E22">
        <v>1</v>
      </c>
      <c r="H22">
        <v>4</v>
      </c>
    </row>
    <row r="23" spans="1:9" ht="14.45" x14ac:dyDescent="0.3">
      <c r="A23" t="s">
        <v>26</v>
      </c>
      <c r="D23">
        <v>1</v>
      </c>
      <c r="E23">
        <v>1</v>
      </c>
      <c r="H23">
        <v>4</v>
      </c>
    </row>
    <row r="24" spans="1:9" ht="14.45" x14ac:dyDescent="0.3">
      <c r="A24" t="s">
        <v>28</v>
      </c>
      <c r="D24">
        <v>1</v>
      </c>
      <c r="E24">
        <v>1</v>
      </c>
      <c r="G24">
        <v>1</v>
      </c>
      <c r="H24">
        <v>8</v>
      </c>
      <c r="I24">
        <v>0.5</v>
      </c>
    </row>
    <row r="25" spans="1:9" ht="14.45" x14ac:dyDescent="0.3">
      <c r="A25" t="s">
        <v>29</v>
      </c>
      <c r="C25">
        <v>2</v>
      </c>
      <c r="D25">
        <v>1</v>
      </c>
      <c r="E25">
        <v>1</v>
      </c>
      <c r="G25">
        <v>1</v>
      </c>
      <c r="H25">
        <v>8</v>
      </c>
      <c r="I25">
        <v>0.75</v>
      </c>
    </row>
    <row r="26" spans="1:9" ht="14.45" x14ac:dyDescent="0.3">
      <c r="A26" t="s">
        <v>30</v>
      </c>
      <c r="C26">
        <v>2</v>
      </c>
      <c r="D26">
        <v>1</v>
      </c>
      <c r="E26">
        <v>1</v>
      </c>
      <c r="G26">
        <v>1</v>
      </c>
      <c r="H26">
        <v>8</v>
      </c>
      <c r="I26">
        <v>0.75</v>
      </c>
    </row>
    <row r="27" spans="1:9" ht="14.45" x14ac:dyDescent="0.3">
      <c r="A27" t="s">
        <v>31</v>
      </c>
      <c r="C27">
        <v>1</v>
      </c>
      <c r="D27">
        <v>1</v>
      </c>
      <c r="E27">
        <v>1</v>
      </c>
      <c r="G27">
        <v>1</v>
      </c>
      <c r="H27">
        <v>16</v>
      </c>
      <c r="I27">
        <v>1</v>
      </c>
    </row>
    <row r="28" spans="1:9" ht="14.45" x14ac:dyDescent="0.3">
      <c r="A28" t="s">
        <v>32</v>
      </c>
      <c r="C28">
        <v>1</v>
      </c>
      <c r="D28">
        <v>1</v>
      </c>
      <c r="E28">
        <v>1</v>
      </c>
      <c r="G28">
        <v>1</v>
      </c>
      <c r="H28">
        <v>16</v>
      </c>
      <c r="I28">
        <v>1</v>
      </c>
    </row>
    <row r="29" spans="1:9" ht="14.45" x14ac:dyDescent="0.3">
      <c r="A29" t="s">
        <v>33</v>
      </c>
      <c r="C29">
        <v>1</v>
      </c>
      <c r="D29">
        <v>1</v>
      </c>
      <c r="E29">
        <v>1</v>
      </c>
      <c r="G29">
        <v>1</v>
      </c>
      <c r="H29">
        <v>16</v>
      </c>
      <c r="I29">
        <v>0.75</v>
      </c>
    </row>
    <row r="30" spans="1:9" ht="14.45" x14ac:dyDescent="0.3">
      <c r="A30" t="s">
        <v>34</v>
      </c>
      <c r="C30">
        <v>1</v>
      </c>
      <c r="D30">
        <v>1</v>
      </c>
      <c r="E30">
        <v>1</v>
      </c>
      <c r="G30">
        <v>1</v>
      </c>
      <c r="H30">
        <v>8</v>
      </c>
      <c r="I30">
        <v>1</v>
      </c>
    </row>
    <row r="31" spans="1:9" ht="15" customHeight="1" x14ac:dyDescent="0.3">
      <c r="A31" t="s">
        <v>35</v>
      </c>
      <c r="C31">
        <v>1</v>
      </c>
      <c r="D31">
        <v>1</v>
      </c>
      <c r="E31">
        <v>1</v>
      </c>
      <c r="G31">
        <v>1</v>
      </c>
      <c r="H31">
        <v>8</v>
      </c>
      <c r="I31">
        <v>0.75</v>
      </c>
    </row>
    <row r="32" spans="1:9" ht="14.45" x14ac:dyDescent="0.3">
      <c r="A32" t="s">
        <v>36</v>
      </c>
      <c r="D32">
        <v>1</v>
      </c>
      <c r="E32">
        <v>1</v>
      </c>
      <c r="G32">
        <v>1</v>
      </c>
      <c r="H32">
        <v>8</v>
      </c>
      <c r="I32">
        <v>2</v>
      </c>
    </row>
    <row r="33" spans="1:9" ht="14.45" x14ac:dyDescent="0.3">
      <c r="A33" t="s">
        <v>37</v>
      </c>
      <c r="C33">
        <v>1</v>
      </c>
      <c r="D33">
        <v>1</v>
      </c>
      <c r="E33">
        <v>1</v>
      </c>
      <c r="G33">
        <v>1</v>
      </c>
      <c r="H33">
        <v>8</v>
      </c>
      <c r="I33">
        <v>2</v>
      </c>
    </row>
    <row r="34" spans="1:9" ht="14.45" x14ac:dyDescent="0.3">
      <c r="A34" t="s">
        <v>38</v>
      </c>
      <c r="C34">
        <v>1</v>
      </c>
      <c r="D34">
        <v>1</v>
      </c>
      <c r="E34">
        <v>1</v>
      </c>
      <c r="G34">
        <v>1</v>
      </c>
      <c r="H34">
        <v>8</v>
      </c>
      <c r="I34">
        <v>1</v>
      </c>
    </row>
    <row r="35" spans="1:9" ht="14.45" x14ac:dyDescent="0.3">
      <c r="A35" t="s">
        <v>39</v>
      </c>
      <c r="D35">
        <v>1</v>
      </c>
      <c r="E35">
        <v>1</v>
      </c>
      <c r="G35">
        <v>1</v>
      </c>
      <c r="H35">
        <v>8</v>
      </c>
      <c r="I35">
        <v>2</v>
      </c>
    </row>
    <row r="36" spans="1:9" ht="14.45" x14ac:dyDescent="0.3">
      <c r="A36" t="s">
        <v>41</v>
      </c>
      <c r="F36">
        <f>SUM(F7:F18)</f>
        <v>47</v>
      </c>
      <c r="H36">
        <v>40</v>
      </c>
    </row>
    <row r="37" spans="1:9" ht="14.45" x14ac:dyDescent="0.3">
      <c r="A37" t="s">
        <v>42</v>
      </c>
      <c r="H37">
        <v>16</v>
      </c>
      <c r="I37">
        <v>2</v>
      </c>
    </row>
    <row r="39" spans="1:9" ht="14.45" x14ac:dyDescent="0.3">
      <c r="A39" t="s">
        <v>44</v>
      </c>
      <c r="H39">
        <f>SUM(H2:H37)</f>
        <v>832</v>
      </c>
      <c r="I39">
        <f t="shared" ref="I39:J39" si="0">SUM(I2:I37)</f>
        <v>82.5</v>
      </c>
    </row>
    <row r="40" spans="1:9" x14ac:dyDescent="0.25">
      <c r="A40" t="s">
        <v>47</v>
      </c>
      <c r="H40">
        <f>H39/5</f>
        <v>166.4</v>
      </c>
      <c r="I40">
        <f t="shared" ref="I40:J40" si="1">I39/5</f>
        <v>16.5</v>
      </c>
    </row>
    <row r="41" spans="1:9" x14ac:dyDescent="0.25">
      <c r="A41" t="s">
        <v>45</v>
      </c>
      <c r="H41">
        <f>H40*7/5</f>
        <v>232.95999999999998</v>
      </c>
      <c r="I41">
        <f t="shared" ref="I41:J41" si="2">I40*7/5</f>
        <v>23.1</v>
      </c>
    </row>
    <row r="42" spans="1:9" x14ac:dyDescent="0.25">
      <c r="A42" t="s">
        <v>46</v>
      </c>
      <c r="H42">
        <f>H41/30</f>
        <v>7.7653333333333325</v>
      </c>
      <c r="I42">
        <f t="shared" ref="I42:J42" si="3">I41/30</f>
        <v>0.77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Richard B.</dc:creator>
  <cp:lastModifiedBy>Richard</cp:lastModifiedBy>
  <dcterms:created xsi:type="dcterms:W3CDTF">2021-11-09T17:36:42Z</dcterms:created>
  <dcterms:modified xsi:type="dcterms:W3CDTF">2021-11-26T22:00:36Z</dcterms:modified>
</cp:coreProperties>
</file>