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project_pokemon\trunk\Desginer\Plan\10数据表\"/>
    </mc:Choice>
  </mc:AlternateContent>
  <bookViews>
    <workbookView xWindow="0" yWindow="0" windowWidth="28695" windowHeight="13200" tabRatio="719" activeTab="11"/>
  </bookViews>
  <sheets>
    <sheet name="task" sheetId="4" r:id="rId1"/>
    <sheet name="taskshow" sheetId="17" r:id="rId2"/>
    <sheet name="taskreward" sheetId="16" r:id="rId3"/>
    <sheet name="taskfind" sheetId="5" r:id="rId4"/>
    <sheet name="taskfight" sheetId="7" r:id="rId5"/>
    <sheet name="taskgather" sheetId="9" r:id="rId6"/>
    <sheet name="taskuse" sheetId="10" r:id="rId7"/>
    <sheet name="taskself" sheetId="12" r:id="rId8"/>
    <sheet name="(F)taskrandom" sheetId="13" r:id="rId9"/>
    <sheet name="(F)taskreward" sheetId="14" r:id="rId10"/>
    <sheet name="(F)tasknpc" sheetId="15" r:id="rId11"/>
    <sheet name="_任务id" sheetId="18" r:id="rId12"/>
  </sheets>
  <definedNames>
    <definedName name="_xlnm._FilterDatabase" localSheetId="4" hidden="1">taskfight!$A$4:$G$4</definedName>
    <definedName name="_xlnm._FilterDatabase" localSheetId="3" hidden="1">taskfind!$A$4:$F$4</definedName>
  </definedNames>
  <calcPr calcId="152511"/>
</workbook>
</file>

<file path=xl/calcChain.xml><?xml version="1.0" encoding="utf-8"?>
<calcChain xmlns="http://schemas.openxmlformats.org/spreadsheetml/2006/main">
  <c r="J6" i="15" l="1"/>
  <c r="J2" i="15"/>
  <c r="J5" i="15"/>
  <c r="F1" i="15"/>
  <c r="N3" i="13"/>
  <c r="M3" i="13"/>
  <c r="L3" i="13"/>
  <c r="H19" i="18" l="1"/>
  <c r="I19" i="18" s="1"/>
  <c r="H20" i="18"/>
  <c r="I20" i="18" s="1"/>
  <c r="H21" i="18"/>
  <c r="I21" i="18" s="1"/>
  <c r="H22" i="18"/>
  <c r="I22" i="18" s="1"/>
  <c r="H23" i="18"/>
  <c r="I23" i="18" s="1"/>
  <c r="H24" i="18"/>
  <c r="I24" i="18" s="1"/>
  <c r="H25" i="18"/>
  <c r="I25" i="18" s="1"/>
  <c r="H26" i="18"/>
  <c r="I26" i="18" s="1"/>
  <c r="H27" i="18"/>
  <c r="I27" i="18" s="1"/>
  <c r="I12" i="18" l="1"/>
  <c r="I16" i="18"/>
  <c r="H10" i="18"/>
  <c r="I10" i="18" s="1"/>
  <c r="H11" i="18"/>
  <c r="I11" i="18" s="1"/>
  <c r="H12" i="18"/>
  <c r="H13" i="18"/>
  <c r="I13" i="18" s="1"/>
  <c r="H14" i="18"/>
  <c r="I14" i="18" s="1"/>
  <c r="H15" i="18"/>
  <c r="I15" i="18" s="1"/>
  <c r="H16" i="18"/>
  <c r="H17" i="18"/>
  <c r="I17" i="18" s="1"/>
  <c r="H18" i="18"/>
  <c r="I18" i="18" s="1"/>
  <c r="H9" i="18"/>
  <c r="I9" i="18" s="1"/>
  <c r="F2" i="15" l="1"/>
  <c r="M4" i="13"/>
  <c r="L4" i="13"/>
  <c r="N4" i="13" s="1"/>
  <c r="F1" i="13" l="1"/>
</calcChain>
</file>

<file path=xl/comments1.xml><?xml version="1.0" encoding="utf-8"?>
<comments xmlns="http://schemas.openxmlformats.org/spreadsheetml/2006/main">
  <authors>
    <author>RL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RL:</t>
        </r>
        <r>
          <rPr>
            <sz val="9"/>
            <color indexed="81"/>
            <rFont val="宋体"/>
            <family val="3"/>
            <charset val="134"/>
          </rPr>
          <t xml:space="preserve">
给予的都是虚假物品，前端显示</t>
        </r>
      </text>
    </commen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RL:</t>
        </r>
        <r>
          <rPr>
            <sz val="9"/>
            <color indexed="81"/>
            <rFont val="宋体"/>
            <family val="3"/>
            <charset val="134"/>
          </rPr>
          <t xml:space="preserve">
如果是装备，宠物，翅膀等不可堆叠的物品，数量无效</t>
        </r>
      </text>
    </comment>
  </commentList>
</comments>
</file>

<file path=xl/sharedStrings.xml><?xml version="1.0" encoding="utf-8"?>
<sst xmlns="http://schemas.openxmlformats.org/spreadsheetml/2006/main" count="1029" uniqueCount="800">
  <si>
    <t>id</t>
  </si>
  <si>
    <t>maintype</t>
  </si>
  <si>
    <t>subtype</t>
  </si>
  <si>
    <t>typename</t>
  </si>
  <si>
    <t>name</t>
  </si>
  <si>
    <t>desc</t>
  </si>
  <si>
    <t>longdesc</t>
  </si>
  <si>
    <t>teamnum</t>
  </si>
  <si>
    <t>giveup</t>
  </si>
  <si>
    <t>priority</t>
  </si>
  <si>
    <t>triggerlevel</t>
  </si>
  <si>
    <t>nextid</t>
  </si>
  <si>
    <t>typeid</t>
  </si>
  <si>
    <t>counttype</t>
  </si>
  <si>
    <t>typelimit</t>
  </si>
  <si>
    <t>cyclelimit</t>
  </si>
  <si>
    <t>limit</t>
  </si>
  <si>
    <t>score</t>
  </si>
  <si>
    <t>runavatar</t>
  </si>
  <si>
    <t>runspeed</t>
  </si>
  <si>
    <t>dialogue</t>
  </si>
  <si>
    <t>startdrama</t>
  </si>
  <si>
    <t>enddrama</t>
  </si>
  <si>
    <t>rewardgroup</t>
  </si>
  <si>
    <t>任务子类型
1=随机_taskrandom
2=简单自身_taskself
3=寻找_taskfind
4=战斗_taskfight
5=采集_taskgather
6=使用_taskuse</t>
  </si>
  <si>
    <t>任务种类名</t>
  </si>
  <si>
    <t>任务名字</t>
  </si>
  <si>
    <t>简短描述</t>
  </si>
  <si>
    <t>组队人数
0=不是组队任务
非0时，十位代表至少几人，个位代表族多几人；只限制领取
35=3-5人组队</t>
  </si>
  <si>
    <t>是否可以主动放弃任务
0=不可以
1=可以</t>
  </si>
  <si>
    <t>优先级
小的靠前显示，负数对玩家不可见</t>
  </si>
  <si>
    <t>触发等级
和前置任务ID一起生效，只对支线任务有效</t>
  </si>
  <si>
    <t>下一个任务
完成本任务后，自动获得的任务id
有typeid，需要计环数，每切一次下一个任务+1</t>
  </si>
  <si>
    <t>种类id
标注为师门任务、抓鬼任务等</t>
  </si>
  <si>
    <t>计数方式
0=不计
1=领取计数
2=完成计数</t>
  </si>
  <si>
    <t>次数限制
typeid对应计数值大于次数限制，不可领取</t>
  </si>
  <si>
    <t>环数限制
环数达到数量后，不再执行nextid；0=不限</t>
  </si>
  <si>
    <t>积分，按照typeid进行积分；累加</t>
  </si>
  <si>
    <t>领取任务后变身模型，完成后消失</t>
  </si>
  <si>
    <t>领取任务后加成移动速度，完成后消失
-0.3=降速30%</t>
  </si>
  <si>
    <t>完成任务时的对话</t>
  </si>
  <si>
    <t>接任务剧情</t>
  </si>
  <si>
    <t>完成任务剧情</t>
  </si>
  <si>
    <t>任务奖励组id</t>
  </si>
  <si>
    <t>int</t>
  </si>
  <si>
    <t>string</t>
  </si>
  <si>
    <t>double</t>
  </si>
  <si>
    <t>order</t>
  </si>
  <si>
    <t>rewardcondition</t>
  </si>
  <si>
    <t>rewarditemid</t>
  </si>
  <si>
    <t>rewarditemnum</t>
  </si>
  <si>
    <t>rewardprobability</t>
  </si>
  <si>
    <t>rewardpreview</t>
  </si>
  <si>
    <t>奖励ID，主键唯一不可重复</t>
  </si>
  <si>
    <t>奖励分组</t>
  </si>
  <si>
    <t>奖励类型，当类型为0时，RewardProbability指代概率（1000000为100%）
当类型为大于0的整数时，RewardProbability指代权重
且不同的整数代表不同的掉落包</t>
  </si>
  <si>
    <t>掉落物品ID</t>
  </si>
  <si>
    <t>掉落物品数量</t>
  </si>
  <si>
    <t>概率或权重</t>
  </si>
  <si>
    <t>奖励预览</t>
  </si>
  <si>
    <t>giveitem</t>
  </si>
  <si>
    <t>givecount</t>
  </si>
  <si>
    <t>takeitem</t>
  </si>
  <si>
    <t>takecount</t>
  </si>
  <si>
    <t>npc</t>
  </si>
  <si>
    <t>领任务时给予的物品</t>
  </si>
  <si>
    <t>领任务时给予的数量</t>
  </si>
  <si>
    <t>交任务收走的物品</t>
  </si>
  <si>
    <t>收走的物品数量</t>
  </si>
  <si>
    <t>索引到npc</t>
  </si>
  <si>
    <t>玩家获得任务时，获得givecount个giveitem</t>
  </si>
  <si>
    <t>跑到npc处提示上交takecount个takeitem</t>
  </si>
  <si>
    <t>扣除上交物品后，任务完成</t>
  </si>
  <si>
    <t>可能对应一个随机物品，获取任务确定</t>
  </si>
  <si>
    <t>monster</t>
  </si>
  <si>
    <t>mustwin</t>
  </si>
  <si>
    <t>进战斗对话</t>
  </si>
  <si>
    <t>0=出来战斗就完成任务
1=战斗胜利才完成任务</t>
  </si>
  <si>
    <t>领任务</t>
  </si>
  <si>
    <t>如果有npc，找到npc</t>
  </si>
  <si>
    <t>如果有对话，弹出对话</t>
  </si>
  <si>
    <t>进入战斗</t>
  </si>
  <si>
    <t>如果战斗失败，mustwin=0时任务完成，否则任务未完成</t>
  </si>
  <si>
    <t>如果战斗胜利，任务完成</t>
  </si>
  <si>
    <t>item</t>
  </si>
  <si>
    <t>count</t>
  </si>
  <si>
    <t>time</t>
  </si>
  <si>
    <t>del</t>
  </si>
  <si>
    <t>采集获得的物品
一次一个</t>
  </si>
  <si>
    <t>采集数量</t>
  </si>
  <si>
    <t>被采集的npc
实质是场景上摆的个东西</t>
  </si>
  <si>
    <t>采集一个需要的秒数</t>
  </si>
  <si>
    <t>0=采集够数量完成
1=采集够数量后扣除采集物品后完成</t>
  </si>
  <si>
    <t>到指定npc位置</t>
  </si>
  <si>
    <t>读条time秒获得一个item</t>
  </si>
  <si>
    <t>重复上一步</t>
  </si>
  <si>
    <t>获得数量够count时</t>
  </si>
  <si>
    <t>如果del=1，删除count个item</t>
  </si>
  <si>
    <t>完成任务</t>
  </si>
  <si>
    <t>物品</t>
  </si>
  <si>
    <t>场景</t>
  </si>
  <si>
    <t>使用时间</t>
  </si>
  <si>
    <t>领任务时给一个item</t>
  </si>
  <si>
    <t>玩家跑到场景scene中的area区域内</t>
  </si>
  <si>
    <t>读条time秒后，删除物品，任务完成</t>
  </si>
  <si>
    <t>condition</t>
  </si>
  <si>
    <t>param2</t>
  </si>
  <si>
    <t>条件</t>
  </si>
  <si>
    <t>参数1</t>
  </si>
  <si>
    <t>参数2</t>
  </si>
  <si>
    <t>条件列表</t>
  </si>
  <si>
    <t>等级达到param1</t>
  </si>
  <si>
    <t>战斗力达到param1</t>
  </si>
  <si>
    <t>类型id</t>
  </si>
  <si>
    <t>实际任务id</t>
  </si>
  <si>
    <t>taskid</t>
  </si>
  <si>
    <t>原始任务id</t>
  </si>
  <si>
    <t>rawid</t>
  </si>
  <si>
    <t>全随机</t>
  </si>
  <si>
    <t>类型</t>
  </si>
  <si>
    <t>个数</t>
  </si>
  <si>
    <t>起始ID</t>
  </si>
  <si>
    <t>任务计数</t>
  </si>
  <si>
    <t>任务环数</t>
  </si>
  <si>
    <t>cycle</t>
  </si>
  <si>
    <t>玩家等级</t>
  </si>
  <si>
    <t>level</t>
  </si>
  <si>
    <t>随机数</t>
  </si>
  <si>
    <t>rand</t>
  </si>
  <si>
    <t>LS_4_2_Rewards</t>
  </si>
  <si>
    <t>任务id</t>
  </si>
  <si>
    <t>奖励分组1</t>
  </si>
  <si>
    <t>_group1</t>
  </si>
  <si>
    <t>奖励物品1</t>
  </si>
  <si>
    <t>_item1</t>
  </si>
  <si>
    <t>奖励数量1</t>
  </si>
  <si>
    <t>_count1</t>
  </si>
  <si>
    <t>奖励概率/权重1</t>
  </si>
  <si>
    <t>_weight1</t>
  </si>
  <si>
    <t>奖励分组2</t>
  </si>
  <si>
    <t>_group2</t>
  </si>
  <si>
    <t>奖励物品2</t>
  </si>
  <si>
    <t>_item2</t>
  </si>
  <si>
    <t>奖励数量2</t>
  </si>
  <si>
    <t>_count2</t>
  </si>
  <si>
    <t>奖励概率/权重2</t>
  </si>
  <si>
    <t>_weight2</t>
  </si>
  <si>
    <t>奖励分组3</t>
  </si>
  <si>
    <t>_group3</t>
  </si>
  <si>
    <t>奖励物品3</t>
  </si>
  <si>
    <t>_item3</t>
  </si>
  <si>
    <t>奖励数量3</t>
  </si>
  <si>
    <t>_count3</t>
  </si>
  <si>
    <t>奖励概率/权重3</t>
  </si>
  <si>
    <t>_weight3</t>
  </si>
  <si>
    <t>奖励分组4</t>
  </si>
  <si>
    <t>_group4</t>
  </si>
  <si>
    <t>奖励物品4</t>
  </si>
  <si>
    <t>_item4</t>
  </si>
  <si>
    <t>奖励数量4</t>
  </si>
  <si>
    <t>_count4</t>
  </si>
  <si>
    <t>奖励概率/权重4</t>
  </si>
  <si>
    <t>_weight4</t>
  </si>
  <si>
    <t>奖励分组5</t>
  </si>
  <si>
    <t>_group5</t>
  </si>
  <si>
    <t>奖励物品5</t>
  </si>
  <si>
    <t>_item5</t>
  </si>
  <si>
    <t>奖励数量5</t>
  </si>
  <si>
    <t>_count5</t>
  </si>
  <si>
    <t>奖励概率/权重5</t>
  </si>
  <si>
    <t>_weight5</t>
  </si>
  <si>
    <t>奖励分组6</t>
  </si>
  <si>
    <t>_group6</t>
  </si>
  <si>
    <t>奖励物品6</t>
  </si>
  <si>
    <t>_item6</t>
  </si>
  <si>
    <t>奖励数量6</t>
  </si>
  <si>
    <t>_count6</t>
  </si>
  <si>
    <t>奖励概率/权重6</t>
  </si>
  <si>
    <t>_weight6</t>
  </si>
  <si>
    <t>奖励分组7</t>
  </si>
  <si>
    <t>_group7</t>
  </si>
  <si>
    <t>奖励物品7</t>
  </si>
  <si>
    <t>_item7</t>
  </si>
  <si>
    <t>奖励数量7</t>
  </si>
  <si>
    <t>_count7</t>
  </si>
  <si>
    <t>奖励概率/权重7</t>
  </si>
  <si>
    <t>_weight7</t>
  </si>
  <si>
    <t>奖励分组8</t>
  </si>
  <si>
    <t>_group8</t>
  </si>
  <si>
    <t>奖励物品8</t>
  </si>
  <si>
    <t>_item8</t>
  </si>
  <si>
    <t>奖励数量8</t>
  </si>
  <si>
    <t>_count8</t>
  </si>
  <si>
    <t>奖励概率/权重8</t>
  </si>
  <si>
    <t>_weight8</t>
  </si>
  <si>
    <t>奖励分组9</t>
  </si>
  <si>
    <t>_group9</t>
  </si>
  <si>
    <t>奖励物品9</t>
  </si>
  <si>
    <t>_item9</t>
  </si>
  <si>
    <t>奖励数量9</t>
  </si>
  <si>
    <t>_count9</t>
  </si>
  <si>
    <t>奖励概率/权重9</t>
  </si>
  <si>
    <t>_weight9</t>
  </si>
  <si>
    <t>奖励分组10</t>
  </si>
  <si>
    <t>_group10</t>
  </si>
  <si>
    <t>奖励物品10</t>
  </si>
  <si>
    <t>_item10</t>
  </si>
  <si>
    <t>奖励数量10</t>
  </si>
  <si>
    <t>_count10</t>
  </si>
  <si>
    <t>奖励概率/权重10</t>
  </si>
  <si>
    <t>_weight10</t>
  </si>
  <si>
    <t>奖励分组11</t>
  </si>
  <si>
    <t>_group11</t>
  </si>
  <si>
    <t>奖励物品11</t>
  </si>
  <si>
    <t>_item11</t>
  </si>
  <si>
    <t>奖励数量11</t>
  </si>
  <si>
    <t>_count11</t>
  </si>
  <si>
    <t>奖励概率/权重11</t>
  </si>
  <si>
    <t>_weight11</t>
  </si>
  <si>
    <t>奖励分组12</t>
  </si>
  <si>
    <t>_group12</t>
  </si>
  <si>
    <t>奖励物品12</t>
  </si>
  <si>
    <t>_item12</t>
  </si>
  <si>
    <t>奖励数量12</t>
  </si>
  <si>
    <t>_count12</t>
  </si>
  <si>
    <t>奖励概率/权重12</t>
  </si>
  <si>
    <t>_weight12</t>
  </si>
  <si>
    <t>奖励分组13</t>
  </si>
  <si>
    <t>_group13</t>
  </si>
  <si>
    <t>奖励物品13</t>
  </si>
  <si>
    <t>_item13</t>
  </si>
  <si>
    <t>奖励数量13</t>
  </si>
  <si>
    <t>_count13</t>
  </si>
  <si>
    <t>奖励概率/权重13</t>
  </si>
  <si>
    <t>_weight13</t>
  </si>
  <si>
    <t>奖励分组14</t>
  </si>
  <si>
    <t>_group14</t>
  </si>
  <si>
    <t>奖励物品14</t>
  </si>
  <si>
    <t>_item14</t>
  </si>
  <si>
    <t>奖励数量14</t>
  </si>
  <si>
    <t>_count14</t>
  </si>
  <si>
    <t>奖励概率/权重14</t>
  </si>
  <si>
    <t>_weight14</t>
  </si>
  <si>
    <t>奖励分组15</t>
  </si>
  <si>
    <t>_group15</t>
  </si>
  <si>
    <t>奖励物品15</t>
  </si>
  <si>
    <t>_item15</t>
  </si>
  <si>
    <t>奖励数量15</t>
  </si>
  <si>
    <t>_count15</t>
  </si>
  <si>
    <t>奖励概率/权重15</t>
  </si>
  <si>
    <t>_weight15</t>
  </si>
  <si>
    <t>奖励分组16</t>
  </si>
  <si>
    <t>_group16</t>
  </si>
  <si>
    <t>奖励物品16</t>
  </si>
  <si>
    <t>_item16</t>
  </si>
  <si>
    <t>奖励数量16</t>
  </si>
  <si>
    <t>_count16</t>
  </si>
  <si>
    <t>奖励概率/权重16</t>
  </si>
  <si>
    <t>_weight16</t>
  </si>
  <si>
    <t>奖励分组17</t>
  </si>
  <si>
    <t>_group17</t>
  </si>
  <si>
    <t>奖励物品17</t>
  </si>
  <si>
    <t>_item17</t>
  </si>
  <si>
    <t>奖励数量17</t>
  </si>
  <si>
    <t>_count17</t>
  </si>
  <si>
    <t>奖励概率/权重17</t>
  </si>
  <si>
    <t>_weight17</t>
  </si>
  <si>
    <t>奖励分组18</t>
  </si>
  <si>
    <t>_group18</t>
  </si>
  <si>
    <t>奖励物品18</t>
  </si>
  <si>
    <t>_item18</t>
  </si>
  <si>
    <t>奖励数量18</t>
  </si>
  <si>
    <t>_count18</t>
  </si>
  <si>
    <t>奖励概率/权重18</t>
  </si>
  <si>
    <t>_weight18</t>
  </si>
  <si>
    <t>奖励分组19</t>
  </si>
  <si>
    <t>_group19</t>
  </si>
  <si>
    <t>奖励物品19</t>
  </si>
  <si>
    <t>_item19</t>
  </si>
  <si>
    <t>奖励数量19</t>
  </si>
  <si>
    <t>_count19</t>
  </si>
  <si>
    <t>奖励概率/权重19</t>
  </si>
  <si>
    <t>_weight19</t>
  </si>
  <si>
    <t>奖励分组20</t>
  </si>
  <si>
    <t>_group20</t>
  </si>
  <si>
    <t>奖励物品20</t>
  </si>
  <si>
    <t>_item20</t>
  </si>
  <si>
    <t>奖励数量20</t>
  </si>
  <si>
    <t>_count20</t>
  </si>
  <si>
    <t>奖励概率/权重20</t>
  </si>
  <si>
    <t>_weight20</t>
  </si>
  <si>
    <t>奖励分组21</t>
  </si>
  <si>
    <t>_group21</t>
  </si>
  <si>
    <t>奖励物品21</t>
  </si>
  <si>
    <t>_item21</t>
  </si>
  <si>
    <t>奖励数量21</t>
  </si>
  <si>
    <t>_count21</t>
  </si>
  <si>
    <t>奖励概率/权重21</t>
  </si>
  <si>
    <t>_weight21</t>
  </si>
  <si>
    <t>奖励分组22</t>
  </si>
  <si>
    <t>_group22</t>
  </si>
  <si>
    <t>奖励物品22</t>
  </si>
  <si>
    <t>_item22</t>
  </si>
  <si>
    <t>奖励数量22</t>
  </si>
  <si>
    <t>_count22</t>
  </si>
  <si>
    <t>奖励概率/权重22</t>
  </si>
  <si>
    <t>_weight22</t>
  </si>
  <si>
    <t>奖励分组23</t>
  </si>
  <si>
    <t>_group23</t>
  </si>
  <si>
    <t>奖励物品23</t>
  </si>
  <si>
    <t>_item23</t>
  </si>
  <si>
    <t>奖励数量23</t>
  </si>
  <si>
    <t>_count23</t>
  </si>
  <si>
    <t>奖励概率/权重23</t>
  </si>
  <si>
    <t>_weight23</t>
  </si>
  <si>
    <t>奖励分组24</t>
  </si>
  <si>
    <t>_group24</t>
  </si>
  <si>
    <t>奖励物品24</t>
  </si>
  <si>
    <t>_item24</t>
  </si>
  <si>
    <t>奖励数量24</t>
  </si>
  <si>
    <t>_count24</t>
  </si>
  <si>
    <t>奖励概率/权重24</t>
  </si>
  <si>
    <t>_weight24</t>
  </si>
  <si>
    <t>奖励分组25</t>
  </si>
  <si>
    <t>_group25</t>
  </si>
  <si>
    <t>奖励物品25</t>
  </si>
  <si>
    <t>_item25</t>
  </si>
  <si>
    <t>奖励数量25</t>
  </si>
  <si>
    <t>_count25</t>
  </si>
  <si>
    <t>奖励概率/权重25</t>
  </si>
  <si>
    <t>_weight25</t>
  </si>
  <si>
    <t>奖励分组26</t>
  </si>
  <si>
    <t>_group26</t>
  </si>
  <si>
    <t>奖励物品26</t>
  </si>
  <si>
    <t>_item26</t>
  </si>
  <si>
    <t>奖励数量26</t>
  </si>
  <si>
    <t>_count26</t>
  </si>
  <si>
    <t>奖励概率/权重26</t>
  </si>
  <si>
    <t>_weight26</t>
  </si>
  <si>
    <t>奖励分组27</t>
  </si>
  <si>
    <t>_group27</t>
  </si>
  <si>
    <t>奖励物品27</t>
  </si>
  <si>
    <t>_item27</t>
  </si>
  <si>
    <t>奖励数量27</t>
  </si>
  <si>
    <t>_count27</t>
  </si>
  <si>
    <t>奖励概率/权重27</t>
  </si>
  <si>
    <t>_weight27</t>
  </si>
  <si>
    <t>奖励分组28</t>
  </si>
  <si>
    <t>_group28</t>
  </si>
  <si>
    <t>奖励物品28</t>
  </si>
  <si>
    <t>_item28</t>
  </si>
  <si>
    <t>奖励数量28</t>
  </si>
  <si>
    <t>_count28</t>
  </si>
  <si>
    <t>奖励概率/权重28</t>
  </si>
  <si>
    <t>_weight28</t>
  </si>
  <si>
    <t>奖励分组29</t>
  </si>
  <si>
    <t>_group29</t>
  </si>
  <si>
    <t>奖励物品29</t>
  </si>
  <si>
    <t>_item29</t>
  </si>
  <si>
    <t>奖励数量29</t>
  </si>
  <si>
    <t>_count29</t>
  </si>
  <si>
    <t>奖励概率/权重29</t>
  </si>
  <si>
    <t>_weight29</t>
  </si>
  <si>
    <t>奖励分组30</t>
  </si>
  <si>
    <t>_group30</t>
  </si>
  <si>
    <t>奖励物品30</t>
  </si>
  <si>
    <t>_item30</t>
  </si>
  <si>
    <t>奖励数量30</t>
  </si>
  <si>
    <t>_count30</t>
  </si>
  <si>
    <t>奖励概率/权重30</t>
  </si>
  <si>
    <t>_weight30</t>
  </si>
  <si>
    <t>奖励分组31</t>
  </si>
  <si>
    <t>_group31</t>
  </si>
  <si>
    <t>奖励物品31</t>
  </si>
  <si>
    <t>_item31</t>
  </si>
  <si>
    <t>奖励数量31</t>
  </si>
  <si>
    <t>_count31</t>
  </si>
  <si>
    <t>奖励概率/权重31</t>
  </si>
  <si>
    <t>_weight31</t>
  </si>
  <si>
    <t>奖励分组32</t>
  </si>
  <si>
    <t>_group32</t>
  </si>
  <si>
    <t>奖励物品32</t>
  </si>
  <si>
    <t>_item32</t>
  </si>
  <si>
    <t>奖励数量32</t>
  </si>
  <si>
    <t>_count32</t>
  </si>
  <si>
    <t>奖励概率/权重32</t>
  </si>
  <si>
    <t>_weight32</t>
  </si>
  <si>
    <t>奖励分组33</t>
  </si>
  <si>
    <t>_group33</t>
  </si>
  <si>
    <t>奖励物品33</t>
  </si>
  <si>
    <t>_item33</t>
  </si>
  <si>
    <t>奖励数量33</t>
  </si>
  <si>
    <t>_count33</t>
  </si>
  <si>
    <t>奖励概率/权重33</t>
  </si>
  <si>
    <t>_weight33</t>
  </si>
  <si>
    <t>奖励分组34</t>
  </si>
  <si>
    <t>_group34</t>
  </si>
  <si>
    <t>奖励物品34</t>
  </si>
  <si>
    <t>_item34</t>
  </si>
  <si>
    <t>奖励数量34</t>
  </si>
  <si>
    <t>_count34</t>
  </si>
  <si>
    <t>奖励概率/权重34</t>
  </si>
  <si>
    <t>_weight34</t>
  </si>
  <si>
    <t>奖励分组35</t>
  </si>
  <si>
    <t>_group35</t>
  </si>
  <si>
    <t>奖励物品35</t>
  </si>
  <si>
    <t>_item35</t>
  </si>
  <si>
    <t>奖励数量35</t>
  </si>
  <si>
    <t>_count35</t>
  </si>
  <si>
    <t>奖励概率/权重35</t>
  </si>
  <si>
    <t>_weight35</t>
  </si>
  <si>
    <t>奖励分组36</t>
  </si>
  <si>
    <t>_group36</t>
  </si>
  <si>
    <t>奖励物品36</t>
  </si>
  <si>
    <t>_item36</t>
  </si>
  <si>
    <t>奖励数量36</t>
  </si>
  <si>
    <t>_count36</t>
  </si>
  <si>
    <t>奖励概率/权重36</t>
  </si>
  <si>
    <t>_weight36</t>
  </si>
  <si>
    <t>奖励分组37</t>
  </si>
  <si>
    <t>_group37</t>
  </si>
  <si>
    <t>奖励物品37</t>
  </si>
  <si>
    <t>_item37</t>
  </si>
  <si>
    <t>奖励数量37</t>
  </si>
  <si>
    <t>_count37</t>
  </si>
  <si>
    <t>奖励概率/权重37</t>
  </si>
  <si>
    <t>_weight37</t>
  </si>
  <si>
    <t>奖励分组38</t>
  </si>
  <si>
    <t>_group38</t>
  </si>
  <si>
    <t>奖励物品38</t>
  </si>
  <si>
    <t>_item38</t>
  </si>
  <si>
    <t>奖励数量38</t>
  </si>
  <si>
    <t>_count38</t>
  </si>
  <si>
    <t>奖励概率/权重38</t>
  </si>
  <si>
    <t>_weight38</t>
  </si>
  <si>
    <t>奖励分组39</t>
  </si>
  <si>
    <t>_group39</t>
  </si>
  <si>
    <t>奖励物品39</t>
  </si>
  <si>
    <t>_item39</t>
  </si>
  <si>
    <t>奖励数量39</t>
  </si>
  <si>
    <t>_count39</t>
  </si>
  <si>
    <t>奖励概率/权重39</t>
  </si>
  <si>
    <t>_weight39</t>
  </si>
  <si>
    <t>奖励分组40</t>
  </si>
  <si>
    <t>_group40</t>
  </si>
  <si>
    <t>奖励物品40</t>
  </si>
  <si>
    <t>_item40</t>
  </si>
  <si>
    <t>奖励数量40</t>
  </si>
  <si>
    <t>_count40</t>
  </si>
  <si>
    <t>奖励概率/权重40</t>
  </si>
  <si>
    <t>_weight40</t>
  </si>
  <si>
    <t>奖励分组41</t>
  </si>
  <si>
    <t>_group41</t>
  </si>
  <si>
    <t>奖励物品41</t>
  </si>
  <si>
    <t>_item41</t>
  </si>
  <si>
    <t>奖励数量41</t>
  </si>
  <si>
    <t>_count41</t>
  </si>
  <si>
    <t>奖励概率/权重41</t>
  </si>
  <si>
    <t>_weight41</t>
  </si>
  <si>
    <t>奖励分组42</t>
  </si>
  <si>
    <t>_group42</t>
  </si>
  <si>
    <t>奖励物品42</t>
  </si>
  <si>
    <t>_item42</t>
  </si>
  <si>
    <t>奖励数量42</t>
  </si>
  <si>
    <t>_count42</t>
  </si>
  <si>
    <t>奖励概率/权重42</t>
  </si>
  <si>
    <t>_weight42</t>
  </si>
  <si>
    <t>奖励分组43</t>
  </si>
  <si>
    <t>_group43</t>
  </si>
  <si>
    <t>奖励物品43</t>
  </si>
  <si>
    <t>_item43</t>
  </si>
  <si>
    <t>奖励数量43</t>
  </si>
  <si>
    <t>_count43</t>
  </si>
  <si>
    <t>奖励概率/权重43</t>
  </si>
  <si>
    <t>_weight43</t>
  </si>
  <si>
    <t>奖励分组44</t>
  </si>
  <si>
    <t>_group44</t>
  </si>
  <si>
    <t>奖励物品44</t>
  </si>
  <si>
    <t>_item44</t>
  </si>
  <si>
    <t>奖励数量44</t>
  </si>
  <si>
    <t>_count44</t>
  </si>
  <si>
    <t>奖励概率/权重44</t>
  </si>
  <si>
    <t>_weight44</t>
  </si>
  <si>
    <t>奖励分组45</t>
  </si>
  <si>
    <t>_group45</t>
  </si>
  <si>
    <t>奖励物品45</t>
  </si>
  <si>
    <t>_item45</t>
  </si>
  <si>
    <t>奖励数量45</t>
  </si>
  <si>
    <t>_count45</t>
  </si>
  <si>
    <t>奖励概率/权重45</t>
  </si>
  <si>
    <t>_weight45</t>
  </si>
  <si>
    <t>奖励分组46</t>
  </si>
  <si>
    <t>_group46</t>
  </si>
  <si>
    <t>奖励物品46</t>
  </si>
  <si>
    <t>_item46</t>
  </si>
  <si>
    <t>奖励数量46</t>
  </si>
  <si>
    <t>_count46</t>
  </si>
  <si>
    <t>奖励概率/权重46</t>
  </si>
  <si>
    <t>_weight46</t>
  </si>
  <si>
    <t>奖励分组47</t>
  </si>
  <si>
    <t>_group47</t>
  </si>
  <si>
    <t>奖励物品47</t>
  </si>
  <si>
    <t>_item47</t>
  </si>
  <si>
    <t>奖励数量47</t>
  </si>
  <si>
    <t>_count47</t>
  </si>
  <si>
    <t>奖励概率/权重47</t>
  </si>
  <si>
    <t>_weight47</t>
  </si>
  <si>
    <t>奖励分组48</t>
  </si>
  <si>
    <t>_group48</t>
  </si>
  <si>
    <t>奖励物品48</t>
  </si>
  <si>
    <t>_item48</t>
  </si>
  <si>
    <t>奖励数量48</t>
  </si>
  <si>
    <t>_count48</t>
  </si>
  <si>
    <t>奖励概率/权重48</t>
  </si>
  <si>
    <t>_weight48</t>
  </si>
  <si>
    <t>奖励分组49</t>
  </si>
  <si>
    <t>_group49</t>
  </si>
  <si>
    <t>奖励物品49</t>
  </si>
  <si>
    <t>_item49</t>
  </si>
  <si>
    <t>奖励数量49</t>
  </si>
  <si>
    <t>_count49</t>
  </si>
  <si>
    <t>奖励概率/权重49</t>
  </si>
  <si>
    <t>_weight49</t>
  </si>
  <si>
    <t>奖励分组50</t>
  </si>
  <si>
    <t>_group50</t>
  </si>
  <si>
    <t>奖励物品50</t>
  </si>
  <si>
    <t>_item50</t>
  </si>
  <si>
    <t>奖励数量50</t>
  </si>
  <si>
    <t>_count50</t>
  </si>
  <si>
    <t>奖励概率/权重50</t>
  </si>
  <si>
    <t>_weight50</t>
  </si>
  <si>
    <t>奖励分组51</t>
  </si>
  <si>
    <t>_group51</t>
  </si>
  <si>
    <t>奖励物品51</t>
  </si>
  <si>
    <t>_item51</t>
  </si>
  <si>
    <t>奖励数量51</t>
  </si>
  <si>
    <t>_count51</t>
  </si>
  <si>
    <t>奖励概率/权重51</t>
  </si>
  <si>
    <t>_weight51</t>
  </si>
  <si>
    <t>奖励分组52</t>
  </si>
  <si>
    <t>_group52</t>
  </si>
  <si>
    <t>奖励物品52</t>
  </si>
  <si>
    <t>_item52</t>
  </si>
  <si>
    <t>奖励数量52</t>
  </si>
  <si>
    <t>_count52</t>
  </si>
  <si>
    <t>奖励概率/权重52</t>
  </si>
  <si>
    <t>_weight52</t>
  </si>
  <si>
    <t>奖励分组53</t>
  </si>
  <si>
    <t>_group53</t>
  </si>
  <si>
    <t>奖励物品53</t>
  </si>
  <si>
    <t>_item53</t>
  </si>
  <si>
    <t>奖励数量53</t>
  </si>
  <si>
    <t>_count53</t>
  </si>
  <si>
    <t>奖励概率/权重53</t>
  </si>
  <si>
    <t>_weight53</t>
  </si>
  <si>
    <t>奖励分组54</t>
  </si>
  <si>
    <t>_group54</t>
  </si>
  <si>
    <t>奖励物品54</t>
  </si>
  <si>
    <t>_item54</t>
  </si>
  <si>
    <t>奖励数量54</t>
  </si>
  <si>
    <t>_count54</t>
  </si>
  <si>
    <t>奖励概率/权重54</t>
  </si>
  <si>
    <t>_weight54</t>
  </si>
  <si>
    <t>奖励分组55</t>
  </si>
  <si>
    <t>_group55</t>
  </si>
  <si>
    <t>奖励物品55</t>
  </si>
  <si>
    <t>_item55</t>
  </si>
  <si>
    <t>奖励数量55</t>
  </si>
  <si>
    <t>_count55</t>
  </si>
  <si>
    <t>奖励概率/权重55</t>
  </si>
  <si>
    <t>_weight55</t>
  </si>
  <si>
    <t>奖励分组56</t>
  </si>
  <si>
    <t>_group56</t>
  </si>
  <si>
    <t>奖励物品56</t>
  </si>
  <si>
    <t>_item56</t>
  </si>
  <si>
    <t>奖励数量56</t>
  </si>
  <si>
    <t>_count56</t>
  </si>
  <si>
    <t>奖励概率/权重56</t>
  </si>
  <si>
    <t>_weight56</t>
  </si>
  <si>
    <t>奖励分组57</t>
  </si>
  <si>
    <t>_group57</t>
  </si>
  <si>
    <t>奖励物品57</t>
  </si>
  <si>
    <t>_item57</t>
  </si>
  <si>
    <t>奖励数量57</t>
  </si>
  <si>
    <t>_count57</t>
  </si>
  <si>
    <t>奖励概率/权重57</t>
  </si>
  <si>
    <t>_weight57</t>
  </si>
  <si>
    <t>奖励分组58</t>
  </si>
  <si>
    <t>_group58</t>
  </si>
  <si>
    <t>奖励物品58</t>
  </si>
  <si>
    <t>_item58</t>
  </si>
  <si>
    <t>奖励数量58</t>
  </si>
  <si>
    <t>_count58</t>
  </si>
  <si>
    <t>奖励概率/权重58</t>
  </si>
  <si>
    <t>_weight58</t>
  </si>
  <si>
    <t>奖励分组59</t>
  </si>
  <si>
    <t>_group59</t>
  </si>
  <si>
    <t>奖励物品59</t>
  </si>
  <si>
    <t>_item59</t>
  </si>
  <si>
    <t>奖励数量59</t>
  </si>
  <si>
    <t>_count59</t>
  </si>
  <si>
    <t>奖励概率/权重59</t>
  </si>
  <si>
    <t>_weight59</t>
  </si>
  <si>
    <t>奖励分组60</t>
  </si>
  <si>
    <t>_group60</t>
  </si>
  <si>
    <t>奖励物品60</t>
  </si>
  <si>
    <t>_item60</t>
  </si>
  <si>
    <t>奖励数量60</t>
  </si>
  <si>
    <t>_count60</t>
  </si>
  <si>
    <t>奖励概率/权重60</t>
  </si>
  <si>
    <t>_weight60</t>
  </si>
  <si>
    <t>LE_Rewards</t>
  </si>
  <si>
    <t>任务类型</t>
  </si>
  <si>
    <t>npc模板id</t>
  </si>
  <si>
    <t>系数</t>
  </si>
  <si>
    <t>任务ID</t>
  </si>
  <si>
    <t>npc位置</t>
  </si>
  <si>
    <t>pos</t>
  </si>
  <si>
    <t>随机值1</t>
  </si>
  <si>
    <t>npc名字</t>
  </si>
  <si>
    <t>初值</t>
  </si>
  <si>
    <t>随机结果1</t>
  </si>
  <si>
    <t>随机结果2</t>
  </si>
  <si>
    <t>领任务后的行为限制</t>
    <phoneticPr fontId="4" type="noConversion"/>
  </si>
  <si>
    <t>param1</t>
    <phoneticPr fontId="4" type="noConversion"/>
  </si>
  <si>
    <r>
      <t>[</t>
    </r>
    <r>
      <rPr>
        <sz val="11"/>
        <color theme="1"/>
        <rFont val="宋体"/>
        <family val="3"/>
        <charset val="134"/>
        <scheme val="minor"/>
      </rPr>
      <t>]</t>
    </r>
    <r>
      <rPr>
        <sz val="11"/>
        <color theme="1"/>
        <rFont val="宋体"/>
        <family val="3"/>
        <charset val="134"/>
        <scheme val="minor"/>
      </rPr>
      <t>int</t>
    </r>
    <phoneticPr fontId="4" type="noConversion"/>
  </si>
  <si>
    <r>
      <t>i</t>
    </r>
    <r>
      <rPr>
        <sz val="11"/>
        <color theme="1"/>
        <rFont val="宋体"/>
        <family val="3"/>
        <charset val="134"/>
        <scheme val="minor"/>
      </rPr>
      <t>scanget</t>
    </r>
    <phoneticPr fontId="4" type="noConversion"/>
  </si>
  <si>
    <t>是否可直接接取0不可接1可接2自动接</t>
    <phoneticPr fontId="4" type="noConversion"/>
  </si>
  <si>
    <t>场景位置</t>
    <phoneticPr fontId="4" type="noConversion"/>
  </si>
  <si>
    <r>
      <t>[</t>
    </r>
    <r>
      <rPr>
        <sz val="11"/>
        <color theme="1"/>
        <rFont val="宋体"/>
        <family val="3"/>
        <charset val="134"/>
        <scheme val="minor"/>
      </rPr>
      <t>]int</t>
    </r>
    <phoneticPr fontId="4" type="noConversion"/>
  </si>
  <si>
    <r>
      <t>[</t>
    </r>
    <r>
      <rPr>
        <sz val="11"/>
        <color theme="1"/>
        <rFont val="宋体"/>
        <family val="3"/>
        <charset val="134"/>
        <scheme val="minor"/>
      </rPr>
      <t>]</t>
    </r>
    <r>
      <rPr>
        <sz val="11"/>
        <color theme="1"/>
        <rFont val="宋体"/>
        <family val="3"/>
        <charset val="134"/>
        <scheme val="minor"/>
      </rPr>
      <t>int</t>
    </r>
    <phoneticPr fontId="4" type="noConversion"/>
  </si>
  <si>
    <t>scenes</t>
  </si>
  <si>
    <r>
      <t>怪物组i</t>
    </r>
    <r>
      <rPr>
        <sz val="11"/>
        <color theme="1"/>
        <rFont val="宋体"/>
        <family val="3"/>
        <charset val="134"/>
        <scheme val="minor"/>
      </rPr>
      <t>d</t>
    </r>
    <phoneticPr fontId="4" type="noConversion"/>
  </si>
  <si>
    <t>任务类型
1=主线
2=支线
3=日常
4=周常
5=系统（由其他系统副本触发）</t>
    <phoneticPr fontId="4" type="noConversion"/>
  </si>
  <si>
    <t>int</t>
    <phoneticPr fontId="4" type="noConversion"/>
  </si>
  <si>
    <t>monsterforce</t>
  </si>
  <si>
    <t>怪物强度信息</t>
  </si>
  <si>
    <t>击败怪物1</t>
    <phoneticPr fontId="4" type="noConversion"/>
  </si>
  <si>
    <t>击败怪物2</t>
  </si>
  <si>
    <t>击败怪物3</t>
  </si>
  <si>
    <t>描述</t>
  </si>
  <si>
    <t>优先级</t>
  </si>
  <si>
    <t>主线/支线</t>
  </si>
  <si>
    <t>章节</t>
  </si>
  <si>
    <t>主线</t>
  </si>
  <si>
    <t>支线</t>
  </si>
  <si>
    <t>日常</t>
  </si>
  <si>
    <t>周常</t>
  </si>
  <si>
    <r>
      <t>接取任务N</t>
    </r>
    <r>
      <rPr>
        <sz val="11"/>
        <color theme="1"/>
        <rFont val="宋体"/>
        <family val="3"/>
        <charset val="134"/>
        <scheme val="minor"/>
      </rPr>
      <t>PC</t>
    </r>
    <phoneticPr fontId="4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</si>
  <si>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4" type="noConversion"/>
  </si>
  <si>
    <r>
      <t>t</t>
    </r>
    <r>
      <rPr>
        <sz val="11"/>
        <color theme="1"/>
        <rFont val="宋体"/>
        <family val="3"/>
        <charset val="134"/>
        <scheme val="minor"/>
      </rPr>
      <t>asknpc</t>
    </r>
    <phoneticPr fontId="4" type="noConversion"/>
  </si>
  <si>
    <t>日常任务</t>
    <phoneticPr fontId="4" type="noConversion"/>
  </si>
  <si>
    <t>宝可梦中心委托</t>
  </si>
  <si>
    <t>博士委托</t>
  </si>
  <si>
    <t>城镇巡逻委托</t>
  </si>
  <si>
    <t>考古博士委托</t>
  </si>
  <si>
    <t>每日道馆委托综合</t>
  </si>
  <si>
    <t>平息狂化</t>
  </si>
  <si>
    <t>商店送货任务</t>
  </si>
  <si>
    <t>训练师挑战</t>
  </si>
  <si>
    <t>野外探索</t>
  </si>
  <si>
    <t>遗迹探索</t>
  </si>
  <si>
    <t>序号</t>
    <phoneticPr fontId="4" type="noConversion"/>
  </si>
  <si>
    <t>类型</t>
    <phoneticPr fontId="4" type="noConversion"/>
  </si>
  <si>
    <t>洞穴挑战</t>
  </si>
  <si>
    <t>单人挑战</t>
  </si>
  <si>
    <t>对决副本</t>
  </si>
  <si>
    <t>单人副本</t>
  </si>
  <si>
    <t>冠军挑战</t>
  </si>
  <si>
    <t>火箭队驱逐</t>
  </si>
  <si>
    <t>联盟委托综合</t>
  </si>
  <si>
    <t>喵喵怪的飞行委托</t>
  </si>
  <si>
    <t>阿克罗马博士副本</t>
  </si>
  <si>
    <t>多人副本</t>
  </si>
  <si>
    <t>等离子团副本</t>
  </si>
  <si>
    <t>联盟挑战副本</t>
  </si>
  <si>
    <t>备注</t>
    <phoneticPr fontId="4" type="noConversion"/>
  </si>
  <si>
    <t>任务ID段</t>
    <phoneticPr fontId="4" type="noConversion"/>
  </si>
  <si>
    <t>只有前端用来导航和显示的假任务，填写在taskshow表</t>
    <phoneticPr fontId="4" type="noConversion"/>
  </si>
  <si>
    <t>玩法对照</t>
    <phoneticPr fontId="4" type="noConversion"/>
  </si>
  <si>
    <t>小凡萌食店</t>
  </si>
  <si>
    <t>师门</t>
  </si>
  <si>
    <t>3DS野外探索</t>
  </si>
  <si>
    <t>宝图</t>
  </si>
  <si>
    <t>门派闯关5环</t>
  </si>
  <si>
    <t>抓鬼</t>
  </si>
  <si>
    <t>运镖</t>
  </si>
  <si>
    <t>门派闯关3环</t>
  </si>
  <si>
    <t>3DS探险队</t>
  </si>
  <si>
    <t>秘境降妖</t>
  </si>
  <si>
    <t>秘境降妖5怪</t>
  </si>
  <si>
    <t>前尘旧梦，界面直接打怪</t>
  </si>
  <si>
    <t>混世魔王副本</t>
  </si>
  <si>
    <t>typeid</t>
    <phoneticPr fontId="4" type="noConversion"/>
  </si>
  <si>
    <r>
      <t>任务种类i</t>
    </r>
    <r>
      <rPr>
        <sz val="11"/>
        <color theme="1"/>
        <rFont val="宋体"/>
        <family val="3"/>
        <charset val="134"/>
        <scheme val="minor"/>
      </rPr>
      <t>d</t>
    </r>
    <phoneticPr fontId="4" type="noConversion"/>
  </si>
  <si>
    <r>
      <t>a</t>
    </r>
    <r>
      <rPr>
        <sz val="11"/>
        <color theme="1"/>
        <rFont val="宋体"/>
        <family val="3"/>
        <charset val="134"/>
        <scheme val="minor"/>
      </rPr>
      <t>ccessdialogue</t>
    </r>
    <phoneticPr fontId="4" type="noConversion"/>
  </si>
  <si>
    <r>
      <t>d</t>
    </r>
    <r>
      <rPr>
        <sz val="11"/>
        <color theme="1"/>
        <rFont val="宋体"/>
        <family val="3"/>
        <charset val="134"/>
        <scheme val="minor"/>
      </rPr>
      <t>oingdailogue</t>
    </r>
    <phoneticPr fontId="4" type="noConversion"/>
  </si>
  <si>
    <t>接任务对话</t>
    <phoneticPr fontId="4" type="noConversion"/>
  </si>
  <si>
    <t>任务中对话</t>
    <phoneticPr fontId="4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</si>
  <si>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4" type="noConversion"/>
  </si>
  <si>
    <t>单人挑战第1环</t>
    <phoneticPr fontId="4" type="noConversion"/>
  </si>
  <si>
    <t>单人挑战第2环</t>
  </si>
  <si>
    <t>单人挑战第3环</t>
  </si>
  <si>
    <t>单人挑战第4环</t>
  </si>
  <si>
    <t>单人挑战第5环</t>
  </si>
  <si>
    <t>击败怪物4</t>
  </si>
  <si>
    <t>击败怪物5</t>
  </si>
  <si>
    <t>单人挑战第6环</t>
  </si>
  <si>
    <t>单人挑战第7环</t>
  </si>
  <si>
    <t>单人挑战第8环</t>
  </si>
  <si>
    <t>单人挑战第9环</t>
  </si>
  <si>
    <t>单人挑战第10环</t>
  </si>
  <si>
    <t>单人挑战第11环</t>
  </si>
  <si>
    <t>单人挑战第12环</t>
  </si>
  <si>
    <t>单人挑战第13环</t>
  </si>
  <si>
    <t>单人挑战第14环</t>
  </si>
  <si>
    <t>单人挑战第15环</t>
  </si>
  <si>
    <t>单人挑战第16环</t>
  </si>
  <si>
    <t>单人挑战第17环</t>
  </si>
  <si>
    <t>单人挑战第18环</t>
  </si>
  <si>
    <t>单人挑战第19环</t>
  </si>
  <si>
    <t>单人挑战第20环</t>
  </si>
  <si>
    <t>单人挑战第21环</t>
  </si>
  <si>
    <t>单人挑战第22环</t>
  </si>
  <si>
    <t>单人挑战第23环</t>
  </si>
  <si>
    <t>单人挑战第24环</t>
  </si>
  <si>
    <t>单人挑战第25环</t>
  </si>
  <si>
    <t>击败怪物6</t>
  </si>
  <si>
    <t>击败怪物7</t>
  </si>
  <si>
    <t>击败怪物8</t>
  </si>
  <si>
    <t>击败怪物9</t>
  </si>
  <si>
    <t>击败怪物10</t>
  </si>
  <si>
    <t>击败怪物11</t>
  </si>
  <si>
    <t>击败怪物12</t>
  </si>
  <si>
    <t>击败怪物13</t>
  </si>
  <si>
    <t>击败怪物14</t>
  </si>
  <si>
    <t>击败怪物15</t>
  </si>
  <si>
    <t>击败怪物16</t>
  </si>
  <si>
    <t>击败怪物17</t>
  </si>
  <si>
    <t>击败怪物18</t>
  </si>
  <si>
    <t>击败怪物19</t>
  </si>
  <si>
    <t>击败怪物20</t>
  </si>
  <si>
    <t>击败怪物21</t>
  </si>
  <si>
    <t>击败怪物22</t>
  </si>
  <si>
    <t>击败怪物23</t>
  </si>
  <si>
    <t>击败怪物24</t>
  </si>
  <si>
    <t>击败怪物25</t>
  </si>
  <si>
    <t>多人副本第1环</t>
    <phoneticPr fontId="4" type="noConversion"/>
  </si>
  <si>
    <t>多人副本第2环</t>
  </si>
  <si>
    <t>多人副本第3环</t>
  </si>
  <si>
    <t>多人副本第4环</t>
  </si>
  <si>
    <t>多人副本第5环</t>
  </si>
  <si>
    <t>击败怪物1</t>
    <phoneticPr fontId="4" type="noConversion"/>
  </si>
  <si>
    <t>导航面板文字格式</t>
    <phoneticPr fontId="4" type="noConversion"/>
  </si>
  <si>
    <t>找到[道具名字](0/1)</t>
    <phoneticPr fontId="4" type="noConversion"/>
  </si>
  <si>
    <t>找到[NPC名字]</t>
    <phoneticPr fontId="4" type="noConversion"/>
  </si>
  <si>
    <t>当前数量/任务要求数量</t>
    <phoneticPr fontId="4" type="noConversion"/>
  </si>
  <si>
    <t>打败[NPC名字]</t>
    <phoneticPr fontId="4" type="noConversion"/>
  </si>
  <si>
    <t>posid</t>
    <phoneticPr fontId="4" type="noConversion"/>
  </si>
  <si>
    <t>完整描述
3:找 %s，给 %s 道具 %d 个
4:到%s，挑战%s 
5：到%s，采集%s
6:到%s，使用%s
%s 表示string
%d 表示int</t>
    <phoneticPr fontId="4" type="noConversion"/>
  </si>
  <si>
    <t>找到%s进行对话</t>
    <phoneticPr fontId="4" type="noConversion"/>
  </si>
  <si>
    <t>找到%s问问怎么回事</t>
    <phoneticPr fontId="4" type="noConversion"/>
  </si>
  <si>
    <r>
      <t>找到[color=#ff1010]</t>
    </r>
    <r>
      <rPr>
        <sz val="11"/>
        <color theme="1"/>
        <rFont val="宋体"/>
        <family val="3"/>
        <charset val="134"/>
        <scheme val="minor"/>
      </rPr>
      <t>%s</t>
    </r>
    <r>
      <rPr>
        <sz val="11"/>
        <color theme="1"/>
        <rFont val="宋体"/>
        <family val="3"/>
        <charset val="134"/>
        <scheme val="minor"/>
      </rPr>
      <t>[/color]</t>
    </r>
    <r>
      <rPr>
        <sz val="11"/>
        <color theme="1"/>
        <rFont val="宋体"/>
        <family val="3"/>
        <charset val="134"/>
        <scheme val="minor"/>
      </rPr>
      <t>进行战斗</t>
    </r>
    <phoneticPr fontId="4" type="noConversion"/>
  </si>
  <si>
    <t>找到[color=#64ee33]%s[/color]问问怎么回事</t>
  </si>
  <si>
    <t>找到[color=#64ee33]%s[/color]问问怎么回事</t>
    <phoneticPr fontId="4" type="noConversion"/>
  </si>
  <si>
    <t>找到[color=#64ee39]%s[/color]问问怎么回事</t>
  </si>
  <si>
    <t>找到[color=#64ee40]%s[/color]问问怎么回事</t>
  </si>
  <si>
    <t>找到[color=#64ee41]%s[/color]问问怎么回事</t>
  </si>
  <si>
    <r>
      <t>去[color=#64ee33]%s[/color]使用</t>
    </r>
    <r>
      <rPr>
        <sz val="11"/>
        <color theme="1"/>
        <rFont val="宋体"/>
        <family val="3"/>
        <charset val="134"/>
        <scheme val="minor"/>
      </rPr>
      <t>[color=#64ee33]%s[/color]</t>
    </r>
    <r>
      <rPr>
        <sz val="11"/>
        <color theme="1"/>
        <rFont val="宋体"/>
        <family val="3"/>
        <charset val="134"/>
        <scheme val="minor"/>
      </rPr>
      <t>看看会发生什么</t>
    </r>
    <phoneticPr fontId="4" type="noConversion"/>
  </si>
  <si>
    <t>找到[color=#64ee33]%s[/color]去做日常任务吧</t>
    <phoneticPr fontId="4" type="noConversion"/>
  </si>
  <si>
    <t>妈妈的日常</t>
    <phoneticPr fontId="4" type="noConversion"/>
  </si>
  <si>
    <t>触发型支线1</t>
    <phoneticPr fontId="4" type="noConversion"/>
  </si>
  <si>
    <t>找到[color=#64ee33]%s[/color]，给[color=#64ee33]%s[/color]道具%d个</t>
    <phoneticPr fontId="4" type="noConversion"/>
  </si>
  <si>
    <t>到[color=#ff1010]%s[/color]，和[color=#ff1010]%s[/color]进行战斗</t>
    <phoneticPr fontId="4" type="noConversion"/>
  </si>
  <si>
    <t>去[color=#64ee33]%s[/color]采集[color=#64ee33]%s[/color]</t>
    <phoneticPr fontId="4" type="noConversion"/>
  </si>
  <si>
    <t>找到[color=#64ee33]%s[/color]</t>
    <phoneticPr fontId="4" type="noConversion"/>
  </si>
  <si>
    <t>触发型支线2</t>
  </si>
  <si>
    <t>触发型支线3</t>
  </si>
  <si>
    <r>
      <t>101004</t>
    </r>
    <r>
      <rPr>
        <sz val="11"/>
        <color theme="1"/>
        <rFont val="宋体"/>
        <family val="3"/>
        <charset val="134"/>
        <scheme val="minor"/>
      </rPr>
      <t>|202003</t>
    </r>
    <phoneticPr fontId="4" type="noConversion"/>
  </si>
  <si>
    <t>小智的旅途</t>
    <phoneticPr fontId="4" type="noConversion"/>
  </si>
  <si>
    <t>主线</t>
    <phoneticPr fontId="4" type="noConversion"/>
  </si>
  <si>
    <t>日常</t>
    <phoneticPr fontId="4" type="noConversion"/>
  </si>
  <si>
    <t>触发</t>
    <phoneticPr fontId="4" type="noConversion"/>
  </si>
  <si>
    <t>每日的战斗</t>
    <phoneticPr fontId="4" type="noConversion"/>
  </si>
  <si>
    <t>去[地点]使用[道具名字]</t>
    <phoneticPr fontId="4" type="noConversion"/>
  </si>
  <si>
    <t>去[地点]收集[道具名字](0/4)</t>
    <phoneticPr fontId="4" type="noConversion"/>
  </si>
  <si>
    <t>支线</t>
    <phoneticPr fontId="4" type="noConversion"/>
  </si>
  <si>
    <t>支线</t>
    <phoneticPr fontId="4" type="noConversion"/>
  </si>
  <si>
    <t>找到道具</t>
    <phoneticPr fontId="4" type="noConversion"/>
  </si>
  <si>
    <t>去战斗</t>
    <phoneticPr fontId="4" type="noConversion"/>
  </si>
  <si>
    <t>去采集吧</t>
    <phoneticPr fontId="4" type="noConversion"/>
  </si>
  <si>
    <t>使用一个道具</t>
    <phoneticPr fontId="4" type="noConversion"/>
  </si>
  <si>
    <t>找到一个人</t>
    <phoneticPr fontId="4" type="noConversion"/>
  </si>
  <si>
    <t>找到人给道具</t>
    <phoneticPr fontId="4" type="noConversion"/>
  </si>
  <si>
    <t>再战斗一次</t>
    <phoneticPr fontId="4" type="noConversion"/>
  </si>
  <si>
    <r>
      <t>[</t>
    </r>
    <r>
      <rPr>
        <sz val="11"/>
        <color theme="1"/>
        <rFont val="宋体"/>
        <family val="3"/>
        <charset val="134"/>
        <scheme val="minor"/>
      </rPr>
      <t>]</t>
    </r>
    <r>
      <rPr>
        <sz val="11"/>
        <color theme="1"/>
        <rFont val="宋体"/>
        <charset val="134"/>
        <scheme val="minor"/>
      </rPr>
      <t>int</t>
    </r>
    <phoneticPr fontId="4" type="noConversion"/>
  </si>
  <si>
    <t>int</t>
    <phoneticPr fontId="4" type="noConversion"/>
  </si>
  <si>
    <r>
      <t>701000</t>
    </r>
    <r>
      <rPr>
        <sz val="11"/>
        <color theme="1"/>
        <rFont val="宋体"/>
        <family val="3"/>
        <charset val="134"/>
        <scheme val="minor"/>
      </rPr>
      <t>|701001|701002|701003|7010004</t>
    </r>
    <phoneticPr fontId="4" type="noConversion"/>
  </si>
  <si>
    <r>
      <t>7</t>
    </r>
    <r>
      <rPr>
        <sz val="11"/>
        <color theme="1"/>
        <rFont val="宋体"/>
        <family val="3"/>
        <charset val="134"/>
        <scheme val="minor"/>
      </rPr>
      <t>|9|6|5</t>
    </r>
    <phoneticPr fontId="4" type="noConversion"/>
  </si>
  <si>
    <t>系统触发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</si>
</sst>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2" borderId="1" xfId="2" applyFill="1" applyBorder="1">
      <alignment vertical="center"/>
    </xf>
    <xf numFmtId="0" fontId="1" fillId="3" borderId="1" xfId="2" applyBorder="1">
      <alignment vertical="center"/>
    </xf>
    <xf numFmtId="0" fontId="2" fillId="4" borderId="1" xfId="1" applyBorder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5" borderId="0" xfId="0" applyNumberForma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5" fillId="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workbookViewId="0">
      <pane xSplit="1" ySplit="4" topLeftCell="B5" activePane="bottomRight" state="frozen"/>
      <selection pane="topRight"/>
      <selection pane="bottomLeft"/>
      <selection pane="bottomRight" activeCell="B3" sqref="B3"/>
    </sheetView>
  </sheetViews>
  <sheetFormatPr defaultColWidth="9" defaultRowHeight="13.5" x14ac:dyDescent="0.15"/>
  <cols>
    <col min="1" max="1" width="9" style="5"/>
    <col min="2" max="2" width="11.125" style="5" customWidth="1"/>
    <col min="3" max="3" width="21.125" style="5" customWidth="1"/>
    <col min="4" max="4" width="11" style="5" customWidth="1"/>
    <col min="5" max="5" width="19.875" style="6" customWidth="1"/>
    <col min="6" max="6" width="78.125" style="6" customWidth="1"/>
    <col min="7" max="7" width="27.75" style="6" customWidth="1"/>
    <col min="8" max="8" width="9" style="6"/>
    <col min="9" max="9" width="20.375" style="5" customWidth="1"/>
    <col min="10" max="10" width="10.625" style="5" customWidth="1"/>
    <col min="11" max="11" width="9.5" style="5" customWidth="1"/>
    <col min="12" max="12" width="13.5" style="5" customWidth="1"/>
    <col min="13" max="13" width="13.875" style="5" customWidth="1"/>
    <col min="14" max="14" width="15.75" style="5" customWidth="1"/>
    <col min="15" max="15" width="14.875" style="5" customWidth="1"/>
    <col min="16" max="16" width="10.5" style="5" customWidth="1"/>
    <col min="17" max="18" width="11.625" style="5" customWidth="1"/>
    <col min="19" max="19" width="13" style="5" customWidth="1"/>
    <col min="20" max="20" width="11.375" style="5" customWidth="1"/>
    <col min="21" max="24" width="11" style="5" customWidth="1"/>
    <col min="25" max="25" width="9" style="5"/>
    <col min="26" max="26" width="19.75" style="5" customWidth="1"/>
    <col min="27" max="27" width="19.75" style="5" bestFit="1" customWidth="1"/>
    <col min="28" max="28" width="12.75" style="5" customWidth="1"/>
    <col min="29" max="16384" width="9" style="5"/>
  </cols>
  <sheetData>
    <row r="1" spans="1:28" x14ac:dyDescent="0.15">
      <c r="A1" s="5" t="s">
        <v>12</v>
      </c>
    </row>
    <row r="2" spans="1:28" x14ac:dyDescent="0.15">
      <c r="A2" s="5" t="s">
        <v>0</v>
      </c>
      <c r="B2" s="5" t="s">
        <v>1</v>
      </c>
      <c r="C2" s="5" t="s">
        <v>2</v>
      </c>
      <c r="D2" s="5" t="s">
        <v>3</v>
      </c>
      <c r="E2" s="6" t="s">
        <v>4</v>
      </c>
      <c r="F2" s="6" t="s">
        <v>5</v>
      </c>
      <c r="G2" s="6" t="s">
        <v>6</v>
      </c>
      <c r="H2" s="13" t="s">
        <v>650</v>
      </c>
      <c r="I2" s="5" t="s">
        <v>7</v>
      </c>
      <c r="J2" s="5" t="s">
        <v>8</v>
      </c>
      <c r="K2" s="5" t="s">
        <v>9</v>
      </c>
      <c r="L2" s="14" t="s">
        <v>626</v>
      </c>
      <c r="M2" s="5" t="s">
        <v>10</v>
      </c>
      <c r="N2" s="5" t="s">
        <v>11</v>
      </c>
      <c r="O2" s="14" t="s">
        <v>693</v>
      </c>
      <c r="P2" s="5" t="s">
        <v>13</v>
      </c>
      <c r="Q2" s="5" t="s">
        <v>14</v>
      </c>
      <c r="R2" s="5" t="s">
        <v>15</v>
      </c>
      <c r="S2" s="5" t="s">
        <v>16</v>
      </c>
      <c r="T2" s="5" t="s">
        <v>17</v>
      </c>
      <c r="U2" s="5" t="s">
        <v>18</v>
      </c>
      <c r="V2" s="5" t="s">
        <v>19</v>
      </c>
      <c r="W2" s="14" t="s">
        <v>695</v>
      </c>
      <c r="X2" s="14" t="s">
        <v>696</v>
      </c>
      <c r="Y2" s="6" t="s">
        <v>20</v>
      </c>
      <c r="Z2" s="6" t="s">
        <v>21</v>
      </c>
      <c r="AA2" s="6" t="s">
        <v>22</v>
      </c>
      <c r="AB2" s="5" t="s">
        <v>23</v>
      </c>
    </row>
    <row r="3" spans="1:28" ht="157.5" customHeight="1" x14ac:dyDescent="0.15">
      <c r="B3" s="13" t="s">
        <v>633</v>
      </c>
      <c r="C3" s="6" t="s">
        <v>24</v>
      </c>
      <c r="D3" s="6" t="s">
        <v>25</v>
      </c>
      <c r="E3" s="6" t="s">
        <v>26</v>
      </c>
      <c r="F3" s="6" t="s">
        <v>27</v>
      </c>
      <c r="G3" s="13" t="s">
        <v>759</v>
      </c>
      <c r="H3" s="13" t="s">
        <v>648</v>
      </c>
      <c r="I3" s="6" t="s">
        <v>28</v>
      </c>
      <c r="J3" s="6" t="s">
        <v>29</v>
      </c>
      <c r="K3" s="6" t="s">
        <v>30</v>
      </c>
      <c r="L3" s="13" t="s">
        <v>627</v>
      </c>
      <c r="M3" s="6" t="s">
        <v>31</v>
      </c>
      <c r="N3" s="6" t="s">
        <v>32</v>
      </c>
      <c r="O3" s="6" t="s">
        <v>33</v>
      </c>
      <c r="P3" s="6" t="s">
        <v>34</v>
      </c>
      <c r="Q3" s="6" t="s">
        <v>35</v>
      </c>
      <c r="R3" s="6" t="s">
        <v>36</v>
      </c>
      <c r="S3" s="13" t="s">
        <v>623</v>
      </c>
      <c r="T3" s="6" t="s">
        <v>37</v>
      </c>
      <c r="U3" s="6" t="s">
        <v>38</v>
      </c>
      <c r="V3" s="6" t="s">
        <v>39</v>
      </c>
      <c r="W3" s="13" t="s">
        <v>697</v>
      </c>
      <c r="X3" s="13" t="s">
        <v>698</v>
      </c>
      <c r="Y3" s="6" t="s">
        <v>40</v>
      </c>
      <c r="Z3" s="6" t="s">
        <v>41</v>
      </c>
      <c r="AA3" s="6" t="s">
        <v>42</v>
      </c>
      <c r="AB3" s="6" t="s">
        <v>43</v>
      </c>
    </row>
    <row r="4" spans="1:28" x14ac:dyDescent="0.15">
      <c r="A4" s="5" t="s">
        <v>44</v>
      </c>
      <c r="B4" s="5" t="s">
        <v>44</v>
      </c>
      <c r="C4" s="5" t="s">
        <v>44</v>
      </c>
      <c r="D4" s="5" t="s">
        <v>45</v>
      </c>
      <c r="E4" s="6" t="s">
        <v>45</v>
      </c>
      <c r="F4" s="6" t="s">
        <v>45</v>
      </c>
      <c r="G4" s="6" t="s">
        <v>45</v>
      </c>
      <c r="H4" s="13" t="s">
        <v>649</v>
      </c>
      <c r="I4" s="5" t="s">
        <v>44</v>
      </c>
      <c r="J4" s="5" t="s">
        <v>44</v>
      </c>
      <c r="K4" s="5" t="s">
        <v>44</v>
      </c>
      <c r="L4" s="5" t="s">
        <v>44</v>
      </c>
      <c r="M4" s="5" t="s">
        <v>44</v>
      </c>
      <c r="N4" s="14" t="s">
        <v>625</v>
      </c>
      <c r="O4" s="5" t="s">
        <v>44</v>
      </c>
      <c r="P4" s="5" t="s">
        <v>44</v>
      </c>
      <c r="Q4" s="5" t="s">
        <v>44</v>
      </c>
      <c r="R4" s="5" t="s">
        <v>44</v>
      </c>
      <c r="S4" s="5" t="s">
        <v>44</v>
      </c>
      <c r="T4" s="5" t="s">
        <v>44</v>
      </c>
      <c r="U4" s="5" t="s">
        <v>45</v>
      </c>
      <c r="V4" s="5" t="s">
        <v>46</v>
      </c>
      <c r="W4" s="14" t="s">
        <v>699</v>
      </c>
      <c r="X4" s="14" t="s">
        <v>699</v>
      </c>
      <c r="Y4" s="6" t="s">
        <v>44</v>
      </c>
      <c r="Z4" s="6" t="s">
        <v>45</v>
      </c>
      <c r="AA4" s="6" t="s">
        <v>45</v>
      </c>
      <c r="AB4" s="5" t="s">
        <v>44</v>
      </c>
    </row>
    <row r="5" spans="1:28" x14ac:dyDescent="0.15">
      <c r="A5" s="5">
        <v>101000</v>
      </c>
      <c r="B5" s="5">
        <v>1</v>
      </c>
      <c r="C5" s="5">
        <v>3</v>
      </c>
      <c r="D5" s="14" t="s">
        <v>780</v>
      </c>
      <c r="E5" s="14" t="s">
        <v>779</v>
      </c>
      <c r="F5" s="14" t="s">
        <v>764</v>
      </c>
      <c r="G5" s="13" t="s">
        <v>760</v>
      </c>
      <c r="I5" s="5">
        <v>0</v>
      </c>
      <c r="J5" s="5">
        <v>0</v>
      </c>
      <c r="K5" s="5">
        <v>1</v>
      </c>
      <c r="L5" s="5">
        <v>2</v>
      </c>
      <c r="N5" s="5">
        <v>101001</v>
      </c>
      <c r="O5" s="12">
        <v>101</v>
      </c>
      <c r="W5" s="5">
        <v>100001</v>
      </c>
      <c r="X5" s="5">
        <v>100001</v>
      </c>
      <c r="Y5" s="5">
        <v>100001</v>
      </c>
      <c r="Z5" s="10">
        <v>100001</v>
      </c>
      <c r="AA5" s="10">
        <v>100002</v>
      </c>
      <c r="AB5" s="5">
        <v>101</v>
      </c>
    </row>
    <row r="6" spans="1:28" x14ac:dyDescent="0.15">
      <c r="A6" s="10">
        <v>101001</v>
      </c>
      <c r="B6" s="5">
        <v>1</v>
      </c>
      <c r="C6" s="5">
        <v>3</v>
      </c>
      <c r="D6" s="14" t="s">
        <v>780</v>
      </c>
      <c r="E6" s="14" t="s">
        <v>779</v>
      </c>
      <c r="F6" s="14" t="s">
        <v>772</v>
      </c>
      <c r="G6" s="14" t="s">
        <v>772</v>
      </c>
      <c r="I6" s="5">
        <v>0</v>
      </c>
      <c r="J6" s="5">
        <v>0</v>
      </c>
      <c r="K6" s="5">
        <v>1</v>
      </c>
      <c r="N6" s="5">
        <v>101002</v>
      </c>
      <c r="O6" s="12">
        <v>101</v>
      </c>
      <c r="W6" s="5">
        <v>100001</v>
      </c>
      <c r="X6" s="5">
        <v>100001</v>
      </c>
      <c r="Y6" s="5">
        <v>100001</v>
      </c>
      <c r="Z6" s="10">
        <v>100001</v>
      </c>
      <c r="AA6" s="10">
        <v>100002</v>
      </c>
      <c r="AB6" s="5">
        <v>102</v>
      </c>
    </row>
    <row r="7" spans="1:28" x14ac:dyDescent="0.15">
      <c r="A7" s="10">
        <v>101002</v>
      </c>
      <c r="B7" s="5">
        <v>1</v>
      </c>
      <c r="C7" s="5">
        <v>4</v>
      </c>
      <c r="D7" s="14" t="s">
        <v>780</v>
      </c>
      <c r="E7" s="14" t="s">
        <v>779</v>
      </c>
      <c r="F7" s="14" t="s">
        <v>773</v>
      </c>
      <c r="G7" s="14" t="s">
        <v>773</v>
      </c>
      <c r="I7" s="5">
        <v>0</v>
      </c>
      <c r="J7" s="5">
        <v>0</v>
      </c>
      <c r="K7" s="5">
        <v>1</v>
      </c>
      <c r="N7" s="5">
        <v>101003</v>
      </c>
      <c r="O7" s="12">
        <v>101</v>
      </c>
      <c r="W7" s="5">
        <v>100001</v>
      </c>
      <c r="X7" s="5">
        <v>100001</v>
      </c>
      <c r="Y7" s="5">
        <v>100001</v>
      </c>
      <c r="Z7" s="10">
        <v>100001</v>
      </c>
      <c r="AA7" s="10">
        <v>100002</v>
      </c>
      <c r="AB7" s="5">
        <v>103</v>
      </c>
    </row>
    <row r="8" spans="1:28" x14ac:dyDescent="0.15">
      <c r="A8" s="10">
        <v>101003</v>
      </c>
      <c r="B8" s="5">
        <v>1</v>
      </c>
      <c r="C8" s="5">
        <v>5</v>
      </c>
      <c r="D8" s="14" t="s">
        <v>780</v>
      </c>
      <c r="E8" s="14" t="s">
        <v>779</v>
      </c>
      <c r="F8" s="14" t="s">
        <v>774</v>
      </c>
      <c r="G8" s="14" t="s">
        <v>774</v>
      </c>
      <c r="I8" s="5">
        <v>0</v>
      </c>
      <c r="J8" s="5">
        <v>0</v>
      </c>
      <c r="K8" s="5">
        <v>1</v>
      </c>
      <c r="N8" s="14" t="s">
        <v>778</v>
      </c>
      <c r="O8" s="12">
        <v>101</v>
      </c>
      <c r="W8" s="5">
        <v>100001</v>
      </c>
      <c r="X8" s="5">
        <v>100001</v>
      </c>
      <c r="Y8" s="5">
        <v>100001</v>
      </c>
      <c r="Z8" s="10">
        <v>100001</v>
      </c>
      <c r="AA8" s="10">
        <v>100002</v>
      </c>
      <c r="AB8" s="5">
        <v>104</v>
      </c>
    </row>
    <row r="9" spans="1:28" x14ac:dyDescent="0.15">
      <c r="A9" s="10">
        <v>101004</v>
      </c>
      <c r="B9" s="5">
        <v>1</v>
      </c>
      <c r="C9" s="5">
        <v>6</v>
      </c>
      <c r="D9" s="14" t="s">
        <v>780</v>
      </c>
      <c r="E9" s="14" t="s">
        <v>779</v>
      </c>
      <c r="F9" s="14" t="s">
        <v>768</v>
      </c>
      <c r="G9" s="14" t="s">
        <v>768</v>
      </c>
      <c r="I9" s="5">
        <v>0</v>
      </c>
      <c r="J9" s="5">
        <v>0</v>
      </c>
      <c r="K9" s="5">
        <v>1</v>
      </c>
      <c r="N9" s="5">
        <v>101005</v>
      </c>
      <c r="O9" s="12">
        <v>101</v>
      </c>
      <c r="W9" s="5">
        <v>100001</v>
      </c>
      <c r="X9" s="5">
        <v>100001</v>
      </c>
      <c r="Y9" s="5">
        <v>100001</v>
      </c>
      <c r="Z9" s="10">
        <v>100001</v>
      </c>
      <c r="AA9" s="10">
        <v>100002</v>
      </c>
      <c r="AB9" s="5">
        <v>105</v>
      </c>
    </row>
    <row r="10" spans="1:28" x14ac:dyDescent="0.15">
      <c r="A10" s="10">
        <v>101005</v>
      </c>
      <c r="B10" s="5">
        <v>1</v>
      </c>
      <c r="C10" s="5">
        <v>3</v>
      </c>
      <c r="D10" s="14" t="s">
        <v>780</v>
      </c>
      <c r="E10" s="14" t="s">
        <v>779</v>
      </c>
      <c r="F10" s="14" t="s">
        <v>775</v>
      </c>
      <c r="G10" s="14" t="s">
        <v>775</v>
      </c>
      <c r="I10" s="5">
        <v>0</v>
      </c>
      <c r="J10" s="5">
        <v>0</v>
      </c>
      <c r="K10" s="5">
        <v>1</v>
      </c>
      <c r="N10" s="5">
        <v>101006</v>
      </c>
      <c r="O10" s="12">
        <v>101</v>
      </c>
      <c r="W10" s="5">
        <v>100001</v>
      </c>
      <c r="X10" s="5">
        <v>100001</v>
      </c>
      <c r="Y10" s="5">
        <v>100001</v>
      </c>
      <c r="Z10" s="10">
        <v>100001</v>
      </c>
      <c r="AA10" s="10">
        <v>100002</v>
      </c>
      <c r="AB10" s="5">
        <v>106</v>
      </c>
    </row>
    <row r="11" spans="1:28" x14ac:dyDescent="0.15">
      <c r="A11" s="10">
        <v>101006</v>
      </c>
      <c r="B11" s="5">
        <v>1</v>
      </c>
      <c r="C11" s="5">
        <v>3</v>
      </c>
      <c r="D11" s="14" t="s">
        <v>780</v>
      </c>
      <c r="E11" s="14" t="s">
        <v>779</v>
      </c>
      <c r="F11" s="14" t="s">
        <v>772</v>
      </c>
      <c r="G11" s="14" t="s">
        <v>772</v>
      </c>
      <c r="I11" s="5">
        <v>0</v>
      </c>
      <c r="J11" s="5">
        <v>0</v>
      </c>
      <c r="K11" s="5">
        <v>1</v>
      </c>
      <c r="N11" s="5">
        <v>101007</v>
      </c>
      <c r="O11" s="12">
        <v>101</v>
      </c>
      <c r="W11" s="5">
        <v>100001</v>
      </c>
      <c r="X11" s="5">
        <v>100001</v>
      </c>
      <c r="Y11" s="5">
        <v>100001</v>
      </c>
      <c r="Z11" s="10">
        <v>100001</v>
      </c>
      <c r="AA11" s="10">
        <v>100002</v>
      </c>
      <c r="AB11" s="5">
        <v>106</v>
      </c>
    </row>
    <row r="12" spans="1:28" x14ac:dyDescent="0.15">
      <c r="A12" s="10">
        <v>101007</v>
      </c>
      <c r="B12" s="5">
        <v>1</v>
      </c>
      <c r="C12" s="5">
        <v>4</v>
      </c>
      <c r="D12" s="14" t="s">
        <v>780</v>
      </c>
      <c r="E12" s="14" t="s">
        <v>779</v>
      </c>
      <c r="F12" s="14" t="s">
        <v>773</v>
      </c>
      <c r="G12" s="14" t="s">
        <v>773</v>
      </c>
      <c r="I12" s="5">
        <v>0</v>
      </c>
      <c r="J12" s="5">
        <v>0</v>
      </c>
      <c r="K12" s="5">
        <v>1</v>
      </c>
      <c r="N12" s="5">
        <v>101008</v>
      </c>
      <c r="O12" s="12">
        <v>101</v>
      </c>
      <c r="W12" s="5">
        <v>100001</v>
      </c>
      <c r="X12" s="5">
        <v>100001</v>
      </c>
      <c r="Y12" s="5">
        <v>100001</v>
      </c>
      <c r="Z12" s="10">
        <v>100001</v>
      </c>
      <c r="AA12" s="10">
        <v>100002</v>
      </c>
      <c r="AB12" s="5">
        <v>106</v>
      </c>
    </row>
    <row r="13" spans="1:28" x14ac:dyDescent="0.15">
      <c r="A13" s="5">
        <v>101008</v>
      </c>
      <c r="B13" s="5">
        <v>1</v>
      </c>
      <c r="C13" s="5">
        <v>3</v>
      </c>
      <c r="D13" s="14" t="s">
        <v>780</v>
      </c>
      <c r="E13" s="14" t="s">
        <v>779</v>
      </c>
      <c r="F13" s="14" t="s">
        <v>763</v>
      </c>
      <c r="G13" s="13" t="s">
        <v>761</v>
      </c>
      <c r="I13" s="5">
        <v>0</v>
      </c>
      <c r="J13" s="5">
        <v>0</v>
      </c>
      <c r="K13" s="5">
        <v>1</v>
      </c>
      <c r="N13" s="5">
        <v>101009</v>
      </c>
      <c r="O13" s="12">
        <v>101</v>
      </c>
      <c r="W13" s="5">
        <v>100001</v>
      </c>
      <c r="X13" s="5">
        <v>100001</v>
      </c>
      <c r="Y13" s="5">
        <v>100001</v>
      </c>
      <c r="Z13" s="10">
        <v>100001</v>
      </c>
      <c r="AA13" s="10">
        <v>100002</v>
      </c>
      <c r="AB13" s="5">
        <v>106</v>
      </c>
    </row>
    <row r="14" spans="1:28" x14ac:dyDescent="0.15">
      <c r="A14" s="5">
        <v>101009</v>
      </c>
      <c r="B14" s="5">
        <v>1</v>
      </c>
      <c r="C14" s="5">
        <v>3</v>
      </c>
      <c r="D14" s="14" t="s">
        <v>780</v>
      </c>
      <c r="E14" s="14" t="s">
        <v>779</v>
      </c>
      <c r="F14" s="14" t="s">
        <v>764</v>
      </c>
      <c r="G14" s="13" t="s">
        <v>761</v>
      </c>
      <c r="I14" s="5">
        <v>0</v>
      </c>
      <c r="J14" s="5">
        <v>0</v>
      </c>
      <c r="K14" s="5">
        <v>1</v>
      </c>
      <c r="N14" s="5">
        <v>101010</v>
      </c>
      <c r="O14" s="12">
        <v>101</v>
      </c>
      <c r="W14" s="5">
        <v>100001</v>
      </c>
      <c r="X14" s="5">
        <v>100001</v>
      </c>
      <c r="Y14" s="5">
        <v>100001</v>
      </c>
      <c r="Z14" s="10">
        <v>100001</v>
      </c>
      <c r="AA14" s="10">
        <v>100002</v>
      </c>
      <c r="AB14" s="5">
        <v>106</v>
      </c>
    </row>
    <row r="15" spans="1:28" x14ac:dyDescent="0.15">
      <c r="A15" s="5">
        <v>101010</v>
      </c>
      <c r="B15" s="5">
        <v>1</v>
      </c>
      <c r="C15" s="5">
        <v>3</v>
      </c>
      <c r="D15" s="14" t="s">
        <v>780</v>
      </c>
      <c r="E15" s="14" t="s">
        <v>779</v>
      </c>
      <c r="F15" s="14" t="s">
        <v>763</v>
      </c>
      <c r="G15" s="13" t="s">
        <v>761</v>
      </c>
      <c r="I15" s="5">
        <v>0</v>
      </c>
      <c r="J15" s="5">
        <v>0</v>
      </c>
      <c r="K15" s="5">
        <v>1</v>
      </c>
      <c r="N15" s="5">
        <v>101011</v>
      </c>
      <c r="O15" s="12">
        <v>101</v>
      </c>
      <c r="W15" s="5">
        <v>100001</v>
      </c>
      <c r="X15" s="5">
        <v>100001</v>
      </c>
      <c r="Y15" s="5">
        <v>100001</v>
      </c>
      <c r="Z15" s="10">
        <v>100001</v>
      </c>
      <c r="AA15" s="10">
        <v>100002</v>
      </c>
      <c r="AB15" s="5">
        <v>106</v>
      </c>
    </row>
    <row r="16" spans="1:28" x14ac:dyDescent="0.15">
      <c r="A16" s="5">
        <v>101011</v>
      </c>
      <c r="B16" s="5">
        <v>1</v>
      </c>
      <c r="C16" s="5">
        <v>3</v>
      </c>
      <c r="D16" s="14" t="s">
        <v>780</v>
      </c>
      <c r="E16" s="14" t="s">
        <v>779</v>
      </c>
      <c r="F16" s="14" t="s">
        <v>763</v>
      </c>
      <c r="G16" s="13" t="s">
        <v>761</v>
      </c>
      <c r="I16" s="5">
        <v>0</v>
      </c>
      <c r="J16" s="5">
        <v>0</v>
      </c>
      <c r="K16" s="5">
        <v>1</v>
      </c>
      <c r="N16" s="5">
        <v>101012</v>
      </c>
      <c r="O16" s="12">
        <v>101</v>
      </c>
      <c r="W16" s="5">
        <v>100001</v>
      </c>
      <c r="X16" s="5">
        <v>100001</v>
      </c>
      <c r="Y16" s="5">
        <v>100001</v>
      </c>
      <c r="Z16" s="10">
        <v>100001</v>
      </c>
      <c r="AA16" s="10">
        <v>100002</v>
      </c>
      <c r="AB16" s="5">
        <v>106</v>
      </c>
    </row>
    <row r="17" spans="1:28" x14ac:dyDescent="0.15">
      <c r="A17" s="5">
        <v>101012</v>
      </c>
      <c r="B17" s="5">
        <v>1</v>
      </c>
      <c r="C17" s="5">
        <v>3</v>
      </c>
      <c r="D17" s="14" t="s">
        <v>780</v>
      </c>
      <c r="E17" s="14" t="s">
        <v>779</v>
      </c>
      <c r="F17" s="14" t="s">
        <v>763</v>
      </c>
      <c r="G17" s="13" t="s">
        <v>761</v>
      </c>
      <c r="I17" s="5">
        <v>0</v>
      </c>
      <c r="J17" s="5">
        <v>0</v>
      </c>
      <c r="K17" s="5">
        <v>1</v>
      </c>
      <c r="O17" s="12">
        <v>101</v>
      </c>
      <c r="W17" s="5">
        <v>100001</v>
      </c>
      <c r="X17" s="5">
        <v>100001</v>
      </c>
      <c r="Y17" s="5">
        <v>100001</v>
      </c>
      <c r="Z17" s="10">
        <v>100001</v>
      </c>
      <c r="AA17" s="10">
        <v>100002</v>
      </c>
      <c r="AB17" s="5">
        <v>106</v>
      </c>
    </row>
    <row r="18" spans="1:28" s="10" customFormat="1" x14ac:dyDescent="0.15">
      <c r="A18" s="10">
        <v>301000</v>
      </c>
      <c r="B18" s="10">
        <v>3</v>
      </c>
      <c r="C18" s="10">
        <v>1</v>
      </c>
      <c r="D18" s="19" t="s">
        <v>781</v>
      </c>
      <c r="E18" s="18" t="s">
        <v>770</v>
      </c>
      <c r="F18" s="14" t="s">
        <v>769</v>
      </c>
      <c r="G18" s="14" t="s">
        <v>769</v>
      </c>
      <c r="H18" s="11">
        <v>2</v>
      </c>
      <c r="I18" s="10">
        <v>0</v>
      </c>
      <c r="J18" s="10">
        <v>1</v>
      </c>
      <c r="K18" s="10">
        <v>1</v>
      </c>
      <c r="L18" s="5">
        <v>1</v>
      </c>
      <c r="N18" s="5"/>
      <c r="O18" s="12">
        <v>301</v>
      </c>
      <c r="P18" s="10">
        <v>2</v>
      </c>
      <c r="R18" s="10">
        <v>100</v>
      </c>
      <c r="S18" s="10">
        <v>4</v>
      </c>
      <c r="V18" s="10">
        <v>1</v>
      </c>
      <c r="W18" s="5">
        <v>100001</v>
      </c>
      <c r="X18" s="5">
        <v>100001</v>
      </c>
      <c r="Y18" s="5">
        <v>100001</v>
      </c>
      <c r="Z18" s="10">
        <v>100001</v>
      </c>
      <c r="AA18" s="10">
        <v>100002</v>
      </c>
      <c r="AB18" s="5">
        <v>107</v>
      </c>
    </row>
    <row r="19" spans="1:28" x14ac:dyDescent="0.15">
      <c r="A19" s="10">
        <v>301001</v>
      </c>
      <c r="B19" s="5">
        <v>3</v>
      </c>
      <c r="C19" s="5">
        <v>3</v>
      </c>
      <c r="D19" s="5" t="s">
        <v>646</v>
      </c>
      <c r="E19" s="5" t="s">
        <v>770</v>
      </c>
      <c r="F19" s="14" t="s">
        <v>772</v>
      </c>
      <c r="G19" s="14" t="s">
        <v>772</v>
      </c>
      <c r="I19" s="5">
        <v>0</v>
      </c>
      <c r="J19" s="5">
        <v>1</v>
      </c>
      <c r="K19" s="5">
        <v>1</v>
      </c>
      <c r="N19" s="5">
        <v>301000</v>
      </c>
      <c r="O19" s="12">
        <v>301</v>
      </c>
      <c r="P19" s="5">
        <v>2</v>
      </c>
      <c r="R19" s="5">
        <v>100</v>
      </c>
      <c r="S19" s="5">
        <v>4</v>
      </c>
      <c r="V19" s="5">
        <v>1</v>
      </c>
      <c r="W19" s="5">
        <v>100001</v>
      </c>
      <c r="X19" s="5">
        <v>100001</v>
      </c>
      <c r="Y19" s="5">
        <v>100001</v>
      </c>
      <c r="Z19" s="10">
        <v>100001</v>
      </c>
      <c r="AA19" s="10">
        <v>100002</v>
      </c>
      <c r="AB19" s="5">
        <v>108</v>
      </c>
    </row>
    <row r="20" spans="1:28" x14ac:dyDescent="0.15">
      <c r="A20" s="10">
        <v>301002</v>
      </c>
      <c r="B20" s="5">
        <v>3</v>
      </c>
      <c r="C20" s="5">
        <v>4</v>
      </c>
      <c r="D20" s="5" t="s">
        <v>646</v>
      </c>
      <c r="E20" s="5" t="s">
        <v>770</v>
      </c>
      <c r="F20" s="14" t="s">
        <v>773</v>
      </c>
      <c r="G20" s="14" t="s">
        <v>773</v>
      </c>
      <c r="I20" s="5">
        <v>0</v>
      </c>
      <c r="J20" s="5">
        <v>1</v>
      </c>
      <c r="K20" s="5">
        <v>1</v>
      </c>
      <c r="N20" s="5">
        <v>301000</v>
      </c>
      <c r="O20" s="12">
        <v>301</v>
      </c>
      <c r="P20" s="5">
        <v>2</v>
      </c>
      <c r="R20" s="5">
        <v>100</v>
      </c>
      <c r="S20" s="5">
        <v>4</v>
      </c>
      <c r="V20" s="5">
        <v>1</v>
      </c>
      <c r="W20" s="5">
        <v>100001</v>
      </c>
      <c r="X20" s="5">
        <v>100001</v>
      </c>
      <c r="Y20" s="5">
        <v>100001</v>
      </c>
      <c r="Z20" s="10">
        <v>100001</v>
      </c>
      <c r="AA20" s="10">
        <v>100002</v>
      </c>
      <c r="AB20" s="5">
        <v>109</v>
      </c>
    </row>
    <row r="21" spans="1:28" x14ac:dyDescent="0.15">
      <c r="A21" s="10">
        <v>301003</v>
      </c>
      <c r="B21" s="5">
        <v>3</v>
      </c>
      <c r="C21" s="5">
        <v>5</v>
      </c>
      <c r="D21" s="5" t="s">
        <v>646</v>
      </c>
      <c r="E21" s="5" t="s">
        <v>770</v>
      </c>
      <c r="F21" s="14" t="s">
        <v>774</v>
      </c>
      <c r="G21" s="14" t="s">
        <v>774</v>
      </c>
      <c r="I21" s="5">
        <v>0</v>
      </c>
      <c r="J21" s="5">
        <v>1</v>
      </c>
      <c r="K21" s="5">
        <v>1</v>
      </c>
      <c r="N21" s="5">
        <v>301000</v>
      </c>
      <c r="O21" s="12">
        <v>301</v>
      </c>
      <c r="P21" s="5">
        <v>2</v>
      </c>
      <c r="R21" s="5">
        <v>100</v>
      </c>
      <c r="S21" s="5">
        <v>4</v>
      </c>
      <c r="V21" s="5">
        <v>1</v>
      </c>
      <c r="W21" s="5">
        <v>100001</v>
      </c>
      <c r="X21" s="5">
        <v>100001</v>
      </c>
      <c r="Y21" s="5">
        <v>100001</v>
      </c>
      <c r="Z21" s="10">
        <v>100001</v>
      </c>
      <c r="AA21" s="10">
        <v>100002</v>
      </c>
      <c r="AB21" s="5">
        <v>110</v>
      </c>
    </row>
    <row r="22" spans="1:28" x14ac:dyDescent="0.15">
      <c r="A22" s="10">
        <v>301004</v>
      </c>
      <c r="B22" s="5">
        <v>3</v>
      </c>
      <c r="C22" s="5">
        <v>6</v>
      </c>
      <c r="D22" s="5" t="s">
        <v>646</v>
      </c>
      <c r="E22" s="5" t="s">
        <v>770</v>
      </c>
      <c r="F22" s="14" t="s">
        <v>768</v>
      </c>
      <c r="G22" s="14" t="s">
        <v>768</v>
      </c>
      <c r="I22" s="5">
        <v>0</v>
      </c>
      <c r="J22" s="5">
        <v>1</v>
      </c>
      <c r="K22" s="5">
        <v>1</v>
      </c>
      <c r="N22" s="5">
        <v>301000</v>
      </c>
      <c r="O22" s="12">
        <v>301</v>
      </c>
      <c r="P22" s="5">
        <v>2</v>
      </c>
      <c r="R22" s="5">
        <v>100</v>
      </c>
      <c r="S22" s="5">
        <v>4</v>
      </c>
      <c r="V22" s="5">
        <v>1</v>
      </c>
      <c r="W22" s="5">
        <v>100001</v>
      </c>
      <c r="X22" s="5">
        <v>100001</v>
      </c>
      <c r="Y22" s="5">
        <v>100001</v>
      </c>
      <c r="Z22" s="10">
        <v>100001</v>
      </c>
      <c r="AA22" s="10">
        <v>100002</v>
      </c>
      <c r="AB22" s="5">
        <v>111</v>
      </c>
    </row>
    <row r="23" spans="1:28" x14ac:dyDescent="0.15">
      <c r="A23" s="10">
        <v>301005</v>
      </c>
      <c r="B23" s="5">
        <v>3</v>
      </c>
      <c r="C23" s="5">
        <v>3</v>
      </c>
      <c r="D23" s="5" t="s">
        <v>646</v>
      </c>
      <c r="E23" s="5" t="s">
        <v>770</v>
      </c>
      <c r="F23" s="14" t="s">
        <v>775</v>
      </c>
      <c r="G23" s="14" t="s">
        <v>775</v>
      </c>
      <c r="I23" s="5">
        <v>0</v>
      </c>
      <c r="J23" s="5">
        <v>1</v>
      </c>
      <c r="K23" s="5">
        <v>1</v>
      </c>
      <c r="N23" s="5">
        <v>301000</v>
      </c>
      <c r="O23" s="12">
        <v>301</v>
      </c>
      <c r="P23" s="5">
        <v>2</v>
      </c>
      <c r="R23" s="5">
        <v>100</v>
      </c>
      <c r="S23" s="5">
        <v>4</v>
      </c>
      <c r="V23" s="5">
        <v>1</v>
      </c>
      <c r="W23" s="5">
        <v>100001</v>
      </c>
      <c r="X23" s="5">
        <v>100001</v>
      </c>
      <c r="Y23" s="5">
        <v>100001</v>
      </c>
      <c r="Z23" s="10">
        <v>100001</v>
      </c>
      <c r="AA23" s="10">
        <v>100002</v>
      </c>
      <c r="AB23" s="5">
        <v>108</v>
      </c>
    </row>
    <row r="24" spans="1:28" x14ac:dyDescent="0.15">
      <c r="A24" s="10">
        <v>301006</v>
      </c>
      <c r="B24" s="5">
        <v>3</v>
      </c>
      <c r="C24" s="5">
        <v>3</v>
      </c>
      <c r="D24" s="5" t="s">
        <v>646</v>
      </c>
      <c r="E24" s="5" t="s">
        <v>770</v>
      </c>
      <c r="F24" s="14" t="s">
        <v>772</v>
      </c>
      <c r="G24" s="14" t="s">
        <v>772</v>
      </c>
      <c r="I24" s="5">
        <v>0</v>
      </c>
      <c r="J24" s="5">
        <v>1</v>
      </c>
      <c r="K24" s="5">
        <v>1</v>
      </c>
      <c r="N24" s="5">
        <v>301000</v>
      </c>
      <c r="O24" s="12">
        <v>301</v>
      </c>
      <c r="P24" s="5">
        <v>2</v>
      </c>
      <c r="R24" s="5">
        <v>100</v>
      </c>
      <c r="S24" s="5">
        <v>4</v>
      </c>
      <c r="V24" s="5">
        <v>1</v>
      </c>
      <c r="W24" s="5">
        <v>100001</v>
      </c>
      <c r="X24" s="5">
        <v>100001</v>
      </c>
      <c r="Y24" s="5">
        <v>100001</v>
      </c>
      <c r="Z24" s="10">
        <v>100001</v>
      </c>
      <c r="AA24" s="10">
        <v>100002</v>
      </c>
      <c r="AB24" s="5">
        <v>108</v>
      </c>
    </row>
    <row r="25" spans="1:28" x14ac:dyDescent="0.15">
      <c r="A25" s="10">
        <v>301007</v>
      </c>
      <c r="B25" s="5">
        <v>3</v>
      </c>
      <c r="C25" s="5">
        <v>4</v>
      </c>
      <c r="D25" s="5" t="s">
        <v>646</v>
      </c>
      <c r="E25" s="5" t="s">
        <v>770</v>
      </c>
      <c r="F25" s="14" t="s">
        <v>773</v>
      </c>
      <c r="G25" s="14" t="s">
        <v>773</v>
      </c>
      <c r="I25" s="5">
        <v>0</v>
      </c>
      <c r="J25" s="5">
        <v>1</v>
      </c>
      <c r="K25" s="5">
        <v>1</v>
      </c>
      <c r="N25" s="5">
        <v>301000</v>
      </c>
      <c r="O25" s="12">
        <v>301</v>
      </c>
      <c r="P25" s="5">
        <v>2</v>
      </c>
      <c r="R25" s="5">
        <v>100</v>
      </c>
      <c r="S25" s="5">
        <v>4</v>
      </c>
      <c r="V25" s="5">
        <v>1</v>
      </c>
      <c r="W25" s="5">
        <v>100001</v>
      </c>
      <c r="X25" s="5">
        <v>100001</v>
      </c>
      <c r="Y25" s="5">
        <v>100001</v>
      </c>
      <c r="Z25" s="10">
        <v>100001</v>
      </c>
      <c r="AA25" s="10">
        <v>100002</v>
      </c>
      <c r="AB25" s="5">
        <v>109</v>
      </c>
    </row>
    <row r="26" spans="1:28" x14ac:dyDescent="0.15">
      <c r="A26" s="5">
        <v>302000</v>
      </c>
      <c r="B26" s="5">
        <v>3</v>
      </c>
      <c r="C26" s="5">
        <v>4</v>
      </c>
      <c r="D26" s="5" t="s">
        <v>646</v>
      </c>
      <c r="E26" s="13" t="s">
        <v>783</v>
      </c>
      <c r="F26" s="14" t="s">
        <v>762</v>
      </c>
      <c r="G26" s="14" t="s">
        <v>762</v>
      </c>
      <c r="H26" s="6">
        <v>4</v>
      </c>
      <c r="I26" s="5">
        <v>15</v>
      </c>
      <c r="J26" s="5">
        <v>1</v>
      </c>
      <c r="K26" s="5">
        <v>2</v>
      </c>
      <c r="L26" s="5">
        <v>1</v>
      </c>
      <c r="N26" s="5">
        <v>302000</v>
      </c>
      <c r="O26" s="12">
        <v>302</v>
      </c>
      <c r="P26" s="5">
        <v>2</v>
      </c>
      <c r="Q26" s="5">
        <v>10</v>
      </c>
      <c r="R26" s="5">
        <v>100</v>
      </c>
      <c r="V26" s="5">
        <v>-0.5</v>
      </c>
      <c r="W26" s="5">
        <v>100001</v>
      </c>
      <c r="X26" s="5">
        <v>100001</v>
      </c>
      <c r="Y26" s="5">
        <v>100001</v>
      </c>
      <c r="Z26" s="10">
        <v>100001</v>
      </c>
      <c r="AA26" s="10">
        <v>100002</v>
      </c>
      <c r="AB26" s="5">
        <v>112</v>
      </c>
    </row>
    <row r="27" spans="1:28" x14ac:dyDescent="0.15">
      <c r="A27" s="10">
        <v>201001</v>
      </c>
      <c r="B27" s="5">
        <v>3</v>
      </c>
      <c r="C27" s="5">
        <v>3</v>
      </c>
      <c r="D27" s="14" t="s">
        <v>786</v>
      </c>
      <c r="E27" s="14" t="s">
        <v>788</v>
      </c>
      <c r="F27" s="14" t="s">
        <v>772</v>
      </c>
      <c r="G27" s="14" t="s">
        <v>772</v>
      </c>
      <c r="I27" s="5">
        <v>0</v>
      </c>
      <c r="J27" s="5">
        <v>1</v>
      </c>
      <c r="K27" s="5">
        <v>1</v>
      </c>
      <c r="L27" s="5">
        <v>2</v>
      </c>
      <c r="N27" s="5">
        <v>201002</v>
      </c>
      <c r="O27" s="12">
        <v>201</v>
      </c>
      <c r="P27" s="5">
        <v>2</v>
      </c>
      <c r="R27" s="5">
        <v>100</v>
      </c>
      <c r="S27" s="5">
        <v>4</v>
      </c>
      <c r="V27" s="5">
        <v>1</v>
      </c>
      <c r="W27" s="5">
        <v>100001</v>
      </c>
      <c r="X27" s="5">
        <v>100001</v>
      </c>
      <c r="Y27" s="5">
        <v>100001</v>
      </c>
      <c r="Z27" s="10">
        <v>100001</v>
      </c>
      <c r="AA27" s="10">
        <v>100002</v>
      </c>
      <c r="AB27" s="5">
        <v>108</v>
      </c>
    </row>
    <row r="28" spans="1:28" x14ac:dyDescent="0.15">
      <c r="A28" s="10">
        <v>201002</v>
      </c>
      <c r="B28" s="5">
        <v>3</v>
      </c>
      <c r="C28" s="5">
        <v>4</v>
      </c>
      <c r="D28" s="14" t="s">
        <v>787</v>
      </c>
      <c r="E28" s="14" t="s">
        <v>789</v>
      </c>
      <c r="F28" s="14" t="s">
        <v>773</v>
      </c>
      <c r="G28" s="14" t="s">
        <v>773</v>
      </c>
      <c r="I28" s="5">
        <v>0</v>
      </c>
      <c r="J28" s="5">
        <v>1</v>
      </c>
      <c r="K28" s="5">
        <v>1</v>
      </c>
      <c r="N28" s="5">
        <v>201003</v>
      </c>
      <c r="O28" s="12">
        <v>201</v>
      </c>
      <c r="P28" s="5">
        <v>2</v>
      </c>
      <c r="R28" s="5">
        <v>100</v>
      </c>
      <c r="S28" s="5">
        <v>4</v>
      </c>
      <c r="V28" s="5">
        <v>1</v>
      </c>
      <c r="W28" s="5">
        <v>100001</v>
      </c>
      <c r="X28" s="5">
        <v>100001</v>
      </c>
      <c r="Y28" s="5">
        <v>100001</v>
      </c>
      <c r="Z28" s="10">
        <v>100001</v>
      </c>
      <c r="AA28" s="10">
        <v>100002</v>
      </c>
      <c r="AB28" s="5">
        <v>109</v>
      </c>
    </row>
    <row r="29" spans="1:28" x14ac:dyDescent="0.15">
      <c r="A29" s="10">
        <v>201003</v>
      </c>
      <c r="B29" s="5">
        <v>3</v>
      </c>
      <c r="C29" s="5">
        <v>5</v>
      </c>
      <c r="D29" s="14" t="s">
        <v>787</v>
      </c>
      <c r="E29" s="14" t="s">
        <v>790</v>
      </c>
      <c r="F29" s="14" t="s">
        <v>774</v>
      </c>
      <c r="G29" s="14" t="s">
        <v>774</v>
      </c>
      <c r="I29" s="5">
        <v>0</v>
      </c>
      <c r="J29" s="5">
        <v>1</v>
      </c>
      <c r="K29" s="5">
        <v>1</v>
      </c>
      <c r="N29" s="5">
        <v>201004</v>
      </c>
      <c r="O29" s="12">
        <v>201</v>
      </c>
      <c r="P29" s="5">
        <v>2</v>
      </c>
      <c r="R29" s="5">
        <v>100</v>
      </c>
      <c r="S29" s="5">
        <v>4</v>
      </c>
      <c r="V29" s="5">
        <v>1</v>
      </c>
      <c r="W29" s="5">
        <v>100001</v>
      </c>
      <c r="X29" s="5">
        <v>100001</v>
      </c>
      <c r="Y29" s="5">
        <v>100001</v>
      </c>
      <c r="Z29" s="10">
        <v>100001</v>
      </c>
      <c r="AA29" s="10">
        <v>100002</v>
      </c>
      <c r="AB29" s="5">
        <v>110</v>
      </c>
    </row>
    <row r="30" spans="1:28" x14ac:dyDescent="0.15">
      <c r="A30" s="10">
        <v>201004</v>
      </c>
      <c r="B30" s="5">
        <v>3</v>
      </c>
      <c r="C30" s="5">
        <v>6</v>
      </c>
      <c r="D30" s="14" t="s">
        <v>787</v>
      </c>
      <c r="E30" s="14" t="s">
        <v>791</v>
      </c>
      <c r="F30" s="14" t="s">
        <v>768</v>
      </c>
      <c r="G30" s="14" t="s">
        <v>768</v>
      </c>
      <c r="I30" s="5">
        <v>0</v>
      </c>
      <c r="J30" s="5">
        <v>1</v>
      </c>
      <c r="K30" s="5">
        <v>1</v>
      </c>
      <c r="N30" s="5">
        <v>201005</v>
      </c>
      <c r="O30" s="12">
        <v>201</v>
      </c>
      <c r="P30" s="5">
        <v>2</v>
      </c>
      <c r="R30" s="5">
        <v>100</v>
      </c>
      <c r="S30" s="5">
        <v>4</v>
      </c>
      <c r="V30" s="5">
        <v>1</v>
      </c>
      <c r="W30" s="5">
        <v>100001</v>
      </c>
      <c r="X30" s="5">
        <v>100001</v>
      </c>
      <c r="Y30" s="5">
        <v>100001</v>
      </c>
      <c r="Z30" s="10">
        <v>100001</v>
      </c>
      <c r="AA30" s="10">
        <v>100002</v>
      </c>
      <c r="AB30" s="5">
        <v>111</v>
      </c>
    </row>
    <row r="31" spans="1:28" x14ac:dyDescent="0.15">
      <c r="A31" s="10">
        <v>201005</v>
      </c>
      <c r="B31" s="5">
        <v>3</v>
      </c>
      <c r="C31" s="5">
        <v>3</v>
      </c>
      <c r="D31" s="14" t="s">
        <v>787</v>
      </c>
      <c r="E31" s="14" t="s">
        <v>792</v>
      </c>
      <c r="F31" s="14" t="s">
        <v>775</v>
      </c>
      <c r="G31" s="14" t="s">
        <v>775</v>
      </c>
      <c r="I31" s="5">
        <v>0</v>
      </c>
      <c r="J31" s="5">
        <v>1</v>
      </c>
      <c r="K31" s="5">
        <v>1</v>
      </c>
      <c r="N31" s="5">
        <v>201006</v>
      </c>
      <c r="O31" s="12">
        <v>201</v>
      </c>
      <c r="P31" s="5">
        <v>2</v>
      </c>
      <c r="R31" s="5">
        <v>100</v>
      </c>
      <c r="S31" s="5">
        <v>4</v>
      </c>
      <c r="V31" s="5">
        <v>1</v>
      </c>
      <c r="W31" s="5">
        <v>100001</v>
      </c>
      <c r="X31" s="5">
        <v>100001</v>
      </c>
      <c r="Y31" s="5">
        <v>100001</v>
      </c>
      <c r="Z31" s="10">
        <v>100001</v>
      </c>
      <c r="AA31" s="10">
        <v>100002</v>
      </c>
      <c r="AB31" s="5">
        <v>108</v>
      </c>
    </row>
    <row r="32" spans="1:28" x14ac:dyDescent="0.15">
      <c r="A32" s="10">
        <v>201006</v>
      </c>
      <c r="B32" s="5">
        <v>3</v>
      </c>
      <c r="C32" s="5">
        <v>3</v>
      </c>
      <c r="D32" s="14" t="s">
        <v>787</v>
      </c>
      <c r="E32" s="14" t="s">
        <v>793</v>
      </c>
      <c r="F32" s="14" t="s">
        <v>772</v>
      </c>
      <c r="G32" s="14" t="s">
        <v>772</v>
      </c>
      <c r="I32" s="5">
        <v>0</v>
      </c>
      <c r="J32" s="5">
        <v>1</v>
      </c>
      <c r="K32" s="5">
        <v>1</v>
      </c>
      <c r="N32" s="5">
        <v>201007</v>
      </c>
      <c r="O32" s="12">
        <v>201</v>
      </c>
      <c r="P32" s="5">
        <v>2</v>
      </c>
      <c r="R32" s="5">
        <v>100</v>
      </c>
      <c r="S32" s="5">
        <v>4</v>
      </c>
      <c r="V32" s="5">
        <v>1</v>
      </c>
      <c r="W32" s="5">
        <v>100001</v>
      </c>
      <c r="X32" s="5">
        <v>100001</v>
      </c>
      <c r="Y32" s="5">
        <v>100001</v>
      </c>
      <c r="Z32" s="10">
        <v>100001</v>
      </c>
      <c r="AA32" s="10">
        <v>100002</v>
      </c>
      <c r="AB32" s="5">
        <v>108</v>
      </c>
    </row>
    <row r="33" spans="1:28" x14ac:dyDescent="0.15">
      <c r="A33" s="10">
        <v>201007</v>
      </c>
      <c r="B33" s="5">
        <v>3</v>
      </c>
      <c r="C33" s="5">
        <v>4</v>
      </c>
      <c r="D33" s="14" t="s">
        <v>787</v>
      </c>
      <c r="E33" s="14" t="s">
        <v>794</v>
      </c>
      <c r="F33" s="14" t="s">
        <v>773</v>
      </c>
      <c r="G33" s="14" t="s">
        <v>773</v>
      </c>
      <c r="I33" s="5">
        <v>0</v>
      </c>
      <c r="J33" s="5">
        <v>1</v>
      </c>
      <c r="K33" s="5">
        <v>1</v>
      </c>
      <c r="O33" s="12">
        <v>201</v>
      </c>
      <c r="P33" s="5">
        <v>2</v>
      </c>
      <c r="R33" s="5">
        <v>100</v>
      </c>
      <c r="S33" s="5">
        <v>4</v>
      </c>
      <c r="V33" s="5">
        <v>1</v>
      </c>
      <c r="W33" s="5">
        <v>100001</v>
      </c>
      <c r="X33" s="5">
        <v>100001</v>
      </c>
      <c r="Y33" s="5">
        <v>100001</v>
      </c>
      <c r="Z33" s="10">
        <v>100001</v>
      </c>
      <c r="AA33" s="10">
        <v>100002</v>
      </c>
      <c r="AB33" s="5">
        <v>109</v>
      </c>
    </row>
    <row r="34" spans="1:28" x14ac:dyDescent="0.15">
      <c r="A34" s="5">
        <v>202001</v>
      </c>
      <c r="B34" s="5">
        <v>2</v>
      </c>
      <c r="C34" s="5">
        <v>3</v>
      </c>
      <c r="D34" s="14" t="s">
        <v>782</v>
      </c>
      <c r="E34" s="13" t="s">
        <v>771</v>
      </c>
      <c r="F34" s="14" t="s">
        <v>765</v>
      </c>
      <c r="G34" s="13" t="s">
        <v>760</v>
      </c>
      <c r="I34" s="5">
        <v>0</v>
      </c>
      <c r="J34" s="5">
        <v>1</v>
      </c>
      <c r="K34" s="5">
        <v>3</v>
      </c>
      <c r="L34" s="5">
        <v>2</v>
      </c>
      <c r="M34" s="5">
        <v>5</v>
      </c>
      <c r="O34" s="5">
        <v>202</v>
      </c>
      <c r="W34" s="5">
        <v>100001</v>
      </c>
      <c r="X34" s="5">
        <v>100001</v>
      </c>
      <c r="Y34" s="5">
        <v>100001</v>
      </c>
      <c r="AB34" s="5">
        <v>118</v>
      </c>
    </row>
    <row r="35" spans="1:28" x14ac:dyDescent="0.15">
      <c r="A35" s="5">
        <v>202002</v>
      </c>
      <c r="B35" s="5">
        <v>2</v>
      </c>
      <c r="C35" s="5">
        <v>3</v>
      </c>
      <c r="D35" s="14" t="s">
        <v>782</v>
      </c>
      <c r="E35" s="13" t="s">
        <v>776</v>
      </c>
      <c r="F35" s="14" t="s">
        <v>766</v>
      </c>
      <c r="G35" s="13" t="s">
        <v>760</v>
      </c>
      <c r="I35" s="5">
        <v>0</v>
      </c>
      <c r="J35" s="5">
        <v>1</v>
      </c>
      <c r="K35" s="5">
        <v>3</v>
      </c>
      <c r="L35" s="5">
        <v>2</v>
      </c>
      <c r="M35" s="5">
        <v>10</v>
      </c>
      <c r="O35" s="5">
        <v>203</v>
      </c>
      <c r="W35" s="5">
        <v>100001</v>
      </c>
      <c r="X35" s="5">
        <v>100001</v>
      </c>
      <c r="Y35" s="5">
        <v>100001</v>
      </c>
      <c r="AB35" s="5">
        <v>118</v>
      </c>
    </row>
    <row r="36" spans="1:28" x14ac:dyDescent="0.15">
      <c r="A36" s="5">
        <v>202003</v>
      </c>
      <c r="B36" s="5">
        <v>2</v>
      </c>
      <c r="C36" s="5">
        <v>3</v>
      </c>
      <c r="D36" s="14" t="s">
        <v>782</v>
      </c>
      <c r="E36" s="13" t="s">
        <v>777</v>
      </c>
      <c r="F36" s="14" t="s">
        <v>767</v>
      </c>
      <c r="G36" s="13" t="s">
        <v>760</v>
      </c>
      <c r="I36" s="5">
        <v>0</v>
      </c>
      <c r="J36" s="5">
        <v>1</v>
      </c>
      <c r="K36" s="5">
        <v>3</v>
      </c>
      <c r="L36" s="5">
        <v>0</v>
      </c>
      <c r="O36" s="5">
        <v>204</v>
      </c>
      <c r="W36" s="5">
        <v>100001</v>
      </c>
      <c r="X36" s="5">
        <v>100001</v>
      </c>
      <c r="Y36" s="5">
        <v>100001</v>
      </c>
      <c r="AB36" s="5">
        <v>118</v>
      </c>
    </row>
  </sheetData>
  <phoneticPr fontId="4" type="noConversion"/>
  <pageMargins left="0.69930555555555596" right="0.69930555555555596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2"/>
  <sheetViews>
    <sheetView workbookViewId="0">
      <selection activeCell="L48" sqref="L48"/>
    </sheetView>
  </sheetViews>
  <sheetFormatPr defaultColWidth="9" defaultRowHeight="13.5" x14ac:dyDescent="0.15"/>
  <cols>
    <col min="1" max="1" width="9" style="2" customWidth="1"/>
    <col min="2" max="2" width="7.5" style="2" customWidth="1"/>
    <col min="3" max="3" width="16.125" style="2" customWidth="1"/>
    <col min="4" max="4" width="16.375" style="3" customWidth="1"/>
    <col min="5" max="5" width="9.5" style="3" customWidth="1"/>
    <col min="6" max="6" width="6.5" style="3" customWidth="1"/>
    <col min="7" max="16384" width="9" style="4"/>
  </cols>
  <sheetData>
    <row r="1" spans="1:5" x14ac:dyDescent="0.15">
      <c r="A1" s="2" t="s">
        <v>113</v>
      </c>
      <c r="B1" s="2" t="s">
        <v>12</v>
      </c>
      <c r="C1" s="2">
        <v>301</v>
      </c>
      <c r="D1" s="3" t="s">
        <v>129</v>
      </c>
    </row>
    <row r="2" spans="1:5" x14ac:dyDescent="0.15">
      <c r="A2" s="2" t="s">
        <v>130</v>
      </c>
      <c r="B2" s="2" t="s">
        <v>115</v>
      </c>
      <c r="C2" s="2">
        <v>301000</v>
      </c>
      <c r="D2" s="3" t="s">
        <v>131</v>
      </c>
      <c r="E2" s="3" t="s">
        <v>132</v>
      </c>
    </row>
    <row r="3" spans="1:5" x14ac:dyDescent="0.15">
      <c r="A3" s="2" t="s">
        <v>122</v>
      </c>
      <c r="B3" s="2" t="s">
        <v>85</v>
      </c>
      <c r="C3" s="2">
        <v>10</v>
      </c>
      <c r="D3" s="3" t="s">
        <v>133</v>
      </c>
      <c r="E3" s="3" t="s">
        <v>134</v>
      </c>
    </row>
    <row r="4" spans="1:5" x14ac:dyDescent="0.15">
      <c r="A4" s="2" t="s">
        <v>123</v>
      </c>
      <c r="B4" s="2" t="s">
        <v>124</v>
      </c>
      <c r="C4" s="2">
        <v>10</v>
      </c>
      <c r="D4" s="3" t="s">
        <v>135</v>
      </c>
      <c r="E4" s="3" t="s">
        <v>136</v>
      </c>
    </row>
    <row r="5" spans="1:5" x14ac:dyDescent="0.15">
      <c r="A5" s="2" t="s">
        <v>125</v>
      </c>
      <c r="B5" s="2" t="s">
        <v>126</v>
      </c>
      <c r="C5" s="2">
        <v>20</v>
      </c>
      <c r="D5" s="3" t="s">
        <v>137</v>
      </c>
      <c r="E5" s="3" t="s">
        <v>138</v>
      </c>
    </row>
    <row r="6" spans="1:5" x14ac:dyDescent="0.15">
      <c r="D6" s="3" t="s">
        <v>139</v>
      </c>
      <c r="E6" s="3" t="s">
        <v>140</v>
      </c>
    </row>
    <row r="7" spans="1:5" x14ac:dyDescent="0.15">
      <c r="D7" s="3" t="s">
        <v>141</v>
      </c>
      <c r="E7" s="3" t="s">
        <v>142</v>
      </c>
    </row>
    <row r="8" spans="1:5" x14ac:dyDescent="0.15">
      <c r="D8" s="3" t="s">
        <v>143</v>
      </c>
      <c r="E8" s="3" t="s">
        <v>144</v>
      </c>
    </row>
    <row r="9" spans="1:5" x14ac:dyDescent="0.15">
      <c r="D9" s="3" t="s">
        <v>145</v>
      </c>
      <c r="E9" s="3" t="s">
        <v>146</v>
      </c>
    </row>
    <row r="10" spans="1:5" x14ac:dyDescent="0.15">
      <c r="D10" s="3" t="s">
        <v>147</v>
      </c>
      <c r="E10" s="3" t="s">
        <v>148</v>
      </c>
    </row>
    <row r="11" spans="1:5" x14ac:dyDescent="0.15">
      <c r="D11" s="3" t="s">
        <v>149</v>
      </c>
      <c r="E11" s="3" t="s">
        <v>150</v>
      </c>
    </row>
    <row r="12" spans="1:5" x14ac:dyDescent="0.15">
      <c r="D12" s="3" t="s">
        <v>151</v>
      </c>
      <c r="E12" s="3" t="s">
        <v>152</v>
      </c>
    </row>
    <row r="13" spans="1:5" x14ac:dyDescent="0.15">
      <c r="D13" s="3" t="s">
        <v>153</v>
      </c>
      <c r="E13" s="3" t="s">
        <v>154</v>
      </c>
    </row>
    <row r="14" spans="1:5" x14ac:dyDescent="0.15">
      <c r="D14" s="3" t="s">
        <v>155</v>
      </c>
      <c r="E14" s="3" t="s">
        <v>156</v>
      </c>
    </row>
    <row r="15" spans="1:5" x14ac:dyDescent="0.15">
      <c r="D15" s="3" t="s">
        <v>157</v>
      </c>
      <c r="E15" s="3" t="s">
        <v>158</v>
      </c>
    </row>
    <row r="16" spans="1:5" x14ac:dyDescent="0.15">
      <c r="D16" s="3" t="s">
        <v>159</v>
      </c>
      <c r="E16" s="3" t="s">
        <v>160</v>
      </c>
    </row>
    <row r="17" spans="4:5" x14ac:dyDescent="0.15">
      <c r="D17" s="3" t="s">
        <v>161</v>
      </c>
      <c r="E17" s="3" t="s">
        <v>162</v>
      </c>
    </row>
    <row r="18" spans="4:5" x14ac:dyDescent="0.15">
      <c r="D18" s="3" t="s">
        <v>163</v>
      </c>
      <c r="E18" s="3" t="s">
        <v>164</v>
      </c>
    </row>
    <row r="19" spans="4:5" x14ac:dyDescent="0.15">
      <c r="D19" s="3" t="s">
        <v>165</v>
      </c>
      <c r="E19" s="3" t="s">
        <v>166</v>
      </c>
    </row>
    <row r="20" spans="4:5" x14ac:dyDescent="0.15">
      <c r="D20" s="3" t="s">
        <v>167</v>
      </c>
      <c r="E20" s="3" t="s">
        <v>168</v>
      </c>
    </row>
    <row r="21" spans="4:5" x14ac:dyDescent="0.15">
      <c r="D21" s="3" t="s">
        <v>169</v>
      </c>
      <c r="E21" s="3" t="s">
        <v>170</v>
      </c>
    </row>
    <row r="22" spans="4:5" x14ac:dyDescent="0.15">
      <c r="D22" s="3" t="s">
        <v>171</v>
      </c>
      <c r="E22" s="3" t="s">
        <v>172</v>
      </c>
    </row>
    <row r="23" spans="4:5" x14ac:dyDescent="0.15">
      <c r="D23" s="3" t="s">
        <v>173</v>
      </c>
      <c r="E23" s="3" t="s">
        <v>174</v>
      </c>
    </row>
    <row r="24" spans="4:5" x14ac:dyDescent="0.15">
      <c r="D24" s="3" t="s">
        <v>175</v>
      </c>
      <c r="E24" s="3" t="s">
        <v>176</v>
      </c>
    </row>
    <row r="25" spans="4:5" x14ac:dyDescent="0.15">
      <c r="D25" s="3" t="s">
        <v>177</v>
      </c>
      <c r="E25" s="3" t="s">
        <v>178</v>
      </c>
    </row>
    <row r="26" spans="4:5" x14ac:dyDescent="0.15">
      <c r="D26" s="3" t="s">
        <v>179</v>
      </c>
      <c r="E26" s="3" t="s">
        <v>180</v>
      </c>
    </row>
    <row r="27" spans="4:5" x14ac:dyDescent="0.15">
      <c r="D27" s="3" t="s">
        <v>181</v>
      </c>
      <c r="E27" s="3" t="s">
        <v>182</v>
      </c>
    </row>
    <row r="28" spans="4:5" x14ac:dyDescent="0.15">
      <c r="D28" s="3" t="s">
        <v>183</v>
      </c>
      <c r="E28" s="3" t="s">
        <v>184</v>
      </c>
    </row>
    <row r="29" spans="4:5" x14ac:dyDescent="0.15">
      <c r="D29" s="3" t="s">
        <v>185</v>
      </c>
      <c r="E29" s="3" t="s">
        <v>186</v>
      </c>
    </row>
    <row r="30" spans="4:5" x14ac:dyDescent="0.15">
      <c r="D30" s="3" t="s">
        <v>187</v>
      </c>
      <c r="E30" s="3" t="s">
        <v>188</v>
      </c>
    </row>
    <row r="31" spans="4:5" x14ac:dyDescent="0.15">
      <c r="D31" s="3" t="s">
        <v>189</v>
      </c>
      <c r="E31" s="3" t="s">
        <v>190</v>
      </c>
    </row>
    <row r="32" spans="4:5" x14ac:dyDescent="0.15">
      <c r="D32" s="3" t="s">
        <v>191</v>
      </c>
      <c r="E32" s="3" t="s">
        <v>192</v>
      </c>
    </row>
    <row r="33" spans="4:5" x14ac:dyDescent="0.15">
      <c r="D33" s="3" t="s">
        <v>193</v>
      </c>
      <c r="E33" s="3" t="s">
        <v>194</v>
      </c>
    </row>
    <row r="34" spans="4:5" x14ac:dyDescent="0.15">
      <c r="D34" s="3" t="s">
        <v>195</v>
      </c>
      <c r="E34" s="3" t="s">
        <v>196</v>
      </c>
    </row>
    <row r="35" spans="4:5" x14ac:dyDescent="0.15">
      <c r="D35" s="3" t="s">
        <v>197</v>
      </c>
      <c r="E35" s="3" t="s">
        <v>198</v>
      </c>
    </row>
    <row r="36" spans="4:5" x14ac:dyDescent="0.15">
      <c r="D36" s="3" t="s">
        <v>199</v>
      </c>
      <c r="E36" s="3" t="s">
        <v>200</v>
      </c>
    </row>
    <row r="37" spans="4:5" x14ac:dyDescent="0.15">
      <c r="D37" s="3" t="s">
        <v>201</v>
      </c>
      <c r="E37" s="3" t="s">
        <v>202</v>
      </c>
    </row>
    <row r="38" spans="4:5" x14ac:dyDescent="0.15">
      <c r="D38" s="3" t="s">
        <v>203</v>
      </c>
      <c r="E38" s="3" t="s">
        <v>204</v>
      </c>
    </row>
    <row r="39" spans="4:5" x14ac:dyDescent="0.15">
      <c r="D39" s="3" t="s">
        <v>205</v>
      </c>
      <c r="E39" s="3" t="s">
        <v>206</v>
      </c>
    </row>
    <row r="40" spans="4:5" x14ac:dyDescent="0.15">
      <c r="D40" s="3" t="s">
        <v>207</v>
      </c>
      <c r="E40" s="3" t="s">
        <v>208</v>
      </c>
    </row>
    <row r="41" spans="4:5" x14ac:dyDescent="0.15">
      <c r="D41" s="3" t="s">
        <v>209</v>
      </c>
      <c r="E41" s="3" t="s">
        <v>210</v>
      </c>
    </row>
    <row r="42" spans="4:5" x14ac:dyDescent="0.15">
      <c r="D42" s="3" t="s">
        <v>211</v>
      </c>
      <c r="E42" s="3" t="s">
        <v>212</v>
      </c>
    </row>
    <row r="43" spans="4:5" x14ac:dyDescent="0.15">
      <c r="D43" s="3" t="s">
        <v>213</v>
      </c>
      <c r="E43" s="3" t="s">
        <v>214</v>
      </c>
    </row>
    <row r="44" spans="4:5" x14ac:dyDescent="0.15">
      <c r="D44" s="3" t="s">
        <v>215</v>
      </c>
      <c r="E44" s="3" t="s">
        <v>216</v>
      </c>
    </row>
    <row r="45" spans="4:5" x14ac:dyDescent="0.15">
      <c r="D45" s="3" t="s">
        <v>217</v>
      </c>
      <c r="E45" s="3" t="s">
        <v>218</v>
      </c>
    </row>
    <row r="46" spans="4:5" x14ac:dyDescent="0.15">
      <c r="D46" s="3" t="s">
        <v>219</v>
      </c>
      <c r="E46" s="3" t="s">
        <v>220</v>
      </c>
    </row>
    <row r="47" spans="4:5" x14ac:dyDescent="0.15">
      <c r="D47" s="3" t="s">
        <v>221</v>
      </c>
      <c r="E47" s="3" t="s">
        <v>222</v>
      </c>
    </row>
    <row r="48" spans="4:5" x14ac:dyDescent="0.15">
      <c r="D48" s="3" t="s">
        <v>223</v>
      </c>
      <c r="E48" s="3" t="s">
        <v>224</v>
      </c>
    </row>
    <row r="49" spans="4:5" x14ac:dyDescent="0.15">
      <c r="D49" s="3" t="s">
        <v>225</v>
      </c>
      <c r="E49" s="3" t="s">
        <v>226</v>
      </c>
    </row>
    <row r="50" spans="4:5" x14ac:dyDescent="0.15">
      <c r="D50" s="3" t="s">
        <v>227</v>
      </c>
      <c r="E50" s="3" t="s">
        <v>228</v>
      </c>
    </row>
    <row r="51" spans="4:5" x14ac:dyDescent="0.15">
      <c r="D51" s="3" t="s">
        <v>229</v>
      </c>
      <c r="E51" s="3" t="s">
        <v>230</v>
      </c>
    </row>
    <row r="52" spans="4:5" x14ac:dyDescent="0.15">
      <c r="D52" s="3" t="s">
        <v>231</v>
      </c>
      <c r="E52" s="3" t="s">
        <v>232</v>
      </c>
    </row>
    <row r="53" spans="4:5" x14ac:dyDescent="0.15">
      <c r="D53" s="3" t="s">
        <v>233</v>
      </c>
      <c r="E53" s="3" t="s">
        <v>234</v>
      </c>
    </row>
    <row r="54" spans="4:5" x14ac:dyDescent="0.15">
      <c r="D54" s="3" t="s">
        <v>235</v>
      </c>
      <c r="E54" s="3" t="s">
        <v>236</v>
      </c>
    </row>
    <row r="55" spans="4:5" x14ac:dyDescent="0.15">
      <c r="D55" s="3" t="s">
        <v>237</v>
      </c>
      <c r="E55" s="3" t="s">
        <v>238</v>
      </c>
    </row>
    <row r="56" spans="4:5" x14ac:dyDescent="0.15">
      <c r="D56" s="3" t="s">
        <v>239</v>
      </c>
      <c r="E56" s="3" t="s">
        <v>240</v>
      </c>
    </row>
    <row r="57" spans="4:5" x14ac:dyDescent="0.15">
      <c r="D57" s="3" t="s">
        <v>241</v>
      </c>
      <c r="E57" s="3" t="s">
        <v>242</v>
      </c>
    </row>
    <row r="58" spans="4:5" x14ac:dyDescent="0.15">
      <c r="D58" s="3" t="s">
        <v>243</v>
      </c>
      <c r="E58" s="3" t="s">
        <v>244</v>
      </c>
    </row>
    <row r="59" spans="4:5" x14ac:dyDescent="0.15">
      <c r="D59" s="3" t="s">
        <v>245</v>
      </c>
      <c r="E59" s="3" t="s">
        <v>246</v>
      </c>
    </row>
    <row r="60" spans="4:5" x14ac:dyDescent="0.15">
      <c r="D60" s="3" t="s">
        <v>247</v>
      </c>
      <c r="E60" s="3" t="s">
        <v>248</v>
      </c>
    </row>
    <row r="61" spans="4:5" x14ac:dyDescent="0.15">
      <c r="D61" s="3" t="s">
        <v>249</v>
      </c>
      <c r="E61" s="3" t="s">
        <v>250</v>
      </c>
    </row>
    <row r="62" spans="4:5" x14ac:dyDescent="0.15">
      <c r="D62" s="3" t="s">
        <v>251</v>
      </c>
      <c r="E62" s="3" t="s">
        <v>252</v>
      </c>
    </row>
    <row r="63" spans="4:5" x14ac:dyDescent="0.15">
      <c r="D63" s="3" t="s">
        <v>253</v>
      </c>
      <c r="E63" s="3" t="s">
        <v>254</v>
      </c>
    </row>
    <row r="64" spans="4:5" x14ac:dyDescent="0.15">
      <c r="D64" s="3" t="s">
        <v>255</v>
      </c>
      <c r="E64" s="3" t="s">
        <v>256</v>
      </c>
    </row>
    <row r="65" spans="4:5" x14ac:dyDescent="0.15">
      <c r="D65" s="3" t="s">
        <v>257</v>
      </c>
      <c r="E65" s="3" t="s">
        <v>258</v>
      </c>
    </row>
    <row r="66" spans="4:5" x14ac:dyDescent="0.15">
      <c r="D66" s="3" t="s">
        <v>259</v>
      </c>
      <c r="E66" s="3" t="s">
        <v>260</v>
      </c>
    </row>
    <row r="67" spans="4:5" x14ac:dyDescent="0.15">
      <c r="D67" s="3" t="s">
        <v>261</v>
      </c>
      <c r="E67" s="3" t="s">
        <v>262</v>
      </c>
    </row>
    <row r="68" spans="4:5" x14ac:dyDescent="0.15">
      <c r="D68" s="3" t="s">
        <v>263</v>
      </c>
      <c r="E68" s="3" t="s">
        <v>264</v>
      </c>
    </row>
    <row r="69" spans="4:5" x14ac:dyDescent="0.15">
      <c r="D69" s="3" t="s">
        <v>265</v>
      </c>
      <c r="E69" s="3" t="s">
        <v>266</v>
      </c>
    </row>
    <row r="70" spans="4:5" x14ac:dyDescent="0.15">
      <c r="D70" s="3" t="s">
        <v>267</v>
      </c>
      <c r="E70" s="3" t="s">
        <v>268</v>
      </c>
    </row>
    <row r="71" spans="4:5" x14ac:dyDescent="0.15">
      <c r="D71" s="3" t="s">
        <v>269</v>
      </c>
      <c r="E71" s="3" t="s">
        <v>270</v>
      </c>
    </row>
    <row r="72" spans="4:5" x14ac:dyDescent="0.15">
      <c r="D72" s="3" t="s">
        <v>271</v>
      </c>
      <c r="E72" s="3" t="s">
        <v>272</v>
      </c>
    </row>
    <row r="73" spans="4:5" x14ac:dyDescent="0.15">
      <c r="D73" s="3" t="s">
        <v>273</v>
      </c>
      <c r="E73" s="3" t="s">
        <v>274</v>
      </c>
    </row>
    <row r="74" spans="4:5" x14ac:dyDescent="0.15">
      <c r="D74" s="3" t="s">
        <v>275</v>
      </c>
      <c r="E74" s="3" t="s">
        <v>276</v>
      </c>
    </row>
    <row r="75" spans="4:5" x14ac:dyDescent="0.15">
      <c r="D75" s="3" t="s">
        <v>277</v>
      </c>
      <c r="E75" s="3" t="s">
        <v>278</v>
      </c>
    </row>
    <row r="76" spans="4:5" x14ac:dyDescent="0.15">
      <c r="D76" s="3" t="s">
        <v>279</v>
      </c>
      <c r="E76" s="3" t="s">
        <v>280</v>
      </c>
    </row>
    <row r="77" spans="4:5" x14ac:dyDescent="0.15">
      <c r="D77" s="3" t="s">
        <v>281</v>
      </c>
      <c r="E77" s="3" t="s">
        <v>282</v>
      </c>
    </row>
    <row r="78" spans="4:5" x14ac:dyDescent="0.15">
      <c r="D78" s="3" t="s">
        <v>283</v>
      </c>
      <c r="E78" s="3" t="s">
        <v>284</v>
      </c>
    </row>
    <row r="79" spans="4:5" x14ac:dyDescent="0.15">
      <c r="D79" s="3" t="s">
        <v>285</v>
      </c>
      <c r="E79" s="3" t="s">
        <v>286</v>
      </c>
    </row>
    <row r="80" spans="4:5" x14ac:dyDescent="0.15">
      <c r="D80" s="3" t="s">
        <v>287</v>
      </c>
      <c r="E80" s="3" t="s">
        <v>288</v>
      </c>
    </row>
    <row r="81" spans="4:5" x14ac:dyDescent="0.15">
      <c r="D81" s="3" t="s">
        <v>289</v>
      </c>
      <c r="E81" s="3" t="s">
        <v>290</v>
      </c>
    </row>
    <row r="82" spans="4:5" x14ac:dyDescent="0.15">
      <c r="D82" s="3" t="s">
        <v>291</v>
      </c>
      <c r="E82" s="3" t="s">
        <v>292</v>
      </c>
    </row>
    <row r="83" spans="4:5" x14ac:dyDescent="0.15">
      <c r="D83" s="3" t="s">
        <v>293</v>
      </c>
      <c r="E83" s="3" t="s">
        <v>294</v>
      </c>
    </row>
    <row r="84" spans="4:5" x14ac:dyDescent="0.15">
      <c r="D84" s="3" t="s">
        <v>295</v>
      </c>
      <c r="E84" s="3" t="s">
        <v>296</v>
      </c>
    </row>
    <row r="85" spans="4:5" x14ac:dyDescent="0.15">
      <c r="D85" s="3" t="s">
        <v>297</v>
      </c>
      <c r="E85" s="3" t="s">
        <v>298</v>
      </c>
    </row>
    <row r="86" spans="4:5" x14ac:dyDescent="0.15">
      <c r="D86" s="3" t="s">
        <v>299</v>
      </c>
      <c r="E86" s="3" t="s">
        <v>300</v>
      </c>
    </row>
    <row r="87" spans="4:5" x14ac:dyDescent="0.15">
      <c r="D87" s="3" t="s">
        <v>301</v>
      </c>
      <c r="E87" s="3" t="s">
        <v>302</v>
      </c>
    </row>
    <row r="88" spans="4:5" x14ac:dyDescent="0.15">
      <c r="D88" s="3" t="s">
        <v>303</v>
      </c>
      <c r="E88" s="3" t="s">
        <v>304</v>
      </c>
    </row>
    <row r="89" spans="4:5" x14ac:dyDescent="0.15">
      <c r="D89" s="3" t="s">
        <v>305</v>
      </c>
      <c r="E89" s="3" t="s">
        <v>306</v>
      </c>
    </row>
    <row r="90" spans="4:5" x14ac:dyDescent="0.15">
      <c r="D90" s="3" t="s">
        <v>307</v>
      </c>
      <c r="E90" s="3" t="s">
        <v>308</v>
      </c>
    </row>
    <row r="91" spans="4:5" x14ac:dyDescent="0.15">
      <c r="D91" s="3" t="s">
        <v>309</v>
      </c>
      <c r="E91" s="3" t="s">
        <v>310</v>
      </c>
    </row>
    <row r="92" spans="4:5" x14ac:dyDescent="0.15">
      <c r="D92" s="3" t="s">
        <v>311</v>
      </c>
      <c r="E92" s="3" t="s">
        <v>312</v>
      </c>
    </row>
    <row r="93" spans="4:5" x14ac:dyDescent="0.15">
      <c r="D93" s="3" t="s">
        <v>313</v>
      </c>
      <c r="E93" s="3" t="s">
        <v>314</v>
      </c>
    </row>
    <row r="94" spans="4:5" x14ac:dyDescent="0.15">
      <c r="D94" s="3" t="s">
        <v>315</v>
      </c>
      <c r="E94" s="3" t="s">
        <v>316</v>
      </c>
    </row>
    <row r="95" spans="4:5" x14ac:dyDescent="0.15">
      <c r="D95" s="3" t="s">
        <v>317</v>
      </c>
      <c r="E95" s="3" t="s">
        <v>318</v>
      </c>
    </row>
    <row r="96" spans="4:5" x14ac:dyDescent="0.15">
      <c r="D96" s="3" t="s">
        <v>319</v>
      </c>
      <c r="E96" s="3" t="s">
        <v>320</v>
      </c>
    </row>
    <row r="97" spans="4:5" x14ac:dyDescent="0.15">
      <c r="D97" s="3" t="s">
        <v>321</v>
      </c>
      <c r="E97" s="3" t="s">
        <v>322</v>
      </c>
    </row>
    <row r="98" spans="4:5" x14ac:dyDescent="0.15">
      <c r="D98" s="3" t="s">
        <v>323</v>
      </c>
      <c r="E98" s="3" t="s">
        <v>324</v>
      </c>
    </row>
    <row r="99" spans="4:5" x14ac:dyDescent="0.15">
      <c r="D99" s="3" t="s">
        <v>325</v>
      </c>
      <c r="E99" s="3" t="s">
        <v>326</v>
      </c>
    </row>
    <row r="100" spans="4:5" x14ac:dyDescent="0.15">
      <c r="D100" s="3" t="s">
        <v>327</v>
      </c>
      <c r="E100" s="3" t="s">
        <v>328</v>
      </c>
    </row>
    <row r="101" spans="4:5" x14ac:dyDescent="0.15">
      <c r="D101" s="3" t="s">
        <v>329</v>
      </c>
      <c r="E101" s="3" t="s">
        <v>330</v>
      </c>
    </row>
    <row r="102" spans="4:5" x14ac:dyDescent="0.15">
      <c r="D102" s="3" t="s">
        <v>331</v>
      </c>
      <c r="E102" s="3" t="s">
        <v>332</v>
      </c>
    </row>
    <row r="103" spans="4:5" x14ac:dyDescent="0.15">
      <c r="D103" s="3" t="s">
        <v>333</v>
      </c>
      <c r="E103" s="3" t="s">
        <v>334</v>
      </c>
    </row>
    <row r="104" spans="4:5" x14ac:dyDescent="0.15">
      <c r="D104" s="3" t="s">
        <v>335</v>
      </c>
      <c r="E104" s="3" t="s">
        <v>336</v>
      </c>
    </row>
    <row r="105" spans="4:5" x14ac:dyDescent="0.15">
      <c r="D105" s="3" t="s">
        <v>337</v>
      </c>
      <c r="E105" s="3" t="s">
        <v>338</v>
      </c>
    </row>
    <row r="106" spans="4:5" x14ac:dyDescent="0.15">
      <c r="D106" s="3" t="s">
        <v>339</v>
      </c>
      <c r="E106" s="3" t="s">
        <v>340</v>
      </c>
    </row>
    <row r="107" spans="4:5" x14ac:dyDescent="0.15">
      <c r="D107" s="3" t="s">
        <v>341</v>
      </c>
      <c r="E107" s="3" t="s">
        <v>342</v>
      </c>
    </row>
    <row r="108" spans="4:5" x14ac:dyDescent="0.15">
      <c r="D108" s="3" t="s">
        <v>343</v>
      </c>
      <c r="E108" s="3" t="s">
        <v>344</v>
      </c>
    </row>
    <row r="109" spans="4:5" x14ac:dyDescent="0.15">
      <c r="D109" s="3" t="s">
        <v>345</v>
      </c>
      <c r="E109" s="3" t="s">
        <v>346</v>
      </c>
    </row>
    <row r="110" spans="4:5" x14ac:dyDescent="0.15">
      <c r="D110" s="3" t="s">
        <v>347</v>
      </c>
      <c r="E110" s="3" t="s">
        <v>348</v>
      </c>
    </row>
    <row r="111" spans="4:5" x14ac:dyDescent="0.15">
      <c r="D111" s="3" t="s">
        <v>349</v>
      </c>
      <c r="E111" s="3" t="s">
        <v>350</v>
      </c>
    </row>
    <row r="112" spans="4:5" x14ac:dyDescent="0.15">
      <c r="D112" s="3" t="s">
        <v>351</v>
      </c>
      <c r="E112" s="3" t="s">
        <v>352</v>
      </c>
    </row>
    <row r="113" spans="4:5" x14ac:dyDescent="0.15">
      <c r="D113" s="3" t="s">
        <v>353</v>
      </c>
      <c r="E113" s="3" t="s">
        <v>354</v>
      </c>
    </row>
    <row r="114" spans="4:5" x14ac:dyDescent="0.15">
      <c r="D114" s="3" t="s">
        <v>355</v>
      </c>
      <c r="E114" s="3" t="s">
        <v>356</v>
      </c>
    </row>
    <row r="115" spans="4:5" x14ac:dyDescent="0.15">
      <c r="D115" s="3" t="s">
        <v>357</v>
      </c>
      <c r="E115" s="3" t="s">
        <v>358</v>
      </c>
    </row>
    <row r="116" spans="4:5" x14ac:dyDescent="0.15">
      <c r="D116" s="3" t="s">
        <v>359</v>
      </c>
      <c r="E116" s="3" t="s">
        <v>360</v>
      </c>
    </row>
    <row r="117" spans="4:5" x14ac:dyDescent="0.15">
      <c r="D117" s="3" t="s">
        <v>361</v>
      </c>
      <c r="E117" s="3" t="s">
        <v>362</v>
      </c>
    </row>
    <row r="118" spans="4:5" x14ac:dyDescent="0.15">
      <c r="D118" s="3" t="s">
        <v>363</v>
      </c>
      <c r="E118" s="3" t="s">
        <v>364</v>
      </c>
    </row>
    <row r="119" spans="4:5" x14ac:dyDescent="0.15">
      <c r="D119" s="3" t="s">
        <v>365</v>
      </c>
      <c r="E119" s="3" t="s">
        <v>366</v>
      </c>
    </row>
    <row r="120" spans="4:5" x14ac:dyDescent="0.15">
      <c r="D120" s="3" t="s">
        <v>367</v>
      </c>
      <c r="E120" s="3" t="s">
        <v>368</v>
      </c>
    </row>
    <row r="121" spans="4:5" x14ac:dyDescent="0.15">
      <c r="D121" s="3" t="s">
        <v>369</v>
      </c>
      <c r="E121" s="3" t="s">
        <v>370</v>
      </c>
    </row>
    <row r="122" spans="4:5" x14ac:dyDescent="0.15">
      <c r="D122" s="3" t="s">
        <v>371</v>
      </c>
      <c r="E122" s="3" t="s">
        <v>372</v>
      </c>
    </row>
    <row r="123" spans="4:5" x14ac:dyDescent="0.15">
      <c r="D123" s="3" t="s">
        <v>373</v>
      </c>
      <c r="E123" s="3" t="s">
        <v>374</v>
      </c>
    </row>
    <row r="124" spans="4:5" x14ac:dyDescent="0.15">
      <c r="D124" s="3" t="s">
        <v>375</v>
      </c>
      <c r="E124" s="3" t="s">
        <v>376</v>
      </c>
    </row>
    <row r="125" spans="4:5" x14ac:dyDescent="0.15">
      <c r="D125" s="3" t="s">
        <v>377</v>
      </c>
      <c r="E125" s="3" t="s">
        <v>378</v>
      </c>
    </row>
    <row r="126" spans="4:5" x14ac:dyDescent="0.15">
      <c r="D126" s="3" t="s">
        <v>379</v>
      </c>
      <c r="E126" s="3" t="s">
        <v>380</v>
      </c>
    </row>
    <row r="127" spans="4:5" x14ac:dyDescent="0.15">
      <c r="D127" s="3" t="s">
        <v>381</v>
      </c>
      <c r="E127" s="3" t="s">
        <v>382</v>
      </c>
    </row>
    <row r="128" spans="4:5" x14ac:dyDescent="0.15">
      <c r="D128" s="3" t="s">
        <v>383</v>
      </c>
      <c r="E128" s="3" t="s">
        <v>384</v>
      </c>
    </row>
    <row r="129" spans="4:5" x14ac:dyDescent="0.15">
      <c r="D129" s="3" t="s">
        <v>385</v>
      </c>
      <c r="E129" s="3" t="s">
        <v>386</v>
      </c>
    </row>
    <row r="130" spans="4:5" x14ac:dyDescent="0.15">
      <c r="D130" s="3" t="s">
        <v>387</v>
      </c>
      <c r="E130" s="3" t="s">
        <v>388</v>
      </c>
    </row>
    <row r="131" spans="4:5" x14ac:dyDescent="0.15">
      <c r="D131" s="3" t="s">
        <v>389</v>
      </c>
      <c r="E131" s="3" t="s">
        <v>390</v>
      </c>
    </row>
    <row r="132" spans="4:5" x14ac:dyDescent="0.15">
      <c r="D132" s="3" t="s">
        <v>391</v>
      </c>
      <c r="E132" s="3" t="s">
        <v>392</v>
      </c>
    </row>
    <row r="133" spans="4:5" x14ac:dyDescent="0.15">
      <c r="D133" s="3" t="s">
        <v>393</v>
      </c>
      <c r="E133" s="3" t="s">
        <v>394</v>
      </c>
    </row>
    <row r="134" spans="4:5" x14ac:dyDescent="0.15">
      <c r="D134" s="3" t="s">
        <v>395</v>
      </c>
      <c r="E134" s="3" t="s">
        <v>396</v>
      </c>
    </row>
    <row r="135" spans="4:5" x14ac:dyDescent="0.15">
      <c r="D135" s="3" t="s">
        <v>397</v>
      </c>
      <c r="E135" s="3" t="s">
        <v>398</v>
      </c>
    </row>
    <row r="136" spans="4:5" x14ac:dyDescent="0.15">
      <c r="D136" s="3" t="s">
        <v>399</v>
      </c>
      <c r="E136" s="3" t="s">
        <v>400</v>
      </c>
    </row>
    <row r="137" spans="4:5" x14ac:dyDescent="0.15">
      <c r="D137" s="3" t="s">
        <v>401</v>
      </c>
      <c r="E137" s="3" t="s">
        <v>402</v>
      </c>
    </row>
    <row r="138" spans="4:5" x14ac:dyDescent="0.15">
      <c r="D138" s="3" t="s">
        <v>403</v>
      </c>
      <c r="E138" s="3" t="s">
        <v>404</v>
      </c>
    </row>
    <row r="139" spans="4:5" x14ac:dyDescent="0.15">
      <c r="D139" s="3" t="s">
        <v>405</v>
      </c>
      <c r="E139" s="3" t="s">
        <v>406</v>
      </c>
    </row>
    <row r="140" spans="4:5" x14ac:dyDescent="0.15">
      <c r="D140" s="3" t="s">
        <v>407</v>
      </c>
      <c r="E140" s="3" t="s">
        <v>408</v>
      </c>
    </row>
    <row r="141" spans="4:5" x14ac:dyDescent="0.15">
      <c r="D141" s="3" t="s">
        <v>409</v>
      </c>
      <c r="E141" s="3" t="s">
        <v>410</v>
      </c>
    </row>
    <row r="142" spans="4:5" x14ac:dyDescent="0.15">
      <c r="D142" s="3" t="s">
        <v>411</v>
      </c>
      <c r="E142" s="3" t="s">
        <v>412</v>
      </c>
    </row>
    <row r="143" spans="4:5" x14ac:dyDescent="0.15">
      <c r="D143" s="3" t="s">
        <v>413</v>
      </c>
      <c r="E143" s="3" t="s">
        <v>414</v>
      </c>
    </row>
    <row r="144" spans="4:5" x14ac:dyDescent="0.15">
      <c r="D144" s="3" t="s">
        <v>415</v>
      </c>
      <c r="E144" s="3" t="s">
        <v>416</v>
      </c>
    </row>
    <row r="145" spans="4:5" x14ac:dyDescent="0.15">
      <c r="D145" s="3" t="s">
        <v>417</v>
      </c>
      <c r="E145" s="3" t="s">
        <v>418</v>
      </c>
    </row>
    <row r="146" spans="4:5" x14ac:dyDescent="0.15">
      <c r="D146" s="3" t="s">
        <v>419</v>
      </c>
      <c r="E146" s="3" t="s">
        <v>420</v>
      </c>
    </row>
    <row r="147" spans="4:5" x14ac:dyDescent="0.15">
      <c r="D147" s="3" t="s">
        <v>421</v>
      </c>
      <c r="E147" s="3" t="s">
        <v>422</v>
      </c>
    </row>
    <row r="148" spans="4:5" x14ac:dyDescent="0.15">
      <c r="D148" s="3" t="s">
        <v>423</v>
      </c>
      <c r="E148" s="3" t="s">
        <v>424</v>
      </c>
    </row>
    <row r="149" spans="4:5" x14ac:dyDescent="0.15">
      <c r="D149" s="3" t="s">
        <v>425</v>
      </c>
      <c r="E149" s="3" t="s">
        <v>426</v>
      </c>
    </row>
    <row r="150" spans="4:5" x14ac:dyDescent="0.15">
      <c r="D150" s="3" t="s">
        <v>427</v>
      </c>
      <c r="E150" s="3" t="s">
        <v>428</v>
      </c>
    </row>
    <row r="151" spans="4:5" x14ac:dyDescent="0.15">
      <c r="D151" s="3" t="s">
        <v>429</v>
      </c>
      <c r="E151" s="3" t="s">
        <v>430</v>
      </c>
    </row>
    <row r="152" spans="4:5" x14ac:dyDescent="0.15">
      <c r="D152" s="3" t="s">
        <v>431</v>
      </c>
      <c r="E152" s="3" t="s">
        <v>432</v>
      </c>
    </row>
    <row r="153" spans="4:5" x14ac:dyDescent="0.15">
      <c r="D153" s="3" t="s">
        <v>433</v>
      </c>
      <c r="E153" s="3" t="s">
        <v>434</v>
      </c>
    </row>
    <row r="154" spans="4:5" x14ac:dyDescent="0.15">
      <c r="D154" s="3" t="s">
        <v>435</v>
      </c>
      <c r="E154" s="3" t="s">
        <v>436</v>
      </c>
    </row>
    <row r="155" spans="4:5" x14ac:dyDescent="0.15">
      <c r="D155" s="3" t="s">
        <v>437</v>
      </c>
      <c r="E155" s="3" t="s">
        <v>438</v>
      </c>
    </row>
    <row r="156" spans="4:5" x14ac:dyDescent="0.15">
      <c r="D156" s="3" t="s">
        <v>439</v>
      </c>
      <c r="E156" s="3" t="s">
        <v>440</v>
      </c>
    </row>
    <row r="157" spans="4:5" x14ac:dyDescent="0.15">
      <c r="D157" s="3" t="s">
        <v>441</v>
      </c>
      <c r="E157" s="3" t="s">
        <v>442</v>
      </c>
    </row>
    <row r="158" spans="4:5" x14ac:dyDescent="0.15">
      <c r="D158" s="3" t="s">
        <v>443</v>
      </c>
      <c r="E158" s="3" t="s">
        <v>444</v>
      </c>
    </row>
    <row r="159" spans="4:5" x14ac:dyDescent="0.15">
      <c r="D159" s="3" t="s">
        <v>445</v>
      </c>
      <c r="E159" s="3" t="s">
        <v>446</v>
      </c>
    </row>
    <row r="160" spans="4:5" x14ac:dyDescent="0.15">
      <c r="D160" s="3" t="s">
        <v>447</v>
      </c>
      <c r="E160" s="3" t="s">
        <v>448</v>
      </c>
    </row>
    <row r="161" spans="4:5" x14ac:dyDescent="0.15">
      <c r="D161" s="3" t="s">
        <v>449</v>
      </c>
      <c r="E161" s="3" t="s">
        <v>450</v>
      </c>
    </row>
    <row r="162" spans="4:5" x14ac:dyDescent="0.15">
      <c r="D162" s="3" t="s">
        <v>451</v>
      </c>
      <c r="E162" s="3" t="s">
        <v>452</v>
      </c>
    </row>
    <row r="163" spans="4:5" x14ac:dyDescent="0.15">
      <c r="D163" s="3" t="s">
        <v>453</v>
      </c>
      <c r="E163" s="3" t="s">
        <v>454</v>
      </c>
    </row>
    <row r="164" spans="4:5" x14ac:dyDescent="0.15">
      <c r="D164" s="3" t="s">
        <v>455</v>
      </c>
      <c r="E164" s="3" t="s">
        <v>456</v>
      </c>
    </row>
    <row r="165" spans="4:5" x14ac:dyDescent="0.15">
      <c r="D165" s="3" t="s">
        <v>457</v>
      </c>
      <c r="E165" s="3" t="s">
        <v>458</v>
      </c>
    </row>
    <row r="166" spans="4:5" x14ac:dyDescent="0.15">
      <c r="D166" s="3" t="s">
        <v>459</v>
      </c>
      <c r="E166" s="3" t="s">
        <v>460</v>
      </c>
    </row>
    <row r="167" spans="4:5" x14ac:dyDescent="0.15">
      <c r="D167" s="3" t="s">
        <v>461</v>
      </c>
      <c r="E167" s="3" t="s">
        <v>462</v>
      </c>
    </row>
    <row r="168" spans="4:5" x14ac:dyDescent="0.15">
      <c r="D168" s="3" t="s">
        <v>463</v>
      </c>
      <c r="E168" s="3" t="s">
        <v>464</v>
      </c>
    </row>
    <row r="169" spans="4:5" x14ac:dyDescent="0.15">
      <c r="D169" s="3" t="s">
        <v>465</v>
      </c>
      <c r="E169" s="3" t="s">
        <v>466</v>
      </c>
    </row>
    <row r="170" spans="4:5" x14ac:dyDescent="0.15">
      <c r="D170" s="3" t="s">
        <v>467</v>
      </c>
      <c r="E170" s="3" t="s">
        <v>468</v>
      </c>
    </row>
    <row r="171" spans="4:5" x14ac:dyDescent="0.15">
      <c r="D171" s="3" t="s">
        <v>469</v>
      </c>
      <c r="E171" s="3" t="s">
        <v>470</v>
      </c>
    </row>
    <row r="172" spans="4:5" x14ac:dyDescent="0.15">
      <c r="D172" s="3" t="s">
        <v>471</v>
      </c>
      <c r="E172" s="3" t="s">
        <v>472</v>
      </c>
    </row>
    <row r="173" spans="4:5" x14ac:dyDescent="0.15">
      <c r="D173" s="3" t="s">
        <v>473</v>
      </c>
      <c r="E173" s="3" t="s">
        <v>474</v>
      </c>
    </row>
    <row r="174" spans="4:5" x14ac:dyDescent="0.15">
      <c r="D174" s="3" t="s">
        <v>475</v>
      </c>
      <c r="E174" s="3" t="s">
        <v>476</v>
      </c>
    </row>
    <row r="175" spans="4:5" x14ac:dyDescent="0.15">
      <c r="D175" s="3" t="s">
        <v>477</v>
      </c>
      <c r="E175" s="3" t="s">
        <v>478</v>
      </c>
    </row>
    <row r="176" spans="4:5" x14ac:dyDescent="0.15">
      <c r="D176" s="3" t="s">
        <v>479</v>
      </c>
      <c r="E176" s="3" t="s">
        <v>480</v>
      </c>
    </row>
    <row r="177" spans="4:5" x14ac:dyDescent="0.15">
      <c r="D177" s="3" t="s">
        <v>481</v>
      </c>
      <c r="E177" s="3" t="s">
        <v>482</v>
      </c>
    </row>
    <row r="178" spans="4:5" x14ac:dyDescent="0.15">
      <c r="D178" s="3" t="s">
        <v>483</v>
      </c>
      <c r="E178" s="3" t="s">
        <v>484</v>
      </c>
    </row>
    <row r="179" spans="4:5" x14ac:dyDescent="0.15">
      <c r="D179" s="3" t="s">
        <v>485</v>
      </c>
      <c r="E179" s="3" t="s">
        <v>486</v>
      </c>
    </row>
    <row r="180" spans="4:5" x14ac:dyDescent="0.15">
      <c r="D180" s="3" t="s">
        <v>487</v>
      </c>
      <c r="E180" s="3" t="s">
        <v>488</v>
      </c>
    </row>
    <row r="181" spans="4:5" x14ac:dyDescent="0.15">
      <c r="D181" s="3" t="s">
        <v>489</v>
      </c>
      <c r="E181" s="3" t="s">
        <v>490</v>
      </c>
    </row>
    <row r="182" spans="4:5" x14ac:dyDescent="0.15">
      <c r="D182" s="3" t="s">
        <v>491</v>
      </c>
      <c r="E182" s="3" t="s">
        <v>492</v>
      </c>
    </row>
    <row r="183" spans="4:5" x14ac:dyDescent="0.15">
      <c r="D183" s="3" t="s">
        <v>493</v>
      </c>
      <c r="E183" s="3" t="s">
        <v>494</v>
      </c>
    </row>
    <row r="184" spans="4:5" x14ac:dyDescent="0.15">
      <c r="D184" s="3" t="s">
        <v>495</v>
      </c>
      <c r="E184" s="3" t="s">
        <v>496</v>
      </c>
    </row>
    <row r="185" spans="4:5" x14ac:dyDescent="0.15">
      <c r="D185" s="3" t="s">
        <v>497</v>
      </c>
      <c r="E185" s="3" t="s">
        <v>498</v>
      </c>
    </row>
    <row r="186" spans="4:5" x14ac:dyDescent="0.15">
      <c r="D186" s="3" t="s">
        <v>499</v>
      </c>
      <c r="E186" s="3" t="s">
        <v>500</v>
      </c>
    </row>
    <row r="187" spans="4:5" x14ac:dyDescent="0.15">
      <c r="D187" s="3" t="s">
        <v>501</v>
      </c>
      <c r="E187" s="3" t="s">
        <v>502</v>
      </c>
    </row>
    <row r="188" spans="4:5" x14ac:dyDescent="0.15">
      <c r="D188" s="3" t="s">
        <v>503</v>
      </c>
      <c r="E188" s="3" t="s">
        <v>504</v>
      </c>
    </row>
    <row r="189" spans="4:5" x14ac:dyDescent="0.15">
      <c r="D189" s="3" t="s">
        <v>505</v>
      </c>
      <c r="E189" s="3" t="s">
        <v>506</v>
      </c>
    </row>
    <row r="190" spans="4:5" x14ac:dyDescent="0.15">
      <c r="D190" s="3" t="s">
        <v>507</v>
      </c>
      <c r="E190" s="3" t="s">
        <v>508</v>
      </c>
    </row>
    <row r="191" spans="4:5" x14ac:dyDescent="0.15">
      <c r="D191" s="3" t="s">
        <v>509</v>
      </c>
      <c r="E191" s="3" t="s">
        <v>510</v>
      </c>
    </row>
    <row r="192" spans="4:5" x14ac:dyDescent="0.15">
      <c r="D192" s="3" t="s">
        <v>511</v>
      </c>
      <c r="E192" s="3" t="s">
        <v>512</v>
      </c>
    </row>
    <row r="193" spans="4:5" x14ac:dyDescent="0.15">
      <c r="D193" s="3" t="s">
        <v>513</v>
      </c>
      <c r="E193" s="3" t="s">
        <v>514</v>
      </c>
    </row>
    <row r="194" spans="4:5" x14ac:dyDescent="0.15">
      <c r="D194" s="3" t="s">
        <v>515</v>
      </c>
      <c r="E194" s="3" t="s">
        <v>516</v>
      </c>
    </row>
    <row r="195" spans="4:5" x14ac:dyDescent="0.15">
      <c r="D195" s="3" t="s">
        <v>517</v>
      </c>
      <c r="E195" s="3" t="s">
        <v>518</v>
      </c>
    </row>
    <row r="196" spans="4:5" x14ac:dyDescent="0.15">
      <c r="D196" s="3" t="s">
        <v>519</v>
      </c>
      <c r="E196" s="3" t="s">
        <v>520</v>
      </c>
    </row>
    <row r="197" spans="4:5" x14ac:dyDescent="0.15">
      <c r="D197" s="3" t="s">
        <v>521</v>
      </c>
      <c r="E197" s="3" t="s">
        <v>522</v>
      </c>
    </row>
    <row r="198" spans="4:5" x14ac:dyDescent="0.15">
      <c r="D198" s="3" t="s">
        <v>523</v>
      </c>
      <c r="E198" s="3" t="s">
        <v>524</v>
      </c>
    </row>
    <row r="199" spans="4:5" x14ac:dyDescent="0.15">
      <c r="D199" s="3" t="s">
        <v>525</v>
      </c>
      <c r="E199" s="3" t="s">
        <v>526</v>
      </c>
    </row>
    <row r="200" spans="4:5" x14ac:dyDescent="0.15">
      <c r="D200" s="3" t="s">
        <v>527</v>
      </c>
      <c r="E200" s="3" t="s">
        <v>528</v>
      </c>
    </row>
    <row r="201" spans="4:5" x14ac:dyDescent="0.15">
      <c r="D201" s="3" t="s">
        <v>529</v>
      </c>
      <c r="E201" s="3" t="s">
        <v>530</v>
      </c>
    </row>
    <row r="202" spans="4:5" x14ac:dyDescent="0.15">
      <c r="D202" s="3" t="s">
        <v>531</v>
      </c>
      <c r="E202" s="3" t="s">
        <v>532</v>
      </c>
    </row>
    <row r="203" spans="4:5" x14ac:dyDescent="0.15">
      <c r="D203" s="3" t="s">
        <v>533</v>
      </c>
      <c r="E203" s="3" t="s">
        <v>534</v>
      </c>
    </row>
    <row r="204" spans="4:5" x14ac:dyDescent="0.15">
      <c r="D204" s="3" t="s">
        <v>535</v>
      </c>
      <c r="E204" s="3" t="s">
        <v>536</v>
      </c>
    </row>
    <row r="205" spans="4:5" x14ac:dyDescent="0.15">
      <c r="D205" s="3" t="s">
        <v>537</v>
      </c>
      <c r="E205" s="3" t="s">
        <v>538</v>
      </c>
    </row>
    <row r="206" spans="4:5" x14ac:dyDescent="0.15">
      <c r="D206" s="3" t="s">
        <v>539</v>
      </c>
      <c r="E206" s="3" t="s">
        <v>540</v>
      </c>
    </row>
    <row r="207" spans="4:5" x14ac:dyDescent="0.15">
      <c r="D207" s="3" t="s">
        <v>541</v>
      </c>
      <c r="E207" s="3" t="s">
        <v>542</v>
      </c>
    </row>
    <row r="208" spans="4:5" x14ac:dyDescent="0.15">
      <c r="D208" s="3" t="s">
        <v>543</v>
      </c>
      <c r="E208" s="3" t="s">
        <v>544</v>
      </c>
    </row>
    <row r="209" spans="4:5" x14ac:dyDescent="0.15">
      <c r="D209" s="3" t="s">
        <v>545</v>
      </c>
      <c r="E209" s="3" t="s">
        <v>546</v>
      </c>
    </row>
    <row r="210" spans="4:5" x14ac:dyDescent="0.15">
      <c r="D210" s="3" t="s">
        <v>547</v>
      </c>
      <c r="E210" s="3" t="s">
        <v>548</v>
      </c>
    </row>
    <row r="211" spans="4:5" x14ac:dyDescent="0.15">
      <c r="D211" s="3" t="s">
        <v>549</v>
      </c>
      <c r="E211" s="3" t="s">
        <v>550</v>
      </c>
    </row>
    <row r="212" spans="4:5" x14ac:dyDescent="0.15">
      <c r="D212" s="3" t="s">
        <v>551</v>
      </c>
      <c r="E212" s="3" t="s">
        <v>552</v>
      </c>
    </row>
    <row r="213" spans="4:5" x14ac:dyDescent="0.15">
      <c r="D213" s="3" t="s">
        <v>553</v>
      </c>
      <c r="E213" s="3" t="s">
        <v>554</v>
      </c>
    </row>
    <row r="214" spans="4:5" x14ac:dyDescent="0.15">
      <c r="D214" s="3" t="s">
        <v>555</v>
      </c>
      <c r="E214" s="3" t="s">
        <v>556</v>
      </c>
    </row>
    <row r="215" spans="4:5" x14ac:dyDescent="0.15">
      <c r="D215" s="3" t="s">
        <v>557</v>
      </c>
      <c r="E215" s="3" t="s">
        <v>558</v>
      </c>
    </row>
    <row r="216" spans="4:5" x14ac:dyDescent="0.15">
      <c r="D216" s="3" t="s">
        <v>559</v>
      </c>
      <c r="E216" s="3" t="s">
        <v>560</v>
      </c>
    </row>
    <row r="217" spans="4:5" x14ac:dyDescent="0.15">
      <c r="D217" s="3" t="s">
        <v>561</v>
      </c>
      <c r="E217" s="3" t="s">
        <v>562</v>
      </c>
    </row>
    <row r="218" spans="4:5" x14ac:dyDescent="0.15">
      <c r="D218" s="3" t="s">
        <v>563</v>
      </c>
      <c r="E218" s="3" t="s">
        <v>564</v>
      </c>
    </row>
    <row r="219" spans="4:5" x14ac:dyDescent="0.15">
      <c r="D219" s="3" t="s">
        <v>565</v>
      </c>
      <c r="E219" s="3" t="s">
        <v>566</v>
      </c>
    </row>
    <row r="220" spans="4:5" x14ac:dyDescent="0.15">
      <c r="D220" s="3" t="s">
        <v>567</v>
      </c>
      <c r="E220" s="3" t="s">
        <v>568</v>
      </c>
    </row>
    <row r="221" spans="4:5" x14ac:dyDescent="0.15">
      <c r="D221" s="3" t="s">
        <v>569</v>
      </c>
      <c r="E221" s="3" t="s">
        <v>570</v>
      </c>
    </row>
    <row r="222" spans="4:5" x14ac:dyDescent="0.15">
      <c r="D222" s="3" t="s">
        <v>571</v>
      </c>
      <c r="E222" s="3" t="s">
        <v>572</v>
      </c>
    </row>
    <row r="223" spans="4:5" x14ac:dyDescent="0.15">
      <c r="D223" s="3" t="s">
        <v>573</v>
      </c>
      <c r="E223" s="3" t="s">
        <v>574</v>
      </c>
    </row>
    <row r="224" spans="4:5" x14ac:dyDescent="0.15">
      <c r="D224" s="3" t="s">
        <v>575</v>
      </c>
      <c r="E224" s="3" t="s">
        <v>576</v>
      </c>
    </row>
    <row r="225" spans="4:5" x14ac:dyDescent="0.15">
      <c r="D225" s="3" t="s">
        <v>577</v>
      </c>
      <c r="E225" s="3" t="s">
        <v>578</v>
      </c>
    </row>
    <row r="226" spans="4:5" x14ac:dyDescent="0.15">
      <c r="D226" s="3" t="s">
        <v>579</v>
      </c>
      <c r="E226" s="3" t="s">
        <v>580</v>
      </c>
    </row>
    <row r="227" spans="4:5" x14ac:dyDescent="0.15">
      <c r="D227" s="3" t="s">
        <v>581</v>
      </c>
      <c r="E227" s="3" t="s">
        <v>582</v>
      </c>
    </row>
    <row r="228" spans="4:5" x14ac:dyDescent="0.15">
      <c r="D228" s="3" t="s">
        <v>583</v>
      </c>
      <c r="E228" s="3" t="s">
        <v>584</v>
      </c>
    </row>
    <row r="229" spans="4:5" x14ac:dyDescent="0.15">
      <c r="D229" s="3" t="s">
        <v>585</v>
      </c>
      <c r="E229" s="3" t="s">
        <v>586</v>
      </c>
    </row>
    <row r="230" spans="4:5" x14ac:dyDescent="0.15">
      <c r="D230" s="3" t="s">
        <v>587</v>
      </c>
      <c r="E230" s="3" t="s">
        <v>588</v>
      </c>
    </row>
    <row r="231" spans="4:5" x14ac:dyDescent="0.15">
      <c r="D231" s="3" t="s">
        <v>589</v>
      </c>
      <c r="E231" s="3" t="s">
        <v>590</v>
      </c>
    </row>
    <row r="232" spans="4:5" x14ac:dyDescent="0.15">
      <c r="D232" s="3" t="s">
        <v>591</v>
      </c>
      <c r="E232" s="3" t="s">
        <v>592</v>
      </c>
    </row>
    <row r="233" spans="4:5" x14ac:dyDescent="0.15">
      <c r="D233" s="3" t="s">
        <v>593</v>
      </c>
      <c r="E233" s="3" t="s">
        <v>594</v>
      </c>
    </row>
    <row r="234" spans="4:5" x14ac:dyDescent="0.15">
      <c r="D234" s="3" t="s">
        <v>595</v>
      </c>
      <c r="E234" s="3" t="s">
        <v>596</v>
      </c>
    </row>
    <row r="235" spans="4:5" x14ac:dyDescent="0.15">
      <c r="D235" s="3" t="s">
        <v>597</v>
      </c>
      <c r="E235" s="3" t="s">
        <v>598</v>
      </c>
    </row>
    <row r="236" spans="4:5" x14ac:dyDescent="0.15">
      <c r="D236" s="3" t="s">
        <v>599</v>
      </c>
      <c r="E236" s="3" t="s">
        <v>600</v>
      </c>
    </row>
    <row r="237" spans="4:5" x14ac:dyDescent="0.15">
      <c r="D237" s="3" t="s">
        <v>601</v>
      </c>
      <c r="E237" s="3" t="s">
        <v>602</v>
      </c>
    </row>
    <row r="238" spans="4:5" x14ac:dyDescent="0.15">
      <c r="D238" s="3" t="s">
        <v>603</v>
      </c>
      <c r="E238" s="3" t="s">
        <v>604</v>
      </c>
    </row>
    <row r="239" spans="4:5" x14ac:dyDescent="0.15">
      <c r="D239" s="3" t="s">
        <v>605</v>
      </c>
      <c r="E239" s="3" t="s">
        <v>606</v>
      </c>
    </row>
    <row r="240" spans="4:5" x14ac:dyDescent="0.15">
      <c r="D240" s="3" t="s">
        <v>607</v>
      </c>
      <c r="E240" s="3" t="s">
        <v>608</v>
      </c>
    </row>
    <row r="241" spans="4:5" x14ac:dyDescent="0.15">
      <c r="D241" s="3" t="s">
        <v>609</v>
      </c>
      <c r="E241" s="3" t="s">
        <v>610</v>
      </c>
    </row>
    <row r="242" spans="4:5" x14ac:dyDescent="0.15">
      <c r="D242" s="3" t="s">
        <v>611</v>
      </c>
    </row>
  </sheetData>
  <phoneticPr fontId="4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J6" sqref="J6"/>
    </sheetView>
  </sheetViews>
  <sheetFormatPr defaultColWidth="9" defaultRowHeight="13.5" x14ac:dyDescent="0.15"/>
  <cols>
    <col min="1" max="1" width="11.125" style="1" customWidth="1"/>
    <col min="2" max="2" width="7.5" style="1" customWidth="1"/>
    <col min="3" max="3" width="7.5" style="2" customWidth="1"/>
    <col min="4" max="4" width="11.125" style="3" customWidth="1"/>
    <col min="5" max="6" width="7.5" style="3" customWidth="1"/>
    <col min="7" max="16384" width="9" style="4"/>
  </cols>
  <sheetData>
    <row r="1" spans="1:10" x14ac:dyDescent="0.15">
      <c r="A1" s="1" t="s">
        <v>612</v>
      </c>
      <c r="B1" s="1" t="s">
        <v>12</v>
      </c>
      <c r="C1" s="2">
        <v>301</v>
      </c>
      <c r="D1" s="3" t="s">
        <v>613</v>
      </c>
      <c r="E1" s="3" t="s">
        <v>64</v>
      </c>
      <c r="F1" s="3">
        <f>J5</f>
        <v>6</v>
      </c>
      <c r="I1" s="4" t="s">
        <v>614</v>
      </c>
      <c r="J1" s="4">
        <v>10</v>
      </c>
    </row>
    <row r="2" spans="1:10" x14ac:dyDescent="0.15">
      <c r="A2" s="1" t="s">
        <v>615</v>
      </c>
      <c r="B2" s="1" t="s">
        <v>115</v>
      </c>
      <c r="C2" s="2">
        <v>301000</v>
      </c>
      <c r="D2" s="3" t="s">
        <v>616</v>
      </c>
      <c r="E2" s="3" t="s">
        <v>617</v>
      </c>
      <c r="F2" s="3">
        <f>J6</f>
        <v>1</v>
      </c>
      <c r="I2" s="4" t="s">
        <v>618</v>
      </c>
      <c r="J2" s="4">
        <f>C3*10</f>
        <v>5</v>
      </c>
    </row>
    <row r="3" spans="1:10" x14ac:dyDescent="0.15">
      <c r="A3" s="1" t="s">
        <v>127</v>
      </c>
      <c r="B3" s="1" t="s">
        <v>128</v>
      </c>
      <c r="C3" s="2">
        <v>0.5</v>
      </c>
      <c r="D3" s="3" t="s">
        <v>619</v>
      </c>
      <c r="E3" s="3" t="s">
        <v>4</v>
      </c>
      <c r="I3" s="4" t="s">
        <v>620</v>
      </c>
      <c r="J3" s="4">
        <v>5</v>
      </c>
    </row>
    <row r="5" spans="1:10" x14ac:dyDescent="0.15">
      <c r="I5" s="4" t="s">
        <v>621</v>
      </c>
      <c r="J5" s="4">
        <f>ROUNDUP(C3+J2,0)</f>
        <v>6</v>
      </c>
    </row>
    <row r="6" spans="1:10" x14ac:dyDescent="0.15">
      <c r="I6" s="4" t="s">
        <v>622</v>
      </c>
      <c r="J6" s="4">
        <f>IF(J5-J3&lt;0,1,J5-J3)</f>
        <v>1</v>
      </c>
    </row>
  </sheetData>
  <phoneticPr fontId="4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B7" sqref="B7"/>
    </sheetView>
  </sheetViews>
  <sheetFormatPr defaultRowHeight="13.5" x14ac:dyDescent="0.15"/>
  <cols>
    <col min="6" max="6" width="17.625" customWidth="1"/>
    <col min="9" max="9" width="11.125" bestFit="1" customWidth="1"/>
    <col min="11" max="11" width="21.625" customWidth="1"/>
  </cols>
  <sheetData>
    <row r="1" spans="1:12" x14ac:dyDescent="0.15">
      <c r="A1" t="s">
        <v>612</v>
      </c>
      <c r="B1" t="s">
        <v>640</v>
      </c>
      <c r="C1" t="s">
        <v>121</v>
      </c>
      <c r="D1" t="s">
        <v>641</v>
      </c>
      <c r="F1" t="s">
        <v>642</v>
      </c>
      <c r="G1" t="s">
        <v>643</v>
      </c>
      <c r="H1" t="s">
        <v>615</v>
      </c>
    </row>
    <row r="2" spans="1:12" x14ac:dyDescent="0.15">
      <c r="A2">
        <v>1</v>
      </c>
      <c r="B2" t="s">
        <v>644</v>
      </c>
      <c r="C2">
        <v>100000</v>
      </c>
      <c r="D2">
        <v>1</v>
      </c>
      <c r="F2">
        <v>100000</v>
      </c>
      <c r="G2">
        <v>1</v>
      </c>
      <c r="H2">
        <v>101000</v>
      </c>
    </row>
    <row r="3" spans="1:12" x14ac:dyDescent="0.15">
      <c r="A3">
        <v>2</v>
      </c>
      <c r="B3" t="s">
        <v>645</v>
      </c>
      <c r="C3">
        <v>200000</v>
      </c>
      <c r="D3">
        <v>2</v>
      </c>
      <c r="F3">
        <v>200000</v>
      </c>
      <c r="G3">
        <v>1</v>
      </c>
      <c r="H3">
        <v>201000</v>
      </c>
    </row>
    <row r="4" spans="1:12" x14ac:dyDescent="0.15">
      <c r="A4">
        <v>3</v>
      </c>
      <c r="B4" t="s">
        <v>646</v>
      </c>
      <c r="C4">
        <v>300000</v>
      </c>
      <c r="D4">
        <v>3</v>
      </c>
    </row>
    <row r="5" spans="1:12" x14ac:dyDescent="0.15">
      <c r="A5">
        <v>4</v>
      </c>
      <c r="B5" t="s">
        <v>647</v>
      </c>
      <c r="C5">
        <v>400000</v>
      </c>
      <c r="D5">
        <v>4</v>
      </c>
    </row>
    <row r="6" spans="1:12" x14ac:dyDescent="0.15">
      <c r="A6">
        <v>5</v>
      </c>
      <c r="B6" s="15" t="s">
        <v>799</v>
      </c>
      <c r="C6">
        <v>500000</v>
      </c>
      <c r="D6">
        <v>5</v>
      </c>
    </row>
    <row r="8" spans="1:12" x14ac:dyDescent="0.15">
      <c r="F8" t="s">
        <v>651</v>
      </c>
      <c r="G8" s="15" t="s">
        <v>662</v>
      </c>
      <c r="H8" s="15" t="s">
        <v>677</v>
      </c>
      <c r="I8" s="15" t="s">
        <v>694</v>
      </c>
      <c r="J8" s="15" t="s">
        <v>663</v>
      </c>
      <c r="K8" s="15" t="s">
        <v>679</v>
      </c>
      <c r="L8" s="15" t="s">
        <v>676</v>
      </c>
    </row>
    <row r="9" spans="1:12" x14ac:dyDescent="0.15">
      <c r="F9" t="s">
        <v>652</v>
      </c>
      <c r="G9">
        <v>1</v>
      </c>
      <c r="H9">
        <f>$C$4+G9*1000</f>
        <v>301000</v>
      </c>
      <c r="I9" t="str">
        <f t="shared" ref="I9:I18" si="0">LEFT(H9,3)</f>
        <v>301</v>
      </c>
      <c r="J9" s="15" t="s">
        <v>651</v>
      </c>
      <c r="K9" t="s">
        <v>680</v>
      </c>
    </row>
    <row r="10" spans="1:12" x14ac:dyDescent="0.15">
      <c r="F10" t="s">
        <v>653</v>
      </c>
      <c r="G10">
        <v>2</v>
      </c>
      <c r="H10">
        <f t="shared" ref="H10:H27" si="1">$C$4+G10*1000</f>
        <v>302000</v>
      </c>
      <c r="I10" t="str">
        <f t="shared" si="0"/>
        <v>302</v>
      </c>
      <c r="J10" s="15" t="s">
        <v>651</v>
      </c>
      <c r="K10" t="s">
        <v>681</v>
      </c>
    </row>
    <row r="11" spans="1:12" x14ac:dyDescent="0.15">
      <c r="F11" t="s">
        <v>654</v>
      </c>
      <c r="G11">
        <v>3</v>
      </c>
      <c r="H11">
        <f t="shared" si="1"/>
        <v>303000</v>
      </c>
      <c r="I11" t="str">
        <f t="shared" si="0"/>
        <v>303</v>
      </c>
      <c r="J11" s="15" t="s">
        <v>651</v>
      </c>
      <c r="K11" t="s">
        <v>682</v>
      </c>
    </row>
    <row r="12" spans="1:12" x14ac:dyDescent="0.15">
      <c r="F12" t="s">
        <v>655</v>
      </c>
      <c r="G12">
        <v>4</v>
      </c>
      <c r="H12">
        <f t="shared" si="1"/>
        <v>304000</v>
      </c>
      <c r="I12" t="str">
        <f t="shared" si="0"/>
        <v>304</v>
      </c>
      <c r="J12" s="15" t="s">
        <v>651</v>
      </c>
      <c r="K12" t="s">
        <v>683</v>
      </c>
    </row>
    <row r="13" spans="1:12" x14ac:dyDescent="0.15">
      <c r="F13" t="s">
        <v>656</v>
      </c>
      <c r="G13">
        <v>5</v>
      </c>
      <c r="H13">
        <f t="shared" si="1"/>
        <v>305000</v>
      </c>
      <c r="I13" t="str">
        <f t="shared" si="0"/>
        <v>305</v>
      </c>
      <c r="J13" s="15" t="s">
        <v>651</v>
      </c>
      <c r="K13" t="s">
        <v>684</v>
      </c>
    </row>
    <row r="14" spans="1:12" x14ac:dyDescent="0.15">
      <c r="F14" t="s">
        <v>657</v>
      </c>
      <c r="G14">
        <v>6</v>
      </c>
      <c r="H14">
        <f t="shared" si="1"/>
        <v>306000</v>
      </c>
      <c r="I14" t="str">
        <f t="shared" si="0"/>
        <v>306</v>
      </c>
      <c r="J14" s="15" t="s">
        <v>651</v>
      </c>
      <c r="K14" t="s">
        <v>685</v>
      </c>
    </row>
    <row r="15" spans="1:12" x14ac:dyDescent="0.15">
      <c r="F15" t="s">
        <v>658</v>
      </c>
      <c r="G15">
        <v>7</v>
      </c>
      <c r="H15">
        <f t="shared" si="1"/>
        <v>307000</v>
      </c>
      <c r="I15" t="str">
        <f t="shared" si="0"/>
        <v>307</v>
      </c>
      <c r="J15" s="15" t="s">
        <v>651</v>
      </c>
      <c r="K15" t="s">
        <v>686</v>
      </c>
    </row>
    <row r="16" spans="1:12" x14ac:dyDescent="0.15">
      <c r="F16" t="s">
        <v>659</v>
      </c>
      <c r="G16">
        <v>8</v>
      </c>
      <c r="H16">
        <f t="shared" si="1"/>
        <v>308000</v>
      </c>
      <c r="I16" t="str">
        <f t="shared" si="0"/>
        <v>308</v>
      </c>
      <c r="J16" s="15" t="s">
        <v>651</v>
      </c>
      <c r="K16" t="s">
        <v>687</v>
      </c>
    </row>
    <row r="17" spans="6:12" x14ac:dyDescent="0.15">
      <c r="F17" t="s">
        <v>660</v>
      </c>
      <c r="G17">
        <v>9</v>
      </c>
      <c r="H17">
        <f t="shared" si="1"/>
        <v>309000</v>
      </c>
      <c r="I17" t="str">
        <f t="shared" si="0"/>
        <v>309</v>
      </c>
      <c r="J17" s="15" t="s">
        <v>651</v>
      </c>
      <c r="K17" t="s">
        <v>688</v>
      </c>
    </row>
    <row r="18" spans="6:12" x14ac:dyDescent="0.15">
      <c r="F18" t="s">
        <v>661</v>
      </c>
      <c r="G18">
        <v>10</v>
      </c>
      <c r="H18">
        <f t="shared" si="1"/>
        <v>310000</v>
      </c>
      <c r="I18" t="str">
        <f t="shared" si="0"/>
        <v>310</v>
      </c>
      <c r="J18" s="15" t="s">
        <v>651</v>
      </c>
      <c r="K18" t="s">
        <v>682</v>
      </c>
    </row>
    <row r="19" spans="6:12" x14ac:dyDescent="0.15">
      <c r="F19" t="s">
        <v>664</v>
      </c>
      <c r="G19">
        <v>11</v>
      </c>
      <c r="H19">
        <f t="shared" si="1"/>
        <v>311000</v>
      </c>
      <c r="I19" t="str">
        <f t="shared" ref="I19:I27" si="2">LEFT(H19,3)</f>
        <v>311</v>
      </c>
      <c r="J19" t="s">
        <v>665</v>
      </c>
      <c r="K19" t="s">
        <v>689</v>
      </c>
      <c r="L19" s="15" t="s">
        <v>678</v>
      </c>
    </row>
    <row r="20" spans="6:12" x14ac:dyDescent="0.15">
      <c r="F20" t="s">
        <v>669</v>
      </c>
      <c r="G20">
        <v>12</v>
      </c>
      <c r="H20">
        <f t="shared" si="1"/>
        <v>312000</v>
      </c>
      <c r="I20" t="str">
        <f t="shared" si="2"/>
        <v>312</v>
      </c>
      <c r="J20" t="s">
        <v>665</v>
      </c>
      <c r="K20" t="s">
        <v>690</v>
      </c>
      <c r="L20" s="15" t="s">
        <v>678</v>
      </c>
    </row>
    <row r="21" spans="6:12" x14ac:dyDescent="0.15">
      <c r="F21" t="s">
        <v>670</v>
      </c>
      <c r="G21">
        <v>13</v>
      </c>
      <c r="H21">
        <f t="shared" si="1"/>
        <v>313000</v>
      </c>
      <c r="I21" t="str">
        <f t="shared" si="2"/>
        <v>313</v>
      </c>
      <c r="J21" t="s">
        <v>665</v>
      </c>
      <c r="K21" t="s">
        <v>690</v>
      </c>
      <c r="L21" s="15" t="s">
        <v>678</v>
      </c>
    </row>
    <row r="22" spans="6:12" x14ac:dyDescent="0.15">
      <c r="F22" t="s">
        <v>666</v>
      </c>
      <c r="G22">
        <v>14</v>
      </c>
      <c r="H22">
        <f t="shared" si="1"/>
        <v>314000</v>
      </c>
      <c r="I22" t="str">
        <f t="shared" si="2"/>
        <v>314</v>
      </c>
      <c r="J22" t="s">
        <v>667</v>
      </c>
      <c r="K22" t="s">
        <v>691</v>
      </c>
      <c r="L22" s="15" t="s">
        <v>678</v>
      </c>
    </row>
    <row r="23" spans="6:12" x14ac:dyDescent="0.15">
      <c r="F23" t="s">
        <v>668</v>
      </c>
      <c r="G23">
        <v>15</v>
      </c>
      <c r="H23">
        <f t="shared" si="1"/>
        <v>315000</v>
      </c>
      <c r="I23" t="str">
        <f t="shared" si="2"/>
        <v>315</v>
      </c>
      <c r="J23" t="s">
        <v>667</v>
      </c>
      <c r="K23" t="s">
        <v>691</v>
      </c>
      <c r="L23" s="15" t="s">
        <v>678</v>
      </c>
    </row>
    <row r="24" spans="6:12" x14ac:dyDescent="0.15">
      <c r="F24" t="s">
        <v>671</v>
      </c>
      <c r="G24">
        <v>16</v>
      </c>
      <c r="H24">
        <f t="shared" si="1"/>
        <v>316000</v>
      </c>
      <c r="I24" t="str">
        <f t="shared" si="2"/>
        <v>316</v>
      </c>
      <c r="J24" t="s">
        <v>667</v>
      </c>
      <c r="K24" t="s">
        <v>691</v>
      </c>
      <c r="L24" s="15" t="s">
        <v>678</v>
      </c>
    </row>
    <row r="25" spans="6:12" x14ac:dyDescent="0.15">
      <c r="F25" t="s">
        <v>672</v>
      </c>
      <c r="G25">
        <v>17</v>
      </c>
      <c r="H25">
        <f t="shared" si="1"/>
        <v>317000</v>
      </c>
      <c r="I25" t="str">
        <f t="shared" si="2"/>
        <v>317</v>
      </c>
      <c r="J25" t="s">
        <v>673</v>
      </c>
      <c r="K25" t="s">
        <v>692</v>
      </c>
      <c r="L25" s="15" t="s">
        <v>678</v>
      </c>
    </row>
    <row r="26" spans="6:12" x14ac:dyDescent="0.15">
      <c r="F26" t="s">
        <v>674</v>
      </c>
      <c r="G26">
        <v>18</v>
      </c>
      <c r="H26">
        <f t="shared" si="1"/>
        <v>318000</v>
      </c>
      <c r="I26" t="str">
        <f t="shared" si="2"/>
        <v>318</v>
      </c>
      <c r="J26" t="s">
        <v>673</v>
      </c>
      <c r="K26" t="s">
        <v>692</v>
      </c>
      <c r="L26" s="15" t="s">
        <v>678</v>
      </c>
    </row>
    <row r="27" spans="6:12" x14ac:dyDescent="0.15">
      <c r="F27" t="s">
        <v>675</v>
      </c>
      <c r="G27">
        <v>19</v>
      </c>
      <c r="H27">
        <f t="shared" si="1"/>
        <v>319000</v>
      </c>
      <c r="I27" t="str">
        <f t="shared" si="2"/>
        <v>319</v>
      </c>
      <c r="J27" t="s">
        <v>673</v>
      </c>
      <c r="K27" t="s">
        <v>692</v>
      </c>
      <c r="L27" s="15" t="s">
        <v>678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4"/>
  <sheetViews>
    <sheetView workbookViewId="0">
      <selection activeCell="G47" sqref="G47"/>
    </sheetView>
  </sheetViews>
  <sheetFormatPr defaultRowHeight="13.5" x14ac:dyDescent="0.15"/>
  <cols>
    <col min="2" max="2" width="20.125" customWidth="1"/>
    <col min="3" max="3" width="15.125" bestFit="1" customWidth="1"/>
  </cols>
  <sheetData>
    <row r="2" spans="1:3" x14ac:dyDescent="0.15">
      <c r="A2" t="s">
        <v>0</v>
      </c>
      <c r="B2" t="s">
        <v>4</v>
      </c>
      <c r="C2" t="s">
        <v>5</v>
      </c>
    </row>
    <row r="3" spans="1:3" x14ac:dyDescent="0.15">
      <c r="B3" t="s">
        <v>26</v>
      </c>
      <c r="C3" t="s">
        <v>27</v>
      </c>
    </row>
    <row r="4" spans="1:3" x14ac:dyDescent="0.15">
      <c r="A4" t="s">
        <v>44</v>
      </c>
      <c r="B4" t="s">
        <v>45</v>
      </c>
      <c r="C4" t="s">
        <v>45</v>
      </c>
    </row>
    <row r="5" spans="1:3" x14ac:dyDescent="0.15">
      <c r="A5">
        <v>1</v>
      </c>
      <c r="B5" s="15" t="s">
        <v>700</v>
      </c>
      <c r="C5" s="15" t="s">
        <v>637</v>
      </c>
    </row>
    <row r="6" spans="1:3" x14ac:dyDescent="0.15">
      <c r="A6">
        <v>2</v>
      </c>
      <c r="B6" s="15" t="s">
        <v>701</v>
      </c>
      <c r="C6" s="15" t="s">
        <v>638</v>
      </c>
    </row>
    <row r="7" spans="1:3" x14ac:dyDescent="0.15">
      <c r="A7">
        <v>3</v>
      </c>
      <c r="B7" s="15" t="s">
        <v>702</v>
      </c>
      <c r="C7" s="15" t="s">
        <v>639</v>
      </c>
    </row>
    <row r="8" spans="1:3" x14ac:dyDescent="0.15">
      <c r="A8">
        <v>4</v>
      </c>
      <c r="B8" s="15" t="s">
        <v>703</v>
      </c>
      <c r="C8" s="15" t="s">
        <v>705</v>
      </c>
    </row>
    <row r="9" spans="1:3" x14ac:dyDescent="0.15">
      <c r="A9">
        <v>5</v>
      </c>
      <c r="B9" s="15" t="s">
        <v>704</v>
      </c>
      <c r="C9" s="15" t="s">
        <v>706</v>
      </c>
    </row>
    <row r="10" spans="1:3" x14ac:dyDescent="0.15">
      <c r="A10">
        <v>6</v>
      </c>
      <c r="B10" s="15" t="s">
        <v>707</v>
      </c>
      <c r="C10" s="15" t="s">
        <v>727</v>
      </c>
    </row>
    <row r="11" spans="1:3" x14ac:dyDescent="0.15">
      <c r="A11">
        <v>7</v>
      </c>
      <c r="B11" s="15" t="s">
        <v>708</v>
      </c>
      <c r="C11" s="15" t="s">
        <v>728</v>
      </c>
    </row>
    <row r="12" spans="1:3" x14ac:dyDescent="0.15">
      <c r="A12">
        <v>8</v>
      </c>
      <c r="B12" s="15" t="s">
        <v>709</v>
      </c>
      <c r="C12" s="15" t="s">
        <v>729</v>
      </c>
    </row>
    <row r="13" spans="1:3" x14ac:dyDescent="0.15">
      <c r="A13">
        <v>9</v>
      </c>
      <c r="B13" s="15" t="s">
        <v>710</v>
      </c>
      <c r="C13" s="15" t="s">
        <v>730</v>
      </c>
    </row>
    <row r="14" spans="1:3" x14ac:dyDescent="0.15">
      <c r="A14">
        <v>10</v>
      </c>
      <c r="B14" s="15" t="s">
        <v>711</v>
      </c>
      <c r="C14" s="15" t="s">
        <v>731</v>
      </c>
    </row>
    <row r="15" spans="1:3" x14ac:dyDescent="0.15">
      <c r="A15">
        <v>11</v>
      </c>
      <c r="B15" s="15" t="s">
        <v>712</v>
      </c>
      <c r="C15" s="15" t="s">
        <v>732</v>
      </c>
    </row>
    <row r="16" spans="1:3" x14ac:dyDescent="0.15">
      <c r="A16">
        <v>12</v>
      </c>
      <c r="B16" s="15" t="s">
        <v>713</v>
      </c>
      <c r="C16" s="15" t="s">
        <v>733</v>
      </c>
    </row>
    <row r="17" spans="1:3" x14ac:dyDescent="0.15">
      <c r="A17">
        <v>13</v>
      </c>
      <c r="B17" s="15" t="s">
        <v>714</v>
      </c>
      <c r="C17" s="15" t="s">
        <v>734</v>
      </c>
    </row>
    <row r="18" spans="1:3" x14ac:dyDescent="0.15">
      <c r="A18">
        <v>14</v>
      </c>
      <c r="B18" s="15" t="s">
        <v>715</v>
      </c>
      <c r="C18" s="15" t="s">
        <v>735</v>
      </c>
    </row>
    <row r="19" spans="1:3" x14ac:dyDescent="0.15">
      <c r="A19">
        <v>15</v>
      </c>
      <c r="B19" s="15" t="s">
        <v>716</v>
      </c>
      <c r="C19" s="15" t="s">
        <v>736</v>
      </c>
    </row>
    <row r="20" spans="1:3" x14ac:dyDescent="0.15">
      <c r="A20">
        <v>16</v>
      </c>
      <c r="B20" s="15" t="s">
        <v>717</v>
      </c>
      <c r="C20" s="15" t="s">
        <v>737</v>
      </c>
    </row>
    <row r="21" spans="1:3" x14ac:dyDescent="0.15">
      <c r="A21">
        <v>17</v>
      </c>
      <c r="B21" s="15" t="s">
        <v>718</v>
      </c>
      <c r="C21" s="15" t="s">
        <v>738</v>
      </c>
    </row>
    <row r="22" spans="1:3" x14ac:dyDescent="0.15">
      <c r="A22">
        <v>18</v>
      </c>
      <c r="B22" s="15" t="s">
        <v>719</v>
      </c>
      <c r="C22" s="15" t="s">
        <v>739</v>
      </c>
    </row>
    <row r="23" spans="1:3" x14ac:dyDescent="0.15">
      <c r="A23">
        <v>19</v>
      </c>
      <c r="B23" s="15" t="s">
        <v>720</v>
      </c>
      <c r="C23" s="15" t="s">
        <v>740</v>
      </c>
    </row>
    <row r="24" spans="1:3" x14ac:dyDescent="0.15">
      <c r="A24">
        <v>20</v>
      </c>
      <c r="B24" s="15" t="s">
        <v>721</v>
      </c>
      <c r="C24" s="15" t="s">
        <v>741</v>
      </c>
    </row>
    <row r="25" spans="1:3" x14ac:dyDescent="0.15">
      <c r="A25">
        <v>21</v>
      </c>
      <c r="B25" s="15" t="s">
        <v>722</v>
      </c>
      <c r="C25" s="15" t="s">
        <v>742</v>
      </c>
    </row>
    <row r="26" spans="1:3" x14ac:dyDescent="0.15">
      <c r="A26">
        <v>22</v>
      </c>
      <c r="B26" s="15" t="s">
        <v>723</v>
      </c>
      <c r="C26" s="15" t="s">
        <v>743</v>
      </c>
    </row>
    <row r="27" spans="1:3" x14ac:dyDescent="0.15">
      <c r="A27">
        <v>23</v>
      </c>
      <c r="B27" s="15" t="s">
        <v>724</v>
      </c>
      <c r="C27" s="15" t="s">
        <v>744</v>
      </c>
    </row>
    <row r="28" spans="1:3" x14ac:dyDescent="0.15">
      <c r="A28">
        <v>24</v>
      </c>
      <c r="B28" s="15" t="s">
        <v>725</v>
      </c>
      <c r="C28" s="15" t="s">
        <v>745</v>
      </c>
    </row>
    <row r="29" spans="1:3" x14ac:dyDescent="0.15">
      <c r="A29">
        <v>25</v>
      </c>
      <c r="B29" s="15" t="s">
        <v>726</v>
      </c>
      <c r="C29" s="15" t="s">
        <v>746</v>
      </c>
    </row>
    <row r="30" spans="1:3" x14ac:dyDescent="0.15">
      <c r="A30">
        <v>26</v>
      </c>
      <c r="B30" s="15" t="s">
        <v>747</v>
      </c>
      <c r="C30" s="15" t="s">
        <v>752</v>
      </c>
    </row>
    <row r="31" spans="1:3" x14ac:dyDescent="0.15">
      <c r="A31">
        <v>27</v>
      </c>
      <c r="B31" s="15" t="s">
        <v>748</v>
      </c>
      <c r="C31" s="15" t="s">
        <v>638</v>
      </c>
    </row>
    <row r="32" spans="1:3" x14ac:dyDescent="0.15">
      <c r="A32">
        <v>28</v>
      </c>
      <c r="B32" s="15" t="s">
        <v>749</v>
      </c>
      <c r="C32" s="15" t="s">
        <v>639</v>
      </c>
    </row>
    <row r="33" spans="1:3" x14ac:dyDescent="0.15">
      <c r="A33">
        <v>29</v>
      </c>
      <c r="B33" s="15" t="s">
        <v>750</v>
      </c>
      <c r="C33" s="15" t="s">
        <v>705</v>
      </c>
    </row>
    <row r="34" spans="1:3" x14ac:dyDescent="0.15">
      <c r="A34">
        <v>30</v>
      </c>
      <c r="B34" s="15" t="s">
        <v>751</v>
      </c>
      <c r="C34" s="15" t="s">
        <v>706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B15" sqref="B15"/>
    </sheetView>
  </sheetViews>
  <sheetFormatPr defaultColWidth="9" defaultRowHeight="13.5" x14ac:dyDescent="0.15"/>
  <cols>
    <col min="3" max="3" width="43.25" customWidth="1"/>
    <col min="4" max="4" width="24.875" customWidth="1"/>
    <col min="5" max="5" width="29.25" customWidth="1"/>
    <col min="6" max="6" width="32.25" customWidth="1"/>
    <col min="7" max="7" width="40.625" customWidth="1"/>
  </cols>
  <sheetData>
    <row r="1" spans="1:7" x14ac:dyDescent="0.15">
      <c r="A1" t="s">
        <v>47</v>
      </c>
    </row>
    <row r="2" spans="1:7" ht="14.25" x14ac:dyDescent="0.15">
      <c r="A2" s="8" t="s">
        <v>0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52</v>
      </c>
    </row>
    <row r="3" spans="1:7" ht="57" x14ac:dyDescent="0.15">
      <c r="A3" s="8" t="s">
        <v>53</v>
      </c>
      <c r="B3" s="8" t="s">
        <v>54</v>
      </c>
      <c r="C3" s="9" t="s">
        <v>55</v>
      </c>
      <c r="D3" s="8" t="s">
        <v>56</v>
      </c>
      <c r="E3" s="8" t="s">
        <v>57</v>
      </c>
      <c r="F3" s="8" t="s">
        <v>58</v>
      </c>
      <c r="G3" s="8" t="s">
        <v>59</v>
      </c>
    </row>
    <row r="4" spans="1:7" ht="14.25" x14ac:dyDescent="0.15">
      <c r="A4" s="8" t="s">
        <v>44</v>
      </c>
      <c r="B4" s="8" t="s">
        <v>44</v>
      </c>
      <c r="C4" s="8" t="s">
        <v>44</v>
      </c>
      <c r="D4" s="8" t="s">
        <v>44</v>
      </c>
      <c r="E4" s="8" t="s">
        <v>44</v>
      </c>
      <c r="F4" s="8" t="s">
        <v>44</v>
      </c>
      <c r="G4" s="8" t="s">
        <v>44</v>
      </c>
    </row>
    <row r="5" spans="1:7" ht="14.25" x14ac:dyDescent="0.15">
      <c r="A5" s="8">
        <v>1</v>
      </c>
      <c r="B5" s="8">
        <v>101</v>
      </c>
      <c r="C5" s="8">
        <v>0</v>
      </c>
      <c r="D5" s="8">
        <v>1</v>
      </c>
      <c r="E5" s="8">
        <v>400</v>
      </c>
      <c r="F5" s="8">
        <v>1000000</v>
      </c>
      <c r="G5" s="8">
        <v>1</v>
      </c>
    </row>
    <row r="6" spans="1:7" ht="14.25" x14ac:dyDescent="0.15">
      <c r="A6" s="8">
        <v>2</v>
      </c>
      <c r="B6" s="8">
        <v>101</v>
      </c>
      <c r="C6" s="8">
        <v>0</v>
      </c>
      <c r="D6" s="8">
        <v>2</v>
      </c>
      <c r="E6" s="8">
        <v>240</v>
      </c>
      <c r="F6" s="8">
        <v>1000000</v>
      </c>
      <c r="G6" s="8">
        <v>1</v>
      </c>
    </row>
    <row r="7" spans="1:7" ht="14.25" x14ac:dyDescent="0.15">
      <c r="A7" s="8">
        <v>3</v>
      </c>
      <c r="B7" s="8">
        <v>102</v>
      </c>
      <c r="C7" s="8">
        <v>0</v>
      </c>
      <c r="D7" s="8">
        <v>1</v>
      </c>
      <c r="E7" s="8">
        <v>200</v>
      </c>
      <c r="F7" s="8">
        <v>1000000</v>
      </c>
      <c r="G7" s="8">
        <v>1</v>
      </c>
    </row>
    <row r="8" spans="1:7" ht="14.25" x14ac:dyDescent="0.15">
      <c r="A8" s="8">
        <v>4</v>
      </c>
      <c r="B8" s="8">
        <v>102</v>
      </c>
      <c r="C8" s="8">
        <v>0</v>
      </c>
      <c r="D8" s="8">
        <v>2</v>
      </c>
      <c r="E8" s="8">
        <v>320</v>
      </c>
      <c r="F8" s="8">
        <v>1000000</v>
      </c>
      <c r="G8" s="8">
        <v>1</v>
      </c>
    </row>
    <row r="9" spans="1:7" ht="14.25" x14ac:dyDescent="0.15">
      <c r="A9" s="8">
        <v>5</v>
      </c>
      <c r="B9" s="8">
        <v>105</v>
      </c>
      <c r="C9" s="8">
        <v>0</v>
      </c>
      <c r="D9" s="8">
        <v>1</v>
      </c>
      <c r="E9" s="8">
        <v>240</v>
      </c>
      <c r="F9" s="8">
        <v>1000000</v>
      </c>
      <c r="G9" s="8">
        <v>1</v>
      </c>
    </row>
    <row r="10" spans="1:7" ht="14.25" x14ac:dyDescent="0.15">
      <c r="A10" s="8">
        <v>6</v>
      </c>
      <c r="B10" s="8">
        <v>106</v>
      </c>
      <c r="C10" s="8">
        <v>0</v>
      </c>
      <c r="D10" s="8">
        <v>2</v>
      </c>
      <c r="E10" s="8">
        <v>400</v>
      </c>
      <c r="F10" s="8">
        <v>1000000</v>
      </c>
      <c r="G10" s="8">
        <v>1</v>
      </c>
    </row>
    <row r="11" spans="1:7" ht="14.25" x14ac:dyDescent="0.15">
      <c r="A11" s="8">
        <v>7</v>
      </c>
      <c r="B11" s="8">
        <v>107</v>
      </c>
      <c r="C11" s="8">
        <v>0</v>
      </c>
      <c r="D11" s="8">
        <v>1</v>
      </c>
      <c r="E11" s="8">
        <v>120</v>
      </c>
      <c r="F11" s="8">
        <v>1000000</v>
      </c>
      <c r="G11" s="8">
        <v>1</v>
      </c>
    </row>
    <row r="12" spans="1:7" ht="14.25" x14ac:dyDescent="0.15">
      <c r="A12" s="8">
        <v>8</v>
      </c>
      <c r="B12" s="8">
        <v>108</v>
      </c>
      <c r="C12" s="8">
        <v>0</v>
      </c>
      <c r="D12" s="8">
        <v>2</v>
      </c>
      <c r="E12" s="8">
        <v>120</v>
      </c>
      <c r="F12" s="8">
        <v>1000000</v>
      </c>
      <c r="G12" s="8">
        <v>1</v>
      </c>
    </row>
    <row r="13" spans="1:7" ht="14.25" x14ac:dyDescent="0.15">
      <c r="A13" s="8">
        <v>9</v>
      </c>
      <c r="B13" s="8">
        <v>109</v>
      </c>
      <c r="C13" s="8">
        <v>0</v>
      </c>
      <c r="D13" s="8">
        <v>1</v>
      </c>
      <c r="E13" s="8">
        <v>120</v>
      </c>
      <c r="F13" s="8">
        <v>1000000</v>
      </c>
      <c r="G13" s="8">
        <v>1</v>
      </c>
    </row>
    <row r="14" spans="1:7" ht="14.25" x14ac:dyDescent="0.15">
      <c r="A14" s="8">
        <v>10</v>
      </c>
      <c r="B14" s="8">
        <v>110</v>
      </c>
      <c r="C14" s="8">
        <v>0</v>
      </c>
      <c r="D14" s="8">
        <v>2</v>
      </c>
      <c r="E14" s="8">
        <v>120</v>
      </c>
      <c r="F14" s="8">
        <v>1000000</v>
      </c>
      <c r="G14" s="8">
        <v>1</v>
      </c>
    </row>
    <row r="15" spans="1:7" ht="14.25" x14ac:dyDescent="0.15">
      <c r="A15" s="8">
        <v>11</v>
      </c>
      <c r="B15" s="8">
        <v>111</v>
      </c>
      <c r="C15" s="8">
        <v>0</v>
      </c>
      <c r="D15" s="8">
        <v>1</v>
      </c>
      <c r="E15" s="8">
        <v>160</v>
      </c>
      <c r="F15" s="8">
        <v>1000000</v>
      </c>
      <c r="G15" s="8">
        <v>1</v>
      </c>
    </row>
    <row r="16" spans="1:7" ht="14.25" x14ac:dyDescent="0.15">
      <c r="A16" s="8">
        <v>12</v>
      </c>
      <c r="B16" s="8">
        <v>112</v>
      </c>
      <c r="C16" s="8">
        <v>0</v>
      </c>
      <c r="D16" s="8">
        <v>2</v>
      </c>
      <c r="E16" s="8">
        <v>200</v>
      </c>
      <c r="F16" s="8">
        <v>1000000</v>
      </c>
      <c r="G16" s="8">
        <v>1</v>
      </c>
    </row>
    <row r="17" spans="1:7" ht="14.25" x14ac:dyDescent="0.15">
      <c r="A17" s="8">
        <v>13</v>
      </c>
      <c r="B17" s="8">
        <v>113</v>
      </c>
      <c r="C17" s="8">
        <v>0</v>
      </c>
      <c r="D17" s="8">
        <v>1</v>
      </c>
      <c r="E17" s="8">
        <v>200</v>
      </c>
      <c r="F17" s="8">
        <v>1000000</v>
      </c>
      <c r="G17" s="8">
        <v>1</v>
      </c>
    </row>
    <row r="18" spans="1:7" ht="14.25" x14ac:dyDescent="0.15">
      <c r="A18" s="8">
        <v>14</v>
      </c>
      <c r="B18" s="8">
        <v>114</v>
      </c>
      <c r="C18" s="8">
        <v>0</v>
      </c>
      <c r="D18" s="8">
        <v>2</v>
      </c>
      <c r="E18" s="8">
        <v>160</v>
      </c>
      <c r="F18" s="8">
        <v>1000000</v>
      </c>
      <c r="G18" s="8">
        <v>1</v>
      </c>
    </row>
    <row r="19" spans="1:7" ht="14.25" x14ac:dyDescent="0.15">
      <c r="A19" s="8">
        <v>15</v>
      </c>
      <c r="B19" s="8">
        <v>115</v>
      </c>
      <c r="C19" s="8">
        <v>0</v>
      </c>
      <c r="D19" s="8">
        <v>1</v>
      </c>
      <c r="E19" s="8">
        <v>400</v>
      </c>
      <c r="F19" s="8">
        <v>1000000</v>
      </c>
      <c r="G19" s="8">
        <v>1</v>
      </c>
    </row>
    <row r="20" spans="1:7" ht="14.25" x14ac:dyDescent="0.15">
      <c r="A20" s="8">
        <v>16</v>
      </c>
      <c r="B20" s="8">
        <v>116</v>
      </c>
      <c r="C20" s="8">
        <v>0</v>
      </c>
      <c r="D20" s="8">
        <v>2</v>
      </c>
      <c r="E20" s="8">
        <v>1000</v>
      </c>
      <c r="F20" s="8">
        <v>1000000</v>
      </c>
      <c r="G20" s="8">
        <v>1</v>
      </c>
    </row>
    <row r="21" spans="1:7" ht="14.25" x14ac:dyDescent="0.15">
      <c r="A21" s="8">
        <v>17</v>
      </c>
      <c r="B21" s="8">
        <v>117</v>
      </c>
      <c r="C21" s="8">
        <v>0</v>
      </c>
      <c r="D21" s="8">
        <v>1</v>
      </c>
      <c r="E21" s="8">
        <v>2000</v>
      </c>
      <c r="F21" s="8">
        <v>1000000</v>
      </c>
      <c r="G21" s="8">
        <v>1</v>
      </c>
    </row>
    <row r="22" spans="1:7" ht="14.25" x14ac:dyDescent="0.15">
      <c r="A22" s="8">
        <v>18</v>
      </c>
      <c r="B22" s="8">
        <v>118</v>
      </c>
      <c r="C22" s="8">
        <v>0</v>
      </c>
      <c r="D22" s="8">
        <v>2</v>
      </c>
      <c r="E22" s="8">
        <v>1</v>
      </c>
      <c r="F22" s="8">
        <v>1000000</v>
      </c>
      <c r="G22" s="8">
        <v>1</v>
      </c>
    </row>
    <row r="23" spans="1:7" ht="14.25" x14ac:dyDescent="0.15">
      <c r="A23" s="8">
        <v>19</v>
      </c>
      <c r="B23" s="8">
        <v>119</v>
      </c>
      <c r="C23" s="8">
        <v>0</v>
      </c>
      <c r="D23" s="8">
        <v>1</v>
      </c>
      <c r="E23" s="8">
        <v>200</v>
      </c>
      <c r="F23" s="8">
        <v>1000000</v>
      </c>
      <c r="G23" s="8">
        <v>1</v>
      </c>
    </row>
    <row r="24" spans="1:7" ht="14.25" x14ac:dyDescent="0.15">
      <c r="A24" s="8">
        <v>20</v>
      </c>
      <c r="B24" s="8">
        <v>120</v>
      </c>
      <c r="C24" s="8">
        <v>0</v>
      </c>
      <c r="D24" s="8">
        <v>2</v>
      </c>
      <c r="E24" s="8">
        <v>1000</v>
      </c>
      <c r="F24" s="8">
        <v>1000000</v>
      </c>
      <c r="G24" s="8">
        <v>1</v>
      </c>
    </row>
    <row r="25" spans="1:7" ht="14.25" x14ac:dyDescent="0.15">
      <c r="A25" s="8">
        <v>21</v>
      </c>
      <c r="B25" s="8">
        <v>121</v>
      </c>
      <c r="C25" s="8">
        <v>0</v>
      </c>
      <c r="D25" s="8">
        <v>1</v>
      </c>
      <c r="E25" s="8">
        <v>2000</v>
      </c>
      <c r="F25" s="8">
        <v>1000000</v>
      </c>
      <c r="G25" s="8">
        <v>1</v>
      </c>
    </row>
    <row r="26" spans="1:7" ht="14.25" x14ac:dyDescent="0.15">
      <c r="A26" s="8">
        <v>22</v>
      </c>
      <c r="B26" s="8">
        <v>122</v>
      </c>
      <c r="C26" s="8">
        <v>0</v>
      </c>
      <c r="D26" s="8">
        <v>2</v>
      </c>
      <c r="E26" s="8">
        <v>1</v>
      </c>
      <c r="F26" s="8">
        <v>1000000</v>
      </c>
      <c r="G26" s="8">
        <v>1</v>
      </c>
    </row>
    <row r="27" spans="1:7" ht="14.25" x14ac:dyDescent="0.15">
      <c r="A27" s="8">
        <v>23</v>
      </c>
      <c r="B27" s="8">
        <v>123</v>
      </c>
      <c r="C27" s="8">
        <v>0</v>
      </c>
      <c r="D27" s="8">
        <v>1</v>
      </c>
      <c r="E27" s="8">
        <v>1</v>
      </c>
      <c r="F27" s="8">
        <v>1000000</v>
      </c>
      <c r="G27" s="8">
        <v>1</v>
      </c>
    </row>
    <row r="28" spans="1:7" ht="14.25" x14ac:dyDescent="0.15">
      <c r="D28" s="8"/>
    </row>
  </sheetData>
  <phoneticPr fontId="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27"/>
  <sheetViews>
    <sheetView workbookViewId="0">
      <selection activeCell="F24" sqref="F24"/>
    </sheetView>
  </sheetViews>
  <sheetFormatPr defaultColWidth="9" defaultRowHeight="13.5" x14ac:dyDescent="0.15"/>
  <cols>
    <col min="1" max="1" width="9" style="6"/>
    <col min="2" max="3" width="11" style="6" customWidth="1"/>
    <col min="4" max="4" width="18.25" customWidth="1"/>
    <col min="5" max="5" width="18.625" customWidth="1"/>
    <col min="6" max="6" width="12.375" style="6" customWidth="1"/>
    <col min="7" max="7" width="9.5" style="6" customWidth="1"/>
    <col min="8" max="16384" width="9" style="6"/>
  </cols>
  <sheetData>
    <row r="2" spans="1:15" x14ac:dyDescent="0.15">
      <c r="A2" s="6" t="s">
        <v>0</v>
      </c>
      <c r="B2" s="6" t="s">
        <v>60</v>
      </c>
      <c r="C2" s="6" t="s">
        <v>61</v>
      </c>
      <c r="D2" s="6" t="s">
        <v>62</v>
      </c>
      <c r="E2" s="6" t="s">
        <v>63</v>
      </c>
      <c r="F2" s="6" t="s">
        <v>64</v>
      </c>
    </row>
    <row r="3" spans="1:15" ht="27" x14ac:dyDescent="0.15">
      <c r="B3" s="6" t="s">
        <v>65</v>
      </c>
      <c r="C3" s="6" t="s">
        <v>66</v>
      </c>
      <c r="D3" s="6" t="s">
        <v>67</v>
      </c>
      <c r="E3" s="6" t="s">
        <v>68</v>
      </c>
      <c r="F3" s="6" t="s">
        <v>69</v>
      </c>
    </row>
    <row r="4" spans="1:15" x14ac:dyDescent="0.15">
      <c r="A4" s="6" t="s">
        <v>44</v>
      </c>
      <c r="B4" s="6" t="s">
        <v>44</v>
      </c>
      <c r="C4" s="6" t="s">
        <v>44</v>
      </c>
      <c r="D4" s="13" t="s">
        <v>795</v>
      </c>
      <c r="E4" s="13" t="s">
        <v>796</v>
      </c>
      <c r="F4" s="13" t="s">
        <v>795</v>
      </c>
    </row>
    <row r="5" spans="1:15" x14ac:dyDescent="0.15">
      <c r="A5" s="5">
        <v>101000</v>
      </c>
      <c r="F5" s="6">
        <v>1</v>
      </c>
      <c r="H5" s="7" t="s">
        <v>70</v>
      </c>
    </row>
    <row r="6" spans="1:15" x14ac:dyDescent="0.15">
      <c r="A6" s="5">
        <v>101001</v>
      </c>
      <c r="B6" s="6">
        <v>1300000</v>
      </c>
      <c r="C6" s="6">
        <v>1</v>
      </c>
      <c r="D6" s="6">
        <v>1300000</v>
      </c>
      <c r="E6" s="6">
        <v>1</v>
      </c>
      <c r="F6" s="6">
        <v>2</v>
      </c>
      <c r="H6" s="7" t="s">
        <v>71</v>
      </c>
    </row>
    <row r="7" spans="1:15" x14ac:dyDescent="0.15">
      <c r="A7" s="5">
        <v>101005</v>
      </c>
      <c r="F7" s="6">
        <v>6</v>
      </c>
      <c r="H7" s="7" t="s">
        <v>72</v>
      </c>
    </row>
    <row r="8" spans="1:15" x14ac:dyDescent="0.15">
      <c r="A8" s="6">
        <v>101006</v>
      </c>
      <c r="D8">
        <v>701000</v>
      </c>
      <c r="E8">
        <v>5</v>
      </c>
      <c r="F8" s="6">
        <v>7</v>
      </c>
      <c r="H8" s="6" t="s">
        <v>62</v>
      </c>
      <c r="I8" s="7" t="s">
        <v>73</v>
      </c>
    </row>
    <row r="9" spans="1:15" x14ac:dyDescent="0.15">
      <c r="A9" s="5">
        <v>101008</v>
      </c>
      <c r="F9" s="6">
        <v>9</v>
      </c>
    </row>
    <row r="10" spans="1:15" x14ac:dyDescent="0.15">
      <c r="A10" s="5">
        <v>101009</v>
      </c>
      <c r="F10" s="6">
        <v>10</v>
      </c>
    </row>
    <row r="11" spans="1:15" x14ac:dyDescent="0.15">
      <c r="A11" s="5">
        <v>101010</v>
      </c>
      <c r="F11" s="6">
        <v>11</v>
      </c>
    </row>
    <row r="12" spans="1:15" x14ac:dyDescent="0.15">
      <c r="A12" s="5">
        <v>101011</v>
      </c>
      <c r="F12" s="6">
        <v>1</v>
      </c>
      <c r="H12" s="16" t="s">
        <v>753</v>
      </c>
    </row>
    <row r="13" spans="1:15" x14ac:dyDescent="0.15">
      <c r="A13" s="5">
        <v>101012</v>
      </c>
      <c r="F13" s="6">
        <v>2</v>
      </c>
      <c r="H13" s="16">
        <v>1</v>
      </c>
      <c r="I13" s="16" t="s">
        <v>755</v>
      </c>
      <c r="J13" s="16"/>
      <c r="K13" s="16"/>
      <c r="L13" s="16"/>
      <c r="M13" s="16"/>
      <c r="N13" s="16"/>
      <c r="O13" s="16"/>
    </row>
    <row r="14" spans="1:15" x14ac:dyDescent="0.15">
      <c r="A14" s="6">
        <v>202001</v>
      </c>
      <c r="F14" s="6">
        <v>6</v>
      </c>
      <c r="H14" s="16">
        <v>2</v>
      </c>
      <c r="I14" s="16" t="s">
        <v>754</v>
      </c>
      <c r="J14" s="16"/>
      <c r="K14" s="16"/>
      <c r="L14" s="16" t="s">
        <v>756</v>
      </c>
      <c r="M14" s="16"/>
      <c r="N14" s="16"/>
      <c r="O14" s="16"/>
    </row>
    <row r="15" spans="1:15" x14ac:dyDescent="0.15">
      <c r="A15" s="6">
        <v>202002</v>
      </c>
      <c r="F15" s="6">
        <v>7</v>
      </c>
      <c r="H15" s="16"/>
      <c r="I15" s="16"/>
      <c r="J15" s="16"/>
      <c r="K15" s="16"/>
      <c r="L15" s="16"/>
      <c r="M15" s="16"/>
      <c r="N15" s="16"/>
      <c r="O15" s="16"/>
    </row>
    <row r="16" spans="1:15" x14ac:dyDescent="0.15">
      <c r="A16" s="6">
        <v>202003</v>
      </c>
      <c r="F16" s="6">
        <v>6</v>
      </c>
      <c r="H16" s="16"/>
      <c r="I16" s="16"/>
      <c r="J16" s="16"/>
      <c r="K16" s="16"/>
      <c r="L16" s="16"/>
      <c r="M16" s="16"/>
      <c r="N16" s="16"/>
      <c r="O16" s="16"/>
    </row>
    <row r="17" spans="1:15" x14ac:dyDescent="0.15">
      <c r="A17" s="5">
        <v>301001</v>
      </c>
      <c r="B17" s="6">
        <v>1300000</v>
      </c>
      <c r="C17" s="6">
        <v>1</v>
      </c>
      <c r="D17" s="6">
        <v>1300000</v>
      </c>
      <c r="E17" s="6">
        <v>1</v>
      </c>
      <c r="F17" s="6">
        <v>1</v>
      </c>
      <c r="H17" s="16"/>
      <c r="I17" s="16"/>
      <c r="J17" s="16"/>
      <c r="K17" s="16"/>
      <c r="L17" s="16"/>
      <c r="M17" s="16"/>
      <c r="N17" s="16"/>
      <c r="O17" s="16"/>
    </row>
    <row r="18" spans="1:15" x14ac:dyDescent="0.15">
      <c r="A18" s="6">
        <v>301005</v>
      </c>
      <c r="F18" s="6">
        <v>9</v>
      </c>
      <c r="H18" s="16"/>
      <c r="I18" s="16"/>
      <c r="J18" s="16"/>
      <c r="K18" s="16"/>
      <c r="L18" s="16"/>
      <c r="M18" s="16"/>
      <c r="N18" s="16"/>
      <c r="O18" s="16"/>
    </row>
    <row r="19" spans="1:15" x14ac:dyDescent="0.15">
      <c r="A19" s="6">
        <v>301006</v>
      </c>
      <c r="D19" s="15" t="s">
        <v>797</v>
      </c>
      <c r="E19">
        <v>5</v>
      </c>
      <c r="F19" s="13" t="s">
        <v>798</v>
      </c>
      <c r="H19" s="16"/>
      <c r="I19" s="16"/>
      <c r="J19" s="16"/>
      <c r="K19" s="16"/>
      <c r="L19" s="16"/>
      <c r="M19" s="16"/>
      <c r="N19" s="16"/>
      <c r="O19" s="16"/>
    </row>
    <row r="20" spans="1:15" x14ac:dyDescent="0.15">
      <c r="A20" s="5">
        <v>201001</v>
      </c>
      <c r="B20" s="6">
        <v>1300000</v>
      </c>
      <c r="C20" s="6">
        <v>1</v>
      </c>
      <c r="D20" s="6">
        <v>1300000</v>
      </c>
      <c r="E20" s="6">
        <v>1</v>
      </c>
      <c r="F20" s="6">
        <v>1</v>
      </c>
      <c r="H20" s="16"/>
      <c r="I20" s="16"/>
      <c r="J20" s="16"/>
      <c r="K20" s="16"/>
      <c r="L20" s="16"/>
      <c r="M20" s="16"/>
      <c r="N20" s="16"/>
      <c r="O20" s="16"/>
    </row>
    <row r="21" spans="1:15" x14ac:dyDescent="0.15">
      <c r="A21" s="6">
        <v>201005</v>
      </c>
      <c r="F21" s="6">
        <v>9</v>
      </c>
      <c r="H21" s="16"/>
      <c r="I21" s="16"/>
      <c r="J21" s="16"/>
      <c r="K21" s="16"/>
      <c r="L21" s="16"/>
      <c r="M21" s="16"/>
      <c r="N21" s="16"/>
      <c r="O21" s="16"/>
    </row>
    <row r="22" spans="1:15" x14ac:dyDescent="0.15">
      <c r="A22" s="6">
        <v>201006</v>
      </c>
      <c r="D22" s="15" t="s">
        <v>797</v>
      </c>
      <c r="E22">
        <v>5</v>
      </c>
      <c r="F22" s="13" t="s">
        <v>798</v>
      </c>
      <c r="H22" s="16"/>
      <c r="I22" s="16"/>
      <c r="J22" s="16"/>
      <c r="K22" s="16"/>
      <c r="L22" s="16"/>
      <c r="M22" s="16"/>
      <c r="N22" s="16"/>
      <c r="O22" s="16"/>
    </row>
    <row r="23" spans="1:15" x14ac:dyDescent="0.15">
      <c r="H23" s="16"/>
      <c r="I23" s="16"/>
      <c r="J23" s="16"/>
      <c r="K23" s="16"/>
      <c r="L23" s="16"/>
      <c r="M23" s="16"/>
      <c r="N23" s="16"/>
      <c r="O23" s="16"/>
    </row>
    <row r="24" spans="1:15" x14ac:dyDescent="0.15">
      <c r="H24" s="16"/>
      <c r="I24" s="16"/>
      <c r="J24" s="16"/>
      <c r="K24" s="16"/>
      <c r="L24" s="16"/>
      <c r="M24" s="16"/>
      <c r="N24" s="16"/>
      <c r="O24" s="16"/>
    </row>
    <row r="25" spans="1:15" x14ac:dyDescent="0.15">
      <c r="H25" s="16"/>
      <c r="I25" s="16"/>
      <c r="J25" s="16"/>
      <c r="K25" s="16"/>
      <c r="L25" s="16"/>
      <c r="M25" s="16"/>
      <c r="N25" s="16"/>
      <c r="O25" s="16"/>
    </row>
    <row r="26" spans="1:15" x14ac:dyDescent="0.15">
      <c r="H26" s="16"/>
      <c r="I26" s="16"/>
      <c r="J26" s="16"/>
      <c r="K26" s="16"/>
      <c r="L26" s="16"/>
      <c r="M26" s="16"/>
      <c r="N26" s="16"/>
      <c r="O26" s="16"/>
    </row>
    <row r="27" spans="1:15" x14ac:dyDescent="0.15">
      <c r="H27" s="16"/>
      <c r="I27" s="16"/>
      <c r="J27" s="16"/>
      <c r="K27" s="16"/>
      <c r="L27" s="16"/>
      <c r="M27" s="16"/>
      <c r="N27" s="16"/>
      <c r="O27" s="16"/>
    </row>
  </sheetData>
  <autoFilter ref="A4:F4">
    <sortState ref="A5:F22">
      <sortCondition ref="A4"/>
    </sortState>
  </autoFilter>
  <phoneticPr fontId="4" type="noConversion"/>
  <pageMargins left="0.69930555555555596" right="0.69930555555555596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workbookViewId="0">
      <selection activeCell="A11" sqref="A11"/>
    </sheetView>
  </sheetViews>
  <sheetFormatPr defaultColWidth="9" defaultRowHeight="13.5" x14ac:dyDescent="0.15"/>
  <cols>
    <col min="2" max="2" width="10.125" customWidth="1"/>
    <col min="3" max="3" width="9.5" customWidth="1"/>
    <col min="4" max="4" width="18.5" customWidth="1"/>
    <col min="5" max="6" width="15.75" customWidth="1"/>
    <col min="7" max="7" width="21.5" customWidth="1"/>
  </cols>
  <sheetData>
    <row r="2" spans="1:11" x14ac:dyDescent="0.15">
      <c r="A2" s="6" t="s">
        <v>0</v>
      </c>
      <c r="B2" s="6" t="s">
        <v>64</v>
      </c>
      <c r="C2" s="6" t="s">
        <v>20</v>
      </c>
      <c r="D2" s="6" t="s">
        <v>74</v>
      </c>
      <c r="E2" t="s">
        <v>631</v>
      </c>
      <c r="F2" t="s">
        <v>635</v>
      </c>
      <c r="G2" s="6" t="s">
        <v>75</v>
      </c>
    </row>
    <row r="3" spans="1:11" ht="27" x14ac:dyDescent="0.15">
      <c r="A3" s="6"/>
      <c r="B3" s="6" t="s">
        <v>69</v>
      </c>
      <c r="C3" s="6" t="s">
        <v>76</v>
      </c>
      <c r="D3" s="13" t="s">
        <v>632</v>
      </c>
      <c r="E3" s="13" t="s">
        <v>628</v>
      </c>
      <c r="F3" t="s">
        <v>636</v>
      </c>
      <c r="G3" s="6" t="s">
        <v>77</v>
      </c>
    </row>
    <row r="4" spans="1:11" x14ac:dyDescent="0.15">
      <c r="A4" s="6" t="s">
        <v>44</v>
      </c>
      <c r="B4" s="6" t="s">
        <v>44</v>
      </c>
      <c r="C4" s="6" t="s">
        <v>44</v>
      </c>
      <c r="D4" s="13" t="s">
        <v>630</v>
      </c>
      <c r="E4" s="13" t="s">
        <v>629</v>
      </c>
      <c r="F4" t="s">
        <v>634</v>
      </c>
      <c r="G4" s="6" t="s">
        <v>44</v>
      </c>
    </row>
    <row r="5" spans="1:11" x14ac:dyDescent="0.15">
      <c r="A5" s="5">
        <v>101002</v>
      </c>
      <c r="B5">
        <v>3017</v>
      </c>
      <c r="C5">
        <v>100001</v>
      </c>
      <c r="D5" s="5">
        <v>1000002</v>
      </c>
      <c r="E5">
        <v>3</v>
      </c>
      <c r="F5">
        <v>1</v>
      </c>
      <c r="G5">
        <v>1</v>
      </c>
      <c r="J5" t="s">
        <v>78</v>
      </c>
    </row>
    <row r="6" spans="1:11" x14ac:dyDescent="0.15">
      <c r="A6" s="5">
        <v>101007</v>
      </c>
      <c r="C6">
        <v>100001</v>
      </c>
      <c r="D6" s="5">
        <v>1000002</v>
      </c>
      <c r="E6">
        <v>3</v>
      </c>
      <c r="F6">
        <v>1</v>
      </c>
      <c r="G6">
        <v>1</v>
      </c>
      <c r="J6" t="s">
        <v>79</v>
      </c>
    </row>
    <row r="7" spans="1:11" x14ac:dyDescent="0.15">
      <c r="A7" s="5">
        <v>301002</v>
      </c>
      <c r="B7">
        <v>3017</v>
      </c>
      <c r="C7">
        <v>100001</v>
      </c>
      <c r="D7" s="5">
        <v>1000002</v>
      </c>
      <c r="E7">
        <v>3</v>
      </c>
      <c r="F7">
        <v>1</v>
      </c>
      <c r="G7">
        <v>1</v>
      </c>
      <c r="J7" t="s">
        <v>80</v>
      </c>
    </row>
    <row r="8" spans="1:11" x14ac:dyDescent="0.15">
      <c r="A8" s="5">
        <v>301007</v>
      </c>
      <c r="C8">
        <v>100001</v>
      </c>
      <c r="D8" s="5">
        <v>1000002</v>
      </c>
      <c r="E8">
        <v>3</v>
      </c>
      <c r="F8">
        <v>1</v>
      </c>
      <c r="G8">
        <v>1</v>
      </c>
      <c r="J8" t="s">
        <v>81</v>
      </c>
    </row>
    <row r="9" spans="1:11" x14ac:dyDescent="0.15">
      <c r="A9">
        <v>302000</v>
      </c>
      <c r="C9">
        <v>100001</v>
      </c>
      <c r="D9" s="5">
        <v>1000002</v>
      </c>
      <c r="E9">
        <v>3</v>
      </c>
      <c r="F9">
        <v>1</v>
      </c>
      <c r="G9">
        <v>1</v>
      </c>
      <c r="J9" t="s">
        <v>82</v>
      </c>
    </row>
    <row r="10" spans="1:11" x14ac:dyDescent="0.15">
      <c r="A10" s="5">
        <v>201002</v>
      </c>
      <c r="B10">
        <v>3017</v>
      </c>
      <c r="C10">
        <v>100001</v>
      </c>
      <c r="D10" s="5">
        <v>1000002</v>
      </c>
      <c r="E10">
        <v>3</v>
      </c>
      <c r="F10">
        <v>1</v>
      </c>
      <c r="G10">
        <v>1</v>
      </c>
      <c r="J10" t="s">
        <v>83</v>
      </c>
    </row>
    <row r="11" spans="1:11" x14ac:dyDescent="0.15">
      <c r="A11" s="5">
        <v>201007</v>
      </c>
      <c r="C11">
        <v>100001</v>
      </c>
      <c r="D11" s="5">
        <v>1000002</v>
      </c>
      <c r="E11">
        <v>3</v>
      </c>
      <c r="F11">
        <v>1</v>
      </c>
      <c r="G11">
        <v>1</v>
      </c>
    </row>
    <row r="12" spans="1:11" x14ac:dyDescent="0.15">
      <c r="J12" s="15"/>
    </row>
    <row r="13" spans="1:11" x14ac:dyDescent="0.15">
      <c r="J13" s="16" t="s">
        <v>753</v>
      </c>
      <c r="K13" s="6"/>
    </row>
    <row r="14" spans="1:11" x14ac:dyDescent="0.15">
      <c r="J14" s="16">
        <v>1</v>
      </c>
      <c r="K14" s="16" t="s">
        <v>757</v>
      </c>
    </row>
    <row r="15" spans="1:11" x14ac:dyDescent="0.15">
      <c r="J15" s="16"/>
      <c r="K15" s="16"/>
    </row>
  </sheetData>
  <autoFilter ref="A4:G4">
    <sortState ref="A5:G9">
      <sortCondition ref="A4"/>
    </sortState>
  </autoFilter>
  <phoneticPr fontId="4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"/>
  <sheetViews>
    <sheetView workbookViewId="0">
      <selection activeCell="A12" sqref="A12"/>
    </sheetView>
  </sheetViews>
  <sheetFormatPr defaultColWidth="9" defaultRowHeight="13.5" x14ac:dyDescent="0.15"/>
  <cols>
    <col min="2" max="2" width="15.125" customWidth="1"/>
    <col min="3" max="3" width="9" customWidth="1"/>
    <col min="4" max="4" width="15.125" customWidth="1"/>
    <col min="6" max="6" width="20.25" customWidth="1"/>
  </cols>
  <sheetData>
    <row r="2" spans="1:9" x14ac:dyDescent="0.15">
      <c r="A2" s="6" t="s">
        <v>0</v>
      </c>
      <c r="B2" s="6" t="s">
        <v>84</v>
      </c>
      <c r="C2" s="6" t="s">
        <v>85</v>
      </c>
      <c r="D2" s="6" t="s">
        <v>64</v>
      </c>
      <c r="E2" s="6" t="s">
        <v>86</v>
      </c>
      <c r="F2" s="6" t="s">
        <v>87</v>
      </c>
    </row>
    <row r="3" spans="1:9" ht="40.5" x14ac:dyDescent="0.15">
      <c r="A3" s="6"/>
      <c r="B3" s="6" t="s">
        <v>88</v>
      </c>
      <c r="C3" s="6" t="s">
        <v>89</v>
      </c>
      <c r="D3" s="6" t="s">
        <v>90</v>
      </c>
      <c r="E3" s="6" t="s">
        <v>91</v>
      </c>
      <c r="F3" s="6" t="s">
        <v>92</v>
      </c>
    </row>
    <row r="4" spans="1:9" x14ac:dyDescent="0.15">
      <c r="A4" s="6" t="s">
        <v>44</v>
      </c>
      <c r="B4" s="6" t="s">
        <v>44</v>
      </c>
      <c r="C4" s="6" t="s">
        <v>44</v>
      </c>
      <c r="D4" s="6" t="s">
        <v>44</v>
      </c>
      <c r="E4" s="6" t="s">
        <v>46</v>
      </c>
      <c r="F4" s="6" t="s">
        <v>44</v>
      </c>
    </row>
    <row r="5" spans="1:9" x14ac:dyDescent="0.15">
      <c r="A5" s="5">
        <v>301003</v>
      </c>
      <c r="B5">
        <v>1300001</v>
      </c>
      <c r="C5">
        <v>1</v>
      </c>
      <c r="D5">
        <v>5</v>
      </c>
      <c r="E5">
        <v>5</v>
      </c>
      <c r="F5">
        <v>0</v>
      </c>
    </row>
    <row r="6" spans="1:9" x14ac:dyDescent="0.15">
      <c r="A6" s="5">
        <v>101003</v>
      </c>
      <c r="B6">
        <v>1300001</v>
      </c>
      <c r="C6">
        <v>1</v>
      </c>
      <c r="D6">
        <v>5</v>
      </c>
      <c r="E6">
        <v>5</v>
      </c>
      <c r="F6">
        <v>0</v>
      </c>
      <c r="H6" t="s">
        <v>78</v>
      </c>
    </row>
    <row r="7" spans="1:9" x14ac:dyDescent="0.15">
      <c r="A7" s="5">
        <v>201003</v>
      </c>
      <c r="B7">
        <v>1300001</v>
      </c>
      <c r="C7">
        <v>1</v>
      </c>
      <c r="D7">
        <v>5</v>
      </c>
      <c r="E7">
        <v>5</v>
      </c>
      <c r="F7">
        <v>0</v>
      </c>
      <c r="H7" t="s">
        <v>93</v>
      </c>
    </row>
    <row r="8" spans="1:9" x14ac:dyDescent="0.15">
      <c r="H8" t="s">
        <v>94</v>
      </c>
    </row>
    <row r="9" spans="1:9" x14ac:dyDescent="0.15">
      <c r="H9" t="s">
        <v>95</v>
      </c>
    </row>
    <row r="10" spans="1:9" x14ac:dyDescent="0.15">
      <c r="H10" t="s">
        <v>96</v>
      </c>
    </row>
    <row r="11" spans="1:9" x14ac:dyDescent="0.15">
      <c r="H11" t="s">
        <v>97</v>
      </c>
    </row>
    <row r="12" spans="1:9" x14ac:dyDescent="0.15">
      <c r="H12" t="s">
        <v>98</v>
      </c>
    </row>
    <row r="15" spans="1:9" x14ac:dyDescent="0.15">
      <c r="H15" s="16" t="s">
        <v>753</v>
      </c>
      <c r="I15" s="6"/>
    </row>
    <row r="16" spans="1:9" x14ac:dyDescent="0.15">
      <c r="H16" s="16">
        <v>1</v>
      </c>
      <c r="I16" s="16" t="s">
        <v>785</v>
      </c>
    </row>
  </sheetData>
  <phoneticPr fontId="4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"/>
  <sheetViews>
    <sheetView workbookViewId="0">
      <selection activeCell="B11" sqref="B11"/>
    </sheetView>
  </sheetViews>
  <sheetFormatPr defaultColWidth="9" defaultRowHeight="13.5" x14ac:dyDescent="0.15"/>
  <cols>
    <col min="1" max="1" width="7.5" customWidth="1"/>
    <col min="2" max="2" width="13.25" customWidth="1"/>
    <col min="3" max="3" width="6.5" customWidth="1"/>
  </cols>
  <sheetData>
    <row r="2" spans="1:8" x14ac:dyDescent="0.15">
      <c r="A2" s="5" t="s">
        <v>0</v>
      </c>
      <c r="B2" s="5" t="s">
        <v>84</v>
      </c>
      <c r="C2" s="5" t="s">
        <v>758</v>
      </c>
      <c r="D2" s="5" t="s">
        <v>86</v>
      </c>
    </row>
    <row r="3" spans="1:8" x14ac:dyDescent="0.15">
      <c r="A3" s="5"/>
      <c r="B3" s="5" t="s">
        <v>99</v>
      </c>
      <c r="C3" s="5" t="s">
        <v>100</v>
      </c>
      <c r="D3" s="5" t="s">
        <v>101</v>
      </c>
    </row>
    <row r="4" spans="1:8" x14ac:dyDescent="0.15">
      <c r="A4" s="5" t="s">
        <v>44</v>
      </c>
      <c r="B4" s="5" t="s">
        <v>44</v>
      </c>
      <c r="C4" s="5" t="s">
        <v>44</v>
      </c>
      <c r="D4" s="5" t="s">
        <v>46</v>
      </c>
    </row>
    <row r="5" spans="1:8" x14ac:dyDescent="0.15">
      <c r="A5" s="5">
        <v>301004</v>
      </c>
      <c r="B5" s="17">
        <v>1300002</v>
      </c>
      <c r="C5">
        <v>1</v>
      </c>
      <c r="D5">
        <v>5</v>
      </c>
      <c r="G5" t="s">
        <v>102</v>
      </c>
    </row>
    <row r="6" spans="1:8" x14ac:dyDescent="0.15">
      <c r="A6" s="5">
        <v>101004</v>
      </c>
      <c r="B6" s="17">
        <v>1300002</v>
      </c>
      <c r="C6">
        <v>1</v>
      </c>
      <c r="D6">
        <v>5</v>
      </c>
      <c r="G6" t="s">
        <v>103</v>
      </c>
    </row>
    <row r="7" spans="1:8" x14ac:dyDescent="0.15">
      <c r="A7" s="5">
        <v>201004</v>
      </c>
      <c r="B7" s="17">
        <v>1300002</v>
      </c>
      <c r="C7">
        <v>1</v>
      </c>
      <c r="D7">
        <v>5</v>
      </c>
      <c r="G7" t="s">
        <v>104</v>
      </c>
    </row>
    <row r="10" spans="1:8" x14ac:dyDescent="0.15">
      <c r="G10" s="16" t="s">
        <v>753</v>
      </c>
      <c r="H10" s="6"/>
    </row>
    <row r="11" spans="1:8" x14ac:dyDescent="0.15">
      <c r="G11" s="16">
        <v>1</v>
      </c>
      <c r="H11" s="16" t="s">
        <v>784</v>
      </c>
    </row>
  </sheetData>
  <phoneticPr fontId="4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"/>
  <sheetViews>
    <sheetView workbookViewId="0">
      <selection activeCell="C9" sqref="C9"/>
    </sheetView>
  </sheetViews>
  <sheetFormatPr defaultColWidth="9" defaultRowHeight="13.5" x14ac:dyDescent="0.15"/>
  <cols>
    <col min="10" max="10" width="9" style="5"/>
    <col min="11" max="11" width="17.625" customWidth="1"/>
  </cols>
  <sheetData>
    <row r="2" spans="1:11" x14ac:dyDescent="0.15">
      <c r="A2" s="5" t="s">
        <v>0</v>
      </c>
      <c r="B2" s="5" t="s">
        <v>105</v>
      </c>
      <c r="C2" s="14" t="s">
        <v>624</v>
      </c>
      <c r="D2" s="5" t="s">
        <v>106</v>
      </c>
    </row>
    <row r="3" spans="1:11" x14ac:dyDescent="0.15">
      <c r="A3" s="5"/>
      <c r="B3" s="5" t="s">
        <v>107</v>
      </c>
      <c r="C3" s="5" t="s">
        <v>108</v>
      </c>
      <c r="D3" s="5" t="s">
        <v>109</v>
      </c>
    </row>
    <row r="4" spans="1:11" x14ac:dyDescent="0.15">
      <c r="A4" s="5" t="s">
        <v>44</v>
      </c>
      <c r="B4" s="5" t="s">
        <v>44</v>
      </c>
      <c r="C4" s="5" t="s">
        <v>44</v>
      </c>
      <c r="D4" s="5" t="s">
        <v>44</v>
      </c>
    </row>
    <row r="5" spans="1:11" x14ac:dyDescent="0.15">
      <c r="A5">
        <v>1</v>
      </c>
      <c r="B5">
        <v>1</v>
      </c>
      <c r="C5">
        <v>5</v>
      </c>
    </row>
    <row r="6" spans="1:11" x14ac:dyDescent="0.15">
      <c r="A6">
        <v>2</v>
      </c>
      <c r="B6">
        <v>1</v>
      </c>
      <c r="C6">
        <v>10</v>
      </c>
      <c r="J6" s="5" t="s">
        <v>110</v>
      </c>
    </row>
    <row r="7" spans="1:11" x14ac:dyDescent="0.15">
      <c r="A7">
        <v>3</v>
      </c>
      <c r="B7">
        <v>2</v>
      </c>
      <c r="C7">
        <v>1000</v>
      </c>
      <c r="J7" s="5">
        <v>1</v>
      </c>
      <c r="K7" t="s">
        <v>111</v>
      </c>
    </row>
    <row r="8" spans="1:11" x14ac:dyDescent="0.15">
      <c r="A8">
        <v>4</v>
      </c>
      <c r="B8">
        <v>2</v>
      </c>
      <c r="C8">
        <v>2000</v>
      </c>
      <c r="J8" s="5">
        <v>2</v>
      </c>
      <c r="K8" t="s">
        <v>112</v>
      </c>
    </row>
  </sheetData>
  <phoneticPr fontId="4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N4" sqref="N4"/>
    </sheetView>
  </sheetViews>
  <sheetFormatPr defaultColWidth="9" defaultRowHeight="13.5" x14ac:dyDescent="0.15"/>
  <cols>
    <col min="1" max="1" width="11.125" style="2" customWidth="1"/>
    <col min="2" max="3" width="7.5" style="2" customWidth="1"/>
    <col min="4" max="4" width="11.125" style="3" customWidth="1"/>
    <col min="5" max="6" width="7.5" style="3" customWidth="1"/>
    <col min="7" max="16384" width="9" style="4"/>
  </cols>
  <sheetData>
    <row r="1" spans="1:14" x14ac:dyDescent="0.15">
      <c r="A1" s="2" t="s">
        <v>113</v>
      </c>
      <c r="B1" s="2" t="s">
        <v>12</v>
      </c>
      <c r="C1" s="2">
        <v>301</v>
      </c>
      <c r="D1" s="3" t="s">
        <v>114</v>
      </c>
      <c r="E1" s="3" t="s">
        <v>115</v>
      </c>
      <c r="F1" s="3">
        <f>SUM(N3,N4)</f>
        <v>301007</v>
      </c>
    </row>
    <row r="2" spans="1:14" x14ac:dyDescent="0.15">
      <c r="A2" s="2" t="s">
        <v>116</v>
      </c>
      <c r="B2" s="2" t="s">
        <v>117</v>
      </c>
      <c r="C2" s="2">
        <v>301000</v>
      </c>
      <c r="H2" s="4" t="s">
        <v>118</v>
      </c>
      <c r="I2" s="4" t="s">
        <v>119</v>
      </c>
      <c r="J2" s="4" t="s">
        <v>120</v>
      </c>
      <c r="K2" s="4" t="s">
        <v>121</v>
      </c>
    </row>
    <row r="3" spans="1:14" x14ac:dyDescent="0.15">
      <c r="A3" s="2" t="s">
        <v>122</v>
      </c>
      <c r="B3" s="2" t="s">
        <v>85</v>
      </c>
      <c r="C3" s="2">
        <v>10</v>
      </c>
      <c r="I3" s="4">
        <v>301</v>
      </c>
      <c r="J3" s="4">
        <v>7</v>
      </c>
      <c r="K3" s="4">
        <v>301000</v>
      </c>
      <c r="L3" s="4" t="b">
        <f>I3=C$1</f>
        <v>1</v>
      </c>
      <c r="M3" s="4">
        <f>ROUNDUP(J3*C$6,0)+K3</f>
        <v>301007</v>
      </c>
      <c r="N3" s="4">
        <f>IF(L3,M3,0)</f>
        <v>301007</v>
      </c>
    </row>
    <row r="4" spans="1:14" x14ac:dyDescent="0.15">
      <c r="A4" s="2" t="s">
        <v>123</v>
      </c>
      <c r="B4" s="2" t="s">
        <v>124</v>
      </c>
      <c r="C4" s="2">
        <v>10</v>
      </c>
      <c r="I4" s="4">
        <v>302</v>
      </c>
      <c r="J4" s="4">
        <v>10</v>
      </c>
      <c r="K4" s="4">
        <v>302000</v>
      </c>
      <c r="L4" s="4" t="b">
        <f>I4=C$1</f>
        <v>0</v>
      </c>
      <c r="M4" s="4">
        <f>ROUNDUP(J4*C$6,0)+K4</f>
        <v>302009</v>
      </c>
      <c r="N4" s="4">
        <f>IF(L4,M4,0)</f>
        <v>0</v>
      </c>
    </row>
    <row r="5" spans="1:14" x14ac:dyDescent="0.15">
      <c r="A5" s="2" t="s">
        <v>125</v>
      </c>
      <c r="B5" s="2" t="s">
        <v>126</v>
      </c>
      <c r="C5" s="2">
        <v>20</v>
      </c>
    </row>
    <row r="6" spans="1:14" x14ac:dyDescent="0.15">
      <c r="A6" s="2" t="s">
        <v>127</v>
      </c>
      <c r="B6" s="2" t="s">
        <v>128</v>
      </c>
      <c r="C6" s="2">
        <v>0.9</v>
      </c>
    </row>
  </sheetData>
  <phoneticPr fontId="4" type="noConversion"/>
  <pageMargins left="0.69930555555555596" right="0.69930555555555596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task</vt:lpstr>
      <vt:lpstr>taskshow</vt:lpstr>
      <vt:lpstr>taskreward</vt:lpstr>
      <vt:lpstr>taskfind</vt:lpstr>
      <vt:lpstr>taskfight</vt:lpstr>
      <vt:lpstr>taskgather</vt:lpstr>
      <vt:lpstr>taskuse</vt:lpstr>
      <vt:lpstr>taskself</vt:lpstr>
      <vt:lpstr>(F)taskrandom</vt:lpstr>
      <vt:lpstr>(F)taskreward</vt:lpstr>
      <vt:lpstr>(F)tasknpc</vt:lpstr>
      <vt:lpstr>_任务id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RL</cp:lastModifiedBy>
  <dcterms:created xsi:type="dcterms:W3CDTF">2006-09-16T00:00:00Z</dcterms:created>
  <dcterms:modified xsi:type="dcterms:W3CDTF">2017-10-09T01:24:59Z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