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_Daten\Projekte-Sync\MarexOS-RD\32_ENG_Electronics\10_Studies+calculations\Konzept\"/>
    </mc:Choice>
  </mc:AlternateContent>
  <xr:revisionPtr revIDLastSave="0" documentId="13_ncr:1_{1692A390-9401-4F2F-9459-809AD9151D6C}" xr6:coauthVersionLast="45" xr6:coauthVersionMax="45" xr10:uidLastSave="{00000000-0000-0000-0000-000000000000}"/>
  <bookViews>
    <workbookView xWindow="-120" yWindow="-120" windowWidth="29040" windowHeight="15840" xr2:uid="{5CFDBDF0-B665-41A2-A114-7ACC5EBF4BFC}"/>
  </bookViews>
  <sheets>
    <sheet name="Dimensione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E12" i="4"/>
  <c r="E17" i="4"/>
  <c r="E16" i="4"/>
  <c r="E15" i="4"/>
  <c r="E14" i="4"/>
  <c r="E13" i="4"/>
  <c r="E11" i="4"/>
  <c r="E10" i="4"/>
  <c r="I6" i="4"/>
  <c r="I7" i="4"/>
  <c r="I8" i="4"/>
  <c r="I9" i="4"/>
  <c r="I5" i="4"/>
</calcChain>
</file>

<file path=xl/sharedStrings.xml><?xml version="1.0" encoding="utf-8"?>
<sst xmlns="http://schemas.openxmlformats.org/spreadsheetml/2006/main" count="31" uniqueCount="28">
  <si>
    <t>Dimensionen MPC new</t>
  </si>
  <si>
    <t>Baugruppe</t>
  </si>
  <si>
    <t>Tiefe</t>
  </si>
  <si>
    <t>Breite</t>
  </si>
  <si>
    <t>Höhe</t>
  </si>
  <si>
    <t>Gesamt</t>
  </si>
  <si>
    <t>MPC 2 MAN</t>
  </si>
  <si>
    <t>MPC 2 Cabinet</t>
  </si>
  <si>
    <t>MPC 3 Modular</t>
  </si>
  <si>
    <t>MPC3 Plus</t>
  </si>
  <si>
    <t>Korpus / PCB</t>
  </si>
  <si>
    <t>PCB Extension</t>
  </si>
  <si>
    <t>Volumen/l</t>
  </si>
  <si>
    <t>PCB MPC 2</t>
  </si>
  <si>
    <t>PCB Deutsch</t>
  </si>
  <si>
    <t>Fläche/cm²</t>
  </si>
  <si>
    <t>PCB M12 MPC 2</t>
  </si>
  <si>
    <t>05.01.2021
Henkner</t>
  </si>
  <si>
    <t>MPC 2 Modular</t>
  </si>
  <si>
    <t>PCB Basis MPC 3</t>
  </si>
  <si>
    <t>PCB M12 MPC 3</t>
  </si>
  <si>
    <t>PCB Klemme Wago MPC 3</t>
  </si>
  <si>
    <t>PCB Display MPC 2</t>
  </si>
  <si>
    <t>Einsparung MPC 3 gegenüber MPC 2</t>
  </si>
  <si>
    <t>Bauraum Modular</t>
  </si>
  <si>
    <t>Bauraum Cabinet -&gt; Plus</t>
  </si>
  <si>
    <t>PCB-Fläche Modular Standard</t>
  </si>
  <si>
    <t>PCB-Fläche Modular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</si>
</sst>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right" wrapText="1"/>
    </xf>
    <xf numFmtId="0" fontId="1" fillId="0" borderId="0" xfId="0" applyFont="1" applyAlignment="1">
      <alignment vertical="top"/>
    </xf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9" fontId="0" fillId="0" borderId="1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0402-AC1B-4B46-91D9-C3E173EA7D1B}">
  <dimension ref="A1:I23"/>
  <sheetViews>
    <sheetView tabSelected="1" zoomScale="130" zoomScaleNormal="130" workbookViewId="0">
      <selection activeCell="H24" sqref="H24"/>
    </sheetView>
  </sheetViews>
  <sheetFormatPr baseColWidth="10" defaultRowHeight="15" x14ac:dyDescent="0.25"/>
  <cols>
    <col min="1" max="1" width="30.5703125" bestFit="1" customWidth="1"/>
    <col min="2" max="4" width="7.5703125" customWidth="1"/>
    <col min="5" max="5" width="11.7109375" bestFit="1" customWidth="1"/>
    <col min="6" max="8" width="7.5703125" customWidth="1"/>
  </cols>
  <sheetData>
    <row r="1" spans="1:9" ht="30" x14ac:dyDescent="0.25">
      <c r="A1" s="10" t="s">
        <v>0</v>
      </c>
      <c r="I1" s="9" t="s">
        <v>17</v>
      </c>
    </row>
    <row r="3" spans="1:9" ht="15.75" x14ac:dyDescent="0.25">
      <c r="A3" s="2"/>
      <c r="B3" s="3" t="s">
        <v>10</v>
      </c>
      <c r="C3" s="4"/>
      <c r="D3" s="4"/>
      <c r="E3" s="5"/>
      <c r="F3" s="7" t="s">
        <v>5</v>
      </c>
      <c r="G3" s="7"/>
      <c r="H3" s="7"/>
      <c r="I3" s="7"/>
    </row>
    <row r="4" spans="1:9" ht="15.75" x14ac:dyDescent="0.25">
      <c r="A4" s="6" t="s">
        <v>1</v>
      </c>
      <c r="B4" s="6" t="s">
        <v>3</v>
      </c>
      <c r="C4" s="6" t="s">
        <v>2</v>
      </c>
      <c r="D4" s="6" t="s">
        <v>4</v>
      </c>
      <c r="E4" s="6" t="s">
        <v>15</v>
      </c>
      <c r="F4" s="6" t="s">
        <v>3</v>
      </c>
      <c r="G4" s="6" t="s">
        <v>2</v>
      </c>
      <c r="H4" s="6" t="s">
        <v>4</v>
      </c>
      <c r="I4" s="6" t="s">
        <v>12</v>
      </c>
    </row>
    <row r="5" spans="1:9" x14ac:dyDescent="0.25">
      <c r="A5" s="11" t="s">
        <v>18</v>
      </c>
      <c r="B5" s="11">
        <v>290</v>
      </c>
      <c r="C5" s="11">
        <v>170</v>
      </c>
      <c r="D5" s="11">
        <v>45</v>
      </c>
      <c r="E5" s="11"/>
      <c r="F5" s="11">
        <v>320</v>
      </c>
      <c r="G5" s="11">
        <v>170</v>
      </c>
      <c r="H5" s="11">
        <v>62.5</v>
      </c>
      <c r="I5" s="12">
        <f>F5*G5*H5/1000000</f>
        <v>3.4</v>
      </c>
    </row>
    <row r="6" spans="1:9" x14ac:dyDescent="0.25">
      <c r="A6" s="1" t="s">
        <v>6</v>
      </c>
      <c r="B6" s="1">
        <v>290</v>
      </c>
      <c r="C6" s="1">
        <v>170</v>
      </c>
      <c r="D6" s="1">
        <v>45</v>
      </c>
      <c r="E6" s="1"/>
      <c r="F6" s="1">
        <v>290</v>
      </c>
      <c r="G6" s="1">
        <v>195</v>
      </c>
      <c r="H6" s="1">
        <v>55.3</v>
      </c>
      <c r="I6" s="8">
        <f t="shared" ref="I6:I9" si="0">F6*G6*H6/1000000</f>
        <v>3.1272150000000001</v>
      </c>
    </row>
    <row r="7" spans="1:9" x14ac:dyDescent="0.25">
      <c r="A7" s="15" t="s">
        <v>7</v>
      </c>
      <c r="B7" s="15">
        <v>310</v>
      </c>
      <c r="C7" s="15">
        <v>240</v>
      </c>
      <c r="D7" s="15">
        <v>95</v>
      </c>
      <c r="E7" s="15"/>
      <c r="F7" s="15">
        <v>350</v>
      </c>
      <c r="G7" s="15">
        <v>257</v>
      </c>
      <c r="H7" s="15">
        <v>104</v>
      </c>
      <c r="I7" s="16">
        <f t="shared" si="0"/>
        <v>9.3547999999999991</v>
      </c>
    </row>
    <row r="8" spans="1:9" x14ac:dyDescent="0.25">
      <c r="A8" s="13" t="s">
        <v>8</v>
      </c>
      <c r="B8" s="13">
        <v>215</v>
      </c>
      <c r="C8" s="13">
        <v>170</v>
      </c>
      <c r="D8" s="13">
        <v>40</v>
      </c>
      <c r="E8" s="13"/>
      <c r="F8" s="13">
        <v>243</v>
      </c>
      <c r="G8" s="13">
        <v>170</v>
      </c>
      <c r="H8" s="13">
        <v>45.8</v>
      </c>
      <c r="I8" s="14">
        <f t="shared" si="0"/>
        <v>1.8919979999999998</v>
      </c>
    </row>
    <row r="9" spans="1:9" x14ac:dyDescent="0.25">
      <c r="A9" s="17" t="s">
        <v>9</v>
      </c>
      <c r="B9" s="17">
        <v>260</v>
      </c>
      <c r="C9" s="17">
        <v>170</v>
      </c>
      <c r="D9" s="17">
        <v>97</v>
      </c>
      <c r="E9" s="17"/>
      <c r="F9" s="17">
        <v>305</v>
      </c>
      <c r="G9" s="17">
        <v>180</v>
      </c>
      <c r="H9" s="17">
        <v>115</v>
      </c>
      <c r="I9" s="18">
        <f t="shared" si="0"/>
        <v>6.3135000000000003</v>
      </c>
    </row>
    <row r="10" spans="1:9" x14ac:dyDescent="0.25">
      <c r="A10" s="11" t="s">
        <v>13</v>
      </c>
      <c r="B10" s="11">
        <v>283</v>
      </c>
      <c r="C10" s="11">
        <v>162</v>
      </c>
      <c r="D10" s="11">
        <v>2</v>
      </c>
      <c r="E10" s="12">
        <f>B10*C10/100</f>
        <v>458.46</v>
      </c>
      <c r="F10" s="1"/>
      <c r="G10" s="1"/>
      <c r="H10" s="1"/>
      <c r="I10" s="8"/>
    </row>
    <row r="11" spans="1:9" x14ac:dyDescent="0.25">
      <c r="A11" s="11" t="s">
        <v>16</v>
      </c>
      <c r="B11" s="11">
        <v>42</v>
      </c>
      <c r="C11" s="11">
        <v>57</v>
      </c>
      <c r="D11" s="11">
        <v>1.6</v>
      </c>
      <c r="E11" s="12">
        <f>B11*C11/100</f>
        <v>23.94</v>
      </c>
      <c r="F11" s="1"/>
      <c r="G11" s="1"/>
      <c r="H11" s="1"/>
      <c r="I11" s="8"/>
    </row>
    <row r="12" spans="1:9" x14ac:dyDescent="0.25">
      <c r="A12" s="11" t="s">
        <v>22</v>
      </c>
      <c r="B12" s="11">
        <v>116</v>
      </c>
      <c r="C12" s="11">
        <v>37</v>
      </c>
      <c r="D12" s="11"/>
      <c r="E12" s="12">
        <f>B12*C12/100</f>
        <v>42.92</v>
      </c>
      <c r="F12" s="1"/>
      <c r="G12" s="1"/>
      <c r="H12" s="1"/>
      <c r="I12" s="8"/>
    </row>
    <row r="13" spans="1:9" x14ac:dyDescent="0.25">
      <c r="A13" s="13" t="s">
        <v>19</v>
      </c>
      <c r="B13" s="13">
        <v>154</v>
      </c>
      <c r="C13" s="13">
        <v>123</v>
      </c>
      <c r="D13" s="13">
        <v>2</v>
      </c>
      <c r="E13" s="14">
        <f>B13*C13/100</f>
        <v>189.42</v>
      </c>
      <c r="F13" s="1"/>
      <c r="G13" s="1"/>
      <c r="H13" s="1"/>
      <c r="I13" s="1"/>
    </row>
    <row r="14" spans="1:9" x14ac:dyDescent="0.25">
      <c r="A14" s="13" t="s">
        <v>20</v>
      </c>
      <c r="B14" s="13">
        <v>55</v>
      </c>
      <c r="C14" s="13">
        <v>123</v>
      </c>
      <c r="D14" s="13">
        <v>2</v>
      </c>
      <c r="E14" s="14">
        <f>B14*C14/100</f>
        <v>67.650000000000006</v>
      </c>
      <c r="F14" s="1"/>
      <c r="G14" s="1"/>
      <c r="H14" s="1"/>
      <c r="I14" s="1"/>
    </row>
    <row r="15" spans="1:9" x14ac:dyDescent="0.25">
      <c r="A15" s="1" t="s">
        <v>11</v>
      </c>
      <c r="B15" s="1">
        <v>80</v>
      </c>
      <c r="C15" s="1">
        <v>55</v>
      </c>
      <c r="D15" s="1">
        <v>1.6</v>
      </c>
      <c r="E15" s="8">
        <f>B15*C15/100</f>
        <v>44</v>
      </c>
      <c r="F15" s="1"/>
      <c r="G15" s="1"/>
      <c r="H15" s="1"/>
      <c r="I15" s="1"/>
    </row>
    <row r="16" spans="1:9" x14ac:dyDescent="0.25">
      <c r="A16" s="13" t="s">
        <v>21</v>
      </c>
      <c r="B16" s="13">
        <v>210</v>
      </c>
      <c r="C16" s="13">
        <v>40</v>
      </c>
      <c r="D16" s="13">
        <v>2</v>
      </c>
      <c r="E16" s="14">
        <f>B16*C16/100</f>
        <v>84</v>
      </c>
      <c r="F16" s="1"/>
      <c r="G16" s="1"/>
      <c r="H16" s="1"/>
      <c r="I16" s="1"/>
    </row>
    <row r="17" spans="1:9" x14ac:dyDescent="0.25">
      <c r="A17" s="1" t="s">
        <v>14</v>
      </c>
      <c r="B17" s="1">
        <v>232</v>
      </c>
      <c r="C17" s="1">
        <v>80</v>
      </c>
      <c r="D17" s="1">
        <v>2</v>
      </c>
      <c r="E17" s="8">
        <f>B17*C17/100</f>
        <v>185.6</v>
      </c>
      <c r="F17" s="1"/>
      <c r="G17" s="1"/>
      <c r="H17" s="1"/>
      <c r="I17" s="1"/>
    </row>
    <row r="19" spans="1:9" x14ac:dyDescent="0.25">
      <c r="A19" s="19" t="s">
        <v>23</v>
      </c>
      <c r="B19" s="20"/>
      <c r="C19" s="21"/>
    </row>
    <row r="20" spans="1:9" x14ac:dyDescent="0.25">
      <c r="A20" s="22" t="s">
        <v>24</v>
      </c>
      <c r="B20" s="23"/>
      <c r="C20" s="24">
        <f>(I5-I8)/I5</f>
        <v>0.44353000000000004</v>
      </c>
    </row>
    <row r="21" spans="1:9" x14ac:dyDescent="0.25">
      <c r="A21" s="22" t="s">
        <v>25</v>
      </c>
      <c r="B21" s="23"/>
      <c r="C21" s="24">
        <f>(I7-I9)/I7</f>
        <v>0.32510582802411586</v>
      </c>
    </row>
    <row r="22" spans="1:9" x14ac:dyDescent="0.25">
      <c r="A22" s="22" t="s">
        <v>26</v>
      </c>
      <c r="B22" s="23"/>
      <c r="C22" s="24">
        <f>(E10+E11+E12-E13-E14-E16)/(E10+E11+E12)</f>
        <v>0.35073859742633068</v>
      </c>
    </row>
    <row r="23" spans="1:9" x14ac:dyDescent="0.25">
      <c r="A23" s="22" t="s">
        <v>27</v>
      </c>
      <c r="B23" s="23"/>
      <c r="C23" s="24">
        <f>(E10+E11+E12-E13-E14-E15-E16)/(E10+E11+E12)</f>
        <v>0.2669801263991472</v>
      </c>
    </row>
  </sheetData>
  <mergeCells count="2">
    <mergeCell ref="F3:I3"/>
    <mergeCell ref="B3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Dimensionen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Henkner, Rainer [AUTOSOL/FLMC/LAAT]</cp:lastModifiedBy>
  <dcterms:created xsi:type="dcterms:W3CDTF">2020-12-18T15:56:22Z</dcterms:created>
  <dcterms:modified xsi:type="dcterms:W3CDTF">2021-01-05T10:54:49Z</dcterms:modified>
</cp:coreProperties>
</file>