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mc:AlternateContent xmlns:mc="http://schemas.openxmlformats.org/markup-compatibility/2006">
    <mc:Choice Requires="x15">
      <x15ac:absPath xmlns:x15ac="http://schemas.microsoft.com/office/spreadsheetml/2010/11/ac" url="C:\Users\Peter\Documents\CPR101\Group Project\"/>
    </mc:Choice>
  </mc:AlternateContent>
  <xr:revisionPtr revIDLastSave="321" documentId="8_{4A4178BA-E4D7-4BC8-8ACB-D3A2A005C2FA}" xr6:coauthVersionLast="47" xr6:coauthVersionMax="47" xr10:uidLastSave="{FD10C8DE-C07B-4918-9DFD-C9D829CE4F30}"/>
  <bookViews>
    <workbookView xWindow="-120" yWindow="-120" windowWidth="29040" windowHeight="1584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1" l="1"/>
  <c r="E8" i="1"/>
  <c r="E4" i="1"/>
  <c r="W3" i="1"/>
  <c r="T5" i="1" s="1"/>
  <c r="T9" i="1"/>
  <c r="T8" i="1"/>
  <c r="T7" i="1"/>
  <c r="T6" i="1"/>
  <c r="O9" i="1"/>
  <c r="O8" i="1"/>
  <c r="O7" i="1"/>
  <c r="O6" i="1"/>
  <c r="J9" i="1"/>
  <c r="J8" i="1"/>
  <c r="J7" i="1"/>
  <c r="J6" i="1"/>
  <c r="Y5" i="1"/>
  <c r="E5" i="1"/>
  <c r="E7" i="1"/>
  <c r="E6" i="1"/>
  <c r="J5" i="1"/>
  <c r="Y9" i="1"/>
  <c r="Y8" i="1"/>
  <c r="Y7" i="1"/>
  <c r="Y6" i="1"/>
  <c r="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<sst xmlns="http://schemas.openxmlformats.org/spreadsheetml/2006/main" count="148" uniqueCount="96">
  <si>
    <t>Blackboard Group No
01 Class NII</t>
  </si>
  <si>
    <t>Project kickoff</t>
  </si>
  <si>
    <t>Version 1</t>
  </si>
  <si>
    <t>Version 2 (optional)</t>
  </si>
  <si>
    <t>Version 3 (option)</t>
  </si>
  <si>
    <t>Final Submit (and version 3 Pro option)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</si>
  <si>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</si>
  <si>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</si>
  <si>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</si>
  <si>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</si>
  <si>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</si>
  <si>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t>Status
TO DO
DOING
(not) DONE
DONE LATE
HUNG UP</t>
  </si>
  <si>
    <r>
      <rPr>
        <u/>
        <sz val="11"/>
        <rFont val="Calibri"/>
        <family val="2"/>
      </rPr>
      <t>Status</t>
    </r>
    <r>
      <rPr>
        <sz val="11"/>
        <rFont val="Calibri"/>
        <family val="2"/>
      </rPr>
      <t xml:space="preserve">
TO DO
DOING
(not) DONE
DONE LATE
HUNG UP</t>
    </r>
  </si>
  <si>
    <t>hide this row after inputting class date</t>
  </si>
  <si>
    <t>PM class date</t>
  </si>
  <si>
    <t>=====&gt;</t>
  </si>
  <si>
    <t>PM class date plus</t>
  </si>
  <si>
    <t>days</t>
  </si>
  <si>
    <t xml:space="preserve"> Last possible submit date:</t>
  </si>
  <si>
    <t>PM class plus</t>
  </si>
  <si>
    <t>Each group member</t>
  </si>
  <si>
    <t>Project Mgmt Activity</t>
  </si>
  <si>
    <t>share with team</t>
  </si>
  <si>
    <t>TO DO</t>
  </si>
  <si>
    <t>Group Meeting Agenda ==&gt;</t>
  </si>
  <si>
    <t>create MS Team Private Channel;  for Version 1, create plan with SMART goals and assign tasks</t>
  </si>
  <si>
    <t>detailed tasks assigned to group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</si>
  <si>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</si>
  <si>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</si>
  <si>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</si>
  <si>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</si>
  <si>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</si>
  <si>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</si>
  <si>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</si>
  <si>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 xml:space="preserve">Lathesan (Fundamentals)              </t>
  </si>
  <si>
    <t>Create Folders in local folders containing original documents and version folders</t>
  </si>
  <si>
    <t>Deliverable is measured if: I have created a Local folder and have begun prepping folders for the various Version</t>
  </si>
  <si>
    <t>Planned Hours: 1.5 [Actual Hours: 2.5]</t>
  </si>
  <si>
    <t>Done on Time</t>
  </si>
  <si>
    <t>* Complete Version 1 of Fundamentals.c &amp; Fundamentals.h. Review and compile with Team once completed. Add comments to explanain how code works.</t>
  </si>
  <si>
    <t>deliverable is measured: once Hesam comments on the file and the users take the input  and make changes to program. Delivery Criteria is agreed if Hesam is able to comment on file and changes are able to be made</t>
  </si>
  <si>
    <t>Planned Hours: 3.0 [Actual Hours: 2.5]</t>
  </si>
  <si>
    <t>* make changes  to Version 1 of Fundamentals.c &amp; Fundamentals.h.  Review and compile with Team once completed. Save in group Folder under Version 2. Add comments on changes made in second version.</t>
  </si>
  <si>
    <t>Tasks have been assigned and all members have agreed to deliver on stated due date aswell and update status as needed.</t>
  </si>
  <si>
    <t>Planned Hours: 3.0 [Actual Hours: ???]</t>
  </si>
  <si>
    <t>To Do</t>
  </si>
  <si>
    <t>* make changes  to Version 2 of Fundamentals.c &amp; Fundamentals.h.  Review and compile with Team once completed. Save in group Folder under Version 3. Add comments on changes made in third version.</t>
  </si>
  <si>
    <t>Planned Hours: 3.0 [Actual Hours: ?.?]</t>
  </si>
  <si>
    <t>* make changes  to Version 3 of Fundamentals.c &amp; Fundamentals.h.  Review and compile with Team once completed. Save in group Folder under Version 3.9. Add comments on changes made in third final version. Submit To team leader, and ask Team leader to Back Up Teams files. Create a New Pro Version of Version 3 and call it Pro Version 1  with required features and submit as well after checks.</t>
  </si>
  <si>
    <t>If Version 3 is updated to 3.0, uploaded to Blackboard and if all statuses are set to done. All items are reviewed and uploaded aswell as create a pro version and submit.</t>
  </si>
  <si>
    <t>Planned Hours: 5.0 [Actual Hours: ?.?]</t>
  </si>
  <si>
    <t>Henly    (Manipulating)</t>
  </si>
  <si>
    <t>Create folders for the different versions in local folders. To store the original documents and the different versions of the document.</t>
  </si>
  <si>
    <t>Deliverable is measurd: if I have created folders in the local folders to house the original documents and the different versions of the documents.</t>
  </si>
  <si>
    <t>Planned Hours: 1.5 [Done in 1 hour]</t>
  </si>
  <si>
    <t>Done on time</t>
  </si>
  <si>
    <t>Complete Version 1 of manippulating.c &amp; manipulating.h. Review and compile with Team once completed. Add comments to explanain how code works.</t>
  </si>
  <si>
    <t xml:space="preserve">Deliverable is measured: When the files submitted are working. The delivery criteria is agreed when we have completed our work and there is nothing left to do. </t>
  </si>
  <si>
    <t>Planned Hours: 2.0[Done in 1.5]</t>
  </si>
  <si>
    <t>Done</t>
  </si>
  <si>
    <t>Make changes to version one of manipulating.c and manipulating.h. Review with team once the changes have been made. Save file under version 2 folder.</t>
  </si>
  <si>
    <t>Delivery is measured: when everyone  submits their code by the deadline. The delivery criteria is agreed when we don't have anything else to do.</t>
  </si>
  <si>
    <t>Planned for 3 hours</t>
  </si>
  <si>
    <t>Make changes to version two of manipulating.c and manipulating.h. Review with team once the changes have been made. Save file under version 3 folder.</t>
  </si>
  <si>
    <t>Make changes to version three of manipulating.c and manipulating.h. Review with team once the changes have been made. Save the file in a new version folder. Make a back up of the files. Add the files to the folder so that it can be submitted by our project manager.</t>
  </si>
  <si>
    <t>Delivery is measured: when we are satisfied with our project and it is up for final submission.</t>
  </si>
  <si>
    <t>Sebastian            (Tokenizing)</t>
  </si>
  <si>
    <t>Made folders to put the different parts and versions of the project in</t>
  </si>
  <si>
    <t>The project is considered delivered once we have submitted everything required in the folders and all files are in place ready to be checked</t>
  </si>
  <si>
    <t>Planner Hours: 1.5 [Actual: 1.5]</t>
  </si>
  <si>
    <t>Complete Version 1 of Tokenizing.c and Tokenizng.h. Review with team once this has been completed. Add comments to explain what certain specific lines of code do.</t>
  </si>
  <si>
    <t xml:space="preserve">Deliverable is measured: files are submitted, compiling, and working as intended. Delivery Criteria is agreed if all files have been uploaded and there is nothing left to upload. </t>
  </si>
  <si>
    <t>Planned Hours: 2.5 [Actual: 2.0]</t>
  </si>
  <si>
    <t xml:space="preserve">Make changes to Version 1 of Tokenizing.c and Tokenizing.h. Review and compile with the team once the changes have been made. Save the new version under the 'Version 2' folder. Log changes on git text file. </t>
  </si>
  <si>
    <t xml:space="preserve">Deliverable is measured: Once my code and my group member's code is submitted by the deadline. The delivery criteria is agreed if we have submitted everything and no documents are left to be uploaded. </t>
  </si>
  <si>
    <t>Planned Hours: 3.0</t>
  </si>
  <si>
    <t xml:space="preserve">Make changes to Version 2 of Tokenizing.c and Tokenizing.h. Review and compile with the team once the changes have been made. Save the new version under the 'Version 3' folder. Log changes on git text file. </t>
  </si>
  <si>
    <t xml:space="preserve">Make changes to Version 3 of Tokenizing.c and Tokenizing.h. Review and compile with the tema once the changes have been made. Save the new version under the 'Version 3.9' folder. Have the team make a backup of the files, submit files as needed. Add files to folders so they can be sent as a .zip file by the project manager. </t>
  </si>
  <si>
    <t>Once Version 3 (Pro) has been submitted to the Professor, all items have been reviewed, code compiles, runs as expected with no bugs and mistakes. The delivery criteria is agreed if everything was submitted as planned and all the files as needed (.c, .c, .exe, and the .txt version control file, all submitted as a .zip)</t>
  </si>
  <si>
    <t>Planned Hours: 4.0</t>
  </si>
  <si>
    <t>Peter                   (Converting)</t>
  </si>
  <si>
    <t xml:space="preserve">Organize group. Make first version of converting.c and make converting.h. Test if main.c compiles when encorporating each group member's v1 code </t>
  </si>
  <si>
    <t>Deliverable is measured: if we all have our files available and they compile and all members are participating and aware of what to do.</t>
  </si>
  <si>
    <t>Planned Hours: 2 [Actual Hours: 1.5]</t>
  </si>
  <si>
    <t>Done on time(as of April 04, 2021)</t>
  </si>
  <si>
    <t>Complete Version 1 of converting.c (including commenting out the code and refining logic that might look weird) and complete converting.h. Make conterting_test_cases.xlsx (shows elaborate + and - testing of my converting module). Post the output of my converting module into: converting_testing.txt . Complete main.c and insert comments into the file. Complete main_test_cases.xlsx (do simple tests unlike converting_test_cases.xlsx), and post the output of main_testing.txt (after everyone has submitted their .c files and .h files).                                   Ensure that each group member has done what I stated above (with the exception of making main_test_cases.xlsx and main_testing.txt).                                        Submit everyone's v1 files to BB in the form of a .zip and alert Professor Hesam where we have saved our final v1 files on Teams.</t>
  </si>
  <si>
    <t>Deliverable is measured: if my group members and I submit our code on Teams. The delivery criteria agreed if we have something to submit to Blackboard.</t>
  </si>
  <si>
    <t>Planned Hours: 1 .5[Actual Hours: 4.5]</t>
  </si>
  <si>
    <t>DONE ON TIME</t>
  </si>
  <si>
    <t>Complete Version 2 of converting.c (including commenting out the code and refining logic that might look weird) .                                  Ensure that each group member has commented out their code and that version 2 compiles.                                     Verify if Version 1 is acceptable by Professor's standards.                                 Submit everyone's v2 files in the form of a .zip to Blackboard and Git.</t>
  </si>
  <si>
    <t>3 planned hour | N/A</t>
  </si>
  <si>
    <t>Complete Version 3 of converting.c (including commenting out the code and refining logic that might look weird) .                                  Ensure that each group member has commented out their code and that version 3 compiles.                                     Verify if Version 2 is acceptable by Professor's standards.                                 Submit everyone's v3 files in the form of a .zip to Blackboard and Git.</t>
  </si>
  <si>
    <t>2 planned hour | N/A</t>
  </si>
  <si>
    <t>If necessary, update Version 3 of converting.c (including commenting out the code and refining logic that might look weird) .                                  Ensure that each group member has commented out their code and that version 3 compiles.                                       Add  or remove logic that would make our UI more pleasing.                                                                  Submit everyone's v3 files in the form of a .zip to Blackboard and Git.</t>
  </si>
  <si>
    <t>Deliverable is measured if all members contribut to the final submission and if the we agree on the final product.</t>
  </si>
  <si>
    <t>1 planned hour |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</si>
</sst>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FFFF"/>
        <bgColor indexed="64"/>
      </patternFill>
    </fill>
    <fill>
      <patternFill patternType="solid">
        <fgColor rgb="FF0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5" borderId="0" xfId="0" quotePrefix="1" applyFont="1" applyFill="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Alignment="1">
      <alignment horizontal="center"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9" fillId="0" borderId="0" xfId="0" applyFont="1" applyAlignment="1">
      <alignment vertical="center" wrapText="1"/>
    </xf>
    <xf numFmtId="16" fontId="0" fillId="0" borderId="0" xfId="0" applyNumberFormat="1" applyAlignment="1">
      <alignment horizontal="center" vertical="center" wrapText="1"/>
    </xf>
    <xf numFmtId="0" fontId="0" fillId="6" borderId="0" xfId="0" applyFill="1" applyAlignment="1">
      <alignment vertical="center" wrapText="1"/>
    </xf>
    <xf numFmtId="165" fontId="0" fillId="6" borderId="0" xfId="0" applyNumberFormat="1" applyFill="1" applyAlignment="1">
      <alignment horizontal="center" vertical="center" wrapText="1"/>
    </xf>
    <xf numFmtId="0" fontId="0" fillId="7" borderId="0" xfId="0" applyFill="1" applyAlignment="1">
      <alignment vertical="center" wrapText="1"/>
    </xf>
    <xf numFmtId="0" fontId="10" fillId="0" borderId="0" xfId="0" applyFont="1" applyAlignment="1">
      <alignment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4">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workbookViewId="0">
      <pane xSplit="1" ySplit="2" topLeftCell="G9" activePane="bottomRight" state="frozen"/>
      <selection pane="bottomRight" activeCell="K9" sqref="K9"/>
      <selection pane="bottomLeft" activeCell="A3" sqref="A3"/>
      <selection pane="topRight" activeCell="B1" sqref="B1"/>
    </sheetView>
  </sheetViews>
  <sheetFormatPr defaultRowHeight="15"/>
  <cols>
    <col min="1" max="1" width="19.7109375" customWidth="1"/>
    <col min="2" max="3" width="25.7109375" customWidth="1"/>
    <col min="4" max="4" width="10" style="1" bestFit="1" customWidth="1"/>
    <col min="5" max="5" width="12.7109375" style="1" customWidth="1"/>
    <col min="6" max="6" width="12.140625" style="1" customWidth="1"/>
    <col min="7" max="7" width="30.85546875" customWidth="1"/>
    <col min="8" max="8" width="25.7109375" customWidth="1"/>
    <col min="9" max="9" width="10" style="1" bestFit="1" customWidth="1"/>
    <col min="10" max="10" width="12.7109375" style="1" customWidth="1"/>
    <col min="11" max="11" width="12.140625" style="1" customWidth="1"/>
    <col min="12" max="13" width="25.7109375" customWidth="1"/>
    <col min="14" max="14" width="10" style="1" bestFit="1" customWidth="1"/>
    <col min="15" max="15" width="12.7109375" style="1" customWidth="1"/>
    <col min="16" max="16" width="12.140625" style="1" customWidth="1"/>
    <col min="17" max="18" width="25.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c r="A1" s="13" t="s">
        <v>0</v>
      </c>
      <c r="B1" s="33" t="s">
        <v>1</v>
      </c>
      <c r="C1" s="33"/>
      <c r="D1" s="33"/>
      <c r="E1" s="33"/>
      <c r="F1" s="33"/>
      <c r="G1" s="33" t="s">
        <v>2</v>
      </c>
      <c r="H1" s="33"/>
      <c r="I1" s="33"/>
      <c r="J1" s="33"/>
      <c r="K1" s="33"/>
      <c r="L1" s="33" t="s">
        <v>3</v>
      </c>
      <c r="M1" s="35"/>
      <c r="N1" s="35"/>
      <c r="O1" s="35"/>
      <c r="P1" s="36"/>
      <c r="Q1" s="34" t="s">
        <v>4</v>
      </c>
      <c r="R1" s="34"/>
      <c r="S1" s="34"/>
      <c r="T1" s="34"/>
      <c r="U1" s="34"/>
      <c r="V1" s="31" t="s">
        <v>5</v>
      </c>
      <c r="W1" s="32"/>
      <c r="X1" s="32"/>
      <c r="Y1" s="32"/>
      <c r="Z1" s="32"/>
    </row>
    <row r="2" spans="1:26" s="10" customFormat="1" ht="90">
      <c r="A2" s="8" t="s">
        <v>6</v>
      </c>
      <c r="B2" s="9" t="s">
        <v>7</v>
      </c>
      <c r="C2" s="9" t="s">
        <v>8</v>
      </c>
      <c r="D2" s="9" t="s">
        <v>9</v>
      </c>
      <c r="E2" s="9" t="s">
        <v>10</v>
      </c>
      <c r="F2" s="9" t="s">
        <v>11</v>
      </c>
      <c r="G2" s="9" t="s">
        <v>7</v>
      </c>
      <c r="H2" s="9" t="s">
        <v>8</v>
      </c>
      <c r="I2" s="9" t="s">
        <v>9</v>
      </c>
      <c r="J2" s="9" t="s">
        <v>10</v>
      </c>
      <c r="K2" s="9" t="s">
        <v>12</v>
      </c>
      <c r="L2" s="9" t="s">
        <v>7</v>
      </c>
      <c r="M2" s="9" t="s">
        <v>8</v>
      </c>
      <c r="N2" s="9" t="s">
        <v>9</v>
      </c>
      <c r="O2" s="9" t="s">
        <v>10</v>
      </c>
      <c r="P2" s="9" t="s">
        <v>12</v>
      </c>
      <c r="Q2" s="9" t="s">
        <v>7</v>
      </c>
      <c r="R2" s="9" t="s">
        <v>8</v>
      </c>
      <c r="S2" s="9" t="s">
        <v>9</v>
      </c>
      <c r="T2" s="9" t="s">
        <v>10</v>
      </c>
      <c r="U2" s="9" t="s">
        <v>12</v>
      </c>
      <c r="V2" s="9" t="s">
        <v>7</v>
      </c>
      <c r="W2" s="9" t="s">
        <v>8</v>
      </c>
      <c r="X2" s="9" t="s">
        <v>9</v>
      </c>
      <c r="Y2" s="9" t="s">
        <v>10</v>
      </c>
      <c r="Z2" s="9" t="s">
        <v>12</v>
      </c>
    </row>
    <row r="3" spans="1:26" ht="30" hidden="1">
      <c r="A3" s="18" t="s">
        <v>13</v>
      </c>
      <c r="B3" s="7"/>
      <c r="C3" s="11" t="s">
        <v>14</v>
      </c>
      <c r="D3" s="12" t="s">
        <v>15</v>
      </c>
      <c r="E3" s="19">
        <v>44648.999988425923</v>
      </c>
      <c r="F3" s="7"/>
      <c r="G3" s="7"/>
      <c r="H3" s="7"/>
      <c r="I3" s="17" t="s">
        <v>16</v>
      </c>
      <c r="J3" s="7">
        <v>8</v>
      </c>
      <c r="K3" s="15" t="s">
        <v>17</v>
      </c>
      <c r="L3" s="6"/>
      <c r="M3" s="6"/>
      <c r="N3" s="17" t="s">
        <v>16</v>
      </c>
      <c r="O3" s="7">
        <v>13</v>
      </c>
      <c r="P3" s="15" t="s">
        <v>17</v>
      </c>
      <c r="Q3" s="7"/>
      <c r="R3" s="7"/>
      <c r="S3" s="17" t="s">
        <v>16</v>
      </c>
      <c r="T3" s="7">
        <v>14</v>
      </c>
      <c r="U3" s="15" t="s">
        <v>17</v>
      </c>
      <c r="V3" s="20" t="s">
        <v>18</v>
      </c>
      <c r="W3" s="21">
        <f>$E$3+14</f>
        <v>44662.999988425923</v>
      </c>
      <c r="X3" s="14" t="s">
        <v>19</v>
      </c>
      <c r="Y3" s="7">
        <v>14</v>
      </c>
      <c r="Z3" s="15" t="s">
        <v>17</v>
      </c>
    </row>
    <row r="4" spans="1:26" ht="30">
      <c r="A4" s="18" t="s">
        <v>20</v>
      </c>
      <c r="B4" s="7" t="s">
        <v>21</v>
      </c>
      <c r="C4" s="7" t="s">
        <v>22</v>
      </c>
      <c r="D4" s="7">
        <v>1</v>
      </c>
      <c r="E4" s="16" t="str">
        <f>TEXT(($E$3+2),"dddd
") &amp; TEXT(($E$3+2),"mmm.d")</f>
        <v>Wednesday
Mar.30</v>
      </c>
      <c r="F4" s="5" t="s">
        <v>23</v>
      </c>
      <c r="G4" s="7"/>
      <c r="H4" s="7"/>
      <c r="I4" s="17"/>
      <c r="J4" s="7"/>
      <c r="K4" s="15"/>
      <c r="L4" s="6"/>
      <c r="M4" s="6"/>
      <c r="N4" s="17"/>
      <c r="O4" s="7"/>
      <c r="P4" s="15"/>
      <c r="Q4" s="7"/>
      <c r="R4" s="7"/>
      <c r="S4" s="14"/>
      <c r="T4" s="7"/>
      <c r="U4" s="15"/>
      <c r="V4" s="7"/>
      <c r="W4" s="22"/>
      <c r="X4" s="14"/>
      <c r="Y4" s="7"/>
      <c r="Z4" s="15"/>
    </row>
    <row r="5" spans="1:26" s="3" customFormat="1" ht="75">
      <c r="A5" s="4" t="s">
        <v>24</v>
      </c>
      <c r="B5" s="4" t="s">
        <v>25</v>
      </c>
      <c r="C5" s="4" t="s">
        <v>26</v>
      </c>
      <c r="D5" s="4">
        <v>1.5</v>
      </c>
      <c r="E5" s="16" t="str">
        <f>TEXT(($E$3+3),"dddd
") &amp; TEXT(($E$3+3),"mmm.d")</f>
        <v>Thursday
Mar.31</v>
      </c>
      <c r="F5" s="5" t="s">
        <v>23</v>
      </c>
      <c r="G5" s="4" t="s">
        <v>27</v>
      </c>
      <c r="H5" s="4" t="s">
        <v>28</v>
      </c>
      <c r="I5" s="2"/>
      <c r="J5" s="5" t="str">
        <f>TEXT(($E$3+J$3-2),"dddd
") &amp; TEXT(($E$3+J$3-2),"mmm.d")</f>
        <v>Sunday
Apr.3</v>
      </c>
      <c r="K5" s="5" t="s">
        <v>23</v>
      </c>
      <c r="L5" s="5" t="s">
        <v>29</v>
      </c>
      <c r="M5" s="5" t="s">
        <v>30</v>
      </c>
      <c r="N5" s="2"/>
      <c r="O5" s="5" t="str">
        <f>IF(($E$3+O$3-2)&lt;$W$3,(TEXT(($E$3+O$3-2),"dddd
") &amp; TEXT(($E$3+O$3-2),"mmm.d")),(TEXT($W$3,"dddd
") &amp; TEXT($W$3,"mmm.d")))</f>
        <v>Friday
Apr.8</v>
      </c>
      <c r="P5" s="5" t="s">
        <v>23</v>
      </c>
      <c r="Q5" s="5" t="s">
        <v>31</v>
      </c>
      <c r="R5" s="5" t="s">
        <v>30</v>
      </c>
      <c r="S5" s="2"/>
      <c r="T5" s="5" t="str">
        <f>IF(($E$3+T$3-2)&lt;$W$3,(TEXT(($E$3+T$3-2),"dddd
") &amp; TEXT(($E$3+T$3-2),"mmm.d")),(TEXT($W$3,"dddd
") &amp; TEXT($W$3,"mmm.d")))</f>
        <v>Saturday
Apr.9</v>
      </c>
      <c r="U5" s="5" t="s">
        <v>23</v>
      </c>
      <c r="V5" s="5" t="s">
        <v>32</v>
      </c>
      <c r="W5" s="5" t="s">
        <v>33</v>
      </c>
      <c r="X5" s="2"/>
      <c r="Y5" s="5" t="str">
        <f>IF(($E$3+Y$3-2)&lt;$W$3,(TEXT(($E$3+Y$3-2),"dddd
") &amp; TEXT(($E$3+Y$3-2),"mmm.d")),(TEXT($W$3,"dddd
") &amp; TEXT($W$3,"mmm.d")))</f>
        <v>Saturday
Apr.9</v>
      </c>
      <c r="Z5" s="5" t="s">
        <v>23</v>
      </c>
    </row>
    <row r="6" spans="1:26" s="23" customFormat="1" ht="236.25" customHeight="1">
      <c r="A6" s="25" t="s">
        <v>34</v>
      </c>
      <c r="B6" s="23" t="s">
        <v>35</v>
      </c>
      <c r="C6" s="23" t="s">
        <v>36</v>
      </c>
      <c r="D6" s="4" t="s">
        <v>37</v>
      </c>
      <c r="E6" s="16" t="str">
        <f>TEXT(($E$3+3),"dddd
") &amp; TEXT(($E$3+3),"mmm.d")</f>
        <v>Thursday
Mar.31</v>
      </c>
      <c r="F6" s="4" t="s">
        <v>38</v>
      </c>
      <c r="G6" s="27" t="s">
        <v>39</v>
      </c>
      <c r="H6" s="23" t="s">
        <v>40</v>
      </c>
      <c r="I6" s="4" t="s">
        <v>41</v>
      </c>
      <c r="J6" s="5" t="str">
        <f>TEXT(($E$3+J$3-1),"dddd
") &amp; TEXT(($E$3+J$3-1),"mmm.d")</f>
        <v>Monday
Apr.4</v>
      </c>
      <c r="K6" s="4" t="s">
        <v>38</v>
      </c>
      <c r="L6" s="27" t="s">
        <v>42</v>
      </c>
      <c r="M6" s="24" t="s">
        <v>43</v>
      </c>
      <c r="N6" s="24" t="s">
        <v>44</v>
      </c>
      <c r="O6" s="5" t="str">
        <f>TEXT(($E$3+O$3-1),"dddd
") &amp; TEXT(($E$3+O$3-1),"mmm.d")</f>
        <v>Saturday
Apr.9</v>
      </c>
      <c r="P6" s="4" t="s">
        <v>45</v>
      </c>
      <c r="Q6" s="28" t="s">
        <v>46</v>
      </c>
      <c r="R6" s="24" t="s">
        <v>43</v>
      </c>
      <c r="S6" s="24" t="s">
        <v>47</v>
      </c>
      <c r="T6" s="5" t="str">
        <f>TEXT(($E$3+T$3-1),"dddd
") &amp; TEXT(($E$3+T$3-1),"mmm.d")</f>
        <v>Sunday
Apr.10</v>
      </c>
      <c r="U6" s="4" t="s">
        <v>45</v>
      </c>
      <c r="V6" s="28" t="s">
        <v>48</v>
      </c>
      <c r="W6" s="24" t="s">
        <v>49</v>
      </c>
      <c r="X6" s="24" t="s">
        <v>50</v>
      </c>
      <c r="Y6" s="5" t="str">
        <f>IF(WORKDAY($E$3,Y$3-1)&lt;$W$3,(TEXT(WORKDAY($E$3,Y$3-1),"dddd
") &amp; TEXT(WORKDAY($E$3,Y$3-1),"mmm.d")),(TEXT($W$3,"dddd
") &amp; TEXT($W$3,"mmm.d")))</f>
        <v>Monday
Apr.11</v>
      </c>
      <c r="Z6" s="4" t="s">
        <v>45</v>
      </c>
    </row>
    <row r="7" spans="1:26" s="23" customFormat="1" ht="169.5" customHeight="1">
      <c r="A7" s="25" t="s">
        <v>51</v>
      </c>
      <c r="B7" s="23" t="s">
        <v>52</v>
      </c>
      <c r="C7" s="23" t="s">
        <v>53</v>
      </c>
      <c r="D7" s="4" t="s">
        <v>54</v>
      </c>
      <c r="E7" s="16" t="str">
        <f>TEXT(($E$3+3),"dddd
") &amp; TEXT(($E$3+3),"mmm.d")</f>
        <v>Thursday
Mar.31</v>
      </c>
      <c r="F7" s="4" t="s">
        <v>55</v>
      </c>
      <c r="G7" s="29" t="s">
        <v>56</v>
      </c>
      <c r="H7" s="30" t="s">
        <v>57</v>
      </c>
      <c r="I7" s="4" t="s">
        <v>58</v>
      </c>
      <c r="J7" s="5" t="str">
        <f>TEXT(($E$3+J$3-1),"dddd
") &amp; TEXT(($E$3+J$3-1),"mmm.d")</f>
        <v>Monday
Apr.4</v>
      </c>
      <c r="K7" s="4" t="s">
        <v>59</v>
      </c>
      <c r="L7" s="24" t="s">
        <v>60</v>
      </c>
      <c r="M7" s="24" t="s">
        <v>61</v>
      </c>
      <c r="N7" s="24" t="s">
        <v>62</v>
      </c>
      <c r="O7" s="5" t="str">
        <f>TEXT(($E$3+O$3-1),"dddd
") &amp; TEXT(($E$3+O$3-1),"mmm.d")</f>
        <v>Saturday
Apr.9</v>
      </c>
      <c r="P7" s="24" t="s">
        <v>45</v>
      </c>
      <c r="Q7" s="24" t="s">
        <v>63</v>
      </c>
      <c r="R7" s="24" t="s">
        <v>61</v>
      </c>
      <c r="S7" s="24" t="s">
        <v>62</v>
      </c>
      <c r="T7" s="5" t="str">
        <f>TEXT(($E$3+T$3-1),"dddd
") &amp; TEXT(($E$3+T$3-1),"mmm.d")</f>
        <v>Sunday
Apr.10</v>
      </c>
      <c r="U7" s="24" t="s">
        <v>45</v>
      </c>
      <c r="V7" s="24" t="s">
        <v>64</v>
      </c>
      <c r="W7" s="24" t="s">
        <v>65</v>
      </c>
      <c r="X7" s="24" t="s">
        <v>62</v>
      </c>
      <c r="Y7" s="5" t="str">
        <f>IF(WORKDAY($E$3,Y$3-1)&lt;$W$3,(TEXT(WORKDAY($E$3,Y$3-1),"dddd
") &amp; TEXT(WORKDAY($E$3,Y$3-1),"mmm.d")),(TEXT($W$3,"dddd
") &amp; TEXT($W$3,"mmm.d")))</f>
        <v>Monday
Apr.11</v>
      </c>
      <c r="Z7" s="4" t="s">
        <v>45</v>
      </c>
    </row>
    <row r="8" spans="1:26" s="23" customFormat="1" ht="259.5" customHeight="1">
      <c r="A8" s="25" t="s">
        <v>66</v>
      </c>
      <c r="B8" s="23" t="s">
        <v>67</v>
      </c>
      <c r="C8" s="23" t="s">
        <v>68</v>
      </c>
      <c r="D8" s="4" t="s">
        <v>69</v>
      </c>
      <c r="E8" s="16" t="str">
        <f>TEXT(($E$3+3),"dddd
") &amp; TEXT(($E$3+3),"mmm.d")</f>
        <v>Thursday
Mar.31</v>
      </c>
      <c r="F8" s="4" t="s">
        <v>55</v>
      </c>
      <c r="G8" s="23" t="s">
        <v>70</v>
      </c>
      <c r="H8" s="23" t="s">
        <v>71</v>
      </c>
      <c r="I8" s="4" t="s">
        <v>72</v>
      </c>
      <c r="J8" s="5" t="str">
        <f>TEXT(($E$3+J$3-1),"dddd
") &amp; TEXT(($E$3+J$3-1),"mmm.d")</f>
        <v>Monday
Apr.4</v>
      </c>
      <c r="K8" s="4" t="s">
        <v>59</v>
      </c>
      <c r="L8" s="24" t="s">
        <v>73</v>
      </c>
      <c r="M8" s="24" t="s">
        <v>74</v>
      </c>
      <c r="N8" s="24" t="s">
        <v>75</v>
      </c>
      <c r="O8" s="5" t="str">
        <f>TEXT(($E$3+O$3-1),"dddd
") &amp; TEXT(($E$3+O$3-1),"mmm.d")</f>
        <v>Saturday
Apr.9</v>
      </c>
      <c r="P8" s="24" t="s">
        <v>23</v>
      </c>
      <c r="Q8" s="24" t="s">
        <v>76</v>
      </c>
      <c r="R8" s="24" t="s">
        <v>74</v>
      </c>
      <c r="S8" s="24" t="s">
        <v>75</v>
      </c>
      <c r="T8" s="5" t="str">
        <f>TEXT(($E$3+T$3-1),"dddd
") &amp; TEXT(($E$3+T$3-1),"mmm.d")</f>
        <v>Sunday
Apr.10</v>
      </c>
      <c r="U8" s="24" t="s">
        <v>23</v>
      </c>
      <c r="V8" s="24" t="s">
        <v>77</v>
      </c>
      <c r="W8" s="24" t="s">
        <v>78</v>
      </c>
      <c r="X8" s="24" t="s">
        <v>79</v>
      </c>
      <c r="Y8" s="5" t="str">
        <f>IF(WORKDAY($E$3,Y$3-1)&lt;$W$3,(TEXT(WORKDAY($E$3,Y$3-1),"dddd
") &amp; TEXT(WORKDAY($E$3,Y$3-1),"mmm.d")),(TEXT($W$3,"dddd
") &amp; TEXT($W$3,"mmm.d")))</f>
        <v>Monday
Apr.11</v>
      </c>
      <c r="Z8" s="4" t="s">
        <v>23</v>
      </c>
    </row>
    <row r="9" spans="1:26" s="23" customFormat="1" ht="407.25" customHeight="1">
      <c r="A9" s="25" t="s">
        <v>80</v>
      </c>
      <c r="B9" s="23" t="s">
        <v>81</v>
      </c>
      <c r="C9" s="23" t="s">
        <v>82</v>
      </c>
      <c r="D9" s="26" t="s">
        <v>83</v>
      </c>
      <c r="E9" s="16" t="str">
        <f>TEXT(($E$3+4),"dddd
") &amp; TEXT(($E$3+4),"mmm.d")</f>
        <v>Friday
Apr.1</v>
      </c>
      <c r="F9" s="4" t="s">
        <v>84</v>
      </c>
      <c r="G9" s="23" t="s">
        <v>85</v>
      </c>
      <c r="H9" s="23" t="s">
        <v>86</v>
      </c>
      <c r="I9" s="4" t="s">
        <v>87</v>
      </c>
      <c r="J9" s="5" t="str">
        <f>TEXT(($E$3+J$3),"dddd
") &amp; TEXT(($E$3+J$3),"mmm.d")</f>
        <v>Tuesday
Apr.5</v>
      </c>
      <c r="K9" s="4" t="s">
        <v>88</v>
      </c>
      <c r="L9" s="24" t="s">
        <v>89</v>
      </c>
      <c r="M9" s="23" t="s">
        <v>86</v>
      </c>
      <c r="N9" s="4" t="s">
        <v>90</v>
      </c>
      <c r="O9" s="5" t="str">
        <f>TEXT(($E$3+O$3),"dddd
") &amp; TEXT(($E$3+O$3),"mmm.d")</f>
        <v>Sunday
Apr.10</v>
      </c>
      <c r="P9" s="24" t="s">
        <v>23</v>
      </c>
      <c r="Q9" s="24" t="s">
        <v>91</v>
      </c>
      <c r="R9" s="23" t="s">
        <v>86</v>
      </c>
      <c r="S9" s="24" t="s">
        <v>92</v>
      </c>
      <c r="T9" s="5" t="str">
        <f>TEXT(($E$3+T$3),"dddd
") &amp; TEXT(($E$3+T$3),"mmm.d")</f>
        <v>Monday
Apr.11</v>
      </c>
      <c r="U9" s="24" t="s">
        <v>23</v>
      </c>
      <c r="V9" s="24" t="s">
        <v>93</v>
      </c>
      <c r="W9" s="24" t="s">
        <v>94</v>
      </c>
      <c r="X9" s="24" t="s">
        <v>95</v>
      </c>
      <c r="Y9" s="5" t="str">
        <f>IF(WORKDAY($E$3,Y$3)&lt;$W$3,(TEXT(WORKDAY($E$3,Y$3),"dddd
") &amp; TEXT(WORKDAY($E$3,Y$3),"mmm.d")),(TEXT($W$3,"dddd
") &amp; TEXT($W$3,"mmm.d")))</f>
        <v>Monday
Apr.11</v>
      </c>
      <c r="Z9" s="4" t="s">
        <v>23</v>
      </c>
    </row>
  </sheetData>
  <mergeCells count="5">
    <mergeCell ref="V1:Z1"/>
    <mergeCell ref="B1:F1"/>
    <mergeCell ref="G1:K1"/>
    <mergeCell ref="Q1:U1"/>
    <mergeCell ref="L1:P1"/>
  </mergeCells>
  <conditionalFormatting sqref="Z10:Z1048576 P10:P1048576 U10:U1048576 K10:K1048576 F10:F1048576 F1:F3 K6 F6 K1 U1 K4 P6 U6 Z6">
    <cfRule type="containsText" dxfId="53" priority="173" operator="containsText" text="in progress">
      <formula>NOT(ISERROR(SEARCH("in progress",F1)))</formula>
    </cfRule>
    <cfRule type="containsText" dxfId="52" priority="174" operator="containsText" text="not yet started">
      <formula>NOT(ISERROR(SEARCH("not yet started",F1)))</formula>
    </cfRule>
  </conditionalFormatting>
  <conditionalFormatting sqref="B1:F1 C2:F2 C3:D4 F3 V10:Z10 B6:D9 B10:U1048576 F6:I9 Z6:Z9 K6:N9 U6:X9 P6:S9">
    <cfRule type="containsText" dxfId="51" priority="171" operator="containsText" text="complete">
      <formula>NOT(ISERROR(SEARCH("complete",B1)))</formula>
    </cfRule>
  </conditionalFormatting>
  <conditionalFormatting sqref="G1:K1 H4:K4 H3:J3">
    <cfRule type="containsText" dxfId="50" priority="141" operator="containsText" text="complete">
      <formula>NOT(ISERROR(SEARCH("complete",G1)))</formula>
    </cfRule>
  </conditionalFormatting>
  <conditionalFormatting sqref="Q1:U1 R3:R4">
    <cfRule type="containsText" dxfId="49" priority="138" operator="containsText" text="complete">
      <formula>NOT(ISERROR(SEARCH("complete",Q1)))</formula>
    </cfRule>
  </conditionalFormatting>
  <conditionalFormatting sqref="V18:Z1048576 V11:V17 X11:Z17 W4">
    <cfRule type="containsText" dxfId="48" priority="120" operator="containsText" text="complete">
      <formula>NOT(ISERROR(SEARCH("complete",V4)))</formula>
    </cfRule>
  </conditionalFormatting>
  <conditionalFormatting sqref="V1">
    <cfRule type="containsText" dxfId="47" priority="119" operator="containsText" text="complete">
      <formula>NOT(ISERROR(SEARCH("complete",V1)))</formula>
    </cfRule>
  </conditionalFormatting>
  <conditionalFormatting sqref="F7:F9 K7:K9 U7:U9 P7:P9 Z7:Z9">
    <cfRule type="containsText" dxfId="46" priority="116" operator="containsText" text="in progress">
      <formula>NOT(ISERROR(SEARCH("in progress",F7)))</formula>
    </cfRule>
    <cfRule type="containsText" dxfId="45" priority="117" operator="containsText" text="not yet started">
      <formula>NOT(ISERROR(SEARCH("not yet started",F7)))</formula>
    </cfRule>
  </conditionalFormatting>
  <conditionalFormatting sqref="L1:P1">
    <cfRule type="containsText" dxfId="44" priority="79" operator="containsText" text="complete">
      <formula>NOT(ISERROR(SEARCH("complete",L1)))</formula>
    </cfRule>
  </conditionalFormatting>
  <conditionalFormatting sqref="P1">
    <cfRule type="containsText" dxfId="43" priority="80" operator="containsText" text="in progress">
      <formula>NOT(ISERROR(SEARCH("in progress",P1)))</formula>
    </cfRule>
    <cfRule type="containsText" dxfId="42" priority="81" operator="containsText" text="not yet started">
      <formula>NOT(ISERROR(SEARCH("not yet started",P1)))</formula>
    </cfRule>
  </conditionalFormatting>
  <conditionalFormatting sqref="O3:O4">
    <cfRule type="containsText" dxfId="41" priority="70" operator="containsText" text="complete">
      <formula>NOT(ISERROR(SEARCH("complete",O3)))</formula>
    </cfRule>
  </conditionalFormatting>
  <conditionalFormatting sqref="P4">
    <cfRule type="containsText" dxfId="40" priority="68" operator="containsText" text="in progress">
      <formula>NOT(ISERROR(SEARCH("in progress",P4)))</formula>
    </cfRule>
    <cfRule type="containsText" dxfId="39" priority="69" operator="containsText" text="not yet started">
      <formula>NOT(ISERROR(SEARCH("not yet started",P4)))</formula>
    </cfRule>
  </conditionalFormatting>
  <conditionalFormatting sqref="P4">
    <cfRule type="containsText" dxfId="38" priority="67" operator="containsText" text="complete">
      <formula>NOT(ISERROR(SEARCH("complete",P4)))</formula>
    </cfRule>
  </conditionalFormatting>
  <conditionalFormatting sqref="S3:S4">
    <cfRule type="containsText" dxfId="37" priority="66" operator="containsText" text="complete">
      <formula>NOT(ISERROR(SEARCH("complete",S3)))</formula>
    </cfRule>
  </conditionalFormatting>
  <conditionalFormatting sqref="T3:T4">
    <cfRule type="containsText" dxfId="36" priority="65" operator="containsText" text="complete">
      <formula>NOT(ISERROR(SEARCH("complete",T3)))</formula>
    </cfRule>
  </conditionalFormatting>
  <conditionalFormatting sqref="U3:U4">
    <cfRule type="containsText" dxfId="35" priority="63" operator="containsText" text="in progress">
      <formula>NOT(ISERROR(SEARCH("in progress",U3)))</formula>
    </cfRule>
    <cfRule type="containsText" dxfId="34" priority="64" operator="containsText" text="not yet started">
      <formula>NOT(ISERROR(SEARCH("not yet started",U3)))</formula>
    </cfRule>
  </conditionalFormatting>
  <conditionalFormatting sqref="U3:U4">
    <cfRule type="containsText" dxfId="33" priority="62" operator="containsText" text="complete">
      <formula>NOT(ISERROR(SEARCH("complete",U3)))</formula>
    </cfRule>
  </conditionalFormatting>
  <conditionalFormatting sqref="X3:X4">
    <cfRule type="containsText" dxfId="32" priority="61" operator="containsText" text="complete">
      <formula>NOT(ISERROR(SEARCH("complete",X3)))</formula>
    </cfRule>
  </conditionalFormatting>
  <conditionalFormatting sqref="Y3:Y4">
    <cfRule type="containsText" dxfId="31" priority="60" operator="containsText" text="complete">
      <formula>NOT(ISERROR(SEARCH("complete",Y3)))</formula>
    </cfRule>
  </conditionalFormatting>
  <conditionalFormatting sqref="Z3:Z4">
    <cfRule type="containsText" dxfId="30" priority="58" operator="containsText" text="in progress">
      <formula>NOT(ISERROR(SEARCH("in progress",Z3)))</formula>
    </cfRule>
    <cfRule type="containsText" dxfId="29" priority="59" operator="containsText" text="not yet started">
      <formula>NOT(ISERROR(SEARCH("not yet started",Z3)))</formula>
    </cfRule>
  </conditionalFormatting>
  <conditionalFormatting sqref="Z3:Z4">
    <cfRule type="containsText" dxfId="28" priority="57" operator="containsText" text="complete">
      <formula>NOT(ISERROR(SEARCH("complete",Z3)))</formula>
    </cfRule>
  </conditionalFormatting>
  <conditionalFormatting sqref="N3:N4">
    <cfRule type="containsText" dxfId="27" priority="55" operator="containsText" text="complete">
      <formula>NOT(ISERROR(SEARCH("complete",N3)))</formula>
    </cfRule>
  </conditionalFormatting>
  <conditionalFormatting sqref="I2:J2">
    <cfRule type="containsText" dxfId="26" priority="40" operator="containsText" text="complete">
      <formula>NOT(ISERROR(SEARCH("complete",I2)))</formula>
    </cfRule>
  </conditionalFormatting>
  <conditionalFormatting sqref="N2:O2">
    <cfRule type="containsText" dxfId="25" priority="34" operator="containsText" text="complete">
      <formula>NOT(ISERROR(SEARCH("complete",N2)))</formula>
    </cfRule>
  </conditionalFormatting>
  <conditionalFormatting sqref="S2:T2">
    <cfRule type="containsText" dxfId="24" priority="31" operator="containsText" text="complete">
      <formula>NOT(ISERROR(SEARCH("complete",S2)))</formula>
    </cfRule>
  </conditionalFormatting>
  <conditionalFormatting sqref="X2:Y2">
    <cfRule type="containsText" dxfId="23" priority="28" operator="containsText" text="complete">
      <formula>NOT(ISERROR(SEARCH("complete",X2)))</formula>
    </cfRule>
  </conditionalFormatting>
  <conditionalFormatting sqref="K2">
    <cfRule type="containsText" dxfId="22" priority="26" operator="containsText" text="in progress">
      <formula>NOT(ISERROR(SEARCH("in progress",K2)))</formula>
    </cfRule>
    <cfRule type="containsText" dxfId="21" priority="27" operator="containsText" text="not yet started">
      <formula>NOT(ISERROR(SEARCH("not yet started",K2)))</formula>
    </cfRule>
  </conditionalFormatting>
  <conditionalFormatting sqref="K2">
    <cfRule type="containsText" dxfId="20" priority="25" operator="containsText" text="complete">
      <formula>NOT(ISERROR(SEARCH("complete",K2)))</formula>
    </cfRule>
  </conditionalFormatting>
  <conditionalFormatting sqref="P2">
    <cfRule type="containsText" dxfId="19" priority="20" operator="containsText" text="in progress">
      <formula>NOT(ISERROR(SEARCH("in progress",P2)))</formula>
    </cfRule>
    <cfRule type="containsText" dxfId="18" priority="21" operator="containsText" text="not yet started">
      <formula>NOT(ISERROR(SEARCH("not yet started",P2)))</formula>
    </cfRule>
  </conditionalFormatting>
  <conditionalFormatting sqref="P2">
    <cfRule type="containsText" dxfId="17" priority="19" operator="containsText" text="complete">
      <formula>NOT(ISERROR(SEARCH("complete",P2)))</formula>
    </cfRule>
  </conditionalFormatting>
  <conditionalFormatting sqref="U2">
    <cfRule type="containsText" dxfId="16" priority="17" operator="containsText" text="in progress">
      <formula>NOT(ISERROR(SEARCH("in progress",U2)))</formula>
    </cfRule>
    <cfRule type="containsText" dxfId="15" priority="18" operator="containsText" text="not yet started">
      <formula>NOT(ISERROR(SEARCH("not yet started",U2)))</formula>
    </cfRule>
  </conditionalFormatting>
  <conditionalFormatting sqref="U2">
    <cfRule type="containsText" dxfId="14" priority="16" operator="containsText" text="complete">
      <formula>NOT(ISERROR(SEARCH("complete",U2)))</formula>
    </cfRule>
  </conditionalFormatting>
  <conditionalFormatting sqref="Z2">
    <cfRule type="containsText" dxfId="13" priority="14" operator="containsText" text="in progress">
      <formula>NOT(ISERROR(SEARCH("in progress",Z2)))</formula>
    </cfRule>
    <cfRule type="containsText" dxfId="12" priority="15" operator="containsText" text="not yet started">
      <formula>NOT(ISERROR(SEARCH("not yet started",Z2)))</formula>
    </cfRule>
  </conditionalFormatting>
  <conditionalFormatting sqref="Z2">
    <cfRule type="containsText" dxfId="11" priority="13" operator="containsText" text="complete">
      <formula>NOT(ISERROR(SEARCH("complete",Z2)))</formula>
    </cfRule>
  </conditionalFormatting>
  <conditionalFormatting sqref="V3">
    <cfRule type="containsText" dxfId="10" priority="12" operator="containsText" text="complete">
      <formula>NOT(ISERROR(SEARCH("complete",V3)))</formula>
    </cfRule>
  </conditionalFormatting>
  <conditionalFormatting sqref="P3">
    <cfRule type="containsText" dxfId="9" priority="10" operator="containsText" text="in progress">
      <formula>NOT(ISERROR(SEARCH("in progress",P3)))</formula>
    </cfRule>
    <cfRule type="containsText" dxfId="8" priority="11" operator="containsText" text="not yet started">
      <formula>NOT(ISERROR(SEARCH("not yet started",P3)))</formula>
    </cfRule>
  </conditionalFormatting>
  <conditionalFormatting sqref="P3">
    <cfRule type="containsText" dxfId="7" priority="9" operator="containsText" text="complete">
      <formula>NOT(ISERROR(SEARCH("complete",P3)))</formula>
    </cfRule>
  </conditionalFormatting>
  <conditionalFormatting sqref="K3">
    <cfRule type="containsText" dxfId="6" priority="7" operator="containsText" text="in progress">
      <formula>NOT(ISERROR(SEARCH("in progress",K3)))</formula>
    </cfRule>
    <cfRule type="containsText" dxfId="5" priority="8" operator="containsText" text="not yet started">
      <formula>NOT(ISERROR(SEARCH("not yet started",K3)))</formula>
    </cfRule>
  </conditionalFormatting>
  <conditionalFormatting sqref="K3">
    <cfRule type="containsText" dxfId="4" priority="6" operator="containsText" text="complete">
      <formula>NOT(ISERROR(SEARCH("complete",K3)))</formula>
    </cfRule>
  </conditionalFormatting>
  <conditionalFormatting sqref="H2">
    <cfRule type="containsText" dxfId="3" priority="4" operator="containsText" text="complete">
      <formula>NOT(ISERROR(SEARCH("complete",H2)))</formula>
    </cfRule>
  </conditionalFormatting>
  <conditionalFormatting sqref="M2">
    <cfRule type="containsText" dxfId="2" priority="3" operator="containsText" text="complete">
      <formula>NOT(ISERROR(SEARCH("complete",M2)))</formula>
    </cfRule>
  </conditionalFormatting>
  <conditionalFormatting sqref="R2">
    <cfRule type="containsText" dxfId="1" priority="2" operator="containsText" text="complete">
      <formula>NOT(ISERROR(SEARCH("complete",R2)))</formula>
    </cfRule>
  </conditionalFormatting>
  <conditionalFormatting sqref="W2">
    <cfRule type="containsText" dxfId="0" priority="1" operator="containsText" text="complete">
      <formula>NOT(ISERROR(SEARCH("complete",W2)))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A71BB3427D8A4D8C6B1D9FC83B8523" ma:contentTypeVersion="12" ma:contentTypeDescription="Create a new document." ma:contentTypeScope="" ma:versionID="ff806a6af6c9da5df570eefd46bafc37">
  <xsd:schema xmlns:xsd="http://www.w3.org/2001/XMLSchema" xmlns:xs="http://www.w3.org/2001/XMLSchema" xmlns:p="http://schemas.microsoft.com/office/2006/metadata/properties" xmlns:ns2="871f9c32-6190-4c20-b083-b734e08baf9d" xmlns:ns3="f9e5404a-8fb4-4d07-81e3-37a7278de386" targetNamespace="http://schemas.microsoft.com/office/2006/metadata/properties" ma:root="true" ma:fieldsID="91c5258a233d7e8320f07641405ff8a3" ns2:_="" ns3:_="">
    <xsd:import namespace="871f9c32-6190-4c20-b083-b734e08baf9d"/>
    <xsd:import namespace="f9e5404a-8fb4-4d07-81e3-37a7278de3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f9c32-6190-4c20-b083-b734e08baf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e5404a-8fb4-4d07-81e3-37a7278de38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09E9BE-9CED-4DC3-8F13-F6FDA651AA03}"/>
</file>

<file path=customXml/itemProps2.xml><?xml version="1.0" encoding="utf-8"?>
<ds:datastoreItem xmlns:ds="http://schemas.openxmlformats.org/officeDocument/2006/customXml" ds:itemID="{76FEA26C-2233-4295-8BE1-B265CEAD26C7}"/>
</file>

<file path=customXml/itemProps3.xml><?xml version="1.0" encoding="utf-8"?>
<ds:datastoreItem xmlns:ds="http://schemas.openxmlformats.org/officeDocument/2006/customXml" ds:itemID="{4A37522F-39F4-4439-AEEC-7D6E0C35C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Peter Wan</cp:lastModifiedBy>
  <cp:revision/>
  <dcterms:created xsi:type="dcterms:W3CDTF">2020-03-22T18:31:45Z</dcterms:created>
  <dcterms:modified xsi:type="dcterms:W3CDTF">2022-04-05T23:45:14Z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0x0101007DA71BB3427D8A4D8C6B1D9FC83B8523</vt:lpwstr>
  </property>
</Properties>
</file>