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Sheet1" sheetId="1" state="visible" r:id="rId2"/>
    <sheet name="Table for Exec Summary"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<sst xmlns="http://schemas.openxmlformats.org/spreadsheetml/2006/main" count="208" uniqueCount="70">
  <si>
    <t>Table 1. Summary of Operational Assessment estimates of biomasses and fishing mortality rates in 2014 and biological reference points for 20 groundfish stocks.  Estimates provisional until approved by NEFMC SSC  on Oct 13-14, 2015</t>
  </si>
  <si>
    <t>Number</t>
  </si>
  <si>
    <t>Stock</t>
  </si>
  <si>
    <t>Model type</t>
  </si>
  <si>
    <t>SSB (2014)</t>
  </si>
  <si>
    <t>Bmsy</t>
  </si>
  <si>
    <t>SSB/Bmsy ratio</t>
  </si>
  <si>
    <t>F (2014)</t>
  </si>
  <si>
    <t>Fmsy</t>
  </si>
  <si>
    <t>F/Fmsy ratio</t>
  </si>
  <si>
    <t>OFL (2016) - provisional</t>
  </si>
  <si>
    <t>MSY</t>
  </si>
  <si>
    <t>Retro rho adjustment made?</t>
  </si>
  <si>
    <t>Comments</t>
  </si>
  <si>
    <t>Atlantic cod - GOM (M=0.2)</t>
  </si>
  <si>
    <t>ASAP</t>
  </si>
  <si>
    <t>No</t>
  </si>
  <si>
    <t>Atlantic cod - GOM (M-ramp)</t>
  </si>
  <si>
    <t>748 (M=0.2)/555 (M=0.4)</t>
  </si>
  <si>
    <t>Atlantic cod - GBK</t>
  </si>
  <si>
    <t>model rejected</t>
  </si>
  <si>
    <t>NA</t>
  </si>
  <si>
    <t>Model rejected (only 2016 OFL set - 1665 mt))</t>
  </si>
  <si>
    <t>Haddock - GBK</t>
  </si>
  <si>
    <t>VPA</t>
  </si>
  <si>
    <t>Yes</t>
  </si>
  <si>
    <t>Haddock - GOM</t>
  </si>
  <si>
    <t>Yellowtail flounder - CCGOM</t>
  </si>
  <si>
    <t>Yellowtail flounder - SNEMA</t>
  </si>
  <si>
    <t>OFL may be adjusted by PDT after re-estimation of 2015 catch</t>
  </si>
  <si>
    <t>Winter flounder - GBK</t>
  </si>
  <si>
    <t>Winter flounder - SNEMA</t>
  </si>
  <si>
    <t>American plaice</t>
  </si>
  <si>
    <t>Witch flounder</t>
  </si>
  <si>
    <t>Acadian Redfish</t>
  </si>
  <si>
    <t>White Hake</t>
  </si>
  <si>
    <t>Pollock</t>
  </si>
  <si>
    <t>ASAP (flat top sel. sensitivity)</t>
  </si>
  <si>
    <t>Atlantic wolffish</t>
  </si>
  <si>
    <t>SCALE</t>
  </si>
  <si>
    <t>Projections not recommended by earlier Peer Review Panel </t>
  </si>
  <si>
    <t>Atlantic halibut</t>
  </si>
  <si>
    <t>(status quo)</t>
  </si>
  <si>
    <t>Model rejected (only 2016 OFL set - 198 mt). PDT to recommend based on status quo adjustment</t>
  </si>
  <si>
    <t>Windowpane flounder - GBGOM</t>
  </si>
  <si>
    <t>AIM</t>
  </si>
  <si>
    <t>Biomass in terms of kg/tow, F values reflect exploitation rate</t>
  </si>
  <si>
    <t>Windowpane flounder - SNEMA</t>
  </si>
  <si>
    <t>Ocean pout</t>
  </si>
  <si>
    <t>Index-based</t>
  </si>
  <si>
    <t>Biomass in terms of kg/tow, F values reflect exploitation rate. Adjusted exploitation rate reflects anticipated data update to CFDBS</t>
  </si>
  <si>
    <t>Winter flounder - GOM</t>
  </si>
  <si>
    <t>None (Area-swept)</t>
  </si>
  <si>
    <t>30+ cm biomass, exploitation ratio</t>
  </si>
  <si>
    <t>Yellowtail flounder - GBK</t>
  </si>
  <si>
    <t>Unknown</t>
  </si>
  <si>
    <t>Average survey biomass (2014), exploitation ratio (ABC set to 354 mt based on status quo, OFL set as unknown)</t>
  </si>
  <si>
    <t>Table 8. Summary of Operational Assessment estimates of biomasses and fishing mortality rates in 2014 and biological reference points for 20 groundfish stocks.  Estimates provisional until approved by NEFMC  and NOAA Fisheries. Note different units for SSB and F for windowpane flounder stocks and ocean pout.</t>
  </si>
  <si>
    <t>SSB (2014) (mt)</t>
  </si>
  <si>
    <t>Bmsy (mt)</t>
  </si>
  <si>
    <t>SSB (2014) /Bmsy ratio</t>
  </si>
  <si>
    <t>MSY (mt)</t>
  </si>
  <si>
    <t>Atlantic cod - GOM </t>
  </si>
  <si>
    <t>ASAP (M=0.2)</t>
  </si>
  <si>
    <t>ASAP (M-ramp)</t>
  </si>
  <si>
    <t>ASAP (not accepted)</t>
  </si>
  <si>
    <t>Model not accepted.  Catch recommendations based on recent average catch and survey trends.</t>
  </si>
  <si>
    <t>ASAP (base)</t>
  </si>
  <si>
    <t>Flat-top selectivity model was  done as a sensitivity analysis.</t>
  </si>
  <si>
    <t>Replacement Yield (not accepted)</t>
  </si>
</sst>
</file>

<file path=xl/styles.xml><?xml version="1.0" encoding="utf-8"?>
<styleSheet xmlns="http://schemas.openxmlformats.org/spreadsheetml/2006/main">
  <numFmts count="6">
    <numFmt numFmtId="164" formatCode="GENERAL"/>
    <numFmt numFmtId="165" formatCode="_(* #,##0.00_);_(* \(#,##0.00\);_(* \-??_);_(@_)"/>
    <numFmt numFmtId="166" formatCode="_(* #,##0_);_(* \(#,##0\);_(* \-??_);_(@_)"/>
    <numFmt numFmtId="167" formatCode="0.00"/>
    <numFmt numFmtId="168" formatCode="0.000"/>
    <numFmt numFmtId="169" formatCode="0"/>
  </numFmts>
  <fonts count="5">
    <font>
      <sz val="11"/>
      <color rgb="FF000000"/>
      <name val="Calibri"/>
      <family val="2"/>
      <charset val="1"/>
    </font>
    <font>
      <sz val="10"/>
      <name val="Arial"/>
      <family val="0"/>
    </font>
    <font>
      <sz val="10"/>
      <name val="Arial"/>
      <family val="0"/>
    </font>
    <font>
      <sz val="10"/>
      <name val="Arial"/>
      <family val="0"/>
    </font>
    <font>
      <b val="true"/>
      <i val="true"/>
      <sz val="11"/>
      <color rgb="FF000000"/>
      <name val="Calibri"/>
      <family val="2"/>
      <charset val="1"/>
    </font>
  </fonts>
  <fills count="3">
    <fill>
      <patternFill patternType="none"/>
    </fill>
    <fill>
      <patternFill patternType="gray125"/>
    </fill>
    <fill>
      <patternFill patternType="solid">
        <fgColor rgb="FFFF0000"/>
        <bgColor rgb="FF993300"/>
      </patternFill>
    </fill>
  </fills>
  <borders count="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right"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false" hidden="false"/>
    </xf>
    <xf numFmtId="164" fontId="0" fillId="0" borderId="2" xfId="0" applyFont="true" applyBorder="true" applyAlignment="true" applyProtection="true">
      <alignment horizontal="left" vertical="center" textRotation="0" wrapText="false" indent="0" shrinkToFit="false"/>
      <protection locked="false" hidden="false"/>
    </xf>
    <xf numFmtId="166" fontId="0" fillId="0" borderId="2" xfId="15" applyFont="true" applyBorder="true" applyAlignment="true" applyProtection="true">
      <alignment horizontal="right" vertical="center" textRotation="0" wrapText="false" indent="0" shrinkToFit="false"/>
      <protection locked="true" hidden="false"/>
    </xf>
    <xf numFmtId="167" fontId="0" fillId="0" borderId="2" xfId="0" applyFont="false" applyBorder="true" applyAlignment="true" applyProtection="false">
      <alignment horizontal="right" vertical="center" textRotation="0" wrapText="false" indent="0" shrinkToFit="false"/>
      <protection locked="true" hidden="false"/>
    </xf>
    <xf numFmtId="168" fontId="0" fillId="0" borderId="2" xfId="0" applyFont="fals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true" applyProtection="true">
      <alignment horizontal="right" vertical="center" textRotation="0" wrapText="false" indent="0" shrinkToFit="false"/>
      <protection locked="false" hidden="false"/>
    </xf>
    <xf numFmtId="166" fontId="0" fillId="0" borderId="2" xfId="15" applyFont="true" applyBorder="true" applyAlignment="true" applyProtection="true">
      <alignment horizontal="right" vertical="center" textRotation="0" wrapText="false" indent="0" shrinkToFit="false"/>
      <protection locked="fals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true">
      <alignment horizontal="right" vertical="center" textRotation="0" wrapText="true" indent="0" shrinkToFit="false"/>
      <protection locked="false" hidden="false"/>
    </xf>
    <xf numFmtId="164" fontId="0" fillId="0" borderId="2" xfId="0" applyFont="false" applyBorder="true" applyAlignment="true" applyProtection="false">
      <alignment horizontal="right" vertical="center" textRotation="0" wrapText="false" indent="0" shrinkToFit="false"/>
      <protection locked="true" hidden="false"/>
    </xf>
    <xf numFmtId="166" fontId="0" fillId="2" borderId="2" xfId="15" applyFont="true" applyBorder="true" applyAlignment="true" applyProtection="true">
      <alignment horizontal="right" vertical="center" textRotation="0" wrapText="false" indent="0" shrinkToFit="false"/>
      <protection locked="false" hidden="false"/>
    </xf>
    <xf numFmtId="164" fontId="0" fillId="0" borderId="2" xfId="0" applyFont="true" applyBorder="true" applyAlignment="true" applyProtection="false">
      <alignment horizontal="general" vertical="center" textRotation="0" wrapText="true" indent="0" shrinkToFit="false"/>
      <protection locked="true" hidden="false"/>
    </xf>
    <xf numFmtId="169" fontId="0" fillId="0" borderId="2" xfId="0" applyFont="true" applyBorder="true" applyAlignment="true" applyProtection="false">
      <alignment horizontal="right"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24"/>
  <sheetViews>
    <sheetView windowProtection="false" showFormulas="false" showGridLines="true" showRowColHeaders="true" showZeros="true" rightToLeft="false" tabSelected="false" showOutlineSymbols="true" defaultGridColor="true" view="normal" topLeftCell="A2" colorId="64" zoomScale="60" zoomScaleNormal="60" zoomScalePageLayoutView="100" workbookViewId="0">
      <selection pane="topLeft" activeCell="A2" activeCellId="0" sqref="A2"/>
    </sheetView>
  </sheetViews>
  <sheetFormatPr defaultRowHeight="15"/>
  <cols>
    <col collapsed="false" hidden="false" max="1" min="1" style="1" width="9.1417004048583"/>
    <col collapsed="false" hidden="false" max="3" min="2" style="2" width="27.4210526315789"/>
    <col collapsed="false" hidden="false" max="4" min="4" style="1" width="13.8542510121457"/>
    <col collapsed="false" hidden="false" max="5" min="5" style="1" width="15.5668016194332"/>
    <col collapsed="false" hidden="false" max="6" min="6" style="1" width="10.4251012145749"/>
    <col collapsed="false" hidden="false" max="7" min="7" style="1" width="12.1417004048583"/>
    <col collapsed="false" hidden="false" max="8" min="8" style="1" width="11.1417004048583"/>
    <col collapsed="false" hidden="false" max="9" min="9" style="1" width="8.85425101214575"/>
    <col collapsed="false" hidden="false" max="11" min="10" style="1" width="15.5668016194332"/>
    <col collapsed="false" hidden="false" max="12" min="12" style="2" width="12.4251012145749"/>
    <col collapsed="false" hidden="false" max="13" min="13" style="3" width="71.2834008097166"/>
    <col collapsed="false" hidden="false" max="1025" min="14" style="0" width="8.53441295546559"/>
  </cols>
  <sheetData>
    <row r="1" customFormat="false" ht="40.5" hidden="false" customHeight="true" outlineLevel="0" collapsed="false">
      <c r="A1" s="4" t="s">
        <v>0</v>
      </c>
      <c r="B1" s="4"/>
      <c r="C1" s="4"/>
      <c r="D1" s="4"/>
      <c r="E1" s="4"/>
      <c r="F1" s="4"/>
      <c r="G1" s="4"/>
      <c r="H1" s="4"/>
      <c r="I1" s="4"/>
      <c r="J1" s="4"/>
      <c r="K1" s="4"/>
      <c r="L1" s="0"/>
      <c r="M1" s="0"/>
    </row>
    <row r="2" customFormat="false" ht="45" hidden="false" customHeight="false" outlineLevel="0" collapsed="false">
      <c r="A2" s="5" t="s">
        <v>1</v>
      </c>
      <c r="B2" s="5" t="s">
        <v>2</v>
      </c>
      <c r="C2" s="5" t="s">
        <v>3</v>
      </c>
      <c r="D2" s="5" t="s">
        <v>4</v>
      </c>
      <c r="E2" s="5" t="s">
        <v>5</v>
      </c>
      <c r="F2" s="5" t="s">
        <v>6</v>
      </c>
      <c r="G2" s="5" t="s">
        <v>7</v>
      </c>
      <c r="H2" s="5" t="s">
        <v>8</v>
      </c>
      <c r="I2" s="5" t="s">
        <v>9</v>
      </c>
      <c r="J2" s="5" t="s">
        <v>10</v>
      </c>
      <c r="K2" s="5" t="s">
        <v>11</v>
      </c>
      <c r="L2" s="5" t="s">
        <v>12</v>
      </c>
      <c r="M2" s="5" t="s">
        <v>13</v>
      </c>
    </row>
    <row r="3" s="16" customFormat="true" ht="15" hidden="false" customHeight="false" outlineLevel="0" collapsed="false">
      <c r="A3" s="6" t="n">
        <v>1</v>
      </c>
      <c r="B3" s="7" t="s">
        <v>14</v>
      </c>
      <c r="C3" s="8" t="s">
        <v>15</v>
      </c>
      <c r="D3" s="9" t="n">
        <v>2225</v>
      </c>
      <c r="E3" s="9" t="n">
        <v>40187</v>
      </c>
      <c r="F3" s="10" t="n">
        <f aca="false">D3/E3</f>
        <v>0.0553661631871003</v>
      </c>
      <c r="G3" s="11" t="n">
        <v>0.956</v>
      </c>
      <c r="H3" s="6" t="n">
        <v>0.185</v>
      </c>
      <c r="I3" s="10" t="n">
        <f aca="false">G3/H3</f>
        <v>5.16756756756757</v>
      </c>
      <c r="J3" s="12" t="n">
        <v>697</v>
      </c>
      <c r="K3" s="13" t="n">
        <v>6797</v>
      </c>
      <c r="L3" s="14" t="s">
        <v>16</v>
      </c>
      <c r="M3" s="15"/>
    </row>
    <row r="4" s="16" customFormat="true" ht="30" hidden="false" customHeight="false" outlineLevel="0" collapsed="false">
      <c r="A4" s="6"/>
      <c r="B4" s="7" t="s">
        <v>17</v>
      </c>
      <c r="C4" s="8" t="s">
        <v>15</v>
      </c>
      <c r="D4" s="9" t="n">
        <v>2536</v>
      </c>
      <c r="E4" s="9" t="n">
        <v>59045</v>
      </c>
      <c r="F4" s="10" t="n">
        <f aca="false">D4/E4</f>
        <v>0.042950292150055</v>
      </c>
      <c r="G4" s="11" t="n">
        <v>0.932</v>
      </c>
      <c r="H4" s="6" t="n">
        <v>0.187</v>
      </c>
      <c r="I4" s="10" t="n">
        <f aca="false">G4/H4</f>
        <v>4.98395721925134</v>
      </c>
      <c r="J4" s="17" t="s">
        <v>18</v>
      </c>
      <c r="K4" s="13" t="n">
        <v>10043</v>
      </c>
      <c r="L4" s="14" t="s">
        <v>16</v>
      </c>
      <c r="M4" s="15"/>
    </row>
    <row r="5" customFormat="false" ht="15" hidden="false" customHeight="false" outlineLevel="0" collapsed="false">
      <c r="A5" s="6" t="n">
        <v>2</v>
      </c>
      <c r="B5" s="7" t="s">
        <v>19</v>
      </c>
      <c r="C5" s="8" t="s">
        <v>20</v>
      </c>
      <c r="D5" s="9" t="s">
        <v>21</v>
      </c>
      <c r="E5" s="9" t="s">
        <v>21</v>
      </c>
      <c r="F5" s="10"/>
      <c r="G5" s="11" t="s">
        <v>21</v>
      </c>
      <c r="H5" s="6" t="s">
        <v>21</v>
      </c>
      <c r="I5" s="10"/>
      <c r="J5" s="13" t="n">
        <v>1665</v>
      </c>
      <c r="K5" s="13" t="s">
        <v>21</v>
      </c>
      <c r="L5" s="14"/>
      <c r="M5" s="15" t="s">
        <v>22</v>
      </c>
    </row>
    <row r="6" customFormat="false" ht="15" hidden="false" customHeight="false" outlineLevel="0" collapsed="false">
      <c r="A6" s="6" t="n">
        <v>3</v>
      </c>
      <c r="B6" s="7" t="s">
        <v>23</v>
      </c>
      <c r="C6" s="8" t="s">
        <v>24</v>
      </c>
      <c r="D6" s="9" t="n">
        <v>150053.333333333</v>
      </c>
      <c r="E6" s="9" t="n">
        <v>108300</v>
      </c>
      <c r="F6" s="10" t="n">
        <f aca="false">D6/E6</f>
        <v>1.38553401046476</v>
      </c>
      <c r="G6" s="11" t="n">
        <v>0.240909090909091</v>
      </c>
      <c r="H6" s="6" t="n">
        <v>0.39</v>
      </c>
      <c r="I6" s="10" t="n">
        <f aca="false">G6/H6</f>
        <v>0.617715617715618</v>
      </c>
      <c r="J6" s="13" t="n">
        <v>160385</v>
      </c>
      <c r="K6" s="13" t="n">
        <v>24900</v>
      </c>
      <c r="L6" s="14" t="s">
        <v>25</v>
      </c>
      <c r="M6" s="15"/>
    </row>
    <row r="7" customFormat="false" ht="15" hidden="false" customHeight="false" outlineLevel="0" collapsed="false">
      <c r="A7" s="6" t="n">
        <v>4</v>
      </c>
      <c r="B7" s="7" t="s">
        <v>26</v>
      </c>
      <c r="C7" s="8" t="s">
        <v>15</v>
      </c>
      <c r="D7" s="9" t="n">
        <v>10325</v>
      </c>
      <c r="E7" s="9" t="n">
        <v>4623</v>
      </c>
      <c r="F7" s="10" t="n">
        <f aca="false">D7/E7</f>
        <v>2.23339822626</v>
      </c>
      <c r="G7" s="11" t="n">
        <v>0.257</v>
      </c>
      <c r="H7" s="6" t="n">
        <v>0.468</v>
      </c>
      <c r="I7" s="10" t="n">
        <f aca="false">G7/H7</f>
        <v>0.549145299145299</v>
      </c>
      <c r="J7" s="13" t="n">
        <v>4717</v>
      </c>
      <c r="K7" s="13" t="n">
        <v>1083</v>
      </c>
      <c r="L7" s="14" t="s">
        <v>16</v>
      </c>
      <c r="M7" s="15"/>
    </row>
    <row r="8" customFormat="false" ht="15" hidden="false" customHeight="false" outlineLevel="0" collapsed="false">
      <c r="A8" s="6" t="n">
        <v>5</v>
      </c>
      <c r="B8" s="7" t="s">
        <v>27</v>
      </c>
      <c r="C8" s="8" t="s">
        <v>24</v>
      </c>
      <c r="D8" s="9" t="n">
        <v>857</v>
      </c>
      <c r="E8" s="9" t="n">
        <v>5259</v>
      </c>
      <c r="F8" s="10" t="n">
        <f aca="false">D8/E8</f>
        <v>0.162958737402548</v>
      </c>
      <c r="G8" s="11" t="n">
        <v>0.64</v>
      </c>
      <c r="H8" s="6" t="n">
        <v>0.279</v>
      </c>
      <c r="I8" s="10" t="n">
        <f aca="false">G8/H8</f>
        <v>2.29390681003584</v>
      </c>
      <c r="J8" s="13" t="n">
        <v>555</v>
      </c>
      <c r="K8" s="13" t="n">
        <v>1285</v>
      </c>
      <c r="L8" s="14" t="s">
        <v>25</v>
      </c>
      <c r="M8" s="15"/>
    </row>
    <row r="9" customFormat="false" ht="15" hidden="false" customHeight="false" outlineLevel="0" collapsed="false">
      <c r="A9" s="18" t="n">
        <v>6</v>
      </c>
      <c r="B9" s="7" t="s">
        <v>28</v>
      </c>
      <c r="C9" s="8" t="s">
        <v>15</v>
      </c>
      <c r="D9" s="9" t="n">
        <v>502</v>
      </c>
      <c r="E9" s="9" t="n">
        <v>1959</v>
      </c>
      <c r="F9" s="10" t="n">
        <f aca="false">D9/E9</f>
        <v>0.256253190403267</v>
      </c>
      <c r="G9" s="11" t="n">
        <v>1.64</v>
      </c>
      <c r="H9" s="6" t="n">
        <v>0.349</v>
      </c>
      <c r="I9" s="10" t="n">
        <f aca="false">G9/H9</f>
        <v>4.69914040114613</v>
      </c>
      <c r="J9" s="19" t="n">
        <v>130</v>
      </c>
      <c r="K9" s="13" t="n">
        <v>541</v>
      </c>
      <c r="L9" s="14" t="s">
        <v>16</v>
      </c>
      <c r="M9" s="20" t="s">
        <v>29</v>
      </c>
    </row>
    <row r="10" customFormat="false" ht="15" hidden="false" customHeight="false" outlineLevel="0" collapsed="false">
      <c r="A10" s="6" t="n">
        <v>7</v>
      </c>
      <c r="B10" s="7" t="s">
        <v>30</v>
      </c>
      <c r="C10" s="8" t="s">
        <v>24</v>
      </c>
      <c r="D10" s="9" t="n">
        <v>2883</v>
      </c>
      <c r="E10" s="9" t="n">
        <v>6700</v>
      </c>
      <c r="F10" s="10" t="n">
        <f aca="false">D10/E10</f>
        <v>0.430298507462687</v>
      </c>
      <c r="G10" s="11" t="n">
        <v>0.778</v>
      </c>
      <c r="H10" s="6" t="n">
        <v>0.536</v>
      </c>
      <c r="I10" s="10" t="n">
        <f aca="false">G10/H10</f>
        <v>1.45149253731343</v>
      </c>
      <c r="J10" s="13" t="n">
        <v>957</v>
      </c>
      <c r="K10" s="13" t="n">
        <v>2840</v>
      </c>
      <c r="L10" s="14" t="s">
        <v>25</v>
      </c>
      <c r="M10" s="15"/>
    </row>
    <row r="11" customFormat="false" ht="15" hidden="false" customHeight="false" outlineLevel="0" collapsed="false">
      <c r="A11" s="6" t="n">
        <v>8</v>
      </c>
      <c r="B11" s="7" t="s">
        <v>31</v>
      </c>
      <c r="C11" s="8" t="s">
        <v>15</v>
      </c>
      <c r="D11" s="9" t="n">
        <v>6151</v>
      </c>
      <c r="E11" s="9" t="n">
        <v>26928</v>
      </c>
      <c r="F11" s="10" t="n">
        <f aca="false">D11/E11</f>
        <v>0.22842394533571</v>
      </c>
      <c r="G11" s="11" t="n">
        <v>0.16</v>
      </c>
      <c r="H11" s="6" t="n">
        <v>0.325</v>
      </c>
      <c r="I11" s="10" t="n">
        <f aca="false">G11/H11</f>
        <v>0.492307692307692</v>
      </c>
      <c r="J11" s="13" t="n">
        <v>1041</v>
      </c>
      <c r="K11" s="13" t="n">
        <v>7831</v>
      </c>
      <c r="L11" s="14" t="s">
        <v>16</v>
      </c>
      <c r="M11" s="15"/>
    </row>
    <row r="12" customFormat="false" ht="15" hidden="false" customHeight="false" outlineLevel="0" collapsed="false">
      <c r="A12" s="6" t="n">
        <v>9</v>
      </c>
      <c r="B12" s="7" t="s">
        <v>32</v>
      </c>
      <c r="C12" s="8" t="s">
        <v>24</v>
      </c>
      <c r="D12" s="9" t="n">
        <v>10977</v>
      </c>
      <c r="E12" s="9" t="n">
        <v>13107</v>
      </c>
      <c r="F12" s="10" t="n">
        <f aca="false">D12/E12</f>
        <v>0.837491416800183</v>
      </c>
      <c r="G12" s="11" t="n">
        <v>0.116</v>
      </c>
      <c r="H12" s="6" t="n">
        <v>0.196</v>
      </c>
      <c r="I12" s="10" t="n">
        <f aca="false">G12/H12</f>
        <v>0.591836734693878</v>
      </c>
      <c r="J12" s="13" t="n">
        <v>1695</v>
      </c>
      <c r="K12" s="13" t="n">
        <v>2675</v>
      </c>
      <c r="L12" s="14" t="s">
        <v>25</v>
      </c>
      <c r="M12" s="15"/>
    </row>
    <row r="13" customFormat="false" ht="15" hidden="false" customHeight="false" outlineLevel="0" collapsed="false">
      <c r="A13" s="6" t="n">
        <v>10</v>
      </c>
      <c r="B13" s="7" t="s">
        <v>33</v>
      </c>
      <c r="C13" s="8" t="s">
        <v>24</v>
      </c>
      <c r="D13" s="9" t="n">
        <v>2077</v>
      </c>
      <c r="E13" s="9" t="n">
        <v>9473</v>
      </c>
      <c r="F13" s="10" t="n">
        <f aca="false">D13/E13</f>
        <v>0.219254723952285</v>
      </c>
      <c r="G13" s="11" t="n">
        <v>0.687</v>
      </c>
      <c r="H13" s="6" t="n">
        <v>0.279</v>
      </c>
      <c r="I13" s="10" t="n">
        <f aca="false">G13/H13</f>
        <v>2.46236559139785</v>
      </c>
      <c r="J13" s="13" t="n">
        <v>513</v>
      </c>
      <c r="K13" s="13" t="n">
        <v>1957</v>
      </c>
      <c r="L13" s="14" t="s">
        <v>25</v>
      </c>
      <c r="M13" s="15"/>
    </row>
    <row r="14" customFormat="false" ht="15" hidden="false" customHeight="false" outlineLevel="0" collapsed="false">
      <c r="A14" s="6" t="n">
        <v>11</v>
      </c>
      <c r="B14" s="7" t="s">
        <v>34</v>
      </c>
      <c r="C14" s="8" t="s">
        <v>15</v>
      </c>
      <c r="D14" s="9" t="n">
        <v>330004</v>
      </c>
      <c r="E14" s="9" t="n">
        <v>281112</v>
      </c>
      <c r="F14" s="10" t="n">
        <f aca="false">D14/E14</f>
        <v>1.17392356071601</v>
      </c>
      <c r="G14" s="11" t="n">
        <v>0.015</v>
      </c>
      <c r="H14" s="6" t="n">
        <v>0.038</v>
      </c>
      <c r="I14" s="10" t="n">
        <f aca="false">G14/H14</f>
        <v>0.394736842105263</v>
      </c>
      <c r="J14" s="13" t="n">
        <v>13723</v>
      </c>
      <c r="K14" s="13" t="n">
        <v>10466</v>
      </c>
      <c r="L14" s="14" t="s">
        <v>25</v>
      </c>
      <c r="M14" s="15"/>
    </row>
    <row r="15" customFormat="false" ht="15" hidden="false" customHeight="false" outlineLevel="0" collapsed="false">
      <c r="A15" s="6" t="n">
        <v>12</v>
      </c>
      <c r="B15" s="7" t="s">
        <v>35</v>
      </c>
      <c r="C15" s="8" t="s">
        <v>15</v>
      </c>
      <c r="D15" s="9" t="n">
        <v>28553</v>
      </c>
      <c r="E15" s="9" t="n">
        <v>32550</v>
      </c>
      <c r="F15" s="10" t="n">
        <f aca="false">D15/E15</f>
        <v>0.877204301075269</v>
      </c>
      <c r="G15" s="11" t="n">
        <v>0.076</v>
      </c>
      <c r="H15" s="6" t="n">
        <v>0.188</v>
      </c>
      <c r="I15" s="10" t="n">
        <f aca="false">G15/H15</f>
        <v>0.404255319148936</v>
      </c>
      <c r="J15" s="13" t="n">
        <v>4985</v>
      </c>
      <c r="K15" s="13" t="n">
        <v>5422</v>
      </c>
      <c r="L15" s="14" t="s">
        <v>16</v>
      </c>
      <c r="M15" s="15"/>
    </row>
    <row r="16" customFormat="false" ht="15" hidden="false" customHeight="false" outlineLevel="0" collapsed="false">
      <c r="A16" s="6" t="n">
        <v>13</v>
      </c>
      <c r="B16" s="7" t="s">
        <v>36</v>
      </c>
      <c r="C16" s="8" t="s">
        <v>15</v>
      </c>
      <c r="D16" s="9" t="n">
        <v>154919</v>
      </c>
      <c r="E16" s="9" t="n">
        <v>105226</v>
      </c>
      <c r="F16" s="10" t="n">
        <f aca="false">D16/E16</f>
        <v>1.47225020432213</v>
      </c>
      <c r="G16" s="11" t="n">
        <v>0.07</v>
      </c>
      <c r="H16" s="6" t="n">
        <v>0.277</v>
      </c>
      <c r="I16" s="10" t="n">
        <f aca="false">G16/H16</f>
        <v>0.252707581227437</v>
      </c>
      <c r="J16" s="13" t="n">
        <v>27668</v>
      </c>
      <c r="K16" s="13" t="n">
        <v>19678</v>
      </c>
      <c r="L16" s="14" t="s">
        <v>25</v>
      </c>
      <c r="M16" s="15"/>
    </row>
    <row r="17" customFormat="false" ht="15" hidden="false" customHeight="false" outlineLevel="0" collapsed="false">
      <c r="A17" s="6"/>
      <c r="B17" s="7" t="s">
        <v>36</v>
      </c>
      <c r="C17" s="8" t="s">
        <v>37</v>
      </c>
      <c r="D17" s="9" t="n">
        <v>32040</v>
      </c>
      <c r="E17" s="9" t="n">
        <v>54900</v>
      </c>
      <c r="F17" s="10" t="n">
        <f aca="false">D17/E17</f>
        <v>0.583606557377049</v>
      </c>
      <c r="G17" s="11" t="n">
        <v>0.233</v>
      </c>
      <c r="H17" s="6" t="n">
        <v>0.252</v>
      </c>
      <c r="I17" s="10" t="n">
        <f aca="false">G17/H17</f>
        <v>0.924603174603175</v>
      </c>
      <c r="J17" s="13" t="n">
        <v>9154</v>
      </c>
      <c r="K17" s="13" t="n">
        <v>10995</v>
      </c>
      <c r="L17" s="14" t="s">
        <v>25</v>
      </c>
      <c r="M17" s="15"/>
    </row>
    <row r="18" customFormat="false" ht="15" hidden="false" customHeight="false" outlineLevel="0" collapsed="false">
      <c r="A18" s="6" t="n">
        <v>14</v>
      </c>
      <c r="B18" s="7" t="s">
        <v>38</v>
      </c>
      <c r="C18" s="8" t="s">
        <v>39</v>
      </c>
      <c r="D18" s="9" t="n">
        <v>638</v>
      </c>
      <c r="E18" s="9" t="n">
        <v>1663</v>
      </c>
      <c r="F18" s="10" t="n">
        <f aca="false">D18/E18</f>
        <v>0.383644016837041</v>
      </c>
      <c r="G18" s="11" t="n">
        <v>0.003</v>
      </c>
      <c r="H18" s="6" t="n">
        <v>0.243</v>
      </c>
      <c r="I18" s="10" t="n">
        <f aca="false">G18/H18</f>
        <v>0.0123456790123457</v>
      </c>
      <c r="J18" s="13" t="s">
        <v>21</v>
      </c>
      <c r="K18" s="13" t="n">
        <v>244</v>
      </c>
      <c r="L18" s="14" t="s">
        <v>16</v>
      </c>
      <c r="M18" s="15" t="s">
        <v>40</v>
      </c>
    </row>
    <row r="19" customFormat="false" ht="30" hidden="false" customHeight="false" outlineLevel="0" collapsed="false">
      <c r="A19" s="6" t="n">
        <v>15</v>
      </c>
      <c r="B19" s="7" t="s">
        <v>41</v>
      </c>
      <c r="C19" s="8" t="s">
        <v>20</v>
      </c>
      <c r="D19" s="21" t="s">
        <v>21</v>
      </c>
      <c r="E19" s="21" t="s">
        <v>21</v>
      </c>
      <c r="F19" s="10"/>
      <c r="G19" s="11" t="s">
        <v>21</v>
      </c>
      <c r="H19" s="6" t="s">
        <v>21</v>
      </c>
      <c r="I19" s="10"/>
      <c r="J19" s="19" t="s">
        <v>42</v>
      </c>
      <c r="K19" s="13" t="s">
        <v>21</v>
      </c>
      <c r="L19" s="14"/>
      <c r="M19" s="15" t="s">
        <v>43</v>
      </c>
    </row>
    <row r="20" customFormat="false" ht="30" hidden="false" customHeight="false" outlineLevel="0" collapsed="false">
      <c r="A20" s="6" t="n">
        <v>16</v>
      </c>
      <c r="B20" s="7" t="s">
        <v>44</v>
      </c>
      <c r="C20" s="8" t="s">
        <v>45</v>
      </c>
      <c r="D20" s="11" t="n">
        <v>0.535</v>
      </c>
      <c r="E20" s="11" t="n">
        <v>1.554</v>
      </c>
      <c r="F20" s="10" t="n">
        <f aca="false">D20/E20</f>
        <v>0.344272844272844</v>
      </c>
      <c r="G20" s="11" t="n">
        <v>0.393</v>
      </c>
      <c r="H20" s="11" t="n">
        <v>0.45</v>
      </c>
      <c r="I20" s="10" t="n">
        <f aca="false">G20/H20</f>
        <v>0.873333333333333</v>
      </c>
      <c r="J20" s="13"/>
      <c r="K20" s="13" t="n">
        <v>700</v>
      </c>
      <c r="L20" s="14"/>
      <c r="M20" s="15" t="s">
        <v>46</v>
      </c>
    </row>
    <row r="21" customFormat="false" ht="30" hidden="false" customHeight="false" outlineLevel="0" collapsed="false">
      <c r="A21" s="6" t="n">
        <v>17</v>
      </c>
      <c r="B21" s="7" t="s">
        <v>47</v>
      </c>
      <c r="C21" s="8" t="s">
        <v>45</v>
      </c>
      <c r="D21" s="11" t="n">
        <v>0.413</v>
      </c>
      <c r="E21" s="11" t="n">
        <v>0.247</v>
      </c>
      <c r="F21" s="10" t="n">
        <f aca="false">D21/E21</f>
        <v>1.67206477732794</v>
      </c>
      <c r="G21" s="11" t="n">
        <v>1.308</v>
      </c>
      <c r="H21" s="6" t="n">
        <v>2.027</v>
      </c>
      <c r="I21" s="10" t="n">
        <f aca="false">G21/H21</f>
        <v>0.645288603848051</v>
      </c>
      <c r="J21" s="13"/>
      <c r="K21" s="13" t="n">
        <v>500</v>
      </c>
      <c r="L21" s="14"/>
      <c r="M21" s="15" t="s">
        <v>46</v>
      </c>
    </row>
    <row r="22" customFormat="false" ht="30" hidden="false" customHeight="false" outlineLevel="0" collapsed="false">
      <c r="A22" s="6" t="n">
        <v>18</v>
      </c>
      <c r="B22" s="7" t="s">
        <v>48</v>
      </c>
      <c r="C22" s="8" t="s">
        <v>49</v>
      </c>
      <c r="D22" s="11" t="n">
        <v>0.29</v>
      </c>
      <c r="E22" s="11" t="n">
        <v>4.94</v>
      </c>
      <c r="F22" s="10" t="n">
        <f aca="false">D22/E22</f>
        <v>0.0587044534412955</v>
      </c>
      <c r="G22" s="11" t="n">
        <v>0.269</v>
      </c>
      <c r="H22" s="6" t="n">
        <v>0.76</v>
      </c>
      <c r="I22" s="10" t="n">
        <f aca="false">G22/H22</f>
        <v>0.353947368421053</v>
      </c>
      <c r="J22" s="13"/>
      <c r="K22" s="13" t="n">
        <v>3754</v>
      </c>
      <c r="L22" s="14"/>
      <c r="M22" s="15" t="s">
        <v>50</v>
      </c>
    </row>
    <row r="23" customFormat="false" ht="15" hidden="false" customHeight="false" outlineLevel="0" collapsed="false">
      <c r="A23" s="6" t="n">
        <v>19</v>
      </c>
      <c r="B23" s="7" t="s">
        <v>51</v>
      </c>
      <c r="C23" s="8" t="s">
        <v>52</v>
      </c>
      <c r="D23" s="21" t="n">
        <v>4655</v>
      </c>
      <c r="E23" s="21" t="s">
        <v>21</v>
      </c>
      <c r="F23" s="10"/>
      <c r="G23" s="11" t="n">
        <v>0.06</v>
      </c>
      <c r="H23" s="6" t="n">
        <v>0.23</v>
      </c>
      <c r="I23" s="10" t="n">
        <f aca="false">G23/H23</f>
        <v>0.260869565217391</v>
      </c>
      <c r="J23" s="13" t="n">
        <v>1080</v>
      </c>
      <c r="K23" s="13" t="s">
        <v>21</v>
      </c>
      <c r="L23" s="14"/>
      <c r="M23" s="15" t="s">
        <v>53</v>
      </c>
    </row>
    <row r="24" customFormat="false" ht="30" hidden="false" customHeight="false" outlineLevel="0" collapsed="false">
      <c r="A24" s="6" t="n">
        <v>20</v>
      </c>
      <c r="B24" s="7" t="s">
        <v>54</v>
      </c>
      <c r="C24" s="8" t="s">
        <v>52</v>
      </c>
      <c r="D24" s="21" t="n">
        <v>2240</v>
      </c>
      <c r="E24" s="21" t="s">
        <v>21</v>
      </c>
      <c r="F24" s="10"/>
      <c r="G24" s="6" t="n">
        <v>0.071</v>
      </c>
      <c r="H24" s="6" t="s">
        <v>21</v>
      </c>
      <c r="I24" s="10"/>
      <c r="J24" s="12" t="s">
        <v>55</v>
      </c>
      <c r="K24" s="13" t="s">
        <v>21</v>
      </c>
      <c r="L24" s="14"/>
      <c r="M24" s="15" t="s">
        <v>56</v>
      </c>
    </row>
  </sheetData>
  <mergeCells count="3">
    <mergeCell ref="A1:K1"/>
    <mergeCell ref="A3:A4"/>
    <mergeCell ref="A16:A17"/>
  </mergeCells>
  <printOptions headings="false" gridLines="false" gridLinesSet="true" horizontalCentered="true" verticalCentered="true"/>
  <pageMargins left="0.7" right="0.7" top="0.75" bottom="0.75" header="0.511805555555555" footer="0.511805555555555"/>
  <pageSetup paperSize="5"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24"/>
  <sheetViews>
    <sheetView windowProtection="false"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A1" activeCellId="0" sqref="A1"/>
    </sheetView>
  </sheetViews>
  <sheetFormatPr defaultRowHeight="15"/>
  <cols>
    <col collapsed="false" hidden="false" max="2" min="1" style="2" width="27.4210526315789"/>
    <col collapsed="false" hidden="false" max="3" min="3" style="1" width="13.8542510121457"/>
    <col collapsed="false" hidden="false" max="4" min="4" style="1" width="13.2834008097166"/>
    <col collapsed="false" hidden="false" max="5" min="5" style="1" width="10.4251012145749"/>
    <col collapsed="false" hidden="false" max="6" min="6" style="1" width="12.1417004048583"/>
    <col collapsed="false" hidden="false" max="7" min="7" style="1" width="11.1417004048583"/>
    <col collapsed="false" hidden="false" max="8" min="8" style="1" width="8.85425101214575"/>
    <col collapsed="false" hidden="false" max="9" min="9" style="1" width="15.5668016194332"/>
    <col collapsed="false" hidden="false" max="10" min="10" style="2" width="12.4251012145749"/>
    <col collapsed="false" hidden="false" max="11" min="11" style="3" width="38"/>
    <col collapsed="false" hidden="false" max="1025" min="12" style="0" width="8.53441295546559"/>
  </cols>
  <sheetData>
    <row r="1" customFormat="false" ht="40.5" hidden="false" customHeight="true" outlineLevel="0" collapsed="false">
      <c r="A1" s="4" t="s">
        <v>57</v>
      </c>
      <c r="B1" s="4"/>
      <c r="C1" s="4"/>
      <c r="D1" s="4"/>
      <c r="E1" s="4"/>
      <c r="F1" s="4"/>
      <c r="G1" s="4"/>
      <c r="H1" s="4"/>
      <c r="I1" s="4"/>
      <c r="J1" s="4"/>
      <c r="K1" s="0"/>
    </row>
    <row r="2" customFormat="false" ht="45" hidden="false" customHeight="false" outlineLevel="0" collapsed="false">
      <c r="A2" s="5" t="s">
        <v>2</v>
      </c>
      <c r="B2" s="5" t="s">
        <v>3</v>
      </c>
      <c r="C2" s="5" t="s">
        <v>58</v>
      </c>
      <c r="D2" s="5" t="s">
        <v>59</v>
      </c>
      <c r="E2" s="5" t="s">
        <v>60</v>
      </c>
      <c r="F2" s="5" t="s">
        <v>7</v>
      </c>
      <c r="G2" s="5" t="s">
        <v>8</v>
      </c>
      <c r="H2" s="5" t="s">
        <v>9</v>
      </c>
      <c r="I2" s="5" t="s">
        <v>61</v>
      </c>
      <c r="J2" s="5" t="s">
        <v>12</v>
      </c>
      <c r="K2" s="5" t="s">
        <v>13</v>
      </c>
    </row>
    <row r="3" s="16" customFormat="true" ht="15" hidden="false" customHeight="true" outlineLevel="0" collapsed="false">
      <c r="A3" s="7" t="s">
        <v>62</v>
      </c>
      <c r="B3" s="7" t="s">
        <v>63</v>
      </c>
      <c r="C3" s="9" t="n">
        <v>2225</v>
      </c>
      <c r="D3" s="9" t="n">
        <v>40187</v>
      </c>
      <c r="E3" s="10" t="n">
        <f aca="false">C3/D3</f>
        <v>0.0553661631871003</v>
      </c>
      <c r="F3" s="11" t="n">
        <v>0.956</v>
      </c>
      <c r="G3" s="6" t="n">
        <v>0.185</v>
      </c>
      <c r="H3" s="10" t="n">
        <f aca="false">F3/G3</f>
        <v>5.16756756756757</v>
      </c>
      <c r="I3" s="13" t="n">
        <v>6797</v>
      </c>
      <c r="J3" s="22" t="s">
        <v>16</v>
      </c>
      <c r="K3" s="15"/>
    </row>
    <row r="4" s="16" customFormat="true" ht="15" hidden="false" customHeight="false" outlineLevel="0" collapsed="false">
      <c r="A4" s="7"/>
      <c r="B4" s="7" t="s">
        <v>64</v>
      </c>
      <c r="C4" s="9" t="n">
        <v>2536</v>
      </c>
      <c r="D4" s="9" t="n">
        <v>59045</v>
      </c>
      <c r="E4" s="10" t="n">
        <f aca="false">C4/D4</f>
        <v>0.042950292150055</v>
      </c>
      <c r="F4" s="11" t="n">
        <v>0.932</v>
      </c>
      <c r="G4" s="6" t="n">
        <v>0.187</v>
      </c>
      <c r="H4" s="10" t="n">
        <f aca="false">F4/G4</f>
        <v>4.98395721925134</v>
      </c>
      <c r="I4" s="13" t="n">
        <v>10043</v>
      </c>
      <c r="J4" s="22" t="s">
        <v>16</v>
      </c>
      <c r="K4" s="15"/>
    </row>
    <row r="5" s="16" customFormat="true" ht="45" hidden="false" customHeight="false" outlineLevel="0" collapsed="false">
      <c r="A5" s="7" t="s">
        <v>19</v>
      </c>
      <c r="B5" s="7" t="s">
        <v>65</v>
      </c>
      <c r="C5" s="9" t="s">
        <v>21</v>
      </c>
      <c r="D5" s="9" t="s">
        <v>21</v>
      </c>
      <c r="E5" s="10" t="s">
        <v>21</v>
      </c>
      <c r="F5" s="11" t="s">
        <v>21</v>
      </c>
      <c r="G5" s="6" t="s">
        <v>21</v>
      </c>
      <c r="H5" s="10" t="s">
        <v>21</v>
      </c>
      <c r="I5" s="13" t="s">
        <v>21</v>
      </c>
      <c r="J5" s="22" t="s">
        <v>21</v>
      </c>
      <c r="K5" s="15" t="s">
        <v>66</v>
      </c>
    </row>
    <row r="6" s="16" customFormat="true" ht="15" hidden="false" customHeight="false" outlineLevel="0" collapsed="false">
      <c r="A6" s="7" t="s">
        <v>23</v>
      </c>
      <c r="B6" s="7" t="s">
        <v>24</v>
      </c>
      <c r="C6" s="9" t="n">
        <v>150053.333333333</v>
      </c>
      <c r="D6" s="9" t="n">
        <v>108300</v>
      </c>
      <c r="E6" s="10" t="n">
        <f aca="false">C6/D6</f>
        <v>1.38553401046476</v>
      </c>
      <c r="F6" s="11" t="n">
        <v>0.240909090909091</v>
      </c>
      <c r="G6" s="6" t="n">
        <v>0.39</v>
      </c>
      <c r="H6" s="10" t="n">
        <f aca="false">F6/G6</f>
        <v>0.617715617715618</v>
      </c>
      <c r="I6" s="13" t="n">
        <v>24900</v>
      </c>
      <c r="J6" s="22" t="s">
        <v>25</v>
      </c>
      <c r="K6" s="15"/>
    </row>
    <row r="7" s="16" customFormat="true" ht="15" hidden="false" customHeight="false" outlineLevel="0" collapsed="false">
      <c r="A7" s="7" t="s">
        <v>26</v>
      </c>
      <c r="B7" s="7" t="s">
        <v>15</v>
      </c>
      <c r="C7" s="9" t="n">
        <v>10325</v>
      </c>
      <c r="D7" s="9" t="n">
        <v>4623</v>
      </c>
      <c r="E7" s="10" t="n">
        <f aca="false">C7/D7</f>
        <v>2.23339822626</v>
      </c>
      <c r="F7" s="11" t="n">
        <v>0.257</v>
      </c>
      <c r="G7" s="6" t="n">
        <v>0.468</v>
      </c>
      <c r="H7" s="10" t="n">
        <f aca="false">F7/G7</f>
        <v>0.549145299145299</v>
      </c>
      <c r="I7" s="13" t="n">
        <v>1083</v>
      </c>
      <c r="J7" s="22" t="s">
        <v>16</v>
      </c>
      <c r="K7" s="15"/>
    </row>
    <row r="8" s="16" customFormat="true" ht="15" hidden="false" customHeight="false" outlineLevel="0" collapsed="false">
      <c r="A8" s="7" t="s">
        <v>27</v>
      </c>
      <c r="B8" s="7" t="s">
        <v>24</v>
      </c>
      <c r="C8" s="9" t="n">
        <v>857</v>
      </c>
      <c r="D8" s="9" t="n">
        <v>5259</v>
      </c>
      <c r="E8" s="10" t="n">
        <f aca="false">C8/D8</f>
        <v>0.162958737402548</v>
      </c>
      <c r="F8" s="11" t="n">
        <v>0.64</v>
      </c>
      <c r="G8" s="6" t="n">
        <v>0.279</v>
      </c>
      <c r="H8" s="10" t="n">
        <f aca="false">F8/G8</f>
        <v>2.29390681003584</v>
      </c>
      <c r="I8" s="13" t="n">
        <v>1285</v>
      </c>
      <c r="J8" s="22" t="s">
        <v>25</v>
      </c>
      <c r="K8" s="15"/>
    </row>
    <row r="9" s="16" customFormat="true" ht="36.75" hidden="false" customHeight="true" outlineLevel="0" collapsed="false">
      <c r="A9" s="7" t="s">
        <v>28</v>
      </c>
      <c r="B9" s="7" t="s">
        <v>15</v>
      </c>
      <c r="C9" s="9" t="n">
        <v>502</v>
      </c>
      <c r="D9" s="9" t="n">
        <v>1959</v>
      </c>
      <c r="E9" s="10" t="n">
        <f aca="false">C9/D9</f>
        <v>0.256253190403267</v>
      </c>
      <c r="F9" s="11" t="n">
        <v>1.64</v>
      </c>
      <c r="G9" s="6" t="n">
        <v>0.349</v>
      </c>
      <c r="H9" s="10" t="n">
        <f aca="false">F9/G9</f>
        <v>4.69914040114613</v>
      </c>
      <c r="I9" s="13" t="n">
        <v>541</v>
      </c>
      <c r="J9" s="22" t="s">
        <v>16</v>
      </c>
      <c r="K9" s="20"/>
    </row>
    <row r="10" customFormat="false" ht="15" hidden="false" customHeight="false" outlineLevel="0" collapsed="false">
      <c r="A10" s="7" t="s">
        <v>30</v>
      </c>
      <c r="B10" s="7" t="s">
        <v>24</v>
      </c>
      <c r="C10" s="9" t="n">
        <v>2883</v>
      </c>
      <c r="D10" s="9" t="n">
        <v>6700</v>
      </c>
      <c r="E10" s="10" t="n">
        <f aca="false">C10/D10</f>
        <v>0.430298507462687</v>
      </c>
      <c r="F10" s="11" t="n">
        <v>0.778</v>
      </c>
      <c r="G10" s="6" t="n">
        <v>0.536</v>
      </c>
      <c r="H10" s="10" t="n">
        <f aca="false">F10/G10</f>
        <v>1.45149253731343</v>
      </c>
      <c r="I10" s="13" t="n">
        <v>2840</v>
      </c>
      <c r="J10" s="22" t="s">
        <v>25</v>
      </c>
      <c r="K10" s="15"/>
    </row>
    <row r="11" customFormat="false" ht="15" hidden="false" customHeight="false" outlineLevel="0" collapsed="false">
      <c r="A11" s="7" t="s">
        <v>31</v>
      </c>
      <c r="B11" s="7" t="s">
        <v>15</v>
      </c>
      <c r="C11" s="9" t="n">
        <v>6151</v>
      </c>
      <c r="D11" s="9" t="n">
        <v>26928</v>
      </c>
      <c r="E11" s="10" t="n">
        <f aca="false">C11/D11</f>
        <v>0.22842394533571</v>
      </c>
      <c r="F11" s="11" t="n">
        <v>0.16</v>
      </c>
      <c r="G11" s="6" t="n">
        <v>0.325</v>
      </c>
      <c r="H11" s="10" t="n">
        <f aca="false">F11/G11</f>
        <v>0.492307692307692</v>
      </c>
      <c r="I11" s="13" t="n">
        <v>7831</v>
      </c>
      <c r="J11" s="22" t="s">
        <v>16</v>
      </c>
      <c r="K11" s="15"/>
    </row>
    <row r="12" customFormat="false" ht="15" hidden="false" customHeight="false" outlineLevel="0" collapsed="false">
      <c r="A12" s="7" t="s">
        <v>32</v>
      </c>
      <c r="B12" s="7" t="s">
        <v>24</v>
      </c>
      <c r="C12" s="9" t="n">
        <v>10977</v>
      </c>
      <c r="D12" s="9" t="n">
        <v>13107</v>
      </c>
      <c r="E12" s="10" t="n">
        <f aca="false">C12/D12</f>
        <v>0.837491416800183</v>
      </c>
      <c r="F12" s="11" t="n">
        <v>0.116</v>
      </c>
      <c r="G12" s="6" t="n">
        <v>0.196</v>
      </c>
      <c r="H12" s="10" t="n">
        <f aca="false">F12/G12</f>
        <v>0.591836734693878</v>
      </c>
      <c r="I12" s="13" t="n">
        <v>2675</v>
      </c>
      <c r="J12" s="22" t="s">
        <v>25</v>
      </c>
      <c r="K12" s="15"/>
    </row>
    <row r="13" customFormat="false" ht="15" hidden="false" customHeight="false" outlineLevel="0" collapsed="false">
      <c r="A13" s="7" t="s">
        <v>33</v>
      </c>
      <c r="B13" s="7" t="s">
        <v>24</v>
      </c>
      <c r="C13" s="9" t="n">
        <v>2077</v>
      </c>
      <c r="D13" s="9" t="n">
        <v>9473</v>
      </c>
      <c r="E13" s="10" t="n">
        <f aca="false">C13/D13</f>
        <v>0.219254723952285</v>
      </c>
      <c r="F13" s="11" t="n">
        <v>0.687</v>
      </c>
      <c r="G13" s="6" t="n">
        <v>0.279</v>
      </c>
      <c r="H13" s="10" t="n">
        <f aca="false">F13/G13</f>
        <v>2.46236559139785</v>
      </c>
      <c r="I13" s="13" t="n">
        <v>1957</v>
      </c>
      <c r="J13" s="22" t="s">
        <v>25</v>
      </c>
      <c r="K13" s="15"/>
    </row>
    <row r="14" customFormat="false" ht="15" hidden="false" customHeight="false" outlineLevel="0" collapsed="false">
      <c r="A14" s="7" t="s">
        <v>34</v>
      </c>
      <c r="B14" s="7" t="s">
        <v>15</v>
      </c>
      <c r="C14" s="9" t="n">
        <v>330004</v>
      </c>
      <c r="D14" s="9" t="n">
        <v>281112</v>
      </c>
      <c r="E14" s="10" t="n">
        <f aca="false">C14/D14</f>
        <v>1.17392356071601</v>
      </c>
      <c r="F14" s="11" t="n">
        <v>0.015</v>
      </c>
      <c r="G14" s="6" t="n">
        <v>0.038</v>
      </c>
      <c r="H14" s="10" t="n">
        <f aca="false">F14/G14</f>
        <v>0.394736842105263</v>
      </c>
      <c r="I14" s="13" t="n">
        <v>10466</v>
      </c>
      <c r="J14" s="22" t="s">
        <v>25</v>
      </c>
      <c r="K14" s="15"/>
    </row>
    <row r="15" customFormat="false" ht="15" hidden="false" customHeight="false" outlineLevel="0" collapsed="false">
      <c r="A15" s="7" t="s">
        <v>35</v>
      </c>
      <c r="B15" s="7" t="s">
        <v>15</v>
      </c>
      <c r="C15" s="9" t="n">
        <v>28553</v>
      </c>
      <c r="D15" s="9" t="n">
        <v>32550</v>
      </c>
      <c r="E15" s="10" t="n">
        <f aca="false">C15/D15</f>
        <v>0.877204301075269</v>
      </c>
      <c r="F15" s="11" t="n">
        <v>0.076</v>
      </c>
      <c r="G15" s="6" t="n">
        <v>0.188</v>
      </c>
      <c r="H15" s="10" t="n">
        <f aca="false">F15/G15</f>
        <v>0.404255319148936</v>
      </c>
      <c r="I15" s="13" t="n">
        <v>5422</v>
      </c>
      <c r="J15" s="22" t="s">
        <v>16</v>
      </c>
      <c r="K15" s="15"/>
    </row>
    <row r="16" customFormat="false" ht="15" hidden="false" customHeight="true" outlineLevel="0" collapsed="false">
      <c r="A16" s="7" t="s">
        <v>36</v>
      </c>
      <c r="B16" s="7" t="s">
        <v>67</v>
      </c>
      <c r="C16" s="9" t="n">
        <v>154919</v>
      </c>
      <c r="D16" s="9" t="n">
        <v>105226</v>
      </c>
      <c r="E16" s="10" t="n">
        <f aca="false">C16/D16</f>
        <v>1.47225020432213</v>
      </c>
      <c r="F16" s="11" t="n">
        <v>0.07</v>
      </c>
      <c r="G16" s="6" t="n">
        <v>0.277</v>
      </c>
      <c r="H16" s="10" t="n">
        <f aca="false">F16/G16</f>
        <v>0.252707581227437</v>
      </c>
      <c r="I16" s="13" t="n">
        <v>19678</v>
      </c>
      <c r="J16" s="22" t="s">
        <v>25</v>
      </c>
      <c r="K16" s="23" t="s">
        <v>68</v>
      </c>
    </row>
    <row r="17" customFormat="false" ht="30" hidden="false" customHeight="false" outlineLevel="0" collapsed="false">
      <c r="A17" s="7"/>
      <c r="B17" s="7" t="s">
        <v>37</v>
      </c>
      <c r="C17" s="9" t="n">
        <v>32040</v>
      </c>
      <c r="D17" s="9" t="n">
        <v>54900</v>
      </c>
      <c r="E17" s="10" t="n">
        <f aca="false">C17/D17</f>
        <v>0.583606557377049</v>
      </c>
      <c r="F17" s="11" t="n">
        <v>0.233</v>
      </c>
      <c r="G17" s="6" t="n">
        <v>0.252</v>
      </c>
      <c r="H17" s="10" t="n">
        <f aca="false">F17/G17</f>
        <v>0.924603174603175</v>
      </c>
      <c r="I17" s="13" t="n">
        <v>10995</v>
      </c>
      <c r="J17" s="22" t="s">
        <v>25</v>
      </c>
      <c r="K17" s="23"/>
    </row>
    <row r="18" customFormat="false" ht="30" hidden="false" customHeight="false" outlineLevel="0" collapsed="false">
      <c r="A18" s="7" t="s">
        <v>38</v>
      </c>
      <c r="B18" s="7" t="s">
        <v>39</v>
      </c>
      <c r="C18" s="9" t="n">
        <v>638</v>
      </c>
      <c r="D18" s="9" t="n">
        <v>1663</v>
      </c>
      <c r="E18" s="10" t="n">
        <f aca="false">C18/D18</f>
        <v>0.383644016837041</v>
      </c>
      <c r="F18" s="11" t="n">
        <v>0.003</v>
      </c>
      <c r="G18" s="6" t="n">
        <v>0.243</v>
      </c>
      <c r="H18" s="10" t="n">
        <f aca="false">F18/G18</f>
        <v>0.0123456790123457</v>
      </c>
      <c r="I18" s="13" t="n">
        <v>244</v>
      </c>
      <c r="J18" s="22" t="s">
        <v>16</v>
      </c>
      <c r="K18" s="15" t="s">
        <v>40</v>
      </c>
    </row>
    <row r="19" customFormat="false" ht="45" hidden="false" customHeight="false" outlineLevel="0" collapsed="false">
      <c r="A19" s="7" t="s">
        <v>41</v>
      </c>
      <c r="B19" s="7" t="s">
        <v>69</v>
      </c>
      <c r="C19" s="21" t="s">
        <v>21</v>
      </c>
      <c r="D19" s="21" t="s">
        <v>21</v>
      </c>
      <c r="E19" s="10" t="s">
        <v>21</v>
      </c>
      <c r="F19" s="11" t="s">
        <v>21</v>
      </c>
      <c r="G19" s="6" t="s">
        <v>21</v>
      </c>
      <c r="H19" s="10" t="s">
        <v>21</v>
      </c>
      <c r="I19" s="13" t="s">
        <v>21</v>
      </c>
      <c r="J19" s="22" t="s">
        <v>21</v>
      </c>
      <c r="K19" s="15" t="s">
        <v>43</v>
      </c>
    </row>
    <row r="20" customFormat="false" ht="30" hidden="false" customHeight="false" outlineLevel="0" collapsed="false">
      <c r="A20" s="7" t="s">
        <v>44</v>
      </c>
      <c r="B20" s="7" t="s">
        <v>45</v>
      </c>
      <c r="C20" s="11" t="n">
        <v>0.535</v>
      </c>
      <c r="D20" s="11" t="n">
        <v>1.554</v>
      </c>
      <c r="E20" s="10" t="n">
        <f aca="false">C20/D20</f>
        <v>0.344272844272844</v>
      </c>
      <c r="F20" s="11" t="n">
        <v>0.393</v>
      </c>
      <c r="G20" s="11" t="n">
        <v>0.45</v>
      </c>
      <c r="H20" s="10" t="n">
        <f aca="false">F20/G20</f>
        <v>0.873333333333333</v>
      </c>
      <c r="I20" s="13" t="n">
        <v>700</v>
      </c>
      <c r="J20" s="22" t="s">
        <v>21</v>
      </c>
      <c r="K20" s="15" t="s">
        <v>46</v>
      </c>
    </row>
    <row r="21" customFormat="false" ht="30" hidden="false" customHeight="false" outlineLevel="0" collapsed="false">
      <c r="A21" s="7" t="s">
        <v>47</v>
      </c>
      <c r="B21" s="7" t="s">
        <v>45</v>
      </c>
      <c r="C21" s="11" t="n">
        <v>0.413</v>
      </c>
      <c r="D21" s="11" t="n">
        <v>0.247</v>
      </c>
      <c r="E21" s="10" t="n">
        <f aca="false">C21/D21</f>
        <v>1.67206477732794</v>
      </c>
      <c r="F21" s="11" t="n">
        <v>1.308</v>
      </c>
      <c r="G21" s="6" t="n">
        <v>2.027</v>
      </c>
      <c r="H21" s="10" t="n">
        <f aca="false">F21/G21</f>
        <v>0.645288603848051</v>
      </c>
      <c r="I21" s="13" t="n">
        <v>500</v>
      </c>
      <c r="J21" s="22" t="s">
        <v>21</v>
      </c>
      <c r="K21" s="15" t="s">
        <v>46</v>
      </c>
    </row>
    <row r="22" customFormat="false" ht="60" hidden="false" customHeight="false" outlineLevel="0" collapsed="false">
      <c r="A22" s="7" t="s">
        <v>48</v>
      </c>
      <c r="B22" s="7" t="s">
        <v>49</v>
      </c>
      <c r="C22" s="11" t="n">
        <v>0.29</v>
      </c>
      <c r="D22" s="11" t="n">
        <v>4.94</v>
      </c>
      <c r="E22" s="10" t="n">
        <f aca="false">C22/D22</f>
        <v>0.0587044534412955</v>
      </c>
      <c r="F22" s="11" t="n">
        <v>0.269</v>
      </c>
      <c r="G22" s="6" t="n">
        <v>0.76</v>
      </c>
      <c r="H22" s="10" t="n">
        <f aca="false">F22/G22</f>
        <v>0.353947368421053</v>
      </c>
      <c r="I22" s="13" t="n">
        <v>3754</v>
      </c>
      <c r="J22" s="22" t="s">
        <v>21</v>
      </c>
      <c r="K22" s="15" t="s">
        <v>50</v>
      </c>
    </row>
    <row r="23" customFormat="false" ht="15" hidden="false" customHeight="false" outlineLevel="0" collapsed="false">
      <c r="A23" s="7" t="s">
        <v>51</v>
      </c>
      <c r="B23" s="7" t="s">
        <v>52</v>
      </c>
      <c r="C23" s="21" t="n">
        <v>4655</v>
      </c>
      <c r="D23" s="21" t="s">
        <v>21</v>
      </c>
      <c r="E23" s="10" t="s">
        <v>21</v>
      </c>
      <c r="F23" s="11" t="n">
        <v>0.06</v>
      </c>
      <c r="G23" s="6" t="n">
        <v>0.23</v>
      </c>
      <c r="H23" s="10" t="n">
        <f aca="false">F23/G23</f>
        <v>0.260869565217391</v>
      </c>
      <c r="I23" s="13" t="s">
        <v>21</v>
      </c>
      <c r="J23" s="22" t="s">
        <v>21</v>
      </c>
      <c r="K23" s="15" t="s">
        <v>53</v>
      </c>
    </row>
    <row r="24" customFormat="false" ht="60" hidden="false" customHeight="false" outlineLevel="0" collapsed="false">
      <c r="A24" s="7" t="s">
        <v>54</v>
      </c>
      <c r="B24" s="7" t="s">
        <v>52</v>
      </c>
      <c r="C24" s="21" t="n">
        <v>2240</v>
      </c>
      <c r="D24" s="21" t="s">
        <v>21</v>
      </c>
      <c r="E24" s="10" t="s">
        <v>21</v>
      </c>
      <c r="F24" s="6" t="n">
        <v>0.071</v>
      </c>
      <c r="G24" s="6" t="s">
        <v>21</v>
      </c>
      <c r="H24" s="10" t="s">
        <v>21</v>
      </c>
      <c r="I24" s="13" t="s">
        <v>21</v>
      </c>
      <c r="J24" s="22" t="s">
        <v>21</v>
      </c>
      <c r="K24" s="15" t="s">
        <v>56</v>
      </c>
    </row>
  </sheetData>
  <mergeCells count="4">
    <mergeCell ref="A1:J1"/>
    <mergeCell ref="A3:A4"/>
    <mergeCell ref="A16:A17"/>
    <mergeCell ref="K16:K1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cols>
    <col collapsed="false" hidden="false" max="1025" min="1" style="0" width="8.53441295546559"/>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2015-10-02T19:03:41Z</dcterms:created>
  <dc:creator>prago</dc:creator>
  <dc:language>en-US</dc:language>
  <cp:lastModifiedBy>prago</cp:lastModifiedBy>
  <cp:lastPrinted>2015-10-02T19:08:59Z</cp:lastPrinted>
  <dcterms:modified xsi:type="dcterms:W3CDTF">2015-10-22T23:12:28Z</dcterms:modified>
  <cp:revision>0</cp:revision>
</cp:coreProperties>
</file>