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7715" windowHeight="12330"/>
  </bookViews>
  <sheets>
    <sheet name="Vollständig" sheetId="4" r:id="rId1"/>
    <sheet name="Mittel" sheetId="5" r:id="rId2"/>
    <sheet name="Einfach" sheetId="6" r:id="rId3"/>
    <sheet name="Lösung" sheetId="1" r:id="rId4"/>
    <sheet name="Bonus" sheetId="8" r:id="rId5"/>
    <sheet name="Bonus_Lösung" sheetId="9" r:id="rId6"/>
  </sheets>
  <calcPr calcId="145621"/>
</workbook>
</file>

<file path=xl/calcChain.xml><?xml version="1.0" encoding="utf-8"?>
<calcChain xmlns="http://schemas.openxmlformats.org/spreadsheetml/2006/main">
  <c r="C16" i="4" l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15" i="4"/>
  <c r="E14" i="9" l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D14" i="9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C14" i="9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B14" i="9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D14" i="8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C14" i="8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B14" i="8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D15" i="6" l="1"/>
  <c r="C15" i="6"/>
  <c r="B15" i="6"/>
  <c r="D14" i="6"/>
  <c r="C14" i="6"/>
  <c r="B14" i="6"/>
  <c r="D14" i="5"/>
  <c r="C14" i="5"/>
  <c r="B14" i="5"/>
  <c r="B15" i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B14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<sst xmlns="http://schemas.openxmlformats.org/spreadsheetml/2006/main" count="150" uniqueCount="26">
  <si>
    <t>Wachstum mit Excel</t>
  </si>
  <si>
    <t>Linear</t>
  </si>
  <si>
    <t>Exponentiell</t>
  </si>
  <si>
    <t>Beschränkt</t>
  </si>
  <si>
    <t>---</t>
  </si>
  <si>
    <t>B(n+1) = B(n)+d</t>
  </si>
  <si>
    <t>d / p / c =</t>
  </si>
  <si>
    <t>B(0) =</t>
  </si>
  <si>
    <t>B(n) = B(0)+d*n</t>
  </si>
  <si>
    <t>B(n+1) = B(n)*(1+p)</t>
  </si>
  <si>
    <t>B(n) = B(0)*(1+p)^n</t>
  </si>
  <si>
    <t>B(n+1) = B(n)+c*(S-B(n))</t>
  </si>
  <si>
    <t>n</t>
  </si>
  <si>
    <t>B(n)_lin</t>
  </si>
  <si>
    <t>B(n)_exp</t>
  </si>
  <si>
    <t>B(n)_bes</t>
  </si>
  <si>
    <t>Formeln</t>
  </si>
  <si>
    <t>Variablen</t>
  </si>
  <si>
    <t>Wertetabelle</t>
  </si>
  <si>
    <t>Rekursive Berechnung:</t>
  </si>
  <si>
    <t>Explizite Berechnung:</t>
  </si>
  <si>
    <t>S =</t>
  </si>
  <si>
    <t>B(n+1) = B(n)+q*B(n)*(S-B(n))</t>
  </si>
  <si>
    <t>Logistisch (Buch S. 107)</t>
  </si>
  <si>
    <t>d / p / c / q =</t>
  </si>
  <si>
    <t>B(n)_log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</si>
</sst>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2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0" fontId="1" fillId="0" borderId="0" xfId="0" quotePrefix="1" applyFont="1" applyAlignment="1" applyProtection="1">
      <alignment vertical="center"/>
    </xf>
    <xf numFmtId="0" fontId="1" fillId="0" borderId="0" xfId="0" quotePrefix="1" applyFont="1" applyAlignment="1" applyProtection="1">
      <alignment horizontal="right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right" vertical="center"/>
    </xf>
    <xf numFmtId="2" fontId="1" fillId="0" borderId="0" xfId="0" applyNumberFormat="1" applyFont="1" applyAlignment="1" applyProtection="1">
      <alignment horizontal="right" vertical="center"/>
    </xf>
    <xf numFmtId="2" fontId="1" fillId="0" borderId="0" xfId="0" applyNumberFormat="1" applyFont="1" applyAlignment="1" applyProtection="1">
      <alignment vertical="center"/>
    </xf>
    <xf numFmtId="0" fontId="1" fillId="0" borderId="0" xfId="0" applyFont="1" applyAlignment="1" applyProtection="1">
      <alignment vertical="center"/>
      <protection locked="0"/>
    </xf>
    <xf numFmtId="2" fontId="1" fillId="0" borderId="0" xfId="0" applyNumberFormat="1" applyFont="1" applyAlignment="1" applyProtection="1">
      <alignment horizontal="right" vertical="center"/>
      <protection locked="0"/>
    </xf>
    <xf numFmtId="2" fontId="1" fillId="0" borderId="0" xfId="0" applyNumberFormat="1" applyFont="1" applyAlignment="1" applyProtection="1">
      <alignment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Wachstumsarten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Vollständig!$B$13</c:f>
              <c:strCache>
                <c:ptCount val="1"/>
                <c:pt idx="0">
                  <c:v>B(n)_lin</c:v>
                </c:pt>
              </c:strCache>
            </c:strRef>
          </c:tx>
          <c:xVal>
            <c:numRef>
              <c:f>Vollständig!$A$14:$A$34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Vollständig!$B$14:$B$34</c:f>
              <c:numCache>
                <c:formatCode>0.00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Vollständig!$C$13</c:f>
              <c:strCache>
                <c:ptCount val="1"/>
                <c:pt idx="0">
                  <c:v>B(n)_exp</c:v>
                </c:pt>
              </c:strCache>
            </c:strRef>
          </c:tx>
          <c:xVal>
            <c:numRef>
              <c:f>Vollständig!$A$14:$A$34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Vollständig!$C$14:$C$34</c:f>
              <c:numCache>
                <c:formatCode>0.00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12.100000000000001</c:v>
                </c:pt>
                <c:pt idx="3">
                  <c:v>13.310000000000002</c:v>
                </c:pt>
                <c:pt idx="4">
                  <c:v>14.641000000000004</c:v>
                </c:pt>
                <c:pt idx="5">
                  <c:v>16.105100000000004</c:v>
                </c:pt>
                <c:pt idx="6">
                  <c:v>17.715610000000005</c:v>
                </c:pt>
                <c:pt idx="7">
                  <c:v>19.487171000000007</c:v>
                </c:pt>
                <c:pt idx="8">
                  <c:v>21.43588810000001</c:v>
                </c:pt>
                <c:pt idx="9">
                  <c:v>23.579476910000015</c:v>
                </c:pt>
                <c:pt idx="10">
                  <c:v>25.937424601000018</c:v>
                </c:pt>
                <c:pt idx="11">
                  <c:v>28.531167061100021</c:v>
                </c:pt>
                <c:pt idx="12">
                  <c:v>31.384283767210025</c:v>
                </c:pt>
                <c:pt idx="13">
                  <c:v>34.522712143931031</c:v>
                </c:pt>
                <c:pt idx="14">
                  <c:v>37.974983358324138</c:v>
                </c:pt>
                <c:pt idx="15">
                  <c:v>41.772481694156554</c:v>
                </c:pt>
                <c:pt idx="16">
                  <c:v>45.949729863572216</c:v>
                </c:pt>
                <c:pt idx="17">
                  <c:v>50.544702849929443</c:v>
                </c:pt>
                <c:pt idx="18">
                  <c:v>55.599173134922395</c:v>
                </c:pt>
                <c:pt idx="19">
                  <c:v>61.159090448414638</c:v>
                </c:pt>
                <c:pt idx="20">
                  <c:v>67.274999493256104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52032"/>
        <c:axId val="71853568"/>
      </c:scatterChart>
      <c:valAx>
        <c:axId val="7185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71853568"/>
        <c:crosses val="autoZero"/>
        <c:crossBetween val="midCat"/>
      </c:valAx>
      <c:valAx>
        <c:axId val="718535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7185203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Wachstumsarten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Mittel!$B$13</c:f>
              <c:strCache>
                <c:ptCount val="1"/>
                <c:pt idx="0">
                  <c:v>B(n)_lin</c:v>
                </c:pt>
              </c:strCache>
            </c:strRef>
          </c:tx>
          <c:xVal>
            <c:numRef>
              <c:f>Mittel!$A$14:$A$34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Mittel!$B$14:$B$34</c:f>
              <c:numCache>
                <c:formatCode>0.00</c:formatCode>
                <c:ptCount val="21"/>
                <c:pt idx="0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83392"/>
        <c:axId val="71901568"/>
      </c:scatterChart>
      <c:valAx>
        <c:axId val="7188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71901568"/>
        <c:crosses val="autoZero"/>
        <c:crossBetween val="midCat"/>
      </c:valAx>
      <c:valAx>
        <c:axId val="719015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7188339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Wachstumsarten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Einfach!$B$13</c:f>
              <c:strCache>
                <c:ptCount val="1"/>
                <c:pt idx="0">
                  <c:v>B(n)_lin</c:v>
                </c:pt>
              </c:strCache>
            </c:strRef>
          </c:tx>
          <c:xVal>
            <c:numRef>
              <c:f>Einfach!$A$14:$A$34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Einfach!$B$14:$B$34</c:f>
              <c:numCache>
                <c:formatCode>0.00</c:formatCode>
                <c:ptCount val="21"/>
                <c:pt idx="0">
                  <c:v>10</c:v>
                </c:pt>
                <c:pt idx="1">
                  <c:v>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Einfach!$C$13</c:f>
              <c:strCache>
                <c:ptCount val="1"/>
                <c:pt idx="0">
                  <c:v>B(n)_exp</c:v>
                </c:pt>
              </c:strCache>
            </c:strRef>
          </c:tx>
          <c:xVal>
            <c:numRef>
              <c:f>Einfach!$A$14:$A$34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Einfach!$C$14:$C$34</c:f>
              <c:numCache>
                <c:formatCode>0.00</c:formatCode>
                <c:ptCount val="21"/>
                <c:pt idx="0">
                  <c:v>10</c:v>
                </c:pt>
                <c:pt idx="1">
                  <c:v>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Einfach!$D$13</c:f>
              <c:strCache>
                <c:ptCount val="1"/>
                <c:pt idx="0">
                  <c:v>B(n)_bes</c:v>
                </c:pt>
              </c:strCache>
            </c:strRef>
          </c:tx>
          <c:xVal>
            <c:numRef>
              <c:f>Einfach!$A$14:$A$34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Einfach!$D$14:$D$34</c:f>
              <c:numCache>
                <c:formatCode>0.00</c:formatCode>
                <c:ptCount val="21"/>
                <c:pt idx="0">
                  <c:v>10</c:v>
                </c:pt>
                <c:pt idx="1">
                  <c:v>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5280"/>
        <c:axId val="74466816"/>
      </c:scatterChart>
      <c:valAx>
        <c:axId val="744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74466816"/>
        <c:crosses val="autoZero"/>
        <c:crossBetween val="midCat"/>
      </c:valAx>
      <c:valAx>
        <c:axId val="744668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7446528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Wachstumsarten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Lösung!$B$13</c:f>
              <c:strCache>
                <c:ptCount val="1"/>
                <c:pt idx="0">
                  <c:v>B(n)_lin</c:v>
                </c:pt>
              </c:strCache>
            </c:strRef>
          </c:tx>
          <c:xVal>
            <c:numRef>
              <c:f>Lösung!$A$14:$A$34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Lösung!$B$14:$B$34</c:f>
              <c:numCache>
                <c:formatCode>0.00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Lösung!$C$13</c:f>
              <c:strCache>
                <c:ptCount val="1"/>
                <c:pt idx="0">
                  <c:v>B(n)_exp</c:v>
                </c:pt>
              </c:strCache>
            </c:strRef>
          </c:tx>
          <c:xVal>
            <c:numRef>
              <c:f>Lösung!$A$14:$A$34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Lösung!$C$14:$C$34</c:f>
              <c:numCache>
                <c:formatCode>0.00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12.100000000000001</c:v>
                </c:pt>
                <c:pt idx="3">
                  <c:v>13.310000000000002</c:v>
                </c:pt>
                <c:pt idx="4">
                  <c:v>14.641000000000004</c:v>
                </c:pt>
                <c:pt idx="5">
                  <c:v>16.105100000000004</c:v>
                </c:pt>
                <c:pt idx="6">
                  <c:v>17.715610000000005</c:v>
                </c:pt>
                <c:pt idx="7">
                  <c:v>19.487171000000007</c:v>
                </c:pt>
                <c:pt idx="8">
                  <c:v>21.43588810000001</c:v>
                </c:pt>
                <c:pt idx="9">
                  <c:v>23.579476910000015</c:v>
                </c:pt>
                <c:pt idx="10">
                  <c:v>25.937424601000018</c:v>
                </c:pt>
                <c:pt idx="11">
                  <c:v>28.531167061100021</c:v>
                </c:pt>
                <c:pt idx="12">
                  <c:v>31.384283767210025</c:v>
                </c:pt>
                <c:pt idx="13">
                  <c:v>34.522712143931031</c:v>
                </c:pt>
                <c:pt idx="14">
                  <c:v>37.974983358324138</c:v>
                </c:pt>
                <c:pt idx="15">
                  <c:v>41.772481694156554</c:v>
                </c:pt>
                <c:pt idx="16">
                  <c:v>45.949729863572216</c:v>
                </c:pt>
                <c:pt idx="17">
                  <c:v>50.544702849929443</c:v>
                </c:pt>
                <c:pt idx="18">
                  <c:v>55.599173134922395</c:v>
                </c:pt>
                <c:pt idx="19">
                  <c:v>61.159090448414638</c:v>
                </c:pt>
                <c:pt idx="20">
                  <c:v>67.274999493256104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Lösung!$D$13</c:f>
              <c:strCache>
                <c:ptCount val="1"/>
                <c:pt idx="0">
                  <c:v>B(n)_bes</c:v>
                </c:pt>
              </c:strCache>
            </c:strRef>
          </c:tx>
          <c:xVal>
            <c:numRef>
              <c:f>Lösung!$A$14:$A$34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Lösung!$D$14:$D$34</c:f>
              <c:numCache>
                <c:formatCode>0.00</c:formatCode>
                <c:ptCount val="21"/>
                <c:pt idx="0">
                  <c:v>10</c:v>
                </c:pt>
                <c:pt idx="1">
                  <c:v>18</c:v>
                </c:pt>
                <c:pt idx="2">
                  <c:v>24.4</c:v>
                </c:pt>
                <c:pt idx="3">
                  <c:v>29.52</c:v>
                </c:pt>
                <c:pt idx="4">
                  <c:v>33.616</c:v>
                </c:pt>
                <c:pt idx="5">
                  <c:v>36.892800000000001</c:v>
                </c:pt>
                <c:pt idx="6">
                  <c:v>39.514240000000001</c:v>
                </c:pt>
                <c:pt idx="7">
                  <c:v>41.611392000000002</c:v>
                </c:pt>
                <c:pt idx="8">
                  <c:v>43.2891136</c:v>
                </c:pt>
                <c:pt idx="9">
                  <c:v>44.631290880000002</c:v>
                </c:pt>
                <c:pt idx="10">
                  <c:v>45.705032704000004</c:v>
                </c:pt>
                <c:pt idx="11">
                  <c:v>46.564026163200005</c:v>
                </c:pt>
                <c:pt idx="12">
                  <c:v>47.251220930560002</c:v>
                </c:pt>
                <c:pt idx="13">
                  <c:v>47.800976744448</c:v>
                </c:pt>
                <c:pt idx="14">
                  <c:v>48.2407813955584</c:v>
                </c:pt>
                <c:pt idx="15">
                  <c:v>48.592625116446719</c:v>
                </c:pt>
                <c:pt idx="16">
                  <c:v>48.874100093157374</c:v>
                </c:pt>
                <c:pt idx="17">
                  <c:v>49.0992800745259</c:v>
                </c:pt>
                <c:pt idx="18">
                  <c:v>49.279424059620723</c:v>
                </c:pt>
                <c:pt idx="19">
                  <c:v>49.423539247696581</c:v>
                </c:pt>
                <c:pt idx="20">
                  <c:v>49.538831398157264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39200"/>
        <c:axId val="75940992"/>
      </c:scatterChart>
      <c:valAx>
        <c:axId val="7593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75940992"/>
        <c:crosses val="autoZero"/>
        <c:crossBetween val="midCat"/>
      </c:valAx>
      <c:valAx>
        <c:axId val="759409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7593920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Wachstumsarten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Bonus!$B$13</c:f>
              <c:strCache>
                <c:ptCount val="1"/>
                <c:pt idx="0">
                  <c:v>B(n)_lin</c:v>
                </c:pt>
              </c:strCache>
            </c:strRef>
          </c:tx>
          <c:xVal>
            <c:numRef>
              <c:f>Bonus!$A$14:$A$34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Bonus!$B$14:$B$34</c:f>
              <c:numCache>
                <c:formatCode>0.00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Bonus!$C$13</c:f>
              <c:strCache>
                <c:ptCount val="1"/>
                <c:pt idx="0">
                  <c:v>B(n)_exp</c:v>
                </c:pt>
              </c:strCache>
            </c:strRef>
          </c:tx>
          <c:xVal>
            <c:numRef>
              <c:f>Bonus!$A$14:$A$34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Bonus!$C$14:$C$34</c:f>
              <c:numCache>
                <c:formatCode>0.00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12.100000000000001</c:v>
                </c:pt>
                <c:pt idx="3">
                  <c:v>13.310000000000002</c:v>
                </c:pt>
                <c:pt idx="4">
                  <c:v>14.641000000000004</c:v>
                </c:pt>
                <c:pt idx="5">
                  <c:v>16.105100000000004</c:v>
                </c:pt>
                <c:pt idx="6">
                  <c:v>17.715610000000005</c:v>
                </c:pt>
                <c:pt idx="7">
                  <c:v>19.487171000000007</c:v>
                </c:pt>
                <c:pt idx="8">
                  <c:v>21.43588810000001</c:v>
                </c:pt>
                <c:pt idx="9">
                  <c:v>23.579476910000015</c:v>
                </c:pt>
                <c:pt idx="10">
                  <c:v>25.937424601000018</c:v>
                </c:pt>
                <c:pt idx="11">
                  <c:v>28.531167061100021</c:v>
                </c:pt>
                <c:pt idx="12">
                  <c:v>31.384283767210025</c:v>
                </c:pt>
                <c:pt idx="13">
                  <c:v>34.522712143931031</c:v>
                </c:pt>
                <c:pt idx="14">
                  <c:v>37.974983358324138</c:v>
                </c:pt>
                <c:pt idx="15">
                  <c:v>41.772481694156554</c:v>
                </c:pt>
                <c:pt idx="16">
                  <c:v>45.949729863572216</c:v>
                </c:pt>
                <c:pt idx="17">
                  <c:v>50.544702849929443</c:v>
                </c:pt>
                <c:pt idx="18">
                  <c:v>55.599173134922395</c:v>
                </c:pt>
                <c:pt idx="19">
                  <c:v>61.159090448414638</c:v>
                </c:pt>
                <c:pt idx="20">
                  <c:v>67.274999493256104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Bonus!$D$13</c:f>
              <c:strCache>
                <c:ptCount val="1"/>
                <c:pt idx="0">
                  <c:v>B(n)_bes</c:v>
                </c:pt>
              </c:strCache>
            </c:strRef>
          </c:tx>
          <c:xVal>
            <c:numRef>
              <c:f>Bonus!$A$14:$A$34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Bonus!$D$14:$D$34</c:f>
              <c:numCache>
                <c:formatCode>0.00</c:formatCode>
                <c:ptCount val="21"/>
                <c:pt idx="0">
                  <c:v>10</c:v>
                </c:pt>
                <c:pt idx="1">
                  <c:v>18</c:v>
                </c:pt>
                <c:pt idx="2">
                  <c:v>24.4</c:v>
                </c:pt>
                <c:pt idx="3">
                  <c:v>29.52</c:v>
                </c:pt>
                <c:pt idx="4">
                  <c:v>33.616</c:v>
                </c:pt>
                <c:pt idx="5">
                  <c:v>36.892800000000001</c:v>
                </c:pt>
                <c:pt idx="6">
                  <c:v>39.514240000000001</c:v>
                </c:pt>
                <c:pt idx="7">
                  <c:v>41.611392000000002</c:v>
                </c:pt>
                <c:pt idx="8">
                  <c:v>43.2891136</c:v>
                </c:pt>
                <c:pt idx="9">
                  <c:v>44.631290880000002</c:v>
                </c:pt>
                <c:pt idx="10">
                  <c:v>45.705032704000004</c:v>
                </c:pt>
                <c:pt idx="11">
                  <c:v>46.564026163200005</c:v>
                </c:pt>
                <c:pt idx="12">
                  <c:v>47.251220930560002</c:v>
                </c:pt>
                <c:pt idx="13">
                  <c:v>47.800976744448</c:v>
                </c:pt>
                <c:pt idx="14">
                  <c:v>48.2407813955584</c:v>
                </c:pt>
                <c:pt idx="15">
                  <c:v>48.592625116446719</c:v>
                </c:pt>
                <c:pt idx="16">
                  <c:v>48.874100093157374</c:v>
                </c:pt>
                <c:pt idx="17">
                  <c:v>49.0992800745259</c:v>
                </c:pt>
                <c:pt idx="18">
                  <c:v>49.279424059620723</c:v>
                </c:pt>
                <c:pt idx="19">
                  <c:v>49.423539247696581</c:v>
                </c:pt>
                <c:pt idx="20">
                  <c:v>49.538831398157264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7600"/>
        <c:axId val="75659136"/>
      </c:scatterChart>
      <c:valAx>
        <c:axId val="7565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75659136"/>
        <c:crosses val="autoZero"/>
        <c:crossBetween val="midCat"/>
      </c:valAx>
      <c:valAx>
        <c:axId val="75659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7565760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Wachstumsarten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Bonus_Lösung!$B$13</c:f>
              <c:strCache>
                <c:ptCount val="1"/>
                <c:pt idx="0">
                  <c:v>B(n)_lin</c:v>
                </c:pt>
              </c:strCache>
            </c:strRef>
          </c:tx>
          <c:xVal>
            <c:numRef>
              <c:f>Bonus_Lösung!$A$14:$A$34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Bonus_Lösung!$B$14:$B$34</c:f>
              <c:numCache>
                <c:formatCode>0.00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Bonus_Lösung!$C$13</c:f>
              <c:strCache>
                <c:ptCount val="1"/>
                <c:pt idx="0">
                  <c:v>B(n)_exp</c:v>
                </c:pt>
              </c:strCache>
            </c:strRef>
          </c:tx>
          <c:xVal>
            <c:numRef>
              <c:f>Bonus_Lösung!$A$14:$A$34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Bonus_Lösung!$C$14:$C$34</c:f>
              <c:numCache>
                <c:formatCode>0.00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12.100000000000001</c:v>
                </c:pt>
                <c:pt idx="3">
                  <c:v>13.310000000000002</c:v>
                </c:pt>
                <c:pt idx="4">
                  <c:v>14.641000000000004</c:v>
                </c:pt>
                <c:pt idx="5">
                  <c:v>16.105100000000004</c:v>
                </c:pt>
                <c:pt idx="6">
                  <c:v>17.715610000000005</c:v>
                </c:pt>
                <c:pt idx="7">
                  <c:v>19.487171000000007</c:v>
                </c:pt>
                <c:pt idx="8">
                  <c:v>21.43588810000001</c:v>
                </c:pt>
                <c:pt idx="9">
                  <c:v>23.579476910000015</c:v>
                </c:pt>
                <c:pt idx="10">
                  <c:v>25.937424601000018</c:v>
                </c:pt>
                <c:pt idx="11">
                  <c:v>28.531167061100021</c:v>
                </c:pt>
                <c:pt idx="12">
                  <c:v>31.384283767210025</c:v>
                </c:pt>
                <c:pt idx="13">
                  <c:v>34.522712143931031</c:v>
                </c:pt>
                <c:pt idx="14">
                  <c:v>37.974983358324138</c:v>
                </c:pt>
                <c:pt idx="15">
                  <c:v>41.772481694156554</c:v>
                </c:pt>
                <c:pt idx="16">
                  <c:v>45.949729863572216</c:v>
                </c:pt>
                <c:pt idx="17">
                  <c:v>50.544702849929443</c:v>
                </c:pt>
                <c:pt idx="18">
                  <c:v>55.599173134922395</c:v>
                </c:pt>
                <c:pt idx="19">
                  <c:v>61.159090448414638</c:v>
                </c:pt>
                <c:pt idx="20">
                  <c:v>67.274999493256104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Bonus_Lösung!$D$13</c:f>
              <c:strCache>
                <c:ptCount val="1"/>
                <c:pt idx="0">
                  <c:v>B(n)_bes</c:v>
                </c:pt>
              </c:strCache>
            </c:strRef>
          </c:tx>
          <c:xVal>
            <c:numRef>
              <c:f>Bonus_Lösung!$A$14:$A$34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Bonus_Lösung!$D$14:$D$34</c:f>
              <c:numCache>
                <c:formatCode>0.00</c:formatCode>
                <c:ptCount val="21"/>
                <c:pt idx="0">
                  <c:v>10</c:v>
                </c:pt>
                <c:pt idx="1">
                  <c:v>18</c:v>
                </c:pt>
                <c:pt idx="2">
                  <c:v>24.4</c:v>
                </c:pt>
                <c:pt idx="3">
                  <c:v>29.52</c:v>
                </c:pt>
                <c:pt idx="4">
                  <c:v>33.616</c:v>
                </c:pt>
                <c:pt idx="5">
                  <c:v>36.892800000000001</c:v>
                </c:pt>
                <c:pt idx="6">
                  <c:v>39.514240000000001</c:v>
                </c:pt>
                <c:pt idx="7">
                  <c:v>41.611392000000002</c:v>
                </c:pt>
                <c:pt idx="8">
                  <c:v>43.2891136</c:v>
                </c:pt>
                <c:pt idx="9">
                  <c:v>44.631290880000002</c:v>
                </c:pt>
                <c:pt idx="10">
                  <c:v>45.705032704000004</c:v>
                </c:pt>
                <c:pt idx="11">
                  <c:v>46.564026163200005</c:v>
                </c:pt>
                <c:pt idx="12">
                  <c:v>47.251220930560002</c:v>
                </c:pt>
                <c:pt idx="13">
                  <c:v>47.800976744448</c:v>
                </c:pt>
                <c:pt idx="14">
                  <c:v>48.2407813955584</c:v>
                </c:pt>
                <c:pt idx="15">
                  <c:v>48.592625116446719</c:v>
                </c:pt>
                <c:pt idx="16">
                  <c:v>48.874100093157374</c:v>
                </c:pt>
                <c:pt idx="17">
                  <c:v>49.0992800745259</c:v>
                </c:pt>
                <c:pt idx="18">
                  <c:v>49.279424059620723</c:v>
                </c:pt>
                <c:pt idx="19">
                  <c:v>49.423539247696581</c:v>
                </c:pt>
                <c:pt idx="20">
                  <c:v>49.538831398157264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Bonus_Lösung!$E$13</c:f>
              <c:strCache>
                <c:ptCount val="1"/>
                <c:pt idx="0">
                  <c:v>B(n)_log</c:v>
                </c:pt>
              </c:strCache>
            </c:strRef>
          </c:tx>
          <c:xVal>
            <c:numRef>
              <c:f>Bonus_Lösung!$A$14:$A$34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Bonus_Lösung!$E$14:$E$34</c:f>
              <c:numCache>
                <c:formatCode>0.00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14.28</c:v>
                </c:pt>
                <c:pt idx="3">
                  <c:v>16.830407999999998</c:v>
                </c:pt>
                <c:pt idx="4">
                  <c:v>19.621696832767679</c:v>
                </c:pt>
                <c:pt idx="5">
                  <c:v>22.602066107974373</c:v>
                </c:pt>
                <c:pt idx="6">
                  <c:v>25.698315673221746</c:v>
                </c:pt>
                <c:pt idx="7">
                  <c:v>28.82087744932441</c:v>
                </c:pt>
                <c:pt idx="8">
                  <c:v>31.87288192691063</c:v>
                </c:pt>
                <c:pt idx="9">
                  <c:v>34.761699397004357</c:v>
                </c:pt>
                <c:pt idx="10">
                  <c:v>37.410245521416982</c:v>
                </c:pt>
                <c:pt idx="11">
                  <c:v>39.765174551907734</c:v>
                </c:pt>
                <c:pt idx="12">
                  <c:v>41.800122654166216</c:v>
                </c:pt>
                <c:pt idx="13">
                  <c:v>43.513902048191071</c:v>
                </c:pt>
                <c:pt idx="14">
                  <c:v>44.925079202941006</c:v>
                </c:pt>
                <c:pt idx="15">
                  <c:v>46.065035296723643</c:v>
                </c:pt>
                <c:pt idx="16">
                  <c:v>46.971356736462582</c:v>
                </c:pt>
                <c:pt idx="17">
                  <c:v>47.682654152258081</c:v>
                </c:pt>
                <c:pt idx="18">
                  <c:v>48.235140155303327</c:v>
                </c:pt>
                <c:pt idx="19">
                  <c:v>48.66078146512038</c:v>
                </c:pt>
                <c:pt idx="20">
                  <c:v>48.986618567419463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9248"/>
        <c:axId val="75750784"/>
      </c:scatterChart>
      <c:valAx>
        <c:axId val="757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75750784"/>
        <c:crosses val="autoZero"/>
        <c:crossBetween val="midCat"/>
      </c:valAx>
      <c:valAx>
        <c:axId val="757507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7574924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12</xdr:row>
      <xdr:rowOff>9525</xdr:rowOff>
    </xdr:from>
    <xdr:to>
      <xdr:col>11</xdr:col>
      <xdr:colOff>761999</xdr:colOff>
      <xdr:row>33</xdr:row>
      <xdr:rowOff>190500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12</xdr:row>
      <xdr:rowOff>9525</xdr:rowOff>
    </xdr:from>
    <xdr:to>
      <xdr:col>11</xdr:col>
      <xdr:colOff>761999</xdr:colOff>
      <xdr:row>33</xdr:row>
      <xdr:rowOff>190500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12</xdr:row>
      <xdr:rowOff>9525</xdr:rowOff>
    </xdr:from>
    <xdr:to>
      <xdr:col>11</xdr:col>
      <xdr:colOff>761999</xdr:colOff>
      <xdr:row>33</xdr:row>
      <xdr:rowOff>190500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12</xdr:row>
      <xdr:rowOff>9525</xdr:rowOff>
    </xdr:from>
    <xdr:to>
      <xdr:col>11</xdr:col>
      <xdr:colOff>761999</xdr:colOff>
      <xdr:row>33</xdr:row>
      <xdr:rowOff>190500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12</xdr:row>
      <xdr:rowOff>9525</xdr:rowOff>
    </xdr:from>
    <xdr:to>
      <xdr:col>12</xdr:col>
      <xdr:colOff>761999</xdr:colOff>
      <xdr:row>33</xdr:row>
      <xdr:rowOff>190500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12</xdr:row>
      <xdr:rowOff>9525</xdr:rowOff>
    </xdr:from>
    <xdr:to>
      <xdr:col>12</xdr:col>
      <xdr:colOff>761999</xdr:colOff>
      <xdr:row>33</xdr:row>
      <xdr:rowOff>190500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A6" workbookViewId="0">
      <selection activeCell="D34" sqref="D34"/>
    </sheetView>
  </sheetViews>
  <sheetFormatPr baseColWidth="10" defaultRowHeight="15.75" x14ac:dyDescent="0.25"/>
  <cols>
    <col min="1" max="1" width="26.85546875" style="2" bestFit="1" customWidth="1"/>
    <col min="2" max="4" width="24.28515625" style="2" customWidth="1"/>
    <col min="5" max="16384" width="11.42578125" style="2"/>
  </cols>
  <sheetData>
    <row r="1" spans="1:4" ht="21" x14ac:dyDescent="0.25">
      <c r="A1" s="1" t="s">
        <v>0</v>
      </c>
    </row>
    <row r="2" spans="1:4" x14ac:dyDescent="0.25">
      <c r="B2" s="3" t="s">
        <v>1</v>
      </c>
      <c r="C2" s="3" t="s">
        <v>2</v>
      </c>
      <c r="D2" s="3" t="s">
        <v>3</v>
      </c>
    </row>
    <row r="3" spans="1:4" x14ac:dyDescent="0.25">
      <c r="A3" s="5" t="s">
        <v>16</v>
      </c>
    </row>
    <row r="4" spans="1:4" x14ac:dyDescent="0.25">
      <c r="A4" s="2" t="s">
        <v>19</v>
      </c>
      <c r="B4" s="19" t="s">
        <v>5</v>
      </c>
      <c r="C4" s="19" t="s">
        <v>9</v>
      </c>
      <c r="D4" s="19" t="s">
        <v>11</v>
      </c>
    </row>
    <row r="5" spans="1:4" x14ac:dyDescent="0.25">
      <c r="A5" s="2" t="s">
        <v>20</v>
      </c>
      <c r="B5" s="19" t="s">
        <v>8</v>
      </c>
      <c r="C5" s="19" t="s">
        <v>10</v>
      </c>
      <c r="D5" s="4" t="s">
        <v>4</v>
      </c>
    </row>
    <row r="7" spans="1:4" x14ac:dyDescent="0.25">
      <c r="A7" s="5" t="s">
        <v>17</v>
      </c>
    </row>
    <row r="8" spans="1:4" x14ac:dyDescent="0.25">
      <c r="A8" s="2" t="s">
        <v>7</v>
      </c>
      <c r="B8" s="19">
        <v>10</v>
      </c>
      <c r="C8" s="19">
        <v>10</v>
      </c>
      <c r="D8" s="19">
        <v>10</v>
      </c>
    </row>
    <row r="9" spans="1:4" x14ac:dyDescent="0.25">
      <c r="A9" s="2" t="s">
        <v>6</v>
      </c>
      <c r="B9" s="19">
        <v>1</v>
      </c>
      <c r="C9" s="19">
        <v>0.1</v>
      </c>
      <c r="D9" s="19">
        <v>0.2</v>
      </c>
    </row>
    <row r="10" spans="1:4" x14ac:dyDescent="0.25">
      <c r="A10" s="2" t="s">
        <v>21</v>
      </c>
      <c r="B10" s="8" t="s">
        <v>4</v>
      </c>
      <c r="C10" s="8" t="s">
        <v>4</v>
      </c>
      <c r="D10" s="19">
        <v>50</v>
      </c>
    </row>
    <row r="12" spans="1:4" x14ac:dyDescent="0.25">
      <c r="A12" s="5" t="s">
        <v>18</v>
      </c>
    </row>
    <row r="13" spans="1:4" x14ac:dyDescent="0.25">
      <c r="A13" s="6" t="s">
        <v>12</v>
      </c>
      <c r="B13" s="6" t="s">
        <v>13</v>
      </c>
      <c r="C13" s="6" t="s">
        <v>14</v>
      </c>
      <c r="D13" s="6" t="s">
        <v>15</v>
      </c>
    </row>
    <row r="14" spans="1:4" x14ac:dyDescent="0.25">
      <c r="A14" s="7">
        <v>0</v>
      </c>
      <c r="B14" s="20">
        <v>10</v>
      </c>
      <c r="C14" s="20">
        <v>10</v>
      </c>
      <c r="D14" s="20">
        <v>10</v>
      </c>
    </row>
    <row r="15" spans="1:4" x14ac:dyDescent="0.25">
      <c r="A15" s="2">
        <v>1</v>
      </c>
      <c r="B15" s="21">
        <v>11</v>
      </c>
      <c r="C15" s="21">
        <f xml:space="preserve"> C14 * (1 + $C$9)</f>
        <v>11</v>
      </c>
      <c r="D15" s="21">
        <v>18</v>
      </c>
    </row>
    <row r="16" spans="1:4" x14ac:dyDescent="0.25">
      <c r="A16" s="2">
        <v>2</v>
      </c>
      <c r="B16" s="21">
        <v>12</v>
      </c>
      <c r="C16" s="21">
        <f t="shared" ref="C16:C34" si="0" xml:space="preserve"> C15 * (1 + $C$9)</f>
        <v>12.100000000000001</v>
      </c>
      <c r="D16" s="21">
        <v>24.4</v>
      </c>
    </row>
    <row r="17" spans="1:4" x14ac:dyDescent="0.25">
      <c r="A17" s="2">
        <v>3</v>
      </c>
      <c r="B17" s="21">
        <v>13</v>
      </c>
      <c r="C17" s="21">
        <f t="shared" si="0"/>
        <v>13.310000000000002</v>
      </c>
      <c r="D17" s="21">
        <v>29.52</v>
      </c>
    </row>
    <row r="18" spans="1:4" x14ac:dyDescent="0.25">
      <c r="A18" s="2">
        <v>4</v>
      </c>
      <c r="B18" s="21">
        <v>14</v>
      </c>
      <c r="C18" s="21">
        <f t="shared" si="0"/>
        <v>14.641000000000004</v>
      </c>
      <c r="D18" s="21">
        <v>33.619999999999997</v>
      </c>
    </row>
    <row r="19" spans="1:4" x14ac:dyDescent="0.25">
      <c r="A19" s="2">
        <v>5</v>
      </c>
      <c r="B19" s="21">
        <v>15</v>
      </c>
      <c r="C19" s="21">
        <f t="shared" si="0"/>
        <v>16.105100000000004</v>
      </c>
      <c r="D19" s="21">
        <v>36.89</v>
      </c>
    </row>
    <row r="20" spans="1:4" x14ac:dyDescent="0.25">
      <c r="A20" s="2">
        <v>6</v>
      </c>
      <c r="B20" s="21">
        <v>16</v>
      </c>
      <c r="C20" s="21">
        <f t="shared" si="0"/>
        <v>17.715610000000005</v>
      </c>
      <c r="D20" s="19">
        <v>39.51</v>
      </c>
    </row>
    <row r="21" spans="1:4" x14ac:dyDescent="0.25">
      <c r="A21" s="2">
        <v>7</v>
      </c>
      <c r="B21" s="21">
        <v>17</v>
      </c>
      <c r="C21" s="21">
        <f t="shared" si="0"/>
        <v>19.487171000000007</v>
      </c>
      <c r="D21" s="21">
        <v>41.61</v>
      </c>
    </row>
    <row r="22" spans="1:4" x14ac:dyDescent="0.25">
      <c r="A22" s="2">
        <v>8</v>
      </c>
      <c r="B22" s="21">
        <v>18</v>
      </c>
      <c r="C22" s="21">
        <f t="shared" si="0"/>
        <v>21.43588810000001</v>
      </c>
      <c r="D22" s="21">
        <v>43.29</v>
      </c>
    </row>
    <row r="23" spans="1:4" x14ac:dyDescent="0.25">
      <c r="A23" s="2">
        <v>9</v>
      </c>
      <c r="B23" s="21">
        <v>19</v>
      </c>
      <c r="C23" s="21">
        <f t="shared" si="0"/>
        <v>23.579476910000015</v>
      </c>
      <c r="D23" s="21">
        <v>44.63</v>
      </c>
    </row>
    <row r="24" spans="1:4" x14ac:dyDescent="0.25">
      <c r="A24" s="2">
        <v>10</v>
      </c>
      <c r="B24" s="21">
        <v>20</v>
      </c>
      <c r="C24" s="21">
        <f t="shared" si="0"/>
        <v>25.937424601000018</v>
      </c>
      <c r="D24" s="21">
        <v>45.71</v>
      </c>
    </row>
    <row r="25" spans="1:4" x14ac:dyDescent="0.25">
      <c r="A25" s="2">
        <v>11</v>
      </c>
      <c r="B25" s="21">
        <v>21</v>
      </c>
      <c r="C25" s="21">
        <f t="shared" si="0"/>
        <v>28.531167061100021</v>
      </c>
      <c r="D25" s="21">
        <v>46.51</v>
      </c>
    </row>
    <row r="26" spans="1:4" x14ac:dyDescent="0.25">
      <c r="A26" s="2">
        <v>12</v>
      </c>
      <c r="B26" s="21">
        <v>22</v>
      </c>
      <c r="C26" s="21">
        <f t="shared" si="0"/>
        <v>31.384283767210025</v>
      </c>
      <c r="D26" s="21">
        <v>47.25</v>
      </c>
    </row>
    <row r="27" spans="1:4" x14ac:dyDescent="0.25">
      <c r="A27" s="2">
        <v>13</v>
      </c>
      <c r="B27" s="21">
        <v>23</v>
      </c>
      <c r="C27" s="21">
        <f t="shared" si="0"/>
        <v>34.522712143931031</v>
      </c>
      <c r="D27" s="21">
        <v>47.8</v>
      </c>
    </row>
    <row r="28" spans="1:4" x14ac:dyDescent="0.25">
      <c r="A28" s="2">
        <v>14</v>
      </c>
      <c r="B28" s="21">
        <v>24</v>
      </c>
      <c r="C28" s="21">
        <f t="shared" si="0"/>
        <v>37.974983358324138</v>
      </c>
      <c r="D28" s="21">
        <v>48.24</v>
      </c>
    </row>
    <row r="29" spans="1:4" x14ac:dyDescent="0.25">
      <c r="A29" s="2">
        <v>15</v>
      </c>
      <c r="B29" s="21">
        <v>25</v>
      </c>
      <c r="C29" s="21">
        <f t="shared" si="0"/>
        <v>41.772481694156554</v>
      </c>
      <c r="D29" s="21">
        <v>48.59</v>
      </c>
    </row>
    <row r="30" spans="1:4" x14ac:dyDescent="0.25">
      <c r="A30" s="2">
        <v>16</v>
      </c>
      <c r="B30" s="21">
        <v>26</v>
      </c>
      <c r="C30" s="21">
        <f t="shared" si="0"/>
        <v>45.949729863572216</v>
      </c>
      <c r="D30" s="21">
        <v>48.87</v>
      </c>
    </row>
    <row r="31" spans="1:4" x14ac:dyDescent="0.25">
      <c r="A31" s="2">
        <v>17</v>
      </c>
      <c r="B31" s="21">
        <v>27</v>
      </c>
      <c r="C31" s="21">
        <f t="shared" si="0"/>
        <v>50.544702849929443</v>
      </c>
      <c r="D31" s="21">
        <v>49.1</v>
      </c>
    </row>
    <row r="32" spans="1:4" x14ac:dyDescent="0.25">
      <c r="A32" s="2">
        <v>18</v>
      </c>
      <c r="B32" s="21">
        <v>28</v>
      </c>
      <c r="C32" s="21">
        <f t="shared" si="0"/>
        <v>55.599173134922395</v>
      </c>
      <c r="D32" s="21">
        <v>49.28</v>
      </c>
    </row>
    <row r="33" spans="1:4" x14ac:dyDescent="0.25">
      <c r="A33" s="2">
        <v>19</v>
      </c>
      <c r="B33" s="21">
        <v>29</v>
      </c>
      <c r="C33" s="21">
        <f t="shared" si="0"/>
        <v>61.159090448414638</v>
      </c>
      <c r="D33" s="21">
        <v>49.42</v>
      </c>
    </row>
    <row r="34" spans="1:4" x14ac:dyDescent="0.25">
      <c r="A34" s="2">
        <v>20</v>
      </c>
      <c r="B34" s="21">
        <v>30</v>
      </c>
      <c r="C34" s="21">
        <f t="shared" si="0"/>
        <v>67.274999493256104</v>
      </c>
      <c r="D34" s="21">
        <v>49.52</v>
      </c>
    </row>
  </sheetData>
  <sheetProtection sheet="1" objects="1" scenarios="1"/>
  <pageMargins left="0.7" right="0.7" top="0.78740157499999996" bottom="0.78740157499999996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5" workbookViewId="0">
      <selection activeCell="B13" sqref="B13"/>
    </sheetView>
  </sheetViews>
  <sheetFormatPr baseColWidth="10" defaultRowHeight="15.75" x14ac:dyDescent="0.25"/>
  <cols>
    <col min="1" max="1" width="26.85546875" style="2" bestFit="1" customWidth="1"/>
    <col min="2" max="4" width="24.28515625" style="2" customWidth="1"/>
    <col min="5" max="16384" width="11.42578125" style="2"/>
  </cols>
  <sheetData>
    <row r="1" spans="1:4" ht="21" x14ac:dyDescent="0.25">
      <c r="A1" s="1" t="s">
        <v>0</v>
      </c>
    </row>
    <row r="2" spans="1:4" x14ac:dyDescent="0.25">
      <c r="B2" s="3" t="s">
        <v>1</v>
      </c>
      <c r="C2" s="3" t="s">
        <v>2</v>
      </c>
      <c r="D2" s="3" t="s">
        <v>3</v>
      </c>
    </row>
    <row r="3" spans="1:4" x14ac:dyDescent="0.25">
      <c r="A3" s="5" t="s">
        <v>16</v>
      </c>
    </row>
    <row r="4" spans="1:4" x14ac:dyDescent="0.25">
      <c r="A4" s="2" t="s">
        <v>19</v>
      </c>
      <c r="B4" s="19" t="s">
        <v>5</v>
      </c>
      <c r="C4" s="19" t="s">
        <v>9</v>
      </c>
      <c r="D4" s="19" t="s">
        <v>11</v>
      </c>
    </row>
    <row r="5" spans="1:4" x14ac:dyDescent="0.25">
      <c r="A5" s="2" t="s">
        <v>20</v>
      </c>
      <c r="B5" s="19" t="s">
        <v>8</v>
      </c>
      <c r="C5" s="19" t="s">
        <v>10</v>
      </c>
      <c r="D5" s="4" t="s">
        <v>4</v>
      </c>
    </row>
    <row r="7" spans="1:4" x14ac:dyDescent="0.25">
      <c r="A7" s="5" t="s">
        <v>17</v>
      </c>
    </row>
    <row r="8" spans="1:4" x14ac:dyDescent="0.25">
      <c r="A8" s="2" t="s">
        <v>7</v>
      </c>
      <c r="B8" s="19">
        <v>10</v>
      </c>
      <c r="C8" s="19">
        <v>10</v>
      </c>
      <c r="D8" s="19">
        <v>10</v>
      </c>
    </row>
    <row r="9" spans="1:4" x14ac:dyDescent="0.25">
      <c r="A9" s="2" t="s">
        <v>6</v>
      </c>
      <c r="B9" s="19">
        <v>1</v>
      </c>
      <c r="C9" s="19">
        <v>0.1</v>
      </c>
      <c r="D9" s="19">
        <v>0.2</v>
      </c>
    </row>
    <row r="10" spans="1:4" x14ac:dyDescent="0.25">
      <c r="A10" s="2" t="s">
        <v>21</v>
      </c>
      <c r="B10" s="8" t="s">
        <v>4</v>
      </c>
      <c r="C10" s="8" t="s">
        <v>4</v>
      </c>
      <c r="D10" s="19">
        <v>50</v>
      </c>
    </row>
    <row r="12" spans="1:4" x14ac:dyDescent="0.25">
      <c r="A12" s="5" t="s">
        <v>18</v>
      </c>
    </row>
    <row r="13" spans="1:4" x14ac:dyDescent="0.25">
      <c r="A13" s="6" t="s">
        <v>12</v>
      </c>
      <c r="B13" s="6" t="s">
        <v>13</v>
      </c>
      <c r="C13" s="6" t="s">
        <v>14</v>
      </c>
      <c r="D13" s="6" t="s">
        <v>15</v>
      </c>
    </row>
    <row r="14" spans="1:4" x14ac:dyDescent="0.25">
      <c r="A14" s="7">
        <v>0</v>
      </c>
      <c r="B14" s="20">
        <f>B8</f>
        <v>10</v>
      </c>
      <c r="C14" s="20">
        <f t="shared" ref="C14:D14" si="0">C8</f>
        <v>10</v>
      </c>
      <c r="D14" s="20">
        <f t="shared" si="0"/>
        <v>10</v>
      </c>
    </row>
    <row r="15" spans="1:4" x14ac:dyDescent="0.25">
      <c r="A15" s="2">
        <v>1</v>
      </c>
      <c r="B15" s="21"/>
      <c r="C15" s="21"/>
      <c r="D15" s="21"/>
    </row>
    <row r="16" spans="1:4" x14ac:dyDescent="0.25">
      <c r="A16" s="2">
        <v>2</v>
      </c>
      <c r="B16" s="21"/>
      <c r="C16" s="21"/>
      <c r="D16" s="21"/>
    </row>
    <row r="17" spans="1:4" x14ac:dyDescent="0.25">
      <c r="A17" s="2">
        <v>3</v>
      </c>
      <c r="B17" s="21"/>
      <c r="C17" s="21"/>
      <c r="D17" s="21"/>
    </row>
    <row r="18" spans="1:4" x14ac:dyDescent="0.25">
      <c r="A18" s="2">
        <v>4</v>
      </c>
      <c r="B18" s="21"/>
      <c r="C18" s="21"/>
      <c r="D18" s="21"/>
    </row>
    <row r="19" spans="1:4" x14ac:dyDescent="0.25">
      <c r="A19" s="2">
        <v>5</v>
      </c>
      <c r="B19" s="21"/>
      <c r="C19" s="21"/>
      <c r="D19" s="21"/>
    </row>
    <row r="20" spans="1:4" x14ac:dyDescent="0.25">
      <c r="A20" s="2">
        <v>6</v>
      </c>
      <c r="B20" s="21"/>
      <c r="C20" s="21"/>
      <c r="D20" s="21"/>
    </row>
    <row r="21" spans="1:4" x14ac:dyDescent="0.25">
      <c r="A21" s="2">
        <v>7</v>
      </c>
      <c r="B21" s="21"/>
      <c r="C21" s="21"/>
      <c r="D21" s="21"/>
    </row>
    <row r="22" spans="1:4" x14ac:dyDescent="0.25">
      <c r="A22" s="2">
        <v>8</v>
      </c>
      <c r="B22" s="21"/>
      <c r="C22" s="21"/>
      <c r="D22" s="21"/>
    </row>
    <row r="23" spans="1:4" x14ac:dyDescent="0.25">
      <c r="A23" s="2">
        <v>9</v>
      </c>
      <c r="B23" s="21"/>
      <c r="C23" s="21"/>
      <c r="D23" s="21"/>
    </row>
    <row r="24" spans="1:4" x14ac:dyDescent="0.25">
      <c r="A24" s="2">
        <v>10</v>
      </c>
      <c r="B24" s="21"/>
      <c r="C24" s="21"/>
      <c r="D24" s="21"/>
    </row>
    <row r="25" spans="1:4" x14ac:dyDescent="0.25">
      <c r="A25" s="2">
        <v>11</v>
      </c>
      <c r="B25" s="21"/>
      <c r="C25" s="21"/>
      <c r="D25" s="21"/>
    </row>
    <row r="26" spans="1:4" x14ac:dyDescent="0.25">
      <c r="A26" s="2">
        <v>12</v>
      </c>
      <c r="B26" s="21"/>
      <c r="C26" s="21"/>
      <c r="D26" s="21"/>
    </row>
    <row r="27" spans="1:4" x14ac:dyDescent="0.25">
      <c r="A27" s="2">
        <v>13</v>
      </c>
      <c r="B27" s="21"/>
      <c r="C27" s="21"/>
      <c r="D27" s="21"/>
    </row>
    <row r="28" spans="1:4" x14ac:dyDescent="0.25">
      <c r="A28" s="2">
        <v>14</v>
      </c>
      <c r="B28" s="21"/>
      <c r="C28" s="21"/>
      <c r="D28" s="21"/>
    </row>
    <row r="29" spans="1:4" x14ac:dyDescent="0.25">
      <c r="A29" s="2">
        <v>15</v>
      </c>
      <c r="B29" s="21"/>
      <c r="C29" s="21"/>
      <c r="D29" s="21"/>
    </row>
    <row r="30" spans="1:4" x14ac:dyDescent="0.25">
      <c r="A30" s="2">
        <v>16</v>
      </c>
      <c r="B30" s="21"/>
      <c r="C30" s="21"/>
      <c r="D30" s="21"/>
    </row>
    <row r="31" spans="1:4" x14ac:dyDescent="0.25">
      <c r="A31" s="2">
        <v>17</v>
      </c>
      <c r="B31" s="21"/>
      <c r="C31" s="21"/>
      <c r="D31" s="21"/>
    </row>
    <row r="32" spans="1:4" x14ac:dyDescent="0.25">
      <c r="A32" s="2">
        <v>18</v>
      </c>
      <c r="B32" s="21"/>
      <c r="C32" s="21"/>
      <c r="D32" s="21"/>
    </row>
    <row r="33" spans="1:4" x14ac:dyDescent="0.25">
      <c r="A33" s="2">
        <v>19</v>
      </c>
      <c r="B33" s="21"/>
      <c r="C33" s="21"/>
      <c r="D33" s="21"/>
    </row>
    <row r="34" spans="1:4" x14ac:dyDescent="0.25">
      <c r="A34" s="2">
        <v>20</v>
      </c>
      <c r="B34" s="21"/>
      <c r="C34" s="21"/>
      <c r="D34" s="21"/>
    </row>
  </sheetData>
  <sheetProtection sheet="1" objects="1" scenarios="1"/>
  <pageMargins left="0.7" right="0.7" top="0.78740157499999996" bottom="0.78740157499999996" header="0.3" footer="0.3"/>
  <pageSetup paperSize="9"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30" sqref="B30"/>
    </sheetView>
  </sheetViews>
  <sheetFormatPr baseColWidth="10" defaultRowHeight="15.75" x14ac:dyDescent="0.25"/>
  <cols>
    <col min="1" max="1" width="26.85546875" style="2" bestFit="1" customWidth="1"/>
    <col min="2" max="4" width="24.28515625" style="2" customWidth="1"/>
    <col min="5" max="16384" width="11.42578125" style="2"/>
  </cols>
  <sheetData>
    <row r="1" spans="1:4" ht="21" x14ac:dyDescent="0.25">
      <c r="A1" s="1" t="s">
        <v>0</v>
      </c>
    </row>
    <row r="2" spans="1:4" x14ac:dyDescent="0.25">
      <c r="B2" s="3" t="s">
        <v>1</v>
      </c>
      <c r="C2" s="3" t="s">
        <v>2</v>
      </c>
      <c r="D2" s="3" t="s">
        <v>3</v>
      </c>
    </row>
    <row r="3" spans="1:4" x14ac:dyDescent="0.25">
      <c r="A3" s="5" t="s">
        <v>16</v>
      </c>
    </row>
    <row r="4" spans="1:4" x14ac:dyDescent="0.25">
      <c r="A4" s="2" t="s">
        <v>19</v>
      </c>
      <c r="B4" s="19" t="s">
        <v>5</v>
      </c>
      <c r="C4" s="19" t="s">
        <v>9</v>
      </c>
      <c r="D4" s="19" t="s">
        <v>11</v>
      </c>
    </row>
    <row r="5" spans="1:4" x14ac:dyDescent="0.25">
      <c r="A5" s="2" t="s">
        <v>20</v>
      </c>
      <c r="B5" s="19" t="s">
        <v>8</v>
      </c>
      <c r="C5" s="19" t="s">
        <v>10</v>
      </c>
      <c r="D5" s="4" t="s">
        <v>4</v>
      </c>
    </row>
    <row r="7" spans="1:4" x14ac:dyDescent="0.25">
      <c r="A7" s="5" t="s">
        <v>17</v>
      </c>
    </row>
    <row r="8" spans="1:4" x14ac:dyDescent="0.25">
      <c r="A8" s="2" t="s">
        <v>7</v>
      </c>
      <c r="B8" s="19">
        <v>10</v>
      </c>
      <c r="C8" s="19">
        <v>10</v>
      </c>
      <c r="D8" s="19">
        <v>10</v>
      </c>
    </row>
    <row r="9" spans="1:4" x14ac:dyDescent="0.25">
      <c r="A9" s="2" t="s">
        <v>6</v>
      </c>
      <c r="B9" s="19">
        <v>1</v>
      </c>
      <c r="C9" s="19">
        <v>0.1</v>
      </c>
      <c r="D9" s="19">
        <v>0.2</v>
      </c>
    </row>
    <row r="10" spans="1:4" x14ac:dyDescent="0.25">
      <c r="A10" s="2" t="s">
        <v>21</v>
      </c>
      <c r="B10" s="8" t="s">
        <v>4</v>
      </c>
      <c r="C10" s="8" t="s">
        <v>4</v>
      </c>
      <c r="D10" s="19">
        <v>50</v>
      </c>
    </row>
    <row r="12" spans="1:4" x14ac:dyDescent="0.25">
      <c r="A12" s="5" t="s">
        <v>18</v>
      </c>
    </row>
    <row r="13" spans="1:4" x14ac:dyDescent="0.25">
      <c r="A13" s="6" t="s">
        <v>12</v>
      </c>
      <c r="B13" s="6" t="s">
        <v>13</v>
      </c>
      <c r="C13" s="6" t="s">
        <v>14</v>
      </c>
      <c r="D13" s="6" t="s">
        <v>15</v>
      </c>
    </row>
    <row r="14" spans="1:4" x14ac:dyDescent="0.25">
      <c r="A14" s="7">
        <v>0</v>
      </c>
      <c r="B14" s="20">
        <f>B8</f>
        <v>10</v>
      </c>
      <c r="C14" s="20">
        <f t="shared" ref="C14:D14" si="0">C8</f>
        <v>10</v>
      </c>
      <c r="D14" s="20">
        <f t="shared" si="0"/>
        <v>10</v>
      </c>
    </row>
    <row r="15" spans="1:4" x14ac:dyDescent="0.25">
      <c r="A15" s="2">
        <v>1</v>
      </c>
      <c r="B15" s="21">
        <f>B14+B9</f>
        <v>11</v>
      </c>
      <c r="C15" s="21">
        <f>C14*(1+C9)</f>
        <v>11</v>
      </c>
      <c r="D15" s="21">
        <f>D14+D9*(D10-D14)</f>
        <v>18</v>
      </c>
    </row>
    <row r="16" spans="1:4" x14ac:dyDescent="0.25">
      <c r="A16" s="2">
        <v>2</v>
      </c>
      <c r="B16" s="21"/>
      <c r="C16" s="21"/>
      <c r="D16" s="21"/>
    </row>
    <row r="17" spans="1:4" x14ac:dyDescent="0.25">
      <c r="A17" s="2">
        <v>3</v>
      </c>
      <c r="B17" s="21"/>
      <c r="C17" s="21"/>
      <c r="D17" s="21"/>
    </row>
    <row r="18" spans="1:4" x14ac:dyDescent="0.25">
      <c r="A18" s="2">
        <v>4</v>
      </c>
      <c r="B18" s="21"/>
      <c r="C18" s="21"/>
      <c r="D18" s="21"/>
    </row>
    <row r="19" spans="1:4" x14ac:dyDescent="0.25">
      <c r="A19" s="2">
        <v>5</v>
      </c>
      <c r="B19" s="21"/>
      <c r="C19" s="21"/>
      <c r="D19" s="21"/>
    </row>
    <row r="20" spans="1:4" x14ac:dyDescent="0.25">
      <c r="A20" s="2">
        <v>6</v>
      </c>
      <c r="B20" s="21"/>
      <c r="C20" s="21"/>
      <c r="D20" s="21"/>
    </row>
    <row r="21" spans="1:4" x14ac:dyDescent="0.25">
      <c r="A21" s="2">
        <v>7</v>
      </c>
      <c r="B21" s="21"/>
      <c r="C21" s="21"/>
      <c r="D21" s="21"/>
    </row>
    <row r="22" spans="1:4" x14ac:dyDescent="0.25">
      <c r="A22" s="2">
        <v>8</v>
      </c>
      <c r="B22" s="21"/>
      <c r="C22" s="21"/>
      <c r="D22" s="21"/>
    </row>
    <row r="23" spans="1:4" x14ac:dyDescent="0.25">
      <c r="A23" s="2">
        <v>9</v>
      </c>
      <c r="B23" s="21"/>
      <c r="C23" s="21"/>
      <c r="D23" s="21"/>
    </row>
    <row r="24" spans="1:4" x14ac:dyDescent="0.25">
      <c r="A24" s="2">
        <v>10</v>
      </c>
      <c r="B24" s="21"/>
      <c r="C24" s="21"/>
      <c r="D24" s="21"/>
    </row>
    <row r="25" spans="1:4" x14ac:dyDescent="0.25">
      <c r="A25" s="2">
        <v>11</v>
      </c>
      <c r="B25" s="21"/>
      <c r="C25" s="21"/>
      <c r="D25" s="21"/>
    </row>
    <row r="26" spans="1:4" x14ac:dyDescent="0.25">
      <c r="A26" s="2">
        <v>12</v>
      </c>
      <c r="B26" s="21"/>
      <c r="C26" s="21"/>
      <c r="D26" s="21"/>
    </row>
    <row r="27" spans="1:4" x14ac:dyDescent="0.25">
      <c r="A27" s="2">
        <v>13</v>
      </c>
      <c r="B27" s="21"/>
      <c r="C27" s="21"/>
      <c r="D27" s="21"/>
    </row>
    <row r="28" spans="1:4" x14ac:dyDescent="0.25">
      <c r="A28" s="2">
        <v>14</v>
      </c>
      <c r="B28" s="21"/>
      <c r="C28" s="21"/>
      <c r="D28" s="21"/>
    </row>
    <row r="29" spans="1:4" x14ac:dyDescent="0.25">
      <c r="A29" s="2">
        <v>15</v>
      </c>
      <c r="B29" s="21"/>
      <c r="C29" s="21"/>
      <c r="D29" s="21"/>
    </row>
    <row r="30" spans="1:4" x14ac:dyDescent="0.25">
      <c r="A30" s="2">
        <v>16</v>
      </c>
      <c r="B30" s="21"/>
      <c r="C30" s="21"/>
      <c r="D30" s="21"/>
    </row>
    <row r="31" spans="1:4" x14ac:dyDescent="0.25">
      <c r="A31" s="2">
        <v>17</v>
      </c>
      <c r="B31" s="21"/>
      <c r="C31" s="21"/>
      <c r="D31" s="21"/>
    </row>
    <row r="32" spans="1:4" x14ac:dyDescent="0.25">
      <c r="A32" s="2">
        <v>18</v>
      </c>
      <c r="B32" s="21"/>
      <c r="C32" s="21"/>
      <c r="D32" s="21"/>
    </row>
    <row r="33" spans="1:4" x14ac:dyDescent="0.25">
      <c r="A33" s="2">
        <v>19</v>
      </c>
      <c r="B33" s="21"/>
      <c r="C33" s="21"/>
      <c r="D33" s="21"/>
    </row>
    <row r="34" spans="1:4" x14ac:dyDescent="0.25">
      <c r="A34" s="2">
        <v>20</v>
      </c>
      <c r="B34" s="21"/>
      <c r="C34" s="21"/>
      <c r="D34" s="21"/>
    </row>
  </sheetData>
  <sheetProtection sheet="1" objects="1" scenarios="1"/>
  <pageMargins left="0.7" right="0.7" top="0.78740157499999996" bottom="0.78740157499999996" header="0.3" footer="0.3"/>
  <pageSetup paperSize="9"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6" workbookViewId="0">
      <selection activeCell="D14" sqref="D14:D34"/>
    </sheetView>
  </sheetViews>
  <sheetFormatPr baseColWidth="10" defaultRowHeight="15.75" x14ac:dyDescent="0.25"/>
  <cols>
    <col min="1" max="1" width="26.85546875" style="10" bestFit="1" customWidth="1"/>
    <col min="2" max="4" width="24.28515625" style="10" customWidth="1"/>
    <col min="5" max="16384" width="11.42578125" style="10"/>
  </cols>
  <sheetData>
    <row r="1" spans="1:4" ht="21" x14ac:dyDescent="0.25">
      <c r="A1" s="9" t="s">
        <v>0</v>
      </c>
    </row>
    <row r="2" spans="1:4" x14ac:dyDescent="0.25">
      <c r="B2" s="11" t="s">
        <v>1</v>
      </c>
      <c r="C2" s="11" t="s">
        <v>2</v>
      </c>
      <c r="D2" s="11" t="s">
        <v>3</v>
      </c>
    </row>
    <row r="3" spans="1:4" x14ac:dyDescent="0.25">
      <c r="A3" s="12" t="s">
        <v>16</v>
      </c>
    </row>
    <row r="4" spans="1:4" x14ac:dyDescent="0.25">
      <c r="A4" s="10" t="s">
        <v>19</v>
      </c>
      <c r="B4" s="10" t="s">
        <v>5</v>
      </c>
      <c r="C4" s="10" t="s">
        <v>9</v>
      </c>
      <c r="D4" s="10" t="s">
        <v>11</v>
      </c>
    </row>
    <row r="5" spans="1:4" x14ac:dyDescent="0.25">
      <c r="A5" s="10" t="s">
        <v>20</v>
      </c>
      <c r="B5" s="10" t="s">
        <v>8</v>
      </c>
      <c r="C5" s="10" t="s">
        <v>10</v>
      </c>
      <c r="D5" s="13" t="s">
        <v>4</v>
      </c>
    </row>
    <row r="7" spans="1:4" x14ac:dyDescent="0.25">
      <c r="A7" s="12" t="s">
        <v>17</v>
      </c>
    </row>
    <row r="8" spans="1:4" x14ac:dyDescent="0.25">
      <c r="A8" s="10" t="s">
        <v>7</v>
      </c>
      <c r="B8" s="10">
        <v>10</v>
      </c>
      <c r="C8" s="10">
        <v>10</v>
      </c>
      <c r="D8" s="10">
        <v>10</v>
      </c>
    </row>
    <row r="9" spans="1:4" x14ac:dyDescent="0.25">
      <c r="A9" s="10" t="s">
        <v>6</v>
      </c>
      <c r="B9" s="10">
        <v>1</v>
      </c>
      <c r="C9" s="10">
        <v>0.1</v>
      </c>
      <c r="D9" s="10">
        <v>0.2</v>
      </c>
    </row>
    <row r="10" spans="1:4" x14ac:dyDescent="0.25">
      <c r="A10" s="10" t="s">
        <v>21</v>
      </c>
      <c r="B10" s="14" t="s">
        <v>4</v>
      </c>
      <c r="C10" s="14" t="s">
        <v>4</v>
      </c>
      <c r="D10" s="10">
        <v>50</v>
      </c>
    </row>
    <row r="12" spans="1:4" x14ac:dyDescent="0.25">
      <c r="A12" s="12" t="s">
        <v>18</v>
      </c>
    </row>
    <row r="13" spans="1:4" x14ac:dyDescent="0.25">
      <c r="A13" s="15" t="s">
        <v>12</v>
      </c>
      <c r="B13" s="15" t="s">
        <v>13</v>
      </c>
      <c r="C13" s="15" t="s">
        <v>14</v>
      </c>
      <c r="D13" s="15" t="s">
        <v>15</v>
      </c>
    </row>
    <row r="14" spans="1:4" x14ac:dyDescent="0.25">
      <c r="A14" s="16">
        <v>0</v>
      </c>
      <c r="B14" s="17">
        <f>B8</f>
        <v>10</v>
      </c>
      <c r="C14" s="17">
        <f t="shared" ref="C14:D14" si="0">C8</f>
        <v>10</v>
      </c>
      <c r="D14" s="17">
        <f t="shared" si="0"/>
        <v>10</v>
      </c>
    </row>
    <row r="15" spans="1:4" x14ac:dyDescent="0.25">
      <c r="A15" s="10">
        <v>1</v>
      </c>
      <c r="B15" s="18">
        <f>B14+$B$9</f>
        <v>11</v>
      </c>
      <c r="C15" s="18">
        <f>C14*(1+$C$9)</f>
        <v>11</v>
      </c>
      <c r="D15" s="18">
        <f>D14+$D$9*($D$10-D14)</f>
        <v>18</v>
      </c>
    </row>
    <row r="16" spans="1:4" x14ac:dyDescent="0.25">
      <c r="A16" s="10">
        <v>2</v>
      </c>
      <c r="B16" s="18">
        <f>B15+$B$9</f>
        <v>12</v>
      </c>
      <c r="C16" s="18">
        <f t="shared" ref="C16:C34" si="1">C15*(1+$C$9)</f>
        <v>12.100000000000001</v>
      </c>
      <c r="D16" s="18">
        <f t="shared" ref="D16:D34" si="2">D15+$D$9*($D$10-D15)</f>
        <v>24.4</v>
      </c>
    </row>
    <row r="17" spans="1:4" x14ac:dyDescent="0.25">
      <c r="A17" s="10">
        <v>3</v>
      </c>
      <c r="B17" s="18">
        <f t="shared" ref="B17:B34" si="3">B16+$B$9</f>
        <v>13</v>
      </c>
      <c r="C17" s="18">
        <f t="shared" si="1"/>
        <v>13.310000000000002</v>
      </c>
      <c r="D17" s="18">
        <f t="shared" si="2"/>
        <v>29.52</v>
      </c>
    </row>
    <row r="18" spans="1:4" x14ac:dyDescent="0.25">
      <c r="A18" s="10">
        <v>4</v>
      </c>
      <c r="B18" s="18">
        <f t="shared" si="3"/>
        <v>14</v>
      </c>
      <c r="C18" s="18">
        <f t="shared" si="1"/>
        <v>14.641000000000004</v>
      </c>
      <c r="D18" s="18">
        <f t="shared" si="2"/>
        <v>33.616</v>
      </c>
    </row>
    <row r="19" spans="1:4" x14ac:dyDescent="0.25">
      <c r="A19" s="10">
        <v>5</v>
      </c>
      <c r="B19" s="18">
        <f t="shared" si="3"/>
        <v>15</v>
      </c>
      <c r="C19" s="18">
        <f t="shared" si="1"/>
        <v>16.105100000000004</v>
      </c>
      <c r="D19" s="18">
        <f t="shared" si="2"/>
        <v>36.892800000000001</v>
      </c>
    </row>
    <row r="20" spans="1:4" x14ac:dyDescent="0.25">
      <c r="A20" s="10">
        <v>6</v>
      </c>
      <c r="B20" s="18">
        <f t="shared" si="3"/>
        <v>16</v>
      </c>
      <c r="C20" s="18">
        <f t="shared" si="1"/>
        <v>17.715610000000005</v>
      </c>
      <c r="D20" s="18">
        <f t="shared" si="2"/>
        <v>39.514240000000001</v>
      </c>
    </row>
    <row r="21" spans="1:4" x14ac:dyDescent="0.25">
      <c r="A21" s="10">
        <v>7</v>
      </c>
      <c r="B21" s="18">
        <f t="shared" si="3"/>
        <v>17</v>
      </c>
      <c r="C21" s="18">
        <f t="shared" si="1"/>
        <v>19.487171000000007</v>
      </c>
      <c r="D21" s="18">
        <f t="shared" si="2"/>
        <v>41.611392000000002</v>
      </c>
    </row>
    <row r="22" spans="1:4" x14ac:dyDescent="0.25">
      <c r="A22" s="10">
        <v>8</v>
      </c>
      <c r="B22" s="18">
        <f t="shared" si="3"/>
        <v>18</v>
      </c>
      <c r="C22" s="18">
        <f t="shared" si="1"/>
        <v>21.43588810000001</v>
      </c>
      <c r="D22" s="18">
        <f t="shared" si="2"/>
        <v>43.2891136</v>
      </c>
    </row>
    <row r="23" spans="1:4" x14ac:dyDescent="0.25">
      <c r="A23" s="10">
        <v>9</v>
      </c>
      <c r="B23" s="18">
        <f t="shared" si="3"/>
        <v>19</v>
      </c>
      <c r="C23" s="18">
        <f t="shared" si="1"/>
        <v>23.579476910000015</v>
      </c>
      <c r="D23" s="18">
        <f t="shared" si="2"/>
        <v>44.631290880000002</v>
      </c>
    </row>
    <row r="24" spans="1:4" x14ac:dyDescent="0.25">
      <c r="A24" s="10">
        <v>10</v>
      </c>
      <c r="B24" s="18">
        <f t="shared" si="3"/>
        <v>20</v>
      </c>
      <c r="C24" s="18">
        <f t="shared" si="1"/>
        <v>25.937424601000018</v>
      </c>
      <c r="D24" s="18">
        <f t="shared" si="2"/>
        <v>45.705032704000004</v>
      </c>
    </row>
    <row r="25" spans="1:4" x14ac:dyDescent="0.25">
      <c r="A25" s="10">
        <v>11</v>
      </c>
      <c r="B25" s="18">
        <f t="shared" si="3"/>
        <v>21</v>
      </c>
      <c r="C25" s="18">
        <f t="shared" si="1"/>
        <v>28.531167061100021</v>
      </c>
      <c r="D25" s="18">
        <f t="shared" si="2"/>
        <v>46.564026163200005</v>
      </c>
    </row>
    <row r="26" spans="1:4" x14ac:dyDescent="0.25">
      <c r="A26" s="10">
        <v>12</v>
      </c>
      <c r="B26" s="18">
        <f t="shared" si="3"/>
        <v>22</v>
      </c>
      <c r="C26" s="18">
        <f t="shared" si="1"/>
        <v>31.384283767210025</v>
      </c>
      <c r="D26" s="18">
        <f t="shared" si="2"/>
        <v>47.251220930560002</v>
      </c>
    </row>
    <row r="27" spans="1:4" x14ac:dyDescent="0.25">
      <c r="A27" s="10">
        <v>13</v>
      </c>
      <c r="B27" s="18">
        <f t="shared" si="3"/>
        <v>23</v>
      </c>
      <c r="C27" s="18">
        <f t="shared" si="1"/>
        <v>34.522712143931031</v>
      </c>
      <c r="D27" s="18">
        <f t="shared" si="2"/>
        <v>47.800976744448</v>
      </c>
    </row>
    <row r="28" spans="1:4" x14ac:dyDescent="0.25">
      <c r="A28" s="10">
        <v>14</v>
      </c>
      <c r="B28" s="18">
        <f t="shared" si="3"/>
        <v>24</v>
      </c>
      <c r="C28" s="18">
        <f t="shared" si="1"/>
        <v>37.974983358324138</v>
      </c>
      <c r="D28" s="18">
        <f t="shared" si="2"/>
        <v>48.2407813955584</v>
      </c>
    </row>
    <row r="29" spans="1:4" x14ac:dyDescent="0.25">
      <c r="A29" s="10">
        <v>15</v>
      </c>
      <c r="B29" s="18">
        <f t="shared" si="3"/>
        <v>25</v>
      </c>
      <c r="C29" s="18">
        <f t="shared" si="1"/>
        <v>41.772481694156554</v>
      </c>
      <c r="D29" s="18">
        <f t="shared" si="2"/>
        <v>48.592625116446719</v>
      </c>
    </row>
    <row r="30" spans="1:4" x14ac:dyDescent="0.25">
      <c r="A30" s="10">
        <v>16</v>
      </c>
      <c r="B30" s="18">
        <f t="shared" si="3"/>
        <v>26</v>
      </c>
      <c r="C30" s="18">
        <f t="shared" si="1"/>
        <v>45.949729863572216</v>
      </c>
      <c r="D30" s="18">
        <f t="shared" si="2"/>
        <v>48.874100093157374</v>
      </c>
    </row>
    <row r="31" spans="1:4" x14ac:dyDescent="0.25">
      <c r="A31" s="10">
        <v>17</v>
      </c>
      <c r="B31" s="18">
        <f t="shared" si="3"/>
        <v>27</v>
      </c>
      <c r="C31" s="18">
        <f t="shared" si="1"/>
        <v>50.544702849929443</v>
      </c>
      <c r="D31" s="18">
        <f t="shared" si="2"/>
        <v>49.0992800745259</v>
      </c>
    </row>
    <row r="32" spans="1:4" x14ac:dyDescent="0.25">
      <c r="A32" s="10">
        <v>18</v>
      </c>
      <c r="B32" s="18">
        <f t="shared" si="3"/>
        <v>28</v>
      </c>
      <c r="C32" s="18">
        <f t="shared" si="1"/>
        <v>55.599173134922395</v>
      </c>
      <c r="D32" s="18">
        <f t="shared" si="2"/>
        <v>49.279424059620723</v>
      </c>
    </row>
    <row r="33" spans="1:4" x14ac:dyDescent="0.25">
      <c r="A33" s="10">
        <v>19</v>
      </c>
      <c r="B33" s="18">
        <f t="shared" si="3"/>
        <v>29</v>
      </c>
      <c r="C33" s="18">
        <f t="shared" si="1"/>
        <v>61.159090448414638</v>
      </c>
      <c r="D33" s="18">
        <f t="shared" si="2"/>
        <v>49.423539247696581</v>
      </c>
    </row>
    <row r="34" spans="1:4" x14ac:dyDescent="0.25">
      <c r="A34" s="10">
        <v>20</v>
      </c>
      <c r="B34" s="18">
        <f t="shared" si="3"/>
        <v>30</v>
      </c>
      <c r="C34" s="18">
        <f t="shared" si="1"/>
        <v>67.274999493256104</v>
      </c>
      <c r="D34" s="18">
        <f t="shared" si="2"/>
        <v>49.538831398157264</v>
      </c>
    </row>
  </sheetData>
  <sheetProtection sheet="1" objects="1" scenarios="1"/>
  <pageMargins left="0.7" right="0.7" top="0.78740157499999996" bottom="0.78740157499999996" header="0.3" footer="0.3"/>
  <pageSetup paperSize="9"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8" workbookViewId="0">
      <selection activeCell="A38" sqref="A38"/>
    </sheetView>
  </sheetViews>
  <sheetFormatPr baseColWidth="10" defaultRowHeight="15.75" x14ac:dyDescent="0.25"/>
  <cols>
    <col min="1" max="1" width="26.85546875" style="10" bestFit="1" customWidth="1"/>
    <col min="2" max="5" width="24.28515625" style="10" customWidth="1"/>
    <col min="6" max="16384" width="11.42578125" style="10"/>
  </cols>
  <sheetData>
    <row r="1" spans="1:5" ht="21" x14ac:dyDescent="0.25">
      <c r="A1" s="9" t="s">
        <v>0</v>
      </c>
    </row>
    <row r="2" spans="1:5" x14ac:dyDescent="0.25">
      <c r="B2" s="11" t="s">
        <v>1</v>
      </c>
      <c r="C2" s="11" t="s">
        <v>2</v>
      </c>
      <c r="D2" s="11" t="s">
        <v>3</v>
      </c>
      <c r="E2" s="11" t="s">
        <v>23</v>
      </c>
    </row>
    <row r="3" spans="1:5" x14ac:dyDescent="0.25">
      <c r="A3" s="12" t="s">
        <v>16</v>
      </c>
    </row>
    <row r="4" spans="1:5" x14ac:dyDescent="0.25">
      <c r="A4" s="10" t="s">
        <v>19</v>
      </c>
      <c r="B4" s="10" t="s">
        <v>5</v>
      </c>
      <c r="C4" s="10" t="s">
        <v>9</v>
      </c>
      <c r="D4" s="10" t="s">
        <v>11</v>
      </c>
      <c r="E4" s="10" t="s">
        <v>22</v>
      </c>
    </row>
    <row r="5" spans="1:5" x14ac:dyDescent="0.25">
      <c r="A5" s="10" t="s">
        <v>20</v>
      </c>
      <c r="B5" s="10" t="s">
        <v>8</v>
      </c>
      <c r="C5" s="10" t="s">
        <v>10</v>
      </c>
      <c r="D5" s="13" t="s">
        <v>4</v>
      </c>
      <c r="E5" s="13"/>
    </row>
    <row r="7" spans="1:5" x14ac:dyDescent="0.25">
      <c r="A7" s="12" t="s">
        <v>17</v>
      </c>
    </row>
    <row r="8" spans="1:5" x14ac:dyDescent="0.25">
      <c r="A8" s="10" t="s">
        <v>7</v>
      </c>
      <c r="B8" s="10">
        <v>10</v>
      </c>
      <c r="C8" s="10">
        <v>10</v>
      </c>
      <c r="D8" s="10">
        <v>10</v>
      </c>
      <c r="E8" s="19">
        <v>10</v>
      </c>
    </row>
    <row r="9" spans="1:5" x14ac:dyDescent="0.25">
      <c r="A9" s="10" t="s">
        <v>24</v>
      </c>
      <c r="B9" s="10">
        <v>1</v>
      </c>
      <c r="C9" s="10">
        <v>0.1</v>
      </c>
      <c r="D9" s="10">
        <v>0.2</v>
      </c>
      <c r="E9" s="19">
        <v>5.0000000000000001E-3</v>
      </c>
    </row>
    <row r="10" spans="1:5" x14ac:dyDescent="0.25">
      <c r="A10" s="10" t="s">
        <v>21</v>
      </c>
      <c r="B10" s="14" t="s">
        <v>4</v>
      </c>
      <c r="C10" s="14" t="s">
        <v>4</v>
      </c>
      <c r="D10" s="10">
        <v>50</v>
      </c>
      <c r="E10" s="19">
        <v>50</v>
      </c>
    </row>
    <row r="12" spans="1:5" x14ac:dyDescent="0.25">
      <c r="A12" s="12" t="s">
        <v>18</v>
      </c>
    </row>
    <row r="13" spans="1:5" x14ac:dyDescent="0.25">
      <c r="A13" s="15" t="s">
        <v>12</v>
      </c>
      <c r="B13" s="15" t="s">
        <v>13</v>
      </c>
      <c r="C13" s="15" t="s">
        <v>14</v>
      </c>
      <c r="D13" s="15" t="s">
        <v>15</v>
      </c>
      <c r="E13" s="15" t="s">
        <v>25</v>
      </c>
    </row>
    <row r="14" spans="1:5" x14ac:dyDescent="0.25">
      <c r="A14" s="16">
        <v>0</v>
      </c>
      <c r="B14" s="17">
        <f>B8</f>
        <v>10</v>
      </c>
      <c r="C14" s="17">
        <f t="shared" ref="C14:D14" si="0">C8</f>
        <v>10</v>
      </c>
      <c r="D14" s="17">
        <f t="shared" si="0"/>
        <v>10</v>
      </c>
      <c r="E14" s="20"/>
    </row>
    <row r="15" spans="1:5" x14ac:dyDescent="0.25">
      <c r="A15" s="10">
        <v>1</v>
      </c>
      <c r="B15" s="18">
        <f>B14+$B$9</f>
        <v>11</v>
      </c>
      <c r="C15" s="18">
        <f>C14*(1+$C$9)</f>
        <v>11</v>
      </c>
      <c r="D15" s="18">
        <f>D14+$D$9*($D$10-D14)</f>
        <v>18</v>
      </c>
      <c r="E15" s="21"/>
    </row>
    <row r="16" spans="1:5" x14ac:dyDescent="0.25">
      <c r="A16" s="10">
        <v>2</v>
      </c>
      <c r="B16" s="18">
        <f>B15+$B$9</f>
        <v>12</v>
      </c>
      <c r="C16" s="18">
        <f t="shared" ref="C16:C34" si="1">C15*(1+$C$9)</f>
        <v>12.100000000000001</v>
      </c>
      <c r="D16" s="18">
        <f t="shared" ref="D16:D34" si="2">D15+$D$9*($D$10-D15)</f>
        <v>24.4</v>
      </c>
      <c r="E16" s="21"/>
    </row>
    <row r="17" spans="1:5" x14ac:dyDescent="0.25">
      <c r="A17" s="10">
        <v>3</v>
      </c>
      <c r="B17" s="18">
        <f t="shared" ref="B17:B34" si="3">B16+$B$9</f>
        <v>13</v>
      </c>
      <c r="C17" s="18">
        <f t="shared" si="1"/>
        <v>13.310000000000002</v>
      </c>
      <c r="D17" s="18">
        <f t="shared" si="2"/>
        <v>29.52</v>
      </c>
      <c r="E17" s="21"/>
    </row>
    <row r="18" spans="1:5" x14ac:dyDescent="0.25">
      <c r="A18" s="10">
        <v>4</v>
      </c>
      <c r="B18" s="18">
        <f t="shared" si="3"/>
        <v>14</v>
      </c>
      <c r="C18" s="18">
        <f t="shared" si="1"/>
        <v>14.641000000000004</v>
      </c>
      <c r="D18" s="18">
        <f t="shared" si="2"/>
        <v>33.616</v>
      </c>
      <c r="E18" s="21"/>
    </row>
    <row r="19" spans="1:5" x14ac:dyDescent="0.25">
      <c r="A19" s="10">
        <v>5</v>
      </c>
      <c r="B19" s="18">
        <f t="shared" si="3"/>
        <v>15</v>
      </c>
      <c r="C19" s="18">
        <f t="shared" si="1"/>
        <v>16.105100000000004</v>
      </c>
      <c r="D19" s="18">
        <f t="shared" si="2"/>
        <v>36.892800000000001</v>
      </c>
      <c r="E19" s="21"/>
    </row>
    <row r="20" spans="1:5" x14ac:dyDescent="0.25">
      <c r="A20" s="10">
        <v>6</v>
      </c>
      <c r="B20" s="18">
        <f t="shared" si="3"/>
        <v>16</v>
      </c>
      <c r="C20" s="18">
        <f t="shared" si="1"/>
        <v>17.715610000000005</v>
      </c>
      <c r="D20" s="18">
        <f t="shared" si="2"/>
        <v>39.514240000000001</v>
      </c>
      <c r="E20" s="21"/>
    </row>
    <row r="21" spans="1:5" x14ac:dyDescent="0.25">
      <c r="A21" s="10">
        <v>7</v>
      </c>
      <c r="B21" s="18">
        <f t="shared" si="3"/>
        <v>17</v>
      </c>
      <c r="C21" s="18">
        <f t="shared" si="1"/>
        <v>19.487171000000007</v>
      </c>
      <c r="D21" s="18">
        <f t="shared" si="2"/>
        <v>41.611392000000002</v>
      </c>
      <c r="E21" s="21"/>
    </row>
    <row r="22" spans="1:5" x14ac:dyDescent="0.25">
      <c r="A22" s="10">
        <v>8</v>
      </c>
      <c r="B22" s="18">
        <f t="shared" si="3"/>
        <v>18</v>
      </c>
      <c r="C22" s="18">
        <f t="shared" si="1"/>
        <v>21.43588810000001</v>
      </c>
      <c r="D22" s="18">
        <f t="shared" si="2"/>
        <v>43.2891136</v>
      </c>
      <c r="E22" s="21"/>
    </row>
    <row r="23" spans="1:5" x14ac:dyDescent="0.25">
      <c r="A23" s="10">
        <v>9</v>
      </c>
      <c r="B23" s="18">
        <f t="shared" si="3"/>
        <v>19</v>
      </c>
      <c r="C23" s="18">
        <f t="shared" si="1"/>
        <v>23.579476910000015</v>
      </c>
      <c r="D23" s="18">
        <f t="shared" si="2"/>
        <v>44.631290880000002</v>
      </c>
      <c r="E23" s="21"/>
    </row>
    <row r="24" spans="1:5" x14ac:dyDescent="0.25">
      <c r="A24" s="10">
        <v>10</v>
      </c>
      <c r="B24" s="18">
        <f t="shared" si="3"/>
        <v>20</v>
      </c>
      <c r="C24" s="18">
        <f t="shared" si="1"/>
        <v>25.937424601000018</v>
      </c>
      <c r="D24" s="18">
        <f t="shared" si="2"/>
        <v>45.705032704000004</v>
      </c>
      <c r="E24" s="21"/>
    </row>
    <row r="25" spans="1:5" x14ac:dyDescent="0.25">
      <c r="A25" s="10">
        <v>11</v>
      </c>
      <c r="B25" s="18">
        <f t="shared" si="3"/>
        <v>21</v>
      </c>
      <c r="C25" s="18">
        <f t="shared" si="1"/>
        <v>28.531167061100021</v>
      </c>
      <c r="D25" s="18">
        <f t="shared" si="2"/>
        <v>46.564026163200005</v>
      </c>
      <c r="E25" s="21"/>
    </row>
    <row r="26" spans="1:5" x14ac:dyDescent="0.25">
      <c r="A26" s="10">
        <v>12</v>
      </c>
      <c r="B26" s="18">
        <f t="shared" si="3"/>
        <v>22</v>
      </c>
      <c r="C26" s="18">
        <f t="shared" si="1"/>
        <v>31.384283767210025</v>
      </c>
      <c r="D26" s="18">
        <f t="shared" si="2"/>
        <v>47.251220930560002</v>
      </c>
      <c r="E26" s="21"/>
    </row>
    <row r="27" spans="1:5" x14ac:dyDescent="0.25">
      <c r="A27" s="10">
        <v>13</v>
      </c>
      <c r="B27" s="18">
        <f t="shared" si="3"/>
        <v>23</v>
      </c>
      <c r="C27" s="18">
        <f t="shared" si="1"/>
        <v>34.522712143931031</v>
      </c>
      <c r="D27" s="18">
        <f t="shared" si="2"/>
        <v>47.800976744448</v>
      </c>
      <c r="E27" s="21"/>
    </row>
    <row r="28" spans="1:5" x14ac:dyDescent="0.25">
      <c r="A28" s="10">
        <v>14</v>
      </c>
      <c r="B28" s="18">
        <f t="shared" si="3"/>
        <v>24</v>
      </c>
      <c r="C28" s="18">
        <f t="shared" si="1"/>
        <v>37.974983358324138</v>
      </c>
      <c r="D28" s="18">
        <f t="shared" si="2"/>
        <v>48.2407813955584</v>
      </c>
      <c r="E28" s="21"/>
    </row>
    <row r="29" spans="1:5" x14ac:dyDescent="0.25">
      <c r="A29" s="10">
        <v>15</v>
      </c>
      <c r="B29" s="18">
        <f t="shared" si="3"/>
        <v>25</v>
      </c>
      <c r="C29" s="18">
        <f t="shared" si="1"/>
        <v>41.772481694156554</v>
      </c>
      <c r="D29" s="18">
        <f t="shared" si="2"/>
        <v>48.592625116446719</v>
      </c>
      <c r="E29" s="21"/>
    </row>
    <row r="30" spans="1:5" x14ac:dyDescent="0.25">
      <c r="A30" s="10">
        <v>16</v>
      </c>
      <c r="B30" s="18">
        <f t="shared" si="3"/>
        <v>26</v>
      </c>
      <c r="C30" s="18">
        <f t="shared" si="1"/>
        <v>45.949729863572216</v>
      </c>
      <c r="D30" s="18">
        <f t="shared" si="2"/>
        <v>48.874100093157374</v>
      </c>
      <c r="E30" s="21"/>
    </row>
    <row r="31" spans="1:5" x14ac:dyDescent="0.25">
      <c r="A31" s="10">
        <v>17</v>
      </c>
      <c r="B31" s="18">
        <f t="shared" si="3"/>
        <v>27</v>
      </c>
      <c r="C31" s="18">
        <f t="shared" si="1"/>
        <v>50.544702849929443</v>
      </c>
      <c r="D31" s="18">
        <f t="shared" si="2"/>
        <v>49.0992800745259</v>
      </c>
      <c r="E31" s="21"/>
    </row>
    <row r="32" spans="1:5" x14ac:dyDescent="0.25">
      <c r="A32" s="10">
        <v>18</v>
      </c>
      <c r="B32" s="18">
        <f t="shared" si="3"/>
        <v>28</v>
      </c>
      <c r="C32" s="18">
        <f t="shared" si="1"/>
        <v>55.599173134922395</v>
      </c>
      <c r="D32" s="18">
        <f t="shared" si="2"/>
        <v>49.279424059620723</v>
      </c>
      <c r="E32" s="21"/>
    </row>
    <row r="33" spans="1:5" x14ac:dyDescent="0.25">
      <c r="A33" s="10">
        <v>19</v>
      </c>
      <c r="B33" s="18">
        <f t="shared" si="3"/>
        <v>29</v>
      </c>
      <c r="C33" s="18">
        <f t="shared" si="1"/>
        <v>61.159090448414638</v>
      </c>
      <c r="D33" s="18">
        <f t="shared" si="2"/>
        <v>49.423539247696581</v>
      </c>
      <c r="E33" s="21"/>
    </row>
    <row r="34" spans="1:5" x14ac:dyDescent="0.25">
      <c r="A34" s="10">
        <v>20</v>
      </c>
      <c r="B34" s="18">
        <f t="shared" si="3"/>
        <v>30</v>
      </c>
      <c r="C34" s="18">
        <f t="shared" si="1"/>
        <v>67.274999493256104</v>
      </c>
      <c r="D34" s="18">
        <f t="shared" si="2"/>
        <v>49.538831398157264</v>
      </c>
      <c r="E34" s="21"/>
    </row>
  </sheetData>
  <sheetProtection sheet="1" objects="1" scenarios="1"/>
  <pageMargins left="0.7" right="0.7" top="0.78740157499999996" bottom="0.78740157499999996" header="0.3" footer="0.3"/>
  <pageSetup paperSize="9"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3" workbookViewId="0"/>
  </sheetViews>
  <sheetFormatPr baseColWidth="10" defaultRowHeight="15.75" x14ac:dyDescent="0.25"/>
  <cols>
    <col min="1" max="1" width="26.85546875" style="10" bestFit="1" customWidth="1"/>
    <col min="2" max="5" width="24.28515625" style="10" customWidth="1"/>
    <col min="6" max="16384" width="11.42578125" style="10"/>
  </cols>
  <sheetData>
    <row r="1" spans="1:5" ht="21" x14ac:dyDescent="0.25">
      <c r="A1" s="9" t="s">
        <v>0</v>
      </c>
    </row>
    <row r="2" spans="1:5" x14ac:dyDescent="0.25">
      <c r="B2" s="11" t="s">
        <v>1</v>
      </c>
      <c r="C2" s="11" t="s">
        <v>2</v>
      </c>
      <c r="D2" s="11" t="s">
        <v>3</v>
      </c>
      <c r="E2" s="11" t="s">
        <v>23</v>
      </c>
    </row>
    <row r="3" spans="1:5" x14ac:dyDescent="0.25">
      <c r="A3" s="12" t="s">
        <v>16</v>
      </c>
    </row>
    <row r="4" spans="1:5" x14ac:dyDescent="0.25">
      <c r="A4" s="10" t="s">
        <v>19</v>
      </c>
      <c r="B4" s="10" t="s">
        <v>5</v>
      </c>
      <c r="C4" s="10" t="s">
        <v>9</v>
      </c>
      <c r="D4" s="10" t="s">
        <v>11</v>
      </c>
      <c r="E4" s="10" t="s">
        <v>22</v>
      </c>
    </row>
    <row r="5" spans="1:5" x14ac:dyDescent="0.25">
      <c r="A5" s="10" t="s">
        <v>20</v>
      </c>
      <c r="B5" s="10" t="s">
        <v>8</v>
      </c>
      <c r="C5" s="10" t="s">
        <v>10</v>
      </c>
      <c r="D5" s="13" t="s">
        <v>4</v>
      </c>
      <c r="E5" s="13"/>
    </row>
    <row r="7" spans="1:5" x14ac:dyDescent="0.25">
      <c r="A7" s="12" t="s">
        <v>17</v>
      </c>
    </row>
    <row r="8" spans="1:5" x14ac:dyDescent="0.25">
      <c r="A8" s="10" t="s">
        <v>7</v>
      </c>
      <c r="B8" s="10">
        <v>10</v>
      </c>
      <c r="C8" s="10">
        <v>10</v>
      </c>
      <c r="D8" s="10">
        <v>10</v>
      </c>
      <c r="E8" s="10">
        <v>10</v>
      </c>
    </row>
    <row r="9" spans="1:5" x14ac:dyDescent="0.25">
      <c r="A9" s="10" t="s">
        <v>24</v>
      </c>
      <c r="B9" s="10">
        <v>1</v>
      </c>
      <c r="C9" s="10">
        <v>0.1</v>
      </c>
      <c r="D9" s="10">
        <v>0.2</v>
      </c>
      <c r="E9" s="10">
        <v>5.0000000000000001E-3</v>
      </c>
    </row>
    <row r="10" spans="1:5" x14ac:dyDescent="0.25">
      <c r="A10" s="10" t="s">
        <v>21</v>
      </c>
      <c r="B10" s="14" t="s">
        <v>4</v>
      </c>
      <c r="C10" s="14" t="s">
        <v>4</v>
      </c>
      <c r="D10" s="10">
        <v>50</v>
      </c>
      <c r="E10" s="10">
        <v>50</v>
      </c>
    </row>
    <row r="12" spans="1:5" x14ac:dyDescent="0.25">
      <c r="A12" s="12" t="s">
        <v>18</v>
      </c>
    </row>
    <row r="13" spans="1:5" x14ac:dyDescent="0.25">
      <c r="A13" s="15" t="s">
        <v>12</v>
      </c>
      <c r="B13" s="15" t="s">
        <v>13</v>
      </c>
      <c r="C13" s="15" t="s">
        <v>14</v>
      </c>
      <c r="D13" s="15" t="s">
        <v>15</v>
      </c>
      <c r="E13" s="15" t="s">
        <v>25</v>
      </c>
    </row>
    <row r="14" spans="1:5" x14ac:dyDescent="0.25">
      <c r="A14" s="16">
        <v>0</v>
      </c>
      <c r="B14" s="17">
        <f>B8</f>
        <v>10</v>
      </c>
      <c r="C14" s="17">
        <f t="shared" ref="C14:D14" si="0">C8</f>
        <v>10</v>
      </c>
      <c r="D14" s="17">
        <f t="shared" si="0"/>
        <v>10</v>
      </c>
      <c r="E14" s="17">
        <f>E8</f>
        <v>10</v>
      </c>
    </row>
    <row r="15" spans="1:5" x14ac:dyDescent="0.25">
      <c r="A15" s="10">
        <v>1</v>
      </c>
      <c r="B15" s="18">
        <f>B14+$B$9</f>
        <v>11</v>
      </c>
      <c r="C15" s="18">
        <f>C14*(1+$C$9)</f>
        <v>11</v>
      </c>
      <c r="D15" s="18">
        <f>D14+$D$9*($D$10-D14)</f>
        <v>18</v>
      </c>
      <c r="E15" s="18">
        <f>E14+$E$9*E14*($E$10-E14)</f>
        <v>12</v>
      </c>
    </row>
    <row r="16" spans="1:5" x14ac:dyDescent="0.25">
      <c r="A16" s="10">
        <v>2</v>
      </c>
      <c r="B16" s="18">
        <f>B15+$B$9</f>
        <v>12</v>
      </c>
      <c r="C16" s="18">
        <f t="shared" ref="C16:C34" si="1">C15*(1+$C$9)</f>
        <v>12.100000000000001</v>
      </c>
      <c r="D16" s="18">
        <f t="shared" ref="D16:D34" si="2">D15+$D$9*($D$10-D15)</f>
        <v>24.4</v>
      </c>
      <c r="E16" s="18">
        <f t="shared" ref="E16:E34" si="3">E15+$E$9*E15*($E$10-E15)</f>
        <v>14.28</v>
      </c>
    </row>
    <row r="17" spans="1:5" x14ac:dyDescent="0.25">
      <c r="A17" s="10">
        <v>3</v>
      </c>
      <c r="B17" s="18">
        <f t="shared" ref="B17:B34" si="4">B16+$B$9</f>
        <v>13</v>
      </c>
      <c r="C17" s="18">
        <f t="shared" si="1"/>
        <v>13.310000000000002</v>
      </c>
      <c r="D17" s="18">
        <f t="shared" si="2"/>
        <v>29.52</v>
      </c>
      <c r="E17" s="18">
        <f t="shared" si="3"/>
        <v>16.830407999999998</v>
      </c>
    </row>
    <row r="18" spans="1:5" x14ac:dyDescent="0.25">
      <c r="A18" s="10">
        <v>4</v>
      </c>
      <c r="B18" s="18">
        <f t="shared" si="4"/>
        <v>14</v>
      </c>
      <c r="C18" s="18">
        <f t="shared" si="1"/>
        <v>14.641000000000004</v>
      </c>
      <c r="D18" s="18">
        <f t="shared" si="2"/>
        <v>33.616</v>
      </c>
      <c r="E18" s="18">
        <f t="shared" si="3"/>
        <v>19.621696832767679</v>
      </c>
    </row>
    <row r="19" spans="1:5" x14ac:dyDescent="0.25">
      <c r="A19" s="10">
        <v>5</v>
      </c>
      <c r="B19" s="18">
        <f t="shared" si="4"/>
        <v>15</v>
      </c>
      <c r="C19" s="18">
        <f t="shared" si="1"/>
        <v>16.105100000000004</v>
      </c>
      <c r="D19" s="18">
        <f t="shared" si="2"/>
        <v>36.892800000000001</v>
      </c>
      <c r="E19" s="18">
        <f t="shared" si="3"/>
        <v>22.602066107974373</v>
      </c>
    </row>
    <row r="20" spans="1:5" x14ac:dyDescent="0.25">
      <c r="A20" s="10">
        <v>6</v>
      </c>
      <c r="B20" s="18">
        <f t="shared" si="4"/>
        <v>16</v>
      </c>
      <c r="C20" s="18">
        <f t="shared" si="1"/>
        <v>17.715610000000005</v>
      </c>
      <c r="D20" s="18">
        <f t="shared" si="2"/>
        <v>39.514240000000001</v>
      </c>
      <c r="E20" s="18">
        <f t="shared" si="3"/>
        <v>25.698315673221746</v>
      </c>
    </row>
    <row r="21" spans="1:5" x14ac:dyDescent="0.25">
      <c r="A21" s="10">
        <v>7</v>
      </c>
      <c r="B21" s="18">
        <f t="shared" si="4"/>
        <v>17</v>
      </c>
      <c r="C21" s="18">
        <f t="shared" si="1"/>
        <v>19.487171000000007</v>
      </c>
      <c r="D21" s="18">
        <f t="shared" si="2"/>
        <v>41.611392000000002</v>
      </c>
      <c r="E21" s="18">
        <f t="shared" si="3"/>
        <v>28.82087744932441</v>
      </c>
    </row>
    <row r="22" spans="1:5" x14ac:dyDescent="0.25">
      <c r="A22" s="10">
        <v>8</v>
      </c>
      <c r="B22" s="18">
        <f t="shared" si="4"/>
        <v>18</v>
      </c>
      <c r="C22" s="18">
        <f t="shared" si="1"/>
        <v>21.43588810000001</v>
      </c>
      <c r="D22" s="18">
        <f t="shared" si="2"/>
        <v>43.2891136</v>
      </c>
      <c r="E22" s="18">
        <f t="shared" si="3"/>
        <v>31.87288192691063</v>
      </c>
    </row>
    <row r="23" spans="1:5" x14ac:dyDescent="0.25">
      <c r="A23" s="10">
        <v>9</v>
      </c>
      <c r="B23" s="18">
        <f t="shared" si="4"/>
        <v>19</v>
      </c>
      <c r="C23" s="18">
        <f t="shared" si="1"/>
        <v>23.579476910000015</v>
      </c>
      <c r="D23" s="18">
        <f t="shared" si="2"/>
        <v>44.631290880000002</v>
      </c>
      <c r="E23" s="18">
        <f t="shared" si="3"/>
        <v>34.761699397004357</v>
      </c>
    </row>
    <row r="24" spans="1:5" x14ac:dyDescent="0.25">
      <c r="A24" s="10">
        <v>10</v>
      </c>
      <c r="B24" s="18">
        <f t="shared" si="4"/>
        <v>20</v>
      </c>
      <c r="C24" s="18">
        <f t="shared" si="1"/>
        <v>25.937424601000018</v>
      </c>
      <c r="D24" s="18">
        <f t="shared" si="2"/>
        <v>45.705032704000004</v>
      </c>
      <c r="E24" s="18">
        <f t="shared" si="3"/>
        <v>37.410245521416982</v>
      </c>
    </row>
    <row r="25" spans="1:5" x14ac:dyDescent="0.25">
      <c r="A25" s="10">
        <v>11</v>
      </c>
      <c r="B25" s="18">
        <f t="shared" si="4"/>
        <v>21</v>
      </c>
      <c r="C25" s="18">
        <f t="shared" si="1"/>
        <v>28.531167061100021</v>
      </c>
      <c r="D25" s="18">
        <f t="shared" si="2"/>
        <v>46.564026163200005</v>
      </c>
      <c r="E25" s="18">
        <f t="shared" si="3"/>
        <v>39.765174551907734</v>
      </c>
    </row>
    <row r="26" spans="1:5" x14ac:dyDescent="0.25">
      <c r="A26" s="10">
        <v>12</v>
      </c>
      <c r="B26" s="18">
        <f t="shared" si="4"/>
        <v>22</v>
      </c>
      <c r="C26" s="18">
        <f t="shared" si="1"/>
        <v>31.384283767210025</v>
      </c>
      <c r="D26" s="18">
        <f t="shared" si="2"/>
        <v>47.251220930560002</v>
      </c>
      <c r="E26" s="18">
        <f t="shared" si="3"/>
        <v>41.800122654166216</v>
      </c>
    </row>
    <row r="27" spans="1:5" x14ac:dyDescent="0.25">
      <c r="A27" s="10">
        <v>13</v>
      </c>
      <c r="B27" s="18">
        <f t="shared" si="4"/>
        <v>23</v>
      </c>
      <c r="C27" s="18">
        <f t="shared" si="1"/>
        <v>34.522712143931031</v>
      </c>
      <c r="D27" s="18">
        <f t="shared" si="2"/>
        <v>47.800976744448</v>
      </c>
      <c r="E27" s="18">
        <f t="shared" si="3"/>
        <v>43.513902048191071</v>
      </c>
    </row>
    <row r="28" spans="1:5" x14ac:dyDescent="0.25">
      <c r="A28" s="10">
        <v>14</v>
      </c>
      <c r="B28" s="18">
        <f t="shared" si="4"/>
        <v>24</v>
      </c>
      <c r="C28" s="18">
        <f t="shared" si="1"/>
        <v>37.974983358324138</v>
      </c>
      <c r="D28" s="18">
        <f t="shared" si="2"/>
        <v>48.2407813955584</v>
      </c>
      <c r="E28" s="18">
        <f t="shared" si="3"/>
        <v>44.925079202941006</v>
      </c>
    </row>
    <row r="29" spans="1:5" x14ac:dyDescent="0.25">
      <c r="A29" s="10">
        <v>15</v>
      </c>
      <c r="B29" s="18">
        <f t="shared" si="4"/>
        <v>25</v>
      </c>
      <c r="C29" s="18">
        <f t="shared" si="1"/>
        <v>41.772481694156554</v>
      </c>
      <c r="D29" s="18">
        <f t="shared" si="2"/>
        <v>48.592625116446719</v>
      </c>
      <c r="E29" s="18">
        <f t="shared" si="3"/>
        <v>46.065035296723643</v>
      </c>
    </row>
    <row r="30" spans="1:5" x14ac:dyDescent="0.25">
      <c r="A30" s="10">
        <v>16</v>
      </c>
      <c r="B30" s="18">
        <f t="shared" si="4"/>
        <v>26</v>
      </c>
      <c r="C30" s="18">
        <f t="shared" si="1"/>
        <v>45.949729863572216</v>
      </c>
      <c r="D30" s="18">
        <f t="shared" si="2"/>
        <v>48.874100093157374</v>
      </c>
      <c r="E30" s="18">
        <f t="shared" si="3"/>
        <v>46.971356736462582</v>
      </c>
    </row>
    <row r="31" spans="1:5" x14ac:dyDescent="0.25">
      <c r="A31" s="10">
        <v>17</v>
      </c>
      <c r="B31" s="18">
        <f t="shared" si="4"/>
        <v>27</v>
      </c>
      <c r="C31" s="18">
        <f t="shared" si="1"/>
        <v>50.544702849929443</v>
      </c>
      <c r="D31" s="18">
        <f t="shared" si="2"/>
        <v>49.0992800745259</v>
      </c>
      <c r="E31" s="18">
        <f t="shared" si="3"/>
        <v>47.682654152258081</v>
      </c>
    </row>
    <row r="32" spans="1:5" x14ac:dyDescent="0.25">
      <c r="A32" s="10">
        <v>18</v>
      </c>
      <c r="B32" s="18">
        <f t="shared" si="4"/>
        <v>28</v>
      </c>
      <c r="C32" s="18">
        <f t="shared" si="1"/>
        <v>55.599173134922395</v>
      </c>
      <c r="D32" s="18">
        <f t="shared" si="2"/>
        <v>49.279424059620723</v>
      </c>
      <c r="E32" s="18">
        <f t="shared" si="3"/>
        <v>48.235140155303327</v>
      </c>
    </row>
    <row r="33" spans="1:5" x14ac:dyDescent="0.25">
      <c r="A33" s="10">
        <v>19</v>
      </c>
      <c r="B33" s="18">
        <f t="shared" si="4"/>
        <v>29</v>
      </c>
      <c r="C33" s="18">
        <f t="shared" si="1"/>
        <v>61.159090448414638</v>
      </c>
      <c r="D33" s="18">
        <f t="shared" si="2"/>
        <v>49.423539247696581</v>
      </c>
      <c r="E33" s="18">
        <f t="shared" si="3"/>
        <v>48.66078146512038</v>
      </c>
    </row>
    <row r="34" spans="1:5" x14ac:dyDescent="0.25">
      <c r="A34" s="10">
        <v>20</v>
      </c>
      <c r="B34" s="18">
        <f t="shared" si="4"/>
        <v>30</v>
      </c>
      <c r="C34" s="18">
        <f t="shared" si="1"/>
        <v>67.274999493256104</v>
      </c>
      <c r="D34" s="18">
        <f t="shared" si="2"/>
        <v>49.538831398157264</v>
      </c>
      <c r="E34" s="18">
        <f t="shared" si="3"/>
        <v>48.986618567419463</v>
      </c>
    </row>
  </sheetData>
  <sheetProtection sheet="1" objects="1" scenarios="1"/>
  <pageMargins left="0.7" right="0.7" top="0.78740157499999996" bottom="0.78740157499999996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Vollständig</vt:lpstr>
      <vt:lpstr>Mittel</vt:lpstr>
      <vt:lpstr>Einfach</vt:lpstr>
      <vt:lpstr>Lösung</vt:lpstr>
      <vt:lpstr>Bonus</vt:lpstr>
      <vt:lpstr>Bonus_Lösung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AProfSchueler, AProfSchueler</cp:lastModifiedBy>
  <dcterms:created xsi:type="dcterms:W3CDTF">2016-12-06T18:42:18Z</dcterms:created>
  <dcterms:modified xsi:type="dcterms:W3CDTF">2016-12-07T11:40:04Z</dcterms:modified>
</cp:coreProperties>
</file>