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ve\Documents\"/>
    </mc:Choice>
  </mc:AlternateContent>
  <bookViews>
    <workbookView xWindow="240" yWindow="15" windowWidth="18795" windowHeight="8190" xr2:uid="{00000000-000D-0000-FFFF-FFFF00000000}"/>
  </bookViews>
  <sheets>
    <sheet name="Réfraction" sheetId="4" r:id="rId1"/>
    <sheet name="Réfraction correction" sheetId="1" state="hidden" r:id="rId2"/>
  </sheets>
  <calcPr calcId="171027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3" i="4"/>
  <c r="A4" i="4" l="1"/>
  <c r="A5" i="4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E3" i="1"/>
  <c r="C3" i="1"/>
  <c r="D3" i="1"/>
  <c r="A4" i="1"/>
  <c r="D4" i="1" s="1"/>
  <c r="C4" i="1" l="1"/>
  <c r="A5" i="1"/>
  <c r="A6" i="4"/>
  <c r="C5" i="1" l="1"/>
  <c r="D5" i="1"/>
  <c r="A6" i="1"/>
  <c r="A7" i="4"/>
  <c r="A7" i="1" l="1"/>
  <c r="C6" i="1"/>
  <c r="D6" i="1"/>
  <c r="A8" i="4"/>
  <c r="D7" i="1" l="1"/>
  <c r="A8" i="1"/>
  <c r="C7" i="1"/>
  <c r="A9" i="4"/>
  <c r="D8" i="1" l="1"/>
  <c r="A9" i="1"/>
  <c r="C8" i="1"/>
  <c r="A10" i="4"/>
  <c r="C9" i="1" l="1"/>
  <c r="D9" i="1"/>
  <c r="A10" i="1"/>
  <c r="A11" i="4"/>
  <c r="A11" i="1" l="1"/>
  <c r="D10" i="1"/>
  <c r="C10" i="1"/>
  <c r="A12" i="4"/>
  <c r="D11" i="1" l="1"/>
  <c r="A12" i="1"/>
  <c r="C11" i="1"/>
  <c r="A13" i="4"/>
  <c r="D12" i="1" l="1"/>
  <c r="A13" i="1"/>
  <c r="C12" i="1"/>
  <c r="A14" i="4"/>
  <c r="C13" i="1" l="1"/>
  <c r="D13" i="1"/>
  <c r="A14" i="1"/>
  <c r="A15" i="4"/>
  <c r="A15" i="1" l="1"/>
  <c r="C14" i="1"/>
  <c r="D14" i="1"/>
  <c r="A16" i="4"/>
  <c r="D15" i="1" l="1"/>
  <c r="A16" i="1"/>
  <c r="C15" i="1"/>
  <c r="A17" i="4"/>
  <c r="C16" i="1" l="1"/>
  <c r="D16" i="1"/>
  <c r="A17" i="1"/>
  <c r="A18" i="4"/>
  <c r="C17" i="1" l="1"/>
  <c r="A18" i="1"/>
  <c r="D17" i="1"/>
  <c r="A19" i="4"/>
  <c r="C18" i="1" l="1"/>
  <c r="A19" i="1"/>
  <c r="D18" i="1"/>
  <c r="A20" i="4"/>
  <c r="D19" i="1" l="1"/>
  <c r="C19" i="1"/>
  <c r="A20" i="1"/>
  <c r="D20" i="1" l="1"/>
  <c r="C20" i="1"/>
</calcChain>
</file>

<file path=xl/sharedStrings.xml><?xml version="1.0" encoding="utf-8"?>
<sst xmlns="http://schemas.openxmlformats.org/spreadsheetml/2006/main" count="16" uniqueCount="9">
  <si>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(°)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</si>
  <si>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(°)</t>
    </r>
  </si>
  <si>
    <r>
      <t>sin(i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 (sans unité)</t>
    </r>
  </si>
  <si>
    <r>
      <t>sin(i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 (sans unité)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</si>
  <si>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/2 (°)</t>
    </r>
  </si>
  <si>
    <t>GROSSESTESTE</t>
  </si>
  <si>
    <t>KEPPLER</t>
  </si>
  <si>
    <t>DESCARTES</t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</si>
  <si>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/2 (°)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</si>
</sst>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GROSSESTESTE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i2</c:v>
          </c:tx>
          <c:invertIfNegative val="0"/>
          <c:val>
            <c:numRef>
              <c:f>Réfraction!$B$3:$B$20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21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A-422B-BD2A-5F64171D3426}"/>
            </c:ext>
          </c:extLst>
        </c:ser>
        <c:ser>
          <c:idx val="1"/>
          <c:order val="1"/>
          <c:tx>
            <c:v>i1/2</c:v>
          </c:tx>
          <c:invertIfNegative val="0"/>
          <c:val>
            <c:numRef>
              <c:f>Réfraction!$C$3:$C$20</c:f>
              <c:numCache>
                <c:formatCode>General</c:formatCode>
                <c:ptCount val="1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A-422B-BD2A-5F64171D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83872"/>
        <c:axId val="121681912"/>
      </c:barChart>
      <c:catAx>
        <c:axId val="121683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1681912"/>
        <c:crosses val="autoZero"/>
        <c:auto val="1"/>
        <c:lblAlgn val="ctr"/>
        <c:lblOffset val="100"/>
        <c:noMultiLvlLbl val="0"/>
      </c:catAx>
      <c:valAx>
        <c:axId val="121681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16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KEPPLER</c:v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0.27164588801399825"/>
                  <c:y val="0.42556685622630502"/>
                </c:manualLayout>
              </c:layout>
              <c:numFmt formatCode="General" sourceLinked="0"/>
            </c:trendlineLbl>
          </c:trendline>
          <c:xVal>
            <c:numRef>
              <c:f>Réfraction!$B$3:$B$20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21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</c:numCache>
            </c:numRef>
          </c:xVal>
          <c:yVal>
            <c:numRef>
              <c:f>Réfraction!$A$3:$A$20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6-4FFC-8D02-5E269186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49944"/>
        <c:axId val="312947984"/>
      </c:scatterChart>
      <c:valAx>
        <c:axId val="312949944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</a:t>
                </a:r>
                <a:r>
                  <a:rPr lang="fr-FR" baseline="0"/>
                  <a:t> 2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947984"/>
        <c:crosses val="autoZero"/>
        <c:crossBetween val="midCat"/>
      </c:valAx>
      <c:valAx>
        <c:axId val="312947984"/>
        <c:scaling>
          <c:orientation val="minMax"/>
          <c:max val="9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949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DESCARTES</c:v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0.34125218722659667"/>
                  <c:y val="0.43019648585593484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0"/>
            <c:dispEq val="0"/>
          </c:trendline>
          <c:xVal>
            <c:numRef>
              <c:f>Réfraction!$E$3:$E$20</c:f>
              <c:numCache>
                <c:formatCode>General</c:formatCode>
                <c:ptCount val="18"/>
                <c:pt idx="0">
                  <c:v>0</c:v>
                </c:pt>
                <c:pt idx="1">
                  <c:v>5.2335956242943835E-2</c:v>
                </c:pt>
                <c:pt idx="2">
                  <c:v>0.12186934340514748</c:v>
                </c:pt>
                <c:pt idx="3">
                  <c:v>0.20791169081775934</c:v>
                </c:pt>
                <c:pt idx="4">
                  <c:v>0.25881904510252074</c:v>
                </c:pt>
                <c:pt idx="5">
                  <c:v>0.3255681544571567</c:v>
                </c:pt>
                <c:pt idx="6">
                  <c:v>0.35836794954530027</c:v>
                </c:pt>
                <c:pt idx="7">
                  <c:v>0.45399049973954675</c:v>
                </c:pt>
                <c:pt idx="8">
                  <c:v>0.46947156278589081</c:v>
                </c:pt>
                <c:pt idx="9">
                  <c:v>0.49999999999999994</c:v>
                </c:pt>
                <c:pt idx="10">
                  <c:v>0.54463903501502708</c:v>
                </c:pt>
                <c:pt idx="11">
                  <c:v>0.57357643635104605</c:v>
                </c:pt>
                <c:pt idx="12">
                  <c:v>0.64278760968653925</c:v>
                </c:pt>
                <c:pt idx="13">
                  <c:v>0.66913060635885824</c:v>
                </c:pt>
                <c:pt idx="14">
                  <c:v>0.68199836006249848</c:v>
                </c:pt>
                <c:pt idx="15">
                  <c:v>0.69465837045899725</c:v>
                </c:pt>
                <c:pt idx="16">
                  <c:v>0.70710678118654746</c:v>
                </c:pt>
                <c:pt idx="17">
                  <c:v>0.71933980033865108</c:v>
                </c:pt>
              </c:numCache>
            </c:numRef>
          </c:xVal>
          <c:yVal>
            <c:numRef>
              <c:f>Réfraction!$D$3:$D$20</c:f>
              <c:numCache>
                <c:formatCode>General</c:formatCode>
                <c:ptCount val="18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  <c:pt idx="6">
                  <c:v>0.49999999999999994</c:v>
                </c:pt>
                <c:pt idx="7">
                  <c:v>0.57357643635104605</c:v>
                </c:pt>
                <c:pt idx="8">
                  <c:v>0.64278760968653925</c:v>
                </c:pt>
                <c:pt idx="9">
                  <c:v>0.70710678118654746</c:v>
                </c:pt>
                <c:pt idx="10">
                  <c:v>0.76604444311897801</c:v>
                </c:pt>
                <c:pt idx="11">
                  <c:v>0.8191520442889918</c:v>
                </c:pt>
                <c:pt idx="12">
                  <c:v>0.8660254037844386</c:v>
                </c:pt>
                <c:pt idx="13">
                  <c:v>0.90630778703664994</c:v>
                </c:pt>
                <c:pt idx="14">
                  <c:v>0.93969262078590832</c:v>
                </c:pt>
                <c:pt idx="15">
                  <c:v>0.96592582628906831</c:v>
                </c:pt>
                <c:pt idx="16">
                  <c:v>0.98480775301220802</c:v>
                </c:pt>
                <c:pt idx="17">
                  <c:v>0.99619469809174555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D-4308-B67B-C1CFDF47C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53864"/>
        <c:axId val="312953080"/>
      </c:scatterChart>
      <c:valAx>
        <c:axId val="312953864"/>
        <c:scaling>
          <c:orientation val="minMax"/>
          <c:max val="0.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sin (i2)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953080"/>
        <c:crosses val="autoZero"/>
        <c:crossBetween val="midCat"/>
      </c:valAx>
      <c:valAx>
        <c:axId val="3129530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sin</a:t>
                </a:r>
                <a:r>
                  <a:rPr lang="fr-FR" baseline="0"/>
                  <a:t> (i1)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95386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GROSSESTESTE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i2</c:v>
          </c:tx>
          <c:invertIfNegative val="0"/>
          <c:val>
            <c:numRef>
              <c:f>'Réfraction correction'!$B$3:$B$20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17</c:v>
                </c:pt>
                <c:pt idx="7">
                  <c:v>15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20</c:v>
                </c:pt>
                <c:pt idx="13">
                  <c:v>38</c:v>
                </c:pt>
                <c:pt idx="14">
                  <c:v>40</c:v>
                </c:pt>
                <c:pt idx="15">
                  <c:v>32</c:v>
                </c:pt>
                <c:pt idx="16">
                  <c:v>42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6-4DF8-AF27-17347D8A7877}"/>
            </c:ext>
          </c:extLst>
        </c:ser>
        <c:ser>
          <c:idx val="1"/>
          <c:order val="1"/>
          <c:tx>
            <c:v>i1/2</c:v>
          </c:tx>
          <c:invertIfNegative val="0"/>
          <c:val>
            <c:numRef>
              <c:f>'Réfraction correction'!$C$3:$C$20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6-4DF8-AF27-17347D8A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50336"/>
        <c:axId val="312954256"/>
      </c:barChart>
      <c:catAx>
        <c:axId val="31295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954256"/>
        <c:crosses val="autoZero"/>
        <c:auto val="1"/>
        <c:lblAlgn val="ctr"/>
        <c:lblOffset val="100"/>
        <c:noMultiLvlLbl val="0"/>
      </c:catAx>
      <c:valAx>
        <c:axId val="312954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29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KEPPLER</c:v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0.27164588801399825"/>
                  <c:y val="0.42556685622630502"/>
                </c:manualLayout>
              </c:layout>
              <c:numFmt formatCode="General" sourceLinked="0"/>
            </c:trendlineLbl>
          </c:trendline>
          <c:xVal>
            <c:numRef>
              <c:f>'Réfraction correction'!$B$3:$B$20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17</c:v>
                </c:pt>
                <c:pt idx="7">
                  <c:v>15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20</c:v>
                </c:pt>
                <c:pt idx="13">
                  <c:v>38</c:v>
                </c:pt>
                <c:pt idx="14">
                  <c:v>40</c:v>
                </c:pt>
                <c:pt idx="15">
                  <c:v>32</c:v>
                </c:pt>
                <c:pt idx="16">
                  <c:v>42</c:v>
                </c:pt>
                <c:pt idx="17">
                  <c:v>45</c:v>
                </c:pt>
              </c:numCache>
            </c:numRef>
          </c:xVal>
          <c:yVal>
            <c:numRef>
              <c:f>'Réfraction correction'!$A$3:$A$20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7-4D1C-8D7A-6617D1DF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51904"/>
        <c:axId val="312946808"/>
      </c:scatterChart>
      <c:valAx>
        <c:axId val="312951904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</a:t>
                </a:r>
                <a:r>
                  <a:rPr lang="fr-FR" baseline="0"/>
                  <a:t> 2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946808"/>
        <c:crosses val="autoZero"/>
        <c:crossBetween val="midCat"/>
      </c:valAx>
      <c:valAx>
        <c:axId val="312946808"/>
        <c:scaling>
          <c:orientation val="minMax"/>
          <c:max val="9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95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DESCARTES</c:v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0.34125218722659667"/>
                  <c:y val="0.43019648585593467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0"/>
            <c:dispEq val="0"/>
          </c:trendline>
          <c:xVal>
            <c:numRef>
              <c:f>'Réfraction correction'!$E$3:$E$20</c:f>
              <c:numCache>
                <c:formatCode>General</c:formatCode>
                <c:ptCount val="18"/>
                <c:pt idx="0">
                  <c:v>0</c:v>
                </c:pt>
                <c:pt idx="1">
                  <c:v>5.2335956242943835E-2</c:v>
                </c:pt>
                <c:pt idx="2">
                  <c:v>8.7155742747658166E-2</c:v>
                </c:pt>
                <c:pt idx="3">
                  <c:v>0.13917310096006544</c:v>
                </c:pt>
                <c:pt idx="4">
                  <c:v>0.1908089953765448</c:v>
                </c:pt>
                <c:pt idx="5">
                  <c:v>0.17364817766693033</c:v>
                </c:pt>
                <c:pt idx="6">
                  <c:v>0.29237170472273677</c:v>
                </c:pt>
                <c:pt idx="7">
                  <c:v>0.25881904510252074</c:v>
                </c:pt>
                <c:pt idx="8">
                  <c:v>0.37460659341591201</c:v>
                </c:pt>
                <c:pt idx="9">
                  <c:v>0.42261826174069944</c:v>
                </c:pt>
                <c:pt idx="10">
                  <c:v>0.46947156278589081</c:v>
                </c:pt>
                <c:pt idx="11">
                  <c:v>0.49999999999999994</c:v>
                </c:pt>
                <c:pt idx="12">
                  <c:v>0.34202014332566871</c:v>
                </c:pt>
                <c:pt idx="13">
                  <c:v>0.61566147532565829</c:v>
                </c:pt>
                <c:pt idx="14">
                  <c:v>0.64278760968653925</c:v>
                </c:pt>
                <c:pt idx="15">
                  <c:v>0.5299192642332049</c:v>
                </c:pt>
                <c:pt idx="16">
                  <c:v>0.66913060635885824</c:v>
                </c:pt>
                <c:pt idx="17">
                  <c:v>0.70710678118654746</c:v>
                </c:pt>
              </c:numCache>
            </c:numRef>
          </c:xVal>
          <c:yVal>
            <c:numRef>
              <c:f>'Réfraction correction'!$D$3:$D$20</c:f>
              <c:numCache>
                <c:formatCode>General</c:formatCode>
                <c:ptCount val="18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  <c:pt idx="6">
                  <c:v>0.49999999999999994</c:v>
                </c:pt>
                <c:pt idx="7">
                  <c:v>0.57357643635104605</c:v>
                </c:pt>
                <c:pt idx="8">
                  <c:v>0.64278760968653925</c:v>
                </c:pt>
                <c:pt idx="9">
                  <c:v>0.70710678118654746</c:v>
                </c:pt>
                <c:pt idx="10">
                  <c:v>0.76604444311897801</c:v>
                </c:pt>
                <c:pt idx="11">
                  <c:v>0.8191520442889918</c:v>
                </c:pt>
                <c:pt idx="12">
                  <c:v>0.8660254037844386</c:v>
                </c:pt>
                <c:pt idx="13">
                  <c:v>0.90630778703664994</c:v>
                </c:pt>
                <c:pt idx="14">
                  <c:v>0.93969262078590832</c:v>
                </c:pt>
                <c:pt idx="15">
                  <c:v>0.96592582628906831</c:v>
                </c:pt>
                <c:pt idx="16">
                  <c:v>0.98480775301220802</c:v>
                </c:pt>
                <c:pt idx="17">
                  <c:v>0.99619469809174555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0-45B7-BDEF-0F168D5B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52296"/>
        <c:axId val="312951512"/>
      </c:scatterChart>
      <c:valAx>
        <c:axId val="312952296"/>
        <c:scaling>
          <c:orientation val="minMax"/>
          <c:max val="0.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sin (i2)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951512"/>
        <c:crosses val="autoZero"/>
        <c:crossBetween val="midCat"/>
      </c:valAx>
      <c:valAx>
        <c:axId val="3129515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sin</a:t>
                </a:r>
                <a:r>
                  <a:rPr lang="fr-FR" baseline="0"/>
                  <a:t> (i1)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952296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20</xdr:row>
      <xdr:rowOff>85725</xdr:rowOff>
    </xdr:from>
    <xdr:to>
      <xdr:col>4</xdr:col>
      <xdr:colOff>1085850</xdr:colOff>
      <xdr:row>34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0</xdr:row>
      <xdr:rowOff>0</xdr:rowOff>
    </xdr:from>
    <xdr:to>
      <xdr:col>11</xdr:col>
      <xdr:colOff>95250</xdr:colOff>
      <xdr:row>14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14</xdr:row>
      <xdr:rowOff>76200</xdr:rowOff>
    </xdr:from>
    <xdr:to>
      <xdr:col>11</xdr:col>
      <xdr:colOff>95250</xdr:colOff>
      <xdr:row>28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20</xdr:row>
      <xdr:rowOff>85725</xdr:rowOff>
    </xdr:from>
    <xdr:to>
      <xdr:col>4</xdr:col>
      <xdr:colOff>1085850</xdr:colOff>
      <xdr:row>34</xdr:row>
      <xdr:rowOff>161925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0</xdr:row>
      <xdr:rowOff>0</xdr:rowOff>
    </xdr:from>
    <xdr:to>
      <xdr:col>11</xdr:col>
      <xdr:colOff>95250</xdr:colOff>
      <xdr:row>14</xdr:row>
      <xdr:rowOff>19050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14</xdr:row>
      <xdr:rowOff>76200</xdr:rowOff>
    </xdr:from>
    <xdr:to>
      <xdr:col>11</xdr:col>
      <xdr:colOff>95250</xdr:colOff>
      <xdr:row>28</xdr:row>
      <xdr:rowOff>152400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10" workbookViewId="0">
      <selection activeCell="F32" sqref="F32"/>
    </sheetView>
  </sheetViews>
  <sheetFormatPr baseColWidth="10" defaultRowHeight="15" x14ac:dyDescent="0.25"/>
  <cols>
    <col min="1" max="2" width="11.42578125" style="11"/>
    <col min="3" max="3" width="13.85546875" style="11" bestFit="1" customWidth="1"/>
    <col min="4" max="4" width="18.7109375" style="11" customWidth="1"/>
    <col min="5" max="5" width="18.42578125" style="11" customWidth="1"/>
    <col min="6" max="16384" width="11.42578125" style="11"/>
  </cols>
  <sheetData>
    <row r="1" spans="1:6" ht="15.75" thickBot="1" x14ac:dyDescent="0.3">
      <c r="A1" s="9" t="s">
        <v>6</v>
      </c>
      <c r="B1" s="9"/>
      <c r="C1" s="10" t="s">
        <v>5</v>
      </c>
      <c r="D1" s="9" t="s">
        <v>7</v>
      </c>
      <c r="E1" s="9"/>
    </row>
    <row r="2" spans="1:6" ht="18.75" thickTop="1" x14ac:dyDescent="0.25">
      <c r="A2" s="12" t="s">
        <v>0</v>
      </c>
      <c r="B2" s="12" t="s">
        <v>1</v>
      </c>
      <c r="C2" s="12" t="s">
        <v>8</v>
      </c>
      <c r="D2" s="12" t="s">
        <v>2</v>
      </c>
      <c r="E2" s="12" t="s">
        <v>3</v>
      </c>
      <c r="F2" s="13"/>
    </row>
    <row r="3" spans="1:6" x14ac:dyDescent="0.25">
      <c r="A3" s="14">
        <v>0</v>
      </c>
      <c r="B3" s="15">
        <v>0</v>
      </c>
      <c r="C3" s="15">
        <f>A3/2</f>
        <v>0</v>
      </c>
      <c r="D3" s="15">
        <f>SIN(RADIANS(A3))</f>
        <v>0</v>
      </c>
      <c r="E3" s="15">
        <f>SIN(RADIANS(B3))</f>
        <v>0</v>
      </c>
      <c r="F3" s="13"/>
    </row>
    <row r="4" spans="1:6" x14ac:dyDescent="0.25">
      <c r="A4" s="14">
        <f>A3+5</f>
        <v>5</v>
      </c>
      <c r="B4" s="15">
        <v>3</v>
      </c>
      <c r="C4" s="15">
        <f t="shared" ref="C4:C20" si="0">A4/2</f>
        <v>2.5</v>
      </c>
      <c r="D4" s="15">
        <f t="shared" ref="D4:E20" si="1">SIN(RADIANS(A4))</f>
        <v>8.7155742747658166E-2</v>
      </c>
      <c r="E4" s="15">
        <f t="shared" si="1"/>
        <v>5.2335956242943835E-2</v>
      </c>
      <c r="F4" s="13"/>
    </row>
    <row r="5" spans="1:6" x14ac:dyDescent="0.25">
      <c r="A5" s="14">
        <f t="shared" ref="A5:A19" si="2">A4+5</f>
        <v>10</v>
      </c>
      <c r="B5" s="15">
        <v>7</v>
      </c>
      <c r="C5" s="15">
        <f t="shared" si="0"/>
        <v>5</v>
      </c>
      <c r="D5" s="15">
        <f t="shared" si="1"/>
        <v>0.17364817766693033</v>
      </c>
      <c r="E5" s="15">
        <f t="shared" si="1"/>
        <v>0.12186934340514748</v>
      </c>
      <c r="F5" s="13"/>
    </row>
    <row r="6" spans="1:6" x14ac:dyDescent="0.25">
      <c r="A6" s="14">
        <f t="shared" si="2"/>
        <v>15</v>
      </c>
      <c r="B6" s="15">
        <v>12</v>
      </c>
      <c r="C6" s="15">
        <f t="shared" si="0"/>
        <v>7.5</v>
      </c>
      <c r="D6" s="15">
        <f t="shared" si="1"/>
        <v>0.25881904510252074</v>
      </c>
      <c r="E6" s="15">
        <f t="shared" si="1"/>
        <v>0.20791169081775934</v>
      </c>
      <c r="F6" s="13"/>
    </row>
    <row r="7" spans="1:6" x14ac:dyDescent="0.25">
      <c r="A7" s="14">
        <f t="shared" si="2"/>
        <v>20</v>
      </c>
      <c r="B7" s="15">
        <v>15</v>
      </c>
      <c r="C7" s="15">
        <f t="shared" si="0"/>
        <v>10</v>
      </c>
      <c r="D7" s="15">
        <f t="shared" si="1"/>
        <v>0.34202014332566871</v>
      </c>
      <c r="E7" s="15">
        <f t="shared" si="1"/>
        <v>0.25881904510252074</v>
      </c>
      <c r="F7" s="13"/>
    </row>
    <row r="8" spans="1:6" x14ac:dyDescent="0.25">
      <c r="A8" s="14">
        <f t="shared" si="2"/>
        <v>25</v>
      </c>
      <c r="B8" s="15">
        <v>19</v>
      </c>
      <c r="C8" s="15">
        <f t="shared" si="0"/>
        <v>12.5</v>
      </c>
      <c r="D8" s="15">
        <f t="shared" si="1"/>
        <v>0.42261826174069944</v>
      </c>
      <c r="E8" s="15">
        <f t="shared" si="1"/>
        <v>0.3255681544571567</v>
      </c>
      <c r="F8" s="13"/>
    </row>
    <row r="9" spans="1:6" x14ac:dyDescent="0.25">
      <c r="A9" s="14">
        <f t="shared" si="2"/>
        <v>30</v>
      </c>
      <c r="B9" s="15">
        <v>21</v>
      </c>
      <c r="C9" s="15">
        <f t="shared" si="0"/>
        <v>15</v>
      </c>
      <c r="D9" s="15">
        <f t="shared" si="1"/>
        <v>0.49999999999999994</v>
      </c>
      <c r="E9" s="15">
        <f t="shared" si="1"/>
        <v>0.35836794954530027</v>
      </c>
      <c r="F9" s="13"/>
    </row>
    <row r="10" spans="1:6" x14ac:dyDescent="0.25">
      <c r="A10" s="14">
        <f t="shared" si="2"/>
        <v>35</v>
      </c>
      <c r="B10" s="15">
        <v>27</v>
      </c>
      <c r="C10" s="15">
        <f t="shared" si="0"/>
        <v>17.5</v>
      </c>
      <c r="D10" s="15">
        <f t="shared" si="1"/>
        <v>0.57357643635104605</v>
      </c>
      <c r="E10" s="15">
        <f t="shared" si="1"/>
        <v>0.45399049973954675</v>
      </c>
      <c r="F10" s="13"/>
    </row>
    <row r="11" spans="1:6" x14ac:dyDescent="0.25">
      <c r="A11" s="14">
        <f t="shared" si="2"/>
        <v>40</v>
      </c>
      <c r="B11" s="15">
        <v>28</v>
      </c>
      <c r="C11" s="15">
        <f t="shared" si="0"/>
        <v>20</v>
      </c>
      <c r="D11" s="15">
        <f t="shared" si="1"/>
        <v>0.64278760968653925</v>
      </c>
      <c r="E11" s="15">
        <f t="shared" si="1"/>
        <v>0.46947156278589081</v>
      </c>
      <c r="F11" s="13"/>
    </row>
    <row r="12" spans="1:6" x14ac:dyDescent="0.25">
      <c r="A12" s="14">
        <f t="shared" si="2"/>
        <v>45</v>
      </c>
      <c r="B12" s="15">
        <v>30</v>
      </c>
      <c r="C12" s="15">
        <f t="shared" si="0"/>
        <v>22.5</v>
      </c>
      <c r="D12" s="15">
        <f t="shared" si="1"/>
        <v>0.70710678118654746</v>
      </c>
      <c r="E12" s="15">
        <f t="shared" si="1"/>
        <v>0.49999999999999994</v>
      </c>
      <c r="F12" s="13"/>
    </row>
    <row r="13" spans="1:6" x14ac:dyDescent="0.25">
      <c r="A13" s="14">
        <f t="shared" si="2"/>
        <v>50</v>
      </c>
      <c r="B13" s="15">
        <v>33</v>
      </c>
      <c r="C13" s="15">
        <f t="shared" si="0"/>
        <v>25</v>
      </c>
      <c r="D13" s="15">
        <f t="shared" si="1"/>
        <v>0.76604444311897801</v>
      </c>
      <c r="E13" s="15">
        <f t="shared" si="1"/>
        <v>0.54463903501502708</v>
      </c>
    </row>
    <row r="14" spans="1:6" x14ac:dyDescent="0.25">
      <c r="A14" s="14">
        <f t="shared" si="2"/>
        <v>55</v>
      </c>
      <c r="B14" s="15">
        <v>35</v>
      </c>
      <c r="C14" s="15">
        <f t="shared" si="0"/>
        <v>27.5</v>
      </c>
      <c r="D14" s="15">
        <f t="shared" si="1"/>
        <v>0.8191520442889918</v>
      </c>
      <c r="E14" s="15">
        <f t="shared" si="1"/>
        <v>0.57357643635104605</v>
      </c>
    </row>
    <row r="15" spans="1:6" x14ac:dyDescent="0.25">
      <c r="A15" s="14">
        <f t="shared" si="2"/>
        <v>60</v>
      </c>
      <c r="B15" s="15">
        <v>40</v>
      </c>
      <c r="C15" s="15">
        <f t="shared" si="0"/>
        <v>30</v>
      </c>
      <c r="D15" s="15">
        <f t="shared" si="1"/>
        <v>0.8660254037844386</v>
      </c>
      <c r="E15" s="15">
        <f t="shared" si="1"/>
        <v>0.64278760968653925</v>
      </c>
    </row>
    <row r="16" spans="1:6" x14ac:dyDescent="0.25">
      <c r="A16" s="14">
        <f t="shared" si="2"/>
        <v>65</v>
      </c>
      <c r="B16" s="15">
        <v>42</v>
      </c>
      <c r="C16" s="15">
        <f t="shared" si="0"/>
        <v>32.5</v>
      </c>
      <c r="D16" s="15">
        <f t="shared" si="1"/>
        <v>0.90630778703664994</v>
      </c>
      <c r="E16" s="15">
        <f t="shared" si="1"/>
        <v>0.66913060635885824</v>
      </c>
    </row>
    <row r="17" spans="1:5" x14ac:dyDescent="0.25">
      <c r="A17" s="14">
        <f t="shared" si="2"/>
        <v>70</v>
      </c>
      <c r="B17" s="15">
        <v>43</v>
      </c>
      <c r="C17" s="15">
        <f t="shared" si="0"/>
        <v>35</v>
      </c>
      <c r="D17" s="15">
        <f t="shared" si="1"/>
        <v>0.93969262078590832</v>
      </c>
      <c r="E17" s="15">
        <f t="shared" si="1"/>
        <v>0.68199836006249848</v>
      </c>
    </row>
    <row r="18" spans="1:5" x14ac:dyDescent="0.25">
      <c r="A18" s="14">
        <f>A17+5</f>
        <v>75</v>
      </c>
      <c r="B18" s="15">
        <v>44</v>
      </c>
      <c r="C18" s="15">
        <f t="shared" si="0"/>
        <v>37.5</v>
      </c>
      <c r="D18" s="15">
        <f t="shared" si="1"/>
        <v>0.96592582628906831</v>
      </c>
      <c r="E18" s="15">
        <f t="shared" si="1"/>
        <v>0.69465837045899725</v>
      </c>
    </row>
    <row r="19" spans="1:5" x14ac:dyDescent="0.25">
      <c r="A19" s="14">
        <f t="shared" si="2"/>
        <v>80</v>
      </c>
      <c r="B19" s="15">
        <v>45</v>
      </c>
      <c r="C19" s="15">
        <f t="shared" si="0"/>
        <v>40</v>
      </c>
      <c r="D19" s="15">
        <f t="shared" si="1"/>
        <v>0.98480775301220802</v>
      </c>
      <c r="E19" s="15">
        <f t="shared" si="1"/>
        <v>0.70710678118654746</v>
      </c>
    </row>
    <row r="20" spans="1:5" x14ac:dyDescent="0.25">
      <c r="A20" s="14">
        <f>A19+5</f>
        <v>85</v>
      </c>
      <c r="B20" s="15">
        <v>46</v>
      </c>
      <c r="C20" s="15">
        <f t="shared" si="0"/>
        <v>42.5</v>
      </c>
      <c r="D20" s="15">
        <f t="shared" si="1"/>
        <v>0.99619469809174555</v>
      </c>
      <c r="E20" s="15">
        <f t="shared" si="1"/>
        <v>0.71933980033865108</v>
      </c>
    </row>
  </sheetData>
  <sheetProtection password="DCDB" sheet="1" objects="1" scenarios="1"/>
  <mergeCells count="2">
    <mergeCell ref="A1:B1"/>
    <mergeCell ref="D1:E1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19" workbookViewId="0">
      <selection activeCell="B3" sqref="B3"/>
    </sheetView>
  </sheetViews>
  <sheetFormatPr baseColWidth="10" defaultRowHeight="15" x14ac:dyDescent="0.25"/>
  <cols>
    <col min="3" max="3" width="13.85546875" bestFit="1" customWidth="1"/>
    <col min="4" max="4" width="18.7109375" customWidth="1"/>
    <col min="5" max="5" width="18.42578125" customWidth="1"/>
  </cols>
  <sheetData>
    <row r="1" spans="1:6" ht="15.75" thickBot="1" x14ac:dyDescent="0.3">
      <c r="A1" s="8" t="s">
        <v>6</v>
      </c>
      <c r="B1" s="8"/>
      <c r="C1" s="4" t="s">
        <v>5</v>
      </c>
      <c r="D1" s="8" t="s">
        <v>7</v>
      </c>
      <c r="E1" s="8"/>
    </row>
    <row r="2" spans="1:6" ht="18.75" thickTop="1" x14ac:dyDescent="0.25">
      <c r="A2" s="3" t="s">
        <v>0</v>
      </c>
      <c r="B2" s="3" t="s">
        <v>1</v>
      </c>
      <c r="C2" s="3" t="s">
        <v>4</v>
      </c>
      <c r="D2" s="3" t="s">
        <v>2</v>
      </c>
      <c r="E2" s="3" t="s">
        <v>3</v>
      </c>
      <c r="F2" s="1"/>
    </row>
    <row r="3" spans="1:6" x14ac:dyDescent="0.25">
      <c r="A3" s="2">
        <v>0</v>
      </c>
      <c r="B3" s="5">
        <v>0</v>
      </c>
      <c r="C3" s="7">
        <f>A3/2</f>
        <v>0</v>
      </c>
      <c r="D3" s="7">
        <f xml:space="preserve"> SIN(RADIANS(A3))</f>
        <v>0</v>
      </c>
      <c r="E3" s="7">
        <f xml:space="preserve"> SIN(RADIANS(B3))</f>
        <v>0</v>
      </c>
      <c r="F3" s="1"/>
    </row>
    <row r="4" spans="1:6" x14ac:dyDescent="0.25">
      <c r="A4" s="2">
        <f>A3+5</f>
        <v>5</v>
      </c>
      <c r="B4" s="5">
        <v>3</v>
      </c>
      <c r="C4" s="7">
        <f t="shared" ref="C4:C20" si="0">A4/2</f>
        <v>2.5</v>
      </c>
      <c r="D4" s="7">
        <f t="shared" ref="D4:D20" si="1" xml:space="preserve"> SIN(RADIANS(A4))</f>
        <v>8.7155742747658166E-2</v>
      </c>
      <c r="E4" s="7">
        <f t="shared" ref="E4:E20" si="2" xml:space="preserve"> SIN(RADIANS(B4))</f>
        <v>5.2335956242943835E-2</v>
      </c>
      <c r="F4" s="1"/>
    </row>
    <row r="5" spans="1:6" x14ac:dyDescent="0.25">
      <c r="A5" s="2">
        <f t="shared" ref="A5:A19" si="3">A4+5</f>
        <v>10</v>
      </c>
      <c r="B5" s="6">
        <v>5</v>
      </c>
      <c r="C5" s="7">
        <f t="shared" si="0"/>
        <v>5</v>
      </c>
      <c r="D5" s="7">
        <f t="shared" si="1"/>
        <v>0.17364817766693033</v>
      </c>
      <c r="E5" s="7">
        <f t="shared" si="2"/>
        <v>8.7155742747658166E-2</v>
      </c>
      <c r="F5" s="1"/>
    </row>
    <row r="6" spans="1:6" x14ac:dyDescent="0.25">
      <c r="A6" s="2">
        <f t="shared" si="3"/>
        <v>15</v>
      </c>
      <c r="B6" s="5">
        <v>8</v>
      </c>
      <c r="C6" s="7">
        <f t="shared" si="0"/>
        <v>7.5</v>
      </c>
      <c r="D6" s="7">
        <f t="shared" si="1"/>
        <v>0.25881904510252074</v>
      </c>
      <c r="E6" s="7">
        <f t="shared" si="2"/>
        <v>0.13917310096006544</v>
      </c>
      <c r="F6" s="1"/>
    </row>
    <row r="7" spans="1:6" x14ac:dyDescent="0.25">
      <c r="A7" s="2">
        <f t="shared" si="3"/>
        <v>20</v>
      </c>
      <c r="B7" s="5">
        <v>11</v>
      </c>
      <c r="C7" s="7">
        <f t="shared" si="0"/>
        <v>10</v>
      </c>
      <c r="D7" s="7">
        <f t="shared" si="1"/>
        <v>0.34202014332566871</v>
      </c>
      <c r="E7" s="7">
        <f t="shared" si="2"/>
        <v>0.1908089953765448</v>
      </c>
      <c r="F7" s="1"/>
    </row>
    <row r="8" spans="1:6" x14ac:dyDescent="0.25">
      <c r="A8" s="2">
        <f t="shared" si="3"/>
        <v>25</v>
      </c>
      <c r="B8" s="5">
        <v>10</v>
      </c>
      <c r="C8" s="7">
        <f t="shared" si="0"/>
        <v>12.5</v>
      </c>
      <c r="D8" s="7">
        <f t="shared" si="1"/>
        <v>0.42261826174069944</v>
      </c>
      <c r="E8" s="7">
        <f t="shared" si="2"/>
        <v>0.17364817766693033</v>
      </c>
      <c r="F8" s="1"/>
    </row>
    <row r="9" spans="1:6" x14ac:dyDescent="0.25">
      <c r="A9" s="2">
        <f t="shared" si="3"/>
        <v>30</v>
      </c>
      <c r="B9" s="5">
        <v>17</v>
      </c>
      <c r="C9" s="7">
        <f t="shared" si="0"/>
        <v>15</v>
      </c>
      <c r="D9" s="7">
        <f t="shared" si="1"/>
        <v>0.49999999999999994</v>
      </c>
      <c r="E9" s="7">
        <f t="shared" si="2"/>
        <v>0.29237170472273677</v>
      </c>
      <c r="F9" s="1"/>
    </row>
    <row r="10" spans="1:6" x14ac:dyDescent="0.25">
      <c r="A10" s="2">
        <f t="shared" si="3"/>
        <v>35</v>
      </c>
      <c r="B10" s="5">
        <v>15</v>
      </c>
      <c r="C10" s="7">
        <f t="shared" si="0"/>
        <v>17.5</v>
      </c>
      <c r="D10" s="7">
        <f t="shared" si="1"/>
        <v>0.57357643635104605</v>
      </c>
      <c r="E10" s="7">
        <f t="shared" si="2"/>
        <v>0.25881904510252074</v>
      </c>
      <c r="F10" s="1"/>
    </row>
    <row r="11" spans="1:6" x14ac:dyDescent="0.25">
      <c r="A11" s="2">
        <f t="shared" si="3"/>
        <v>40</v>
      </c>
      <c r="B11" s="5">
        <v>22</v>
      </c>
      <c r="C11" s="7">
        <f t="shared" si="0"/>
        <v>20</v>
      </c>
      <c r="D11" s="7">
        <f t="shared" si="1"/>
        <v>0.64278760968653925</v>
      </c>
      <c r="E11" s="7">
        <f t="shared" si="2"/>
        <v>0.37460659341591201</v>
      </c>
      <c r="F11" s="1"/>
    </row>
    <row r="12" spans="1:6" x14ac:dyDescent="0.25">
      <c r="A12" s="2">
        <f t="shared" si="3"/>
        <v>45</v>
      </c>
      <c r="B12" s="5">
        <v>25</v>
      </c>
      <c r="C12" s="7">
        <f t="shared" si="0"/>
        <v>22.5</v>
      </c>
      <c r="D12" s="7">
        <f t="shared" si="1"/>
        <v>0.70710678118654746</v>
      </c>
      <c r="E12" s="7">
        <f t="shared" si="2"/>
        <v>0.42261826174069944</v>
      </c>
      <c r="F12" s="1"/>
    </row>
    <row r="13" spans="1:6" x14ac:dyDescent="0.25">
      <c r="A13" s="2">
        <f t="shared" si="3"/>
        <v>50</v>
      </c>
      <c r="B13" s="5">
        <v>28</v>
      </c>
      <c r="C13" s="7">
        <f t="shared" si="0"/>
        <v>25</v>
      </c>
      <c r="D13" s="7">
        <f t="shared" si="1"/>
        <v>0.76604444311897801</v>
      </c>
      <c r="E13" s="7">
        <f t="shared" si="2"/>
        <v>0.46947156278589081</v>
      </c>
    </row>
    <row r="14" spans="1:6" x14ac:dyDescent="0.25">
      <c r="A14" s="2">
        <f t="shared" si="3"/>
        <v>55</v>
      </c>
      <c r="B14" s="5">
        <v>30</v>
      </c>
      <c r="C14" s="7">
        <f t="shared" si="0"/>
        <v>27.5</v>
      </c>
      <c r="D14" s="7">
        <f t="shared" si="1"/>
        <v>0.8191520442889918</v>
      </c>
      <c r="E14" s="7">
        <f t="shared" si="2"/>
        <v>0.49999999999999994</v>
      </c>
    </row>
    <row r="15" spans="1:6" x14ac:dyDescent="0.25">
      <c r="A15" s="2">
        <f t="shared" si="3"/>
        <v>60</v>
      </c>
      <c r="B15" s="5">
        <v>20</v>
      </c>
      <c r="C15" s="7">
        <f t="shared" si="0"/>
        <v>30</v>
      </c>
      <c r="D15" s="7">
        <f t="shared" si="1"/>
        <v>0.8660254037844386</v>
      </c>
      <c r="E15" s="7">
        <f t="shared" si="2"/>
        <v>0.34202014332566871</v>
      </c>
    </row>
    <row r="16" spans="1:6" x14ac:dyDescent="0.25">
      <c r="A16" s="2">
        <f t="shared" si="3"/>
        <v>65</v>
      </c>
      <c r="B16" s="5">
        <v>38</v>
      </c>
      <c r="C16" s="7">
        <f t="shared" si="0"/>
        <v>32.5</v>
      </c>
      <c r="D16" s="7">
        <f t="shared" si="1"/>
        <v>0.90630778703664994</v>
      </c>
      <c r="E16" s="7">
        <f t="shared" si="2"/>
        <v>0.61566147532565829</v>
      </c>
    </row>
    <row r="17" spans="1:5" x14ac:dyDescent="0.25">
      <c r="A17" s="2">
        <f t="shared" si="3"/>
        <v>70</v>
      </c>
      <c r="B17" s="5">
        <v>40</v>
      </c>
      <c r="C17" s="7">
        <f t="shared" si="0"/>
        <v>35</v>
      </c>
      <c r="D17" s="7">
        <f t="shared" si="1"/>
        <v>0.93969262078590832</v>
      </c>
      <c r="E17" s="7">
        <f t="shared" si="2"/>
        <v>0.64278760968653925</v>
      </c>
    </row>
    <row r="18" spans="1:5" x14ac:dyDescent="0.25">
      <c r="A18" s="2">
        <f>A17+5</f>
        <v>75</v>
      </c>
      <c r="B18" s="5">
        <v>32</v>
      </c>
      <c r="C18" s="7">
        <f t="shared" si="0"/>
        <v>37.5</v>
      </c>
      <c r="D18" s="7">
        <f t="shared" si="1"/>
        <v>0.96592582628906831</v>
      </c>
      <c r="E18" s="7">
        <f t="shared" si="2"/>
        <v>0.5299192642332049</v>
      </c>
    </row>
    <row r="19" spans="1:5" x14ac:dyDescent="0.25">
      <c r="A19" s="2">
        <f t="shared" si="3"/>
        <v>80</v>
      </c>
      <c r="B19" s="5">
        <v>42</v>
      </c>
      <c r="C19" s="7">
        <f t="shared" si="0"/>
        <v>40</v>
      </c>
      <c r="D19" s="7">
        <f t="shared" si="1"/>
        <v>0.98480775301220802</v>
      </c>
      <c r="E19" s="7">
        <f t="shared" si="2"/>
        <v>0.66913060635885824</v>
      </c>
    </row>
    <row r="20" spans="1:5" x14ac:dyDescent="0.25">
      <c r="A20" s="2">
        <f>A19+5</f>
        <v>85</v>
      </c>
      <c r="B20" s="5">
        <v>45</v>
      </c>
      <c r="C20" s="7">
        <f t="shared" si="0"/>
        <v>42.5</v>
      </c>
      <c r="D20" s="7">
        <f t="shared" si="1"/>
        <v>0.99619469809174555</v>
      </c>
      <c r="E20" s="7">
        <f t="shared" si="2"/>
        <v>0.70710678118654746</v>
      </c>
    </row>
  </sheetData>
  <sheetProtection password="DCDB" sheet="1" objects="1" scenarios="1"/>
  <mergeCells count="2">
    <mergeCell ref="A1:B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Réfraction</vt:lpstr>
      <vt:lpstr>Réfraction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Florian, ROGER</dc:creator>
  <cp:lastModifiedBy>edouard letellier</cp:lastModifiedBy>
  <cp:lastPrinted>2015-09-21T13:10:36Z</cp:lastPrinted>
  <dcterms:created xsi:type="dcterms:W3CDTF">2012-12-10T12:57:31Z</dcterms:created>
  <dcterms:modified xsi:type="dcterms:W3CDTF">2017-10-10T14:47:00Z</dcterms:modified>
</cp:coreProperties>
</file>