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C-DE-KAKASHI\Downloads\"/>
    </mc:Choice>
  </mc:AlternateContent>
  <workbookProtection workbookAlgorithmName="SHA-512" workbookHashValue="/DvTvHpIIdXVaqiIUbobsfoUIrh4Mz1omgGLd5DoBVSe/9Y3Rotnleia4zDVIw7qGNWuF72srd+tZ3kvmmiAXQ==" workbookSaltValue="fBQOsqd4kSKKk14bjAWbCA==" workbookSpinCount="100000" lockStructure="1"/>
  <bookViews>
    <workbookView xWindow="0" yWindow="5400" windowWidth="16815" windowHeight="7605" firstSheet="3" activeTab="5"/>
  </bookViews>
  <sheets>
    <sheet name="Spacex" sheetId="1" state="hidden" r:id="rId1"/>
    <sheet name="spacex_transf1" sheetId="3" r:id="rId2"/>
    <sheet name="capstone data" sheetId="2" r:id="rId3"/>
    <sheet name="capstone data transf" sheetId="4" r:id="rId4"/>
    <sheet name="Capstone pivot Tables" sheetId="5" state="hidden" r:id="rId5"/>
    <sheet name="Capstone Dashboard" sheetId="13" r:id="rId6"/>
    <sheet name="Expected Cost of flights" sheetId="15" r:id="rId7"/>
  </sheets>
  <definedNames>
    <definedName name="ExternalData_1" localSheetId="3" hidden="1">'capstone data transf'!$A$1:$G$57</definedName>
    <definedName name="ExternalData_1" localSheetId="1" hidden="1">spacex_transf1!$A$1:$L$102</definedName>
    <definedName name="Slicer_Booster_Version">#N/A</definedName>
    <definedName name="Slicer_Booster_Version_Category">#N/A</definedName>
    <definedName name="Slicer_class">#N/A</definedName>
    <definedName name="Slicer_class1">#N/A</definedName>
    <definedName name="Slicer_class2">#N/A</definedName>
    <definedName name="Slicer_Launch_Site">#N/A</definedName>
    <definedName name="Slicer_Launch_Site1">#N/A</definedName>
    <definedName name="Slicer_Launch_Site2">#N/A</definedName>
    <definedName name="Slicer_Mission_Outcome">#N/A</definedName>
    <definedName name="Slicer_Payload_Mass__kg">#N/A</definedName>
    <definedName name="Slicer_Payload_Mass__kg1">#N/A</definedName>
    <definedName name="Slicer_Payload_Mass__kg2">#N/A</definedName>
  </definedNames>
  <calcPr calcId="162913"/>
  <pivotCaches>
    <pivotCache cacheId="0" r:id="rId8"/>
    <pivotCache cacheId="1" r:id="rId9"/>
    <pivotCache cacheId="2" r:id="rId10"/>
    <pivotCache cacheId="3" r:id="rId11"/>
    <pivotCache cacheId="4" r:id="rId12"/>
    <pivotCache cacheId="5" r:id="rId13"/>
    <pivotCache cacheId="6" r:id="rId14"/>
    <pivotCache cacheId="8" r:id="rId15"/>
  </pivotCaches>
  <fileRecoveryPr repairLoad="1"/>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Lst>
</workbook>
</file>

<file path=xl/calcChain.xml><?xml version="1.0" encoding="utf-8"?>
<calcChain xmlns="http://schemas.openxmlformats.org/spreadsheetml/2006/main">
  <c r="N14" i="15" l="1"/>
  <c r="N15" i="15"/>
  <c r="N16" i="15"/>
  <c r="N13" i="15"/>
  <c r="L14" i="15"/>
  <c r="L15" i="15"/>
  <c r="L16" i="15"/>
  <c r="L13" i="15"/>
  <c r="J14" i="15"/>
  <c r="J15" i="15"/>
  <c r="J16" i="15"/>
  <c r="J13" i="15"/>
  <c r="N6" i="15"/>
  <c r="H22" i="15" s="1"/>
  <c r="N7" i="15"/>
  <c r="H23" i="15" s="1"/>
  <c r="N8" i="15"/>
  <c r="H24" i="15" s="1"/>
  <c r="N5" i="15"/>
  <c r="L6" i="15"/>
  <c r="G22" i="15" s="1"/>
  <c r="L7" i="15"/>
  <c r="G23" i="15" s="1"/>
  <c r="L8" i="15"/>
  <c r="G24" i="15" s="1"/>
  <c r="L5" i="15"/>
  <c r="G21" i="15" s="1"/>
  <c r="J6" i="15"/>
  <c r="F22" i="15" s="1"/>
  <c r="J7" i="15"/>
  <c r="F23" i="15" s="1"/>
  <c r="J8" i="15"/>
  <c r="F24" i="15" s="1"/>
  <c r="J5" i="15"/>
  <c r="F21" i="15" s="1"/>
  <c r="H21" i="15" l="1"/>
  <c r="H16" i="15"/>
  <c r="F16" i="15"/>
  <c r="H15" i="15"/>
  <c r="F15" i="15"/>
  <c r="H14" i="15"/>
  <c r="F14" i="15"/>
  <c r="H13" i="15"/>
  <c r="F13" i="15"/>
  <c r="H8" i="15"/>
  <c r="F8" i="15"/>
  <c r="H7" i="15"/>
  <c r="E23" i="15" s="1"/>
  <c r="F7" i="15"/>
  <c r="H6" i="15"/>
  <c r="E22" i="15" s="1"/>
  <c r="F6" i="15"/>
  <c r="H5" i="15"/>
  <c r="F5" i="15"/>
  <c r="D23" i="15" l="1"/>
  <c r="E24" i="15"/>
  <c r="E21" i="15"/>
  <c r="D21" i="15"/>
  <c r="D22" i="15"/>
  <c r="D24" i="15"/>
</calcChain>
</file>

<file path=xl/connections.xml><?xml version="1.0" encoding="utf-8"?>
<connections xmlns="http://schemas.openxmlformats.org/spreadsheetml/2006/main">
  <connection id="1" keepAlive="1" name="Query - Table2" description="Connection to the 'Table2' query in the workbook." type="5" refreshedVersion="6" background="1" saveData="1">
    <dbPr connection="Provider=Microsoft.Mashup.OleDb.1;Data Source=$Workbook$;Location=Table2;Extended Properties=&quot;&quot;" command="SELECT * FROM [Table2]"/>
  </connection>
  <connection id="2" keepAlive="1" name="Query - Table3" description="Connection to the 'Table3' query in the workbook." type="5" refreshedVersion="6"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<sst xmlns="http://schemas.openxmlformats.org/spreadsheetml/2006/main" count="2178" uniqueCount="384">
  <si>
    <t>Column1</t>
  </si>
  <si>
    <t>Date</t>
  </si>
  <si>
    <t>Time (UTC)</t>
  </si>
  <si>
    <t>Booster_Version</t>
  </si>
  <si>
    <t>Launch_Site</t>
  </si>
  <si>
    <t>Payload</t>
  </si>
  <si>
    <t>PAYLOAD_MASS__KG_</t>
  </si>
  <si>
    <t>Orbit</t>
  </si>
  <si>
    <t>Customer</t>
  </si>
  <si>
    <t>Mission_Outcome</t>
  </si>
  <si>
    <t>Landing _Outcome</t>
  </si>
  <si>
    <t>F9 v1.0  B0003</t>
  </si>
  <si>
    <t>CCAFS LC-40</t>
  </si>
  <si>
    <t>Dragon Spacecraft Qualification Unit</t>
  </si>
  <si>
    <t>LEO</t>
  </si>
  <si>
    <t>SpaceX</t>
  </si>
  <si>
    <t>Success</t>
  </si>
  <si>
    <t>Failure (parachute)</t>
  </si>
  <si>
    <t>F9 v1.0  B0004</t>
  </si>
  <si>
    <t>Dragon demo flight C1, two CubeSats, barrel of Brouere cheese</t>
  </si>
  <si>
    <t>LEO (ISS)</t>
  </si>
  <si>
    <t>NASA (COTS) NRO</t>
  </si>
  <si>
    <t>F9 v1.0  B0005</t>
  </si>
  <si>
    <t>Dragon demo flight C2</t>
  </si>
  <si>
    <t>NASA (COTS)</t>
  </si>
  <si>
    <t>No attempt</t>
  </si>
  <si>
    <t>F9 v1.0  B0006</t>
  </si>
  <si>
    <t>SpaceX CRS-1</t>
  </si>
  <si>
    <t>NASA (CRS)</t>
  </si>
  <si>
    <t>F9 v1.0  B0007</t>
  </si>
  <si>
    <t>SpaceX CRS-2</t>
  </si>
  <si>
    <t>F9 v1.1  B1003</t>
  </si>
  <si>
    <t>VAFB SLC-4E</t>
  </si>
  <si>
    <t>CASSIOPE</t>
  </si>
  <si>
    <t>Polar LEO</t>
  </si>
  <si>
    <t>MDA</t>
  </si>
  <si>
    <t>Uncontrolled (ocean)</t>
  </si>
  <si>
    <t>F9 v1.1</t>
  </si>
  <si>
    <t>SES-8</t>
  </si>
  <si>
    <t>GTO</t>
  </si>
  <si>
    <t>SES</t>
  </si>
  <si>
    <t>Thaicom 6</t>
  </si>
  <si>
    <t>Thaicom</t>
  </si>
  <si>
    <t>SpaceX CRS-3</t>
  </si>
  <si>
    <t>Controlled (ocean)</t>
  </si>
  <si>
    <t>OG2 Mission 1  6 Orbcomm-OG2 satellites</t>
  </si>
  <si>
    <t>Orbcomm</t>
  </si>
  <si>
    <t>AsiaSat 8</t>
  </si>
  <si>
    <t>AsiaSat</t>
  </si>
  <si>
    <t>F9 v1.1 B1011</t>
  </si>
  <si>
    <t>AsiaSat 6</t>
  </si>
  <si>
    <t>F9 v1.1 B1010</t>
  </si>
  <si>
    <t>SpaceX CRS-4</t>
  </si>
  <si>
    <t>F9 v1.1 B1012</t>
  </si>
  <si>
    <t>SpaceX CRS-5</t>
  </si>
  <si>
    <t>Failure (drone ship)</t>
  </si>
  <si>
    <t>F9 v1.1 B1013</t>
  </si>
  <si>
    <t>DSCOVR</t>
  </si>
  <si>
    <t>HEO</t>
  </si>
  <si>
    <t>U.S. Air Force NASA NOAA</t>
  </si>
  <si>
    <t>F9 v1.1 B1014</t>
  </si>
  <si>
    <t>ABS-3A Eutelsat 115 West B</t>
  </si>
  <si>
    <t>ABS Eutelsat</t>
  </si>
  <si>
    <t>F9 v1.1 B1015</t>
  </si>
  <si>
    <t>SpaceX CRS-6</t>
  </si>
  <si>
    <t>F9 v1.1 B1016</t>
  </si>
  <si>
    <t>Turkmen 52 / MonacoSAT</t>
  </si>
  <si>
    <t>Turkmenistan National Space Agency</t>
  </si>
  <si>
    <t>F9 v1.1 B1018</t>
  </si>
  <si>
    <t>SpaceX CRS-7</t>
  </si>
  <si>
    <t>Failure (in flight)</t>
  </si>
  <si>
    <t>Precluded (drone ship)</t>
  </si>
  <si>
    <t>F9 FT B1019</t>
  </si>
  <si>
    <t>OG2 Mission 2  11 Orbcomm-OG2 satellites</t>
  </si>
  <si>
    <t>Success (ground pad)</t>
  </si>
  <si>
    <t>F9 v1.1 B1017</t>
  </si>
  <si>
    <t>Jason-3</t>
  </si>
  <si>
    <t>NASA (LSP) NOAA CNES</t>
  </si>
  <si>
    <t>F9 FT B1020</t>
  </si>
  <si>
    <t>SES-9</t>
  </si>
  <si>
    <t>F9 FT B1021.1</t>
  </si>
  <si>
    <t>SpaceX CRS-8</t>
  </si>
  <si>
    <t>Success (drone ship)</t>
  </si>
  <si>
    <t>F9 FT B1022</t>
  </si>
  <si>
    <t>JCSAT-14</t>
  </si>
  <si>
    <t>SKY Perfect JSAT Group</t>
  </si>
  <si>
    <t>F9 FT B1023.1</t>
  </si>
  <si>
    <t>Thaicom 8</t>
  </si>
  <si>
    <t>F9 FT B1024</t>
  </si>
  <si>
    <t>ABS-2A Eutelsat 117 West B</t>
  </si>
  <si>
    <t>F9 FT B1025.1</t>
  </si>
  <si>
    <t>SpaceX CRS-9</t>
  </si>
  <si>
    <t>F9 FT B1026</t>
  </si>
  <si>
    <t>JCSAT-16</t>
  </si>
  <si>
    <t>F9 FT B1029.1</t>
  </si>
  <si>
    <t>Iridium NEXT 1</t>
  </si>
  <si>
    <t>Iridium Communications</t>
  </si>
  <si>
    <t>F9 FT B1031.1</t>
  </si>
  <si>
    <t>KSC LC-39A</t>
  </si>
  <si>
    <t>SpaceX CRS-10</t>
  </si>
  <si>
    <t>F9 FT B1030</t>
  </si>
  <si>
    <t>EchoStar 23</t>
  </si>
  <si>
    <t>EchoStar</t>
  </si>
  <si>
    <t>F9 FT  B1021.2</t>
  </si>
  <si>
    <t>SES-10</t>
  </si>
  <si>
    <t>F9 FT B1032.1</t>
  </si>
  <si>
    <t>NROL-76</t>
  </si>
  <si>
    <t>NRO</t>
  </si>
  <si>
    <t>F9 FT B1034</t>
  </si>
  <si>
    <t>Inmarsat-5 F4</t>
  </si>
  <si>
    <t>Inmarsat</t>
  </si>
  <si>
    <t>F9 FT B1035.1</t>
  </si>
  <si>
    <t>SpaceX CRS-11</t>
  </si>
  <si>
    <t>F9 FT  B1029.2</t>
  </si>
  <si>
    <t>BulgariaSat-1</t>
  </si>
  <si>
    <t>Bulsatcom</t>
  </si>
  <si>
    <t>F9 FT B1036.1</t>
  </si>
  <si>
    <t>Iridium NEXT 2</t>
  </si>
  <si>
    <t>F9 FT B1037</t>
  </si>
  <si>
    <t>Intelsat 35e</t>
  </si>
  <si>
    <t>Intelsat</t>
  </si>
  <si>
    <t>F9 B4 B1039.1</t>
  </si>
  <si>
    <t>SpaceX CRS-12</t>
  </si>
  <si>
    <t>F9 FT B1038.1</t>
  </si>
  <si>
    <t>Formosat-5</t>
  </si>
  <si>
    <t>SSO</t>
  </si>
  <si>
    <t>NSPO</t>
  </si>
  <si>
    <t>F9 B4 B1040.1</t>
  </si>
  <si>
    <t>Boeing X-37B OTV-5</t>
  </si>
  <si>
    <t>U.S. Air Force</t>
  </si>
  <si>
    <t>F9 B4 B1041.1</t>
  </si>
  <si>
    <t>Iridium NEXT 3</t>
  </si>
  <si>
    <t>F9 FT  B1031.2</t>
  </si>
  <si>
    <t>SES-11 / EchoStar 105</t>
  </si>
  <si>
    <t>SES EchoStar</t>
  </si>
  <si>
    <t>F9 B4 B1042.1</t>
  </si>
  <si>
    <t>Koreasat 5A</t>
  </si>
  <si>
    <t>KT Corporation</t>
  </si>
  <si>
    <t>F9 FT  B1035.2</t>
  </si>
  <si>
    <t>CCAFS SLC-40</t>
  </si>
  <si>
    <t>SpaceX CRS-13</t>
  </si>
  <si>
    <t>F9 FT  B1036.2</t>
  </si>
  <si>
    <t>Iridium NEXT 4</t>
  </si>
  <si>
    <t>F9 B4 B1043.1</t>
  </si>
  <si>
    <t>Zuma</t>
  </si>
  <si>
    <t>Northrop Grumman</t>
  </si>
  <si>
    <t>Success (payload status unclear)</t>
  </si>
  <si>
    <t>F9 FT  B1032.2</t>
  </si>
  <si>
    <t>GovSat-1 / SES-16</t>
  </si>
  <si>
    <t>F9 FT  B1038.2</t>
  </si>
  <si>
    <t>Paz  Tintin A &amp; B</t>
  </si>
  <si>
    <t>Hisdesat exactEarth SpaceX</t>
  </si>
  <si>
    <t>F9 B4 B1044</t>
  </si>
  <si>
    <t>Hispasat 30W-6  PODSat</t>
  </si>
  <si>
    <t>Hispasat  NovaWurks</t>
  </si>
  <si>
    <t>F9 B4  B1041.2</t>
  </si>
  <si>
    <t>Iridium NEXT 5</t>
  </si>
  <si>
    <t>F9 B4  B1039.2</t>
  </si>
  <si>
    <t>SpaceX CRS-14</t>
  </si>
  <si>
    <t>F9 B4 B1045.1</t>
  </si>
  <si>
    <t>Transiting Exoplanet Survey Satellite (TESS)</t>
  </si>
  <si>
    <t>NASA (LSP)</t>
  </si>
  <si>
    <t>F9 B5  B1046.1</t>
  </si>
  <si>
    <t>Bangabandhu-1</t>
  </si>
  <si>
    <t>Thales-Alenia/BTRC</t>
  </si>
  <si>
    <t>F9 B4  B1043.2</t>
  </si>
  <si>
    <t>Iridium NEXT 6   GRACE-FO 1, 2</t>
  </si>
  <si>
    <t>Iridium Communications GFZ ‚ NASA</t>
  </si>
  <si>
    <t>F9 B4  B1040.2</t>
  </si>
  <si>
    <t>SES-12</t>
  </si>
  <si>
    <t>F9 B4 B1045.2</t>
  </si>
  <si>
    <t>SpaceX CRS-15</t>
  </si>
  <si>
    <t>F9 B5B1047.1</t>
  </si>
  <si>
    <t>Telstar 19V</t>
  </si>
  <si>
    <t>Telesat</t>
  </si>
  <si>
    <t>F9 B5B1048.1</t>
  </si>
  <si>
    <t>Iridium NEXT-7</t>
  </si>
  <si>
    <t>F9 B5 B1046.2</t>
  </si>
  <si>
    <t xml:space="preserve">Merah Putih </t>
  </si>
  <si>
    <t>Telkom Indonesia</t>
  </si>
  <si>
    <t>F9 B5B1049.1</t>
  </si>
  <si>
    <t>Telstar 18V / Apstar-5C</t>
  </si>
  <si>
    <t>F9 B5 B1048.2</t>
  </si>
  <si>
    <t>SAOCOM 1A</t>
  </si>
  <si>
    <t>CONAE</t>
  </si>
  <si>
    <t>F9 B5 B1047.2</t>
  </si>
  <si>
    <t>Es hail 2</t>
  </si>
  <si>
    <t>Es hailSat</t>
  </si>
  <si>
    <t>F9 B5 B1046.3</t>
  </si>
  <si>
    <t xml:space="preserve">SSO-A </t>
  </si>
  <si>
    <t>Spaceflight Industries</t>
  </si>
  <si>
    <t>F9 B5B1050</t>
  </si>
  <si>
    <t>SpaceX CRS-16</t>
  </si>
  <si>
    <t>Failure</t>
  </si>
  <si>
    <t>F9 B5B1054</t>
  </si>
  <si>
    <t xml:space="preserve">GPS III-01 </t>
  </si>
  <si>
    <t>MEO</t>
  </si>
  <si>
    <t>USAF</t>
  </si>
  <si>
    <t xml:space="preserve">Success </t>
  </si>
  <si>
    <t>F9 B5 B1049.2</t>
  </si>
  <si>
    <t>Iridium NEXT-8</t>
  </si>
  <si>
    <t>F9 B5 B1048.3</t>
  </si>
  <si>
    <t>Nusantara Satu, Beresheet Moon lander, S5</t>
  </si>
  <si>
    <t>PSN, SpaceIL / IAI</t>
  </si>
  <si>
    <t>F9 B5B1051.1</t>
  </si>
  <si>
    <t xml:space="preserve">Crew Dragon Demo-1, SpaceX CRS-17 </t>
  </si>
  <si>
    <t xml:space="preserve">NASA (CCD) </t>
  </si>
  <si>
    <t xml:space="preserve">F9 B5B1056.1 </t>
  </si>
  <si>
    <t>SpaceX CRS-17, Starlink v0.9</t>
  </si>
  <si>
    <t>F9 B5 B1049.3</t>
  </si>
  <si>
    <t>Starlink v0.9, RADARSAT Constellation</t>
  </si>
  <si>
    <t xml:space="preserve">F9 B5 B1051.2 </t>
  </si>
  <si>
    <t xml:space="preserve">RADARSAT Constellation, SpaceX CRS-18 </t>
  </si>
  <si>
    <t>Canadian Space Agency (CSA)</t>
  </si>
  <si>
    <t xml:space="preserve">F9 B5 B1056.2 </t>
  </si>
  <si>
    <t>CCAFSSLC-40</t>
  </si>
  <si>
    <t xml:space="preserve">SpaceX CRS-18, AMOS-17 </t>
  </si>
  <si>
    <t xml:space="preserve">F9 B5 B1047.3 </t>
  </si>
  <si>
    <t xml:space="preserve">AMOS-17, Starlink 1 v1.0 </t>
  </si>
  <si>
    <t>Spacecom</t>
  </si>
  <si>
    <t xml:space="preserve">No attempt </t>
  </si>
  <si>
    <t>F9 B5 B1048.4</t>
  </si>
  <si>
    <t xml:space="preserve">Starlink 1 v1.0, SpaceX CRS-19 </t>
  </si>
  <si>
    <t>F9 B5B1059.1</t>
  </si>
  <si>
    <t xml:space="preserve">SpaceX CRS-19, JCSat-18 / Kacific 1 </t>
  </si>
  <si>
    <t>NASA (CRS), Kacific 1</t>
  </si>
  <si>
    <t xml:space="preserve">F9 B5 B1056.3 </t>
  </si>
  <si>
    <t xml:space="preserve">JCSat-18 / Kacific 1, Starlink 2 v1.0 </t>
  </si>
  <si>
    <t>Sky Perfect JSAT, Kacific 1</t>
  </si>
  <si>
    <t>F9 B5 B1049.4</t>
  </si>
  <si>
    <t xml:space="preserve">Starlink 2 v1.0, Crew Dragon in-flight abort test </t>
  </si>
  <si>
    <t>F9 B5 B1046.4</t>
  </si>
  <si>
    <t xml:space="preserve">Crew Dragon in-flight abort test, Starlink 3 v1.0 </t>
  </si>
  <si>
    <t>Sub-orbital</t>
  </si>
  <si>
    <t>NASA (CTS)</t>
  </si>
  <si>
    <t>F9 B5 B1051.3</t>
  </si>
  <si>
    <t xml:space="preserve">Starlink 3 v1.0, Starlink 4 v1.0 </t>
  </si>
  <si>
    <t>F9 B5 B1056.4</t>
  </si>
  <si>
    <t>Starlink 4 v1.0, SpaceX CRS-20</t>
  </si>
  <si>
    <t>F9 B5 B1059.2</t>
  </si>
  <si>
    <t xml:space="preserve">SpaceX CRS-20, Starlink 5 v1.0 </t>
  </si>
  <si>
    <t>F9 B5 B1048.5</t>
  </si>
  <si>
    <t xml:space="preserve">Starlink 5 v1.0, Starlink 6 v1.0 </t>
  </si>
  <si>
    <t>F9 B5 B1051.4</t>
  </si>
  <si>
    <t xml:space="preserve">Starlink 6 v1.0, Crew Dragon Demo-2 </t>
  </si>
  <si>
    <t xml:space="preserve">F9 B5B1058.1 </t>
  </si>
  <si>
    <t xml:space="preserve">Crew Dragon Demo-2, Starlink 7 v1.0 </t>
  </si>
  <si>
    <t>NASA (CCDev)</t>
  </si>
  <si>
    <t>F9 B5 B1049.5</t>
  </si>
  <si>
    <t>Starlink 7 v1.0, Starlink 8 v1.0</t>
  </si>
  <si>
    <t>SpaceX, Planet Labs</t>
  </si>
  <si>
    <t>F9 B5 B1059.3</t>
  </si>
  <si>
    <t xml:space="preserve">Starlink 8 v1.0, SkySats-16, -17, -18, GPS III-03 </t>
  </si>
  <si>
    <t>F9 B5B1060.1</t>
  </si>
  <si>
    <t>GPS III-03, ANASIS-II</t>
  </si>
  <si>
    <t>U.S. Space Force</t>
  </si>
  <si>
    <t xml:space="preserve">F9 B5 B1058.2 </t>
  </si>
  <si>
    <t>ANASIS-II, Starlink 9 v1.0</t>
  </si>
  <si>
    <t>Republic of Korea Army, Spaceflight Industries (BlackSky)</t>
  </si>
  <si>
    <t>F9 B5 B1051.5</t>
  </si>
  <si>
    <t xml:space="preserve">Starlink 9 v1.0, SXRS-1, Starlink 10 v1.0 </t>
  </si>
  <si>
    <t>SpaceX, Spaceflight Industries (BlackSky), Planet Labs</t>
  </si>
  <si>
    <t>F9 B5 B1049.6</t>
  </si>
  <si>
    <t xml:space="preserve">Starlink 10 v1.0, SkySat-19, -20, -21, SAOCOM 1B </t>
  </si>
  <si>
    <t>SpaceX, Planet Labs, PlanetIQ</t>
  </si>
  <si>
    <t>F9 B5 B1059.4</t>
  </si>
  <si>
    <t>SAOCOM 1B, GNOMES 1, Tyvak-0172</t>
  </si>
  <si>
    <t>CONAE, PlanetIQ, SpaceX</t>
  </si>
  <si>
    <t xml:space="preserve">F9 B5 B1060.2 </t>
  </si>
  <si>
    <t xml:space="preserve">Starlink 11 v1.0, Starlink 12 v1.0 </t>
  </si>
  <si>
    <t xml:space="preserve">F9 B5 B1058.3 </t>
  </si>
  <si>
    <t xml:space="preserve">Starlink 12 v1.0, Starlink 13 v1.0 </t>
  </si>
  <si>
    <t>F9 B5 B1051.6</t>
  </si>
  <si>
    <t xml:space="preserve">Starlink 13 v1.0, Starlink 14 v1.0 </t>
  </si>
  <si>
    <t>F9 B5 B1060.3</t>
  </si>
  <si>
    <t xml:space="preserve">Starlink 14 v1.0, GPS III-04  </t>
  </si>
  <si>
    <t>F9 B5B1062.1</t>
  </si>
  <si>
    <t>GPS III-04 , Crew-1</t>
  </si>
  <si>
    <t>USSF</t>
  </si>
  <si>
    <t xml:space="preserve">F9 B5B1061.1 </t>
  </si>
  <si>
    <t xml:space="preserve">Crew-1, Sentinel-6 Michael Freilich </t>
  </si>
  <si>
    <t>NASA (CCP)</t>
  </si>
  <si>
    <t>F9 B5B1063.1</t>
  </si>
  <si>
    <t xml:space="preserve">Sentinel-6 Michael Freilich, Starlink 15 v1.0 </t>
  </si>
  <si>
    <t>NASA / NOAA / ESA / EUMETSAT</t>
  </si>
  <si>
    <t xml:space="preserve">F9 B5 B1049.7 </t>
  </si>
  <si>
    <t>Starlink 15 v1.0, SpaceX CRS-21</t>
  </si>
  <si>
    <t xml:space="preserve">F9 B5 B1058.4 </t>
  </si>
  <si>
    <t>SpaceX CRS-21</t>
  </si>
  <si>
    <t>Class</t>
  </si>
  <si>
    <t>Color</t>
  </si>
  <si>
    <t>red</t>
  </si>
  <si>
    <t>green</t>
  </si>
  <si>
    <t>Flight Number</t>
  </si>
  <si>
    <t>Launch Site</t>
  </si>
  <si>
    <t>Mission Outcome</t>
  </si>
  <si>
    <t>class</t>
  </si>
  <si>
    <t>Payload Mass (kg)</t>
  </si>
  <si>
    <t>Booster Version</t>
  </si>
  <si>
    <t>Booster Version Category</t>
  </si>
  <si>
    <t>0.0</t>
  </si>
  <si>
    <t>v1.0</t>
  </si>
  <si>
    <t>525.0</t>
  </si>
  <si>
    <t>500.0</t>
  </si>
  <si>
    <t>677.0</t>
  </si>
  <si>
    <t>3170.0</t>
  </si>
  <si>
    <t>v1.1</t>
  </si>
  <si>
    <t>3325.0</t>
  </si>
  <si>
    <t>2296.0</t>
  </si>
  <si>
    <t>1316.0</t>
  </si>
  <si>
    <t>4535.0</t>
  </si>
  <si>
    <t>4428.0</t>
  </si>
  <si>
    <t>2216.0</t>
  </si>
  <si>
    <t>2395.0</t>
  </si>
  <si>
    <t>570.0</t>
  </si>
  <si>
    <t>4159.0</t>
  </si>
  <si>
    <t>1898.0</t>
  </si>
  <si>
    <t>4707.0</t>
  </si>
  <si>
    <t>Failure  (in flight)</t>
  </si>
  <si>
    <t>1952.0</t>
  </si>
  <si>
    <t>2034.0</t>
  </si>
  <si>
    <t>FT</t>
  </si>
  <si>
    <t>5271.0</t>
  </si>
  <si>
    <t>3136.0</t>
  </si>
  <si>
    <t>4696.0</t>
  </si>
  <si>
    <t>3100.0</t>
  </si>
  <si>
    <t>3600.0</t>
  </si>
  <si>
    <t>2257.0</t>
  </si>
  <si>
    <t>4600.0</t>
  </si>
  <si>
    <t>553.0</t>
  </si>
  <si>
    <t>9600.0</t>
  </si>
  <si>
    <t>475.0</t>
  </si>
  <si>
    <t>B4</t>
  </si>
  <si>
    <t>2150.0</t>
  </si>
  <si>
    <t>6460.0</t>
  </si>
  <si>
    <t>2490.0</t>
  </si>
  <si>
    <t>5600.0</t>
  </si>
  <si>
    <t>5300.0</t>
  </si>
  <si>
    <t>3696.65</t>
  </si>
  <si>
    <t>6070.0</t>
  </si>
  <si>
    <t>2708.0</t>
  </si>
  <si>
    <t>3669.0</t>
  </si>
  <si>
    <t>6761.0</t>
  </si>
  <si>
    <t>3310.0</t>
  </si>
  <si>
    <t>4990.0</t>
  </si>
  <si>
    <t>5200.0</t>
  </si>
  <si>
    <t>3500.0</t>
  </si>
  <si>
    <t>B5</t>
  </si>
  <si>
    <t>2205.0</t>
  </si>
  <si>
    <t>Success  (payloadÂ status unclear)</t>
  </si>
  <si>
    <t>4230.0</t>
  </si>
  <si>
    <t>6092.0</t>
  </si>
  <si>
    <t>2647.0</t>
  </si>
  <si>
    <t>362.0</t>
  </si>
  <si>
    <t>5384.0</t>
  </si>
  <si>
    <t>Row Labels</t>
  </si>
  <si>
    <t>Grand Total</t>
  </si>
  <si>
    <t>Count of Flight Number</t>
  </si>
  <si>
    <t>Sum of Payload Mass (kg)</t>
  </si>
  <si>
    <t>Count of Success/Failure flights by Launch_Site and Payload_Mass_(Kg)</t>
  </si>
  <si>
    <t>Count of Column1</t>
  </si>
  <si>
    <t>(All)</t>
  </si>
  <si>
    <t>B4 booster</t>
  </si>
  <si>
    <t>FT booster</t>
  </si>
  <si>
    <t>E(s)_1</t>
  </si>
  <si>
    <t>E(s)_2</t>
  </si>
  <si>
    <t>E(L)_1</t>
  </si>
  <si>
    <t>E(L)_2</t>
  </si>
  <si>
    <t>CLASS 1</t>
  </si>
  <si>
    <t>CLASS 0</t>
  </si>
  <si>
    <t>flight Cost</t>
  </si>
  <si>
    <t>B5 booster</t>
  </si>
  <si>
    <t>V1.0 booster</t>
  </si>
  <si>
    <t>V1.1 booster</t>
  </si>
  <si>
    <t>E(L)_3</t>
  </si>
  <si>
    <t>E(L)_4</t>
  </si>
  <si>
    <t>E(L)_5</t>
  </si>
  <si>
    <t>E(s)_3</t>
  </si>
  <si>
    <t>E(s)_4</t>
  </si>
  <si>
    <t>E(s)_5</t>
  </si>
  <si>
    <t xml:space="preserve">Expected cost of the flight, by bosster version and by Launch site =  E(S)_i - E(L)_i </t>
  </si>
  <si>
    <t>SUCCESSFUL LAUNCH &amp; SUCCESSFUL LANDING RATES, BY LAUNCH SITE AND BOOSTER VERSION, WHATEVER THE PAYLOAD MASS</t>
  </si>
  <si>
    <t>SUCCESSFUL LAUNCH &amp; UNSUCCESSFUL LANDING RATES, BY LAUNCH SITE AND BOOSTER VERSION, WHATEVER THE PAYLOAD MASS</t>
  </si>
  <si>
    <t>V1,1 booster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</si>
</sst>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 #,##0.00\ &quot;€&quot;_-;\-* #,##0.00\ &quot;€&quot;_-;_-* &quot;-&quot;??\ &quot;€&quot;_-;_-@_-"/>
    <numFmt numFmtId="164" formatCode="[$-F400]h:mm:ss\ AM/PM"/>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B05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CC00"/>
        <bgColor indexed="64"/>
      </patternFill>
    </fill>
    <fill>
      <patternFill patternType="solid">
        <fgColor rgb="FF99FF33"/>
        <bgColor indexed="64"/>
      </patternFill>
    </fill>
    <fill>
      <patternFill patternType="solid">
        <fgColor theme="1" tint="0.249977111117893"/>
        <bgColor indexed="64"/>
      </patternFill>
    </fill>
    <fill>
      <patternFill patternType="solid">
        <fgColor rgb="FFFFC000"/>
        <bgColor indexed="64"/>
      </patternFill>
    </fill>
    <fill>
      <patternFill patternType="solid">
        <fgColor rgb="FFC0000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3">
    <xf numFmtId="0" fontId="0" fillId="0" borderId="0" xfId="0"/>
    <xf numFmtId="14" fontId="0" fillId="0" borderId="0" xfId="0" applyNumberFormat="1"/>
    <xf numFmtId="21" fontId="0" fillId="0" borderId="0" xfId="0" applyNumberFormat="1"/>
    <xf numFmtId="0" fontId="0" fillId="0" borderId="0" xfId="0" applyNumberFormat="1"/>
    <xf numFmtId="22" fontId="0" fillId="0" borderId="0" xfId="0" applyNumberFormat="1"/>
    <xf numFmtId="164"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18" fillId="0" borderId="0" xfId="0" applyFont="1"/>
    <xf numFmtId="0" fontId="18" fillId="0" borderId="0" xfId="0" applyNumberFormat="1" applyFont="1"/>
    <xf numFmtId="0" fontId="14" fillId="0" borderId="0" xfId="0" applyFont="1"/>
    <xf numFmtId="0" fontId="14" fillId="0" borderId="0" xfId="0" applyNumberFormat="1" applyFont="1"/>
    <xf numFmtId="44" fontId="0" fillId="0" borderId="0" xfId="0" applyNumberFormat="1"/>
    <xf numFmtId="0" fontId="0" fillId="0" borderId="0" xfId="0" applyFont="1" applyAlignment="1">
      <alignment horizontal="center"/>
    </xf>
    <xf numFmtId="44" fontId="0" fillId="0" borderId="10" xfId="0" applyNumberFormat="1" applyBorder="1"/>
    <xf numFmtId="44" fontId="0" fillId="0" borderId="10" xfId="42" applyFont="1" applyBorder="1"/>
    <xf numFmtId="0" fontId="16" fillId="0" borderId="11" xfId="0" applyFont="1" applyBorder="1" applyAlignment="1">
      <alignment horizontal="center" vertical="center"/>
    </xf>
    <xf numFmtId="0" fontId="16" fillId="0" borderId="12" xfId="0" applyFont="1" applyBorder="1" applyAlignment="1">
      <alignment horizontal="center" vertical="center"/>
    </xf>
    <xf numFmtId="0" fontId="16" fillId="0" borderId="13" xfId="0" applyFont="1" applyBorder="1" applyAlignment="1">
      <alignment horizontal="center" vertical="center"/>
    </xf>
    <xf numFmtId="0" fontId="16" fillId="0" borderId="13" xfId="0" applyFont="1" applyBorder="1" applyAlignment="1">
      <alignment horizontal="center" vertical="center"/>
    </xf>
    <xf numFmtId="0" fontId="16" fillId="0" borderId="15" xfId="0" applyFont="1" applyBorder="1" applyAlignment="1">
      <alignment horizontal="center" vertical="center"/>
    </xf>
    <xf numFmtId="0" fontId="16" fillId="0" borderId="16" xfId="0" applyFont="1" applyBorder="1" applyAlignment="1">
      <alignment horizontal="center" vertical="center"/>
    </xf>
    <xf numFmtId="44" fontId="0" fillId="0" borderId="17" xfId="0" applyNumberFormat="1" applyBorder="1"/>
    <xf numFmtId="44" fontId="0" fillId="0" borderId="11" xfId="42" applyFont="1" applyBorder="1"/>
    <xf numFmtId="44" fontId="0" fillId="0" borderId="11" xfId="0" applyNumberFormat="1" applyBorder="1"/>
    <xf numFmtId="44" fontId="0" fillId="0" borderId="19" xfId="0" applyNumberFormat="1" applyBorder="1"/>
    <xf numFmtId="0" fontId="16" fillId="0" borderId="14" xfId="0" applyFont="1" applyBorder="1" applyAlignment="1">
      <alignment horizontal="center" vertical="center"/>
    </xf>
    <xf numFmtId="0" fontId="16" fillId="0" borderId="18" xfId="0" applyFont="1" applyBorder="1" applyAlignment="1">
      <alignment horizontal="center" vertical="center"/>
    </xf>
    <xf numFmtId="0" fontId="13" fillId="35" borderId="17" xfId="0" applyFont="1" applyFill="1" applyBorder="1" applyAlignment="1">
      <alignment horizontal="center"/>
    </xf>
    <xf numFmtId="0" fontId="13" fillId="35" borderId="21" xfId="0" applyFont="1" applyFill="1" applyBorder="1" applyAlignment="1">
      <alignment horizontal="center"/>
    </xf>
    <xf numFmtId="0" fontId="13" fillId="35" borderId="14" xfId="0" applyFont="1" applyFill="1" applyBorder="1" applyAlignment="1">
      <alignment horizontal="center"/>
    </xf>
    <xf numFmtId="0" fontId="13" fillId="35" borderId="10" xfId="0" applyFont="1" applyFill="1" applyBorder="1" applyAlignment="1">
      <alignment horizontal="center"/>
    </xf>
    <xf numFmtId="0" fontId="13" fillId="35" borderId="19" xfId="0" applyFont="1" applyFill="1" applyBorder="1" applyAlignment="1">
      <alignment horizontal="center"/>
    </xf>
    <xf numFmtId="0" fontId="13" fillId="35" borderId="20" xfId="0" applyFont="1" applyFill="1" applyBorder="1" applyAlignment="1">
      <alignment horizontal="center"/>
    </xf>
    <xf numFmtId="0" fontId="13" fillId="35" borderId="15" xfId="0" applyFont="1" applyFill="1" applyBorder="1" applyAlignment="1">
      <alignment horizontal="center"/>
    </xf>
    <xf numFmtId="44" fontId="13" fillId="33" borderId="10" xfId="0" applyNumberFormat="1" applyFont="1" applyFill="1" applyBorder="1"/>
    <xf numFmtId="44" fontId="16" fillId="34" borderId="10" xfId="0" applyNumberFormat="1" applyFont="1" applyFill="1" applyBorder="1"/>
    <xf numFmtId="44" fontId="16" fillId="36" borderId="11" xfId="0" applyNumberFormat="1" applyFont="1" applyFill="1" applyBorder="1"/>
    <xf numFmtId="44" fontId="13" fillId="37" borderId="10" xfId="0" applyNumberFormat="1" applyFont="1" applyFill="1" applyBorder="1"/>
    <xf numFmtId="44" fontId="13" fillId="37" borderId="19" xfId="0" applyNumberFormat="1" applyFont="1" applyFill="1" applyBorder="1"/>
    <xf numFmtId="9" fontId="0" fillId="0" borderId="10" xfId="43" applyFont="1" applyBorder="1" applyAlignment="1">
      <alignment horizontal="center" vertical="center"/>
    </xf>
    <xf numFmtId="9" fontId="0" fillId="0" borderId="11" xfId="43" applyFont="1" applyBorder="1" applyAlignment="1">
      <alignment horizontal="center"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65">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4" formatCode="_-* #,##0.00\ &quot;€&quot;_-;\-* #,##0.00\ &quot;€&quot;_-;_-* &quot;-&quot;??\ &quot;€&quot;_-;_-@_-"/>
      <border diagonalUp="0" diagonalDown="0" outline="0">
        <left style="thin">
          <color indexed="64"/>
        </left>
        <right/>
        <top style="thin">
          <color indexed="64"/>
        </top>
        <bottom style="thin">
          <color indexed="64"/>
        </bottom>
      </border>
    </dxf>
    <dxf>
      <numFmt numFmtId="34" formatCode="_-* #,##0.00\ &quot;€&quot;_-;\-* #,##0.00\ &quot;€&quot;_-;_-* &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4" formatCode="_-* #,##0.00\ &quot;€&quot;_-;\-* #,##0.00\ &quot;€&quot;_-;_-* &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4" formatCode="_-* #,##0.00\ &quot;€&quot;_-;\-* #,##0.00\ &quot;€&quot;_-;_-* &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4" formatCode="_-* #,##0.00\ &quot;€&quot;_-;\-* #,##0.00\ &quot;€&quot;_-;_-* &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4" formatCode="_-* #,##0.00\ &quot;€&quot;_-;\-* #,##0.00\ &quot;€&quot;_-;_-* &quot;-&quot;??\ &quot;€&quot;_-;_-@_-"/>
      <border diagonalUp="0" diagonalDown="0" outline="0">
        <left style="thin">
          <color indexed="64"/>
        </left>
        <right/>
        <top style="thin">
          <color indexed="64"/>
        </top>
        <bottom style="thin">
          <color indexed="64"/>
        </bottom>
      </border>
    </dxf>
    <dxf>
      <numFmt numFmtId="34" formatCode="_-* #,##0.00\ &quot;€&quot;_-;\-* #,##0.00\ &quot;€&quot;_-;_-* &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4" formatCode="_-* #,##0.00\ &quot;€&quot;_-;\-* #,##0.00\ &quot;€&quot;_-;_-* &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4" formatCode="_-* #,##0.00\ &quot;€&quot;_-;\-* #,##0.00\ &quot;€&quot;_-;_-* &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4" formatCode="_-* #,##0.00\ &quot;€&quot;_-;\-* #,##0.00\ &quot;€&quot;_-;_-* &quot;-&quot;??\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numFmt numFmtId="34" formatCode="_-* #,##0.00\ &quot;€&quot;_-;\-* #,##0.00\ &quot;€&quot;_-;_-* &quot;-&quot;??\ &quot;€&quot;_-;_-@_-"/>
      <border diagonalUp="0" diagonalDown="0">
        <left style="thin">
          <color indexed="64"/>
        </left>
        <right/>
        <top style="thin">
          <color indexed="64"/>
        </top>
        <bottom style="thin">
          <color indexed="64"/>
        </bottom>
        <vertical/>
        <horizontal/>
      </border>
    </dxf>
    <dxf>
      <numFmt numFmtId="34" formatCode="_-* #,##0.00\ &quot;€&quot;_-;\-* #,##0.00\ &quot;€&quot;_-;_-* &quot;-&quot;??\ &quot;€&quot;_-;_-@_-"/>
      <border diagonalUp="0" diagonalDown="0">
        <left style="thin">
          <color indexed="64"/>
        </left>
        <right style="thin">
          <color indexed="64"/>
        </right>
        <top style="thin">
          <color indexed="64"/>
        </top>
        <bottom style="thin">
          <color indexed="64"/>
        </bottom>
        <vertical/>
        <horizontal/>
      </border>
    </dxf>
    <dxf>
      <numFmt numFmtId="34" formatCode="_-* #,##0.00\ &quot;€&quot;_-;\-* #,##0.00\ &quot;€&quot;_-;_-* &quot;-&quot;??\ &quot;€&quot;_-;_-@_-"/>
      <border diagonalUp="0" diagonalDown="0">
        <left style="thin">
          <color indexed="64"/>
        </left>
        <right style="thin">
          <color indexed="64"/>
        </right>
        <top style="thin">
          <color indexed="64"/>
        </top>
        <bottom style="thin">
          <color indexed="64"/>
        </bottom>
        <vertical/>
        <horizontal/>
      </border>
    </dxf>
    <dxf>
      <numFmt numFmtId="34" formatCode="_-* #,##0.00\ &quot;€&quot;_-;\-* #,##0.00\ &quot;€&quot;_-;_-* &quot;-&quot;??\ &quot;€&quot;_-;_-@_-"/>
      <border diagonalUp="0" diagonalDown="0">
        <left style="thin">
          <color indexed="64"/>
        </left>
        <right style="thin">
          <color indexed="64"/>
        </right>
        <top style="thin">
          <color indexed="64"/>
        </top>
        <bottom style="thin">
          <color indexed="64"/>
        </bottom>
        <vertical/>
        <horizontal/>
      </border>
    </dxf>
    <dxf>
      <numFmt numFmtId="34" formatCode="_-* #,##0.00\ &quot;€&quot;_-;\-* #,##0.00\ &quot;€&quot;_-;_-* &quot;-&quot;??\ &quot;€&quot;_-;_-@_-"/>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color rgb="FFFF0000"/>
      </font>
    </dxf>
    <dxf>
      <font>
        <color rgb="FF00B050"/>
      </font>
    </dxf>
    <dxf>
      <numFmt numFmtId="0" formatCode="General"/>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27" formatCode="dd/mm/yyyy\ hh:mm"/>
    </dxf>
    <dxf>
      <numFmt numFmtId="26" formatCode="hh:mm:ss"/>
    </dxf>
    <dxf>
      <numFmt numFmtId="19" formatCode="dd/mm/yyyy"/>
    </dxf>
  </dxfs>
  <tableStyles count="0" defaultTableStyle="TableStyleMedium2" defaultPivotStyle="PivotStyleLight16"/>
  <colors>
    <mruColors>
      <color rgb="FFCCFF99"/>
      <color rgb="FF99FF33"/>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3.xml"/><Relationship Id="rId26" Type="http://schemas.microsoft.com/office/2007/relationships/slicerCache" Target="slicerCaches/slicerCache11.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2.xml"/><Relationship Id="rId25" Type="http://schemas.microsoft.com/office/2007/relationships/slicerCache" Target="slicerCaches/slicerCache10.xml"/><Relationship Id="rId33"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microsoft.com/office/2007/relationships/slicerCache" Target="slicerCaches/slicerCache9.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microsoft.com/office/2007/relationships/slicerCache" Target="slicerCaches/slicerCache8.xml"/><Relationship Id="rId28" Type="http://schemas.openxmlformats.org/officeDocument/2006/relationships/theme" Target="theme/theme1.xml"/><Relationship Id="rId10" Type="http://schemas.openxmlformats.org/officeDocument/2006/relationships/pivotCacheDefinition" Target="pivotCache/pivotCacheDefinition3.xml"/><Relationship Id="rId19" Type="http://schemas.microsoft.com/office/2007/relationships/slicerCache" Target="slicerCaches/slicerCache4.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7.xml"/><Relationship Id="rId27" Type="http://schemas.microsoft.com/office/2007/relationships/slicerCache" Target="slicerCaches/slicerCache12.xml"/><Relationship Id="rId30" Type="http://schemas.openxmlformats.org/officeDocument/2006/relationships/styles" Target="styles.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[Spacex (Autosaved).xlsx]Capstone pivot Tables!PivotTable3</c:name>
    <c:fmtId val="2"/>
  </c:pivotSource>
  <c:chart>
    <c:autoTitleDeleted val="1"/>
    <c:pivotFmts>
      <c:pivotFmt>
        <c:idx val="0"/>
      </c:pivotFmt>
      <c:pivotFmt>
        <c:idx val="1"/>
      </c:pivotFmt>
      <c:pivotFmt>
        <c:idx val="2"/>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pivotFmt>
      <c:pivotFmt>
        <c:idx val="15"/>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6"/>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7"/>
      </c:pivotFmt>
      <c:pivotFmt>
        <c:idx val="18"/>
      </c:pivotFmt>
      <c:pivotFmt>
        <c:idx val="19"/>
      </c:pivotFmt>
      <c:pivotFmt>
        <c:idx val="20"/>
      </c:pivotFmt>
      <c:pivotFmt>
        <c:idx val="21"/>
      </c:pivotFmt>
      <c:pivotFmt>
        <c:idx val="2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fr-FR"/>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manualLayout>
          <c:layoutTarget val="inner"/>
          <c:xMode val="edge"/>
          <c:yMode val="edge"/>
          <c:x val="0.16585000485093615"/>
          <c:y val="0.18552958910054715"/>
          <c:w val="0.53930361571619256"/>
          <c:h val="0.74581893144442546"/>
        </c:manualLayout>
      </c:layout>
      <c:pieChart>
        <c:varyColors val="1"/>
        <c:ser>
          <c:idx val="0"/>
          <c:order val="0"/>
          <c:tx>
            <c:strRef>
              <c:f>'Capstone pivot Tables'!$B$18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9E-4C6D-A664-C0DBB1D24A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9E-4C6D-A664-C0DBB1D24A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9E-4C6D-A664-C0DBB1D24A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9E-4C6D-A664-C0DBB1D24AB2}"/>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fr-FR"/>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'Capstone pivot Tables'!$A$19:$A$23</c:f>
              <c:strCache>
                <c:ptCount val="4"/>
                <c:pt idx="0">
                  <c:v>CCAFS LC-40</c:v>
                </c:pt>
                <c:pt idx="1">
                  <c:v>CCAFS SLC-40</c:v>
                </c:pt>
                <c:pt idx="2">
                  <c:v>KSC LC-39A</c:v>
                </c:pt>
                <c:pt idx="3">
                  <c:v>VAFB SLC-4E</c:v>
                </c:pt>
              </c:strCache>
            </c:strRef>
          </c:cat>
          <c:val>
            <c:numRef>
              <c:f>'Capstone pivot Tables'!$B$19:$B$23</c:f>
              <c:numCache>
                <c:formatCode>General</c:formatCode>
                <c:ptCount val="4"/>
                <c:pt idx="0">
                  <c:v>26</c:v>
                </c:pt>
                <c:pt idx="1">
                  <c:v>7</c:v>
                </c:pt>
                <c:pt idx="2">
                  <c:v>13</c:v>
                </c:pt>
                <c:pt idx="3">
                  <c:v>10</c:v>
                </c:pt>
              </c:numCache>
            </c:numRef>
          </c:val>
          <c:extLst>
            <c:ext xmlns:c16="http://schemas.microsoft.com/office/drawing/2014/chart" uri="{C3380CC4-5D6E-409C-BE32-E72D297353CC}">
              <c16:uniqueId val="{00000008-E49E-4C6D-A664-C0DBB1D24AB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[Spacex (Autosaved).xlsx]Capstone pivot Tables!PivotTable5</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'Capstone pivot Tables'!$B$27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'Capstone pivot Tables'!$A$28:$A$32</c:f>
              <c:strCache>
                <c:ptCount val="4"/>
                <c:pt idx="0">
                  <c:v>CCAFS LC-40</c:v>
                </c:pt>
                <c:pt idx="1">
                  <c:v>CCAFS SLC-40</c:v>
                </c:pt>
                <c:pt idx="2">
                  <c:v>KSC LC-39A</c:v>
                </c:pt>
                <c:pt idx="3">
                  <c:v>VAFB SLC-4E</c:v>
                </c:pt>
              </c:strCache>
            </c:strRef>
          </c:cat>
          <c:val>
            <c:numRef>
              <c:f>'Capstone pivot Tables'!$B$28:$B$32</c:f>
              <c:numCache>
                <c:formatCode>General</c:formatCode>
                <c:ptCount val="4"/>
                <c:pt idx="0">
                  <c:v>21775</c:v>
                </c:pt>
                <c:pt idx="1">
                  <c:v>6263.65</c:v>
                </c:pt>
                <c:pt idx="2">
                  <c:v>38463.65</c:v>
                </c:pt>
                <c:pt idx="3">
                  <c:v>29275</c:v>
                </c:pt>
              </c:numCache>
            </c:numRef>
          </c:val>
          <c:extLst>
            <c:ext xmlns:c16="http://schemas.microsoft.com/office/drawing/2014/chart" uri="{C3380CC4-5D6E-409C-BE32-E72D297353CC}">
              <c16:uniqueId val="{00000000-11E7-4F24-A8CC-99CDD941C87D}"/>
            </c:ext>
          </c:extLst>
        </c:ser>
        <c:dLbls>
          <c:dLblPos val="inEnd"/>
          <c:showLegendKey val="0"/>
          <c:showVal val="1"/>
          <c:showCatName val="0"/>
          <c:showSerName val="0"/>
          <c:showPercent val="0"/>
          <c:showBubbleSize val="0"/>
        </c:dLbls>
        <c:gapWidth val="182"/>
        <c:axId val="1948843280"/>
        <c:axId val="1948835376"/>
      </c:barChart>
      <c:catAx>
        <c:axId val="1948843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948835376"/>
        <c:crosses val="autoZero"/>
        <c:auto val="1"/>
        <c:lblAlgn val="ctr"/>
        <c:lblOffset val="100"/>
        <c:noMultiLvlLbl val="0"/>
      </c:catAx>
      <c:valAx>
        <c:axId val="1948835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48843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[Spacex (Autosaved).xlsx]Capstone pivot Tables!PivotTable2</c:name>
    <c:fmtId val="2"/>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'Capstone pivot Tables'!$F$71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E0D-4B01-A4A3-55DEFC6C18D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E0D-4B01-A4A3-55DEFC6C18D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E0D-4B01-A4A3-55DEFC6C18D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E0D-4B01-A4A3-55DEFC6C18D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'Capstone pivot Tables'!$A$72:$E$76</c:f>
              <c:strCache>
                <c:ptCount val="4"/>
                <c:pt idx="0">
                  <c:v>CCAFS LC-40</c:v>
                </c:pt>
                <c:pt idx="1">
                  <c:v>CCAFS SLC-40</c:v>
                </c:pt>
                <c:pt idx="2">
                  <c:v>KSC LC-39A</c:v>
                </c:pt>
                <c:pt idx="3">
                  <c:v>VAFB SLC-4E</c:v>
                </c:pt>
              </c:strCache>
            </c:strRef>
          </c:cat>
          <c:val>
            <c:numRef>
              <c:f>'Capstone pivot Tables'!$F$72:$F$76</c:f>
              <c:numCache>
                <c:formatCode>General</c:formatCode>
                <c:ptCount val="4"/>
                <c:pt idx="0">
                  <c:v>7</c:v>
                </c:pt>
                <c:pt idx="1">
                  <c:v>3</c:v>
                </c:pt>
                <c:pt idx="2">
                  <c:v>10</c:v>
                </c:pt>
                <c:pt idx="3">
                  <c:v>4</c:v>
                </c:pt>
              </c:numCache>
            </c:numRef>
          </c:val>
          <c:extLst>
            <c:ext xmlns:c16="http://schemas.microsoft.com/office/drawing/2014/chart" uri="{C3380CC4-5D6E-409C-BE32-E72D297353CC}">
              <c16:uniqueId val="{00000008-0E0D-4B01-A4A3-55DEFC6C18D5}"/>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38099</xdr:colOff>
      <xdr:row>3</xdr:row>
      <xdr:rowOff>0</xdr:rowOff>
    </xdr:from>
    <xdr:to>
      <xdr:col>10</xdr:col>
      <xdr:colOff>295274</xdr:colOff>
      <xdr:row>24</xdr:row>
      <xdr:rowOff>128588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29</xdr:row>
      <xdr:rowOff>1</xdr:rowOff>
    </xdr:from>
    <xdr:to>
      <xdr:col>10</xdr:col>
      <xdr:colOff>285750</xdr:colOff>
      <xdr:row>48</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342900</xdr:colOff>
      <xdr:row>28</xdr:row>
      <xdr:rowOff>161925</xdr:rowOff>
    </xdr:from>
    <xdr:to>
      <xdr:col>13</xdr:col>
      <xdr:colOff>304800</xdr:colOff>
      <xdr:row>36</xdr:row>
      <xdr:rowOff>133350</xdr:rowOff>
    </xdr:to>
    <mc:AlternateContent xmlns:mc="http://schemas.openxmlformats.org/markup-compatibility/2006" xmlns:a14="http://schemas.microsoft.com/office/drawing/2010/main">
      <mc:Choice Requires="a14">
        <xdr:graphicFrame macro="">
          <xdr:nvGraphicFramePr>
            <xdr:cNvPr id="5" name="Launch Site"/>
            <xdr:cNvGraphicFramePr/>
          </xdr:nvGraphicFramePr>
          <xdr:xfrm>
            <a:off x="0" y="0"/>
            <a:ext cx="0" cy="0"/>
          </xdr:xfrm>
          <a:graphic>
            <a:graphicData uri="http://schemas.microsoft.com/office/drawing/2010/slicer">
              <sle:slicer xmlns:sle="http://schemas.microsoft.com/office/drawing/2010/slicer" name="Launch Site"/>
            </a:graphicData>
          </a:graphic>
        </xdr:graphicFrame>
      </mc:Choice>
      <mc:Fallback xmlns="">
        <xdr:sp macro="" textlink="">
          <xdr:nvSpPr>
            <xdr:cNvPr id="0" name=""/>
            <xdr:cNvSpPr>
              <a:spLocks noTextEdit="1"/>
            </xdr:cNvSpPr>
          </xdr:nvSpPr>
          <xdr:spPr>
            <a:xfrm>
              <a:off x="6438900" y="5495925"/>
              <a:ext cx="1790700" cy="149542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104776</xdr:colOff>
      <xdr:row>29</xdr:row>
      <xdr:rowOff>9526</xdr:rowOff>
    </xdr:from>
    <xdr:to>
      <xdr:col>10</xdr:col>
      <xdr:colOff>200026</xdr:colOff>
      <xdr:row>34</xdr:row>
      <xdr:rowOff>9526</xdr:rowOff>
    </xdr:to>
    <mc:AlternateContent xmlns:mc="http://schemas.openxmlformats.org/markup-compatibility/2006" xmlns:a14="http://schemas.microsoft.com/office/drawing/2010/main">
      <mc:Choice Requires="a14">
        <xdr:graphicFrame macro="">
          <xdr:nvGraphicFramePr>
            <xdr:cNvPr id="6" name="class"/>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4981576" y="5534026"/>
              <a:ext cx="1314450" cy="95250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2</xdr:row>
      <xdr:rowOff>180975</xdr:rowOff>
    </xdr:from>
    <xdr:to>
      <xdr:col>10</xdr:col>
      <xdr:colOff>209550</xdr:colOff>
      <xdr:row>6</xdr:row>
      <xdr:rowOff>104774</xdr:rowOff>
    </xdr:to>
    <mc:AlternateContent xmlns:mc="http://schemas.openxmlformats.org/markup-compatibility/2006" xmlns:a14="http://schemas.microsoft.com/office/drawing/2010/main">
      <mc:Choice Requires="a14">
        <xdr:graphicFrame macro="">
          <xdr:nvGraphicFramePr>
            <xdr:cNvPr id="7" name="Launch Site 1"/>
            <xdr:cNvGraphicFramePr/>
          </xdr:nvGraphicFramePr>
          <xdr:xfrm>
            <a:off x="0" y="0"/>
            <a:ext cx="0" cy="0"/>
          </xdr:xfrm>
          <a:graphic>
            <a:graphicData uri="http://schemas.microsoft.com/office/drawing/2010/slicer">
              <sle:slicer xmlns:sle="http://schemas.microsoft.com/office/drawing/2010/slicer" name="Launch Site 1"/>
            </a:graphicData>
          </a:graphic>
        </xdr:graphicFrame>
      </mc:Choice>
      <mc:Fallback xmlns="">
        <xdr:sp macro="" textlink="">
          <xdr:nvSpPr>
            <xdr:cNvPr id="0" name=""/>
            <xdr:cNvSpPr>
              <a:spLocks noTextEdit="1"/>
            </xdr:cNvSpPr>
          </xdr:nvSpPr>
          <xdr:spPr>
            <a:xfrm>
              <a:off x="628650" y="561975"/>
              <a:ext cx="5676900" cy="685799"/>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257175</xdr:colOff>
      <xdr:row>12</xdr:row>
      <xdr:rowOff>38101</xdr:rowOff>
    </xdr:from>
    <xdr:to>
      <xdr:col>10</xdr:col>
      <xdr:colOff>200025</xdr:colOff>
      <xdr:row>16</xdr:row>
      <xdr:rowOff>171451</xdr:rowOff>
    </xdr:to>
    <mc:AlternateContent xmlns:mc="http://schemas.openxmlformats.org/markup-compatibility/2006" xmlns:a14="http://schemas.microsoft.com/office/drawing/2010/main">
      <mc:Choice Requires="a14">
        <xdr:graphicFrame macro="">
          <xdr:nvGraphicFramePr>
            <xdr:cNvPr id="8" name="class 1"/>
            <xdr:cNvGraphicFramePr/>
          </xdr:nvGraphicFramePr>
          <xdr:xfrm>
            <a:off x="0" y="0"/>
            <a:ext cx="0" cy="0"/>
          </xdr:xfrm>
          <a:graphic>
            <a:graphicData uri="http://schemas.microsoft.com/office/drawing/2010/slicer">
              <sle:slicer xmlns:sle="http://schemas.microsoft.com/office/drawing/2010/slicer" name="class 1"/>
            </a:graphicData>
          </a:graphic>
        </xdr:graphicFrame>
      </mc:Choice>
      <mc:Fallback xmlns="">
        <xdr:sp macro="" textlink="">
          <xdr:nvSpPr>
            <xdr:cNvPr id="0" name=""/>
            <xdr:cNvSpPr>
              <a:spLocks noTextEdit="1"/>
            </xdr:cNvSpPr>
          </xdr:nvSpPr>
          <xdr:spPr>
            <a:xfrm>
              <a:off x="5133975" y="2324101"/>
              <a:ext cx="1162050" cy="89535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342900</xdr:colOff>
      <xdr:row>3</xdr:row>
      <xdr:rowOff>0</xdr:rowOff>
    </xdr:from>
    <xdr:to>
      <xdr:col>13</xdr:col>
      <xdr:colOff>342900</xdr:colOff>
      <xdr:row>15</xdr:row>
      <xdr:rowOff>38100</xdr:rowOff>
    </xdr:to>
    <mc:AlternateContent xmlns:mc="http://schemas.openxmlformats.org/markup-compatibility/2006">
      <mc:Choice xmlns:a14="http://schemas.microsoft.com/office/drawing/2010/main" Requires="a14">
        <xdr:graphicFrame macro="">
          <xdr:nvGraphicFramePr>
            <xdr:cNvPr id="9" name="Payload Mass (kg)"/>
            <xdr:cNvGraphicFramePr/>
          </xdr:nvGraphicFramePr>
          <xdr:xfrm>
            <a:off x="0" y="0"/>
            <a:ext cx="0" cy="0"/>
          </xdr:xfrm>
          <a:graphic>
            <a:graphicData uri="http://schemas.microsoft.com/office/drawing/2010/slicer">
              <sle:slicer xmlns:sle="http://schemas.microsoft.com/office/drawing/2010/slicer" name="Payload Mass (kg)"/>
            </a:graphicData>
          </a:graphic>
        </xdr:graphicFrame>
      </mc:Choice>
      <mc:Fallback>
        <xdr:sp macro="" textlink="">
          <xdr:nvSpPr>
            <xdr:cNvPr id="0" name=""/>
            <xdr:cNvSpPr>
              <a:spLocks noTextEdit="1"/>
            </xdr:cNvSpPr>
          </xdr:nvSpPr>
          <xdr:spPr>
            <a:xfrm>
              <a:off x="6438900" y="571500"/>
              <a:ext cx="1828800" cy="232410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342900</xdr:colOff>
      <xdr:row>15</xdr:row>
      <xdr:rowOff>104776</xdr:rowOff>
    </xdr:from>
    <xdr:to>
      <xdr:col>13</xdr:col>
      <xdr:colOff>342900</xdr:colOff>
      <xdr:row>24</xdr:row>
      <xdr:rowOff>123826</xdr:rowOff>
    </xdr:to>
    <mc:AlternateContent xmlns:mc="http://schemas.openxmlformats.org/markup-compatibility/2006">
      <mc:Choice xmlns:a14="http://schemas.microsoft.com/office/drawing/2010/main" Requires="a14">
        <xdr:graphicFrame macro="">
          <xdr:nvGraphicFramePr>
            <xdr:cNvPr id="11" name="Booster Version Category"/>
            <xdr:cNvGraphicFramePr/>
          </xdr:nvGraphicFramePr>
          <xdr:xfrm>
            <a:off x="0" y="0"/>
            <a:ext cx="0" cy="0"/>
          </xdr:xfrm>
          <a:graphic>
            <a:graphicData uri="http://schemas.microsoft.com/office/drawing/2010/slicer">
              <sle:slicer xmlns:sle="http://schemas.microsoft.com/office/drawing/2010/slicer" name="Booster Version Category"/>
            </a:graphicData>
          </a:graphic>
        </xdr:graphicFrame>
      </mc:Choice>
      <mc:Fallback>
        <xdr:sp macro="" textlink="">
          <xdr:nvSpPr>
            <xdr:cNvPr id="0" name=""/>
            <xdr:cNvSpPr>
              <a:spLocks noTextEdit="1"/>
            </xdr:cNvSpPr>
          </xdr:nvSpPr>
          <xdr:spPr>
            <a:xfrm>
              <a:off x="6438900" y="2962276"/>
              <a:ext cx="1828800" cy="173355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0</xdr:row>
      <xdr:rowOff>9526</xdr:rowOff>
    </xdr:from>
    <xdr:to>
      <xdr:col>18</xdr:col>
      <xdr:colOff>0</xdr:colOff>
      <xdr:row>2</xdr:row>
      <xdr:rowOff>123826</xdr:rowOff>
    </xdr:to>
    <xdr:sp macro="" textlink="">
      <xdr:nvSpPr>
        <xdr:cNvPr id="4" name="TextBox 3"/>
        <xdr:cNvSpPr txBox="1"/>
      </xdr:nvSpPr>
      <xdr:spPr>
        <a:xfrm>
          <a:off x="38100" y="9526"/>
          <a:ext cx="1093470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2000"/>
            <a:t>% of Success/Failure flights by Launch_Site,</a:t>
          </a:r>
          <a:r>
            <a:rPr lang="fr-FR" sz="2000" baseline="0"/>
            <a:t> </a:t>
          </a:r>
          <a:r>
            <a:rPr lang="fr-FR" sz="2000"/>
            <a:t>Payload_Mass_(Kg), and Booster_Version_Category :</a:t>
          </a:r>
        </a:p>
      </xdr:txBody>
    </xdr:sp>
    <xdr:clientData/>
  </xdr:twoCellAnchor>
  <xdr:twoCellAnchor>
    <xdr:from>
      <xdr:col>0</xdr:col>
      <xdr:colOff>38100</xdr:colOff>
      <xdr:row>26</xdr:row>
      <xdr:rowOff>0</xdr:rowOff>
    </xdr:from>
    <xdr:to>
      <xdr:col>18</xdr:col>
      <xdr:colOff>0</xdr:colOff>
      <xdr:row>28</xdr:row>
      <xdr:rowOff>114300</xdr:rowOff>
    </xdr:to>
    <xdr:sp macro="" textlink="">
      <xdr:nvSpPr>
        <xdr:cNvPr id="12" name="TextBox 11"/>
        <xdr:cNvSpPr txBox="1"/>
      </xdr:nvSpPr>
      <xdr:spPr>
        <a:xfrm>
          <a:off x="38100" y="4953000"/>
          <a:ext cx="1093470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2000"/>
            <a:t>Total</a:t>
          </a:r>
          <a:r>
            <a:rPr lang="fr-FR" sz="2000" baseline="0"/>
            <a:t> </a:t>
          </a:r>
          <a:r>
            <a:rPr lang="fr-FR" sz="2000"/>
            <a:t>Payload_Mass_(Kg) carried by Launch_Site</a:t>
          </a:r>
          <a:r>
            <a:rPr lang="fr-FR" sz="2000" baseline="0"/>
            <a:t> and by class</a:t>
          </a:r>
          <a:endParaRPr lang="fr-FR" sz="2000"/>
        </a:p>
      </xdr:txBody>
    </xdr:sp>
    <xdr:clientData/>
  </xdr:twoCellAnchor>
  <xdr:twoCellAnchor editAs="oneCell">
    <xdr:from>
      <xdr:col>10</xdr:col>
      <xdr:colOff>342900</xdr:colOff>
      <xdr:row>37</xdr:row>
      <xdr:rowOff>1</xdr:rowOff>
    </xdr:from>
    <xdr:to>
      <xdr:col>13</xdr:col>
      <xdr:colOff>295275</xdr:colOff>
      <xdr:row>49</xdr:row>
      <xdr:rowOff>1</xdr:rowOff>
    </xdr:to>
    <mc:AlternateContent xmlns:mc="http://schemas.openxmlformats.org/markup-compatibility/2006" xmlns:a14="http://schemas.microsoft.com/office/drawing/2010/main">
      <mc:Choice Requires="a14">
        <xdr:graphicFrame macro="">
          <xdr:nvGraphicFramePr>
            <xdr:cNvPr id="10" name="Payload Mass (kg) 1"/>
            <xdr:cNvGraphicFramePr/>
          </xdr:nvGraphicFramePr>
          <xdr:xfrm>
            <a:off x="0" y="0"/>
            <a:ext cx="0" cy="0"/>
          </xdr:xfrm>
          <a:graphic>
            <a:graphicData uri="http://schemas.microsoft.com/office/drawing/2010/slicer">
              <sle:slicer xmlns:sle="http://schemas.microsoft.com/office/drawing/2010/slicer" name="Payload Mass (kg) 1"/>
            </a:graphicData>
          </a:graphic>
        </xdr:graphicFrame>
      </mc:Choice>
      <mc:Fallback xmlns="">
        <xdr:sp macro="" textlink="">
          <xdr:nvSpPr>
            <xdr:cNvPr id="0" name=""/>
            <xdr:cNvSpPr>
              <a:spLocks noTextEdit="1"/>
            </xdr:cNvSpPr>
          </xdr:nvSpPr>
          <xdr:spPr>
            <a:xfrm>
              <a:off x="6438900" y="7048501"/>
              <a:ext cx="1781175" cy="228600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38101</xdr:colOff>
      <xdr:row>54</xdr:row>
      <xdr:rowOff>38100</xdr:rowOff>
    </xdr:from>
    <xdr:to>
      <xdr:col>10</xdr:col>
      <xdr:colOff>257175</xdr:colOff>
      <xdr:row>73</xdr:row>
      <xdr:rowOff>171450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28574</xdr:colOff>
      <xdr:row>50</xdr:row>
      <xdr:rowOff>28575</xdr:rowOff>
    </xdr:from>
    <xdr:to>
      <xdr:col>17</xdr:col>
      <xdr:colOff>609599</xdr:colOff>
      <xdr:row>53</xdr:row>
      <xdr:rowOff>114300</xdr:rowOff>
    </xdr:to>
    <xdr:sp macro="" textlink="">
      <xdr:nvSpPr>
        <xdr:cNvPr id="14" name="TextBox 13"/>
        <xdr:cNvSpPr txBox="1"/>
      </xdr:nvSpPr>
      <xdr:spPr>
        <a:xfrm>
          <a:off x="28574" y="9553575"/>
          <a:ext cx="10944225"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2000"/>
            <a:t>% fo Successful flights, by Launch site, booster version, mission</a:t>
          </a:r>
          <a:r>
            <a:rPr lang="fr-FR" sz="2000" baseline="0"/>
            <a:t> outcome, class and Payload mass</a:t>
          </a:r>
          <a:endParaRPr lang="fr-FR" sz="2000"/>
        </a:p>
      </xdr:txBody>
    </xdr:sp>
    <xdr:clientData/>
  </xdr:twoCellAnchor>
  <xdr:twoCellAnchor editAs="oneCell">
    <xdr:from>
      <xdr:col>0</xdr:col>
      <xdr:colOff>47626</xdr:colOff>
      <xdr:row>74</xdr:row>
      <xdr:rowOff>76200</xdr:rowOff>
    </xdr:from>
    <xdr:to>
      <xdr:col>13</xdr:col>
      <xdr:colOff>314326</xdr:colOff>
      <xdr:row>82</xdr:row>
      <xdr:rowOff>38100</xdr:rowOff>
    </xdr:to>
    <mc:AlternateContent xmlns:mc="http://schemas.openxmlformats.org/markup-compatibility/2006">
      <mc:Choice xmlns:a14="http://schemas.microsoft.com/office/drawing/2010/main" Requires="a14">
        <xdr:graphicFrame macro="">
          <xdr:nvGraphicFramePr>
            <xdr:cNvPr id="16" name="Launch Site 2"/>
            <xdr:cNvGraphicFramePr/>
          </xdr:nvGraphicFramePr>
          <xdr:xfrm>
            <a:off x="0" y="0"/>
            <a:ext cx="0" cy="0"/>
          </xdr:xfrm>
          <a:graphic>
            <a:graphicData uri="http://schemas.microsoft.com/office/drawing/2010/slicer">
              <sle:slicer xmlns:sle="http://schemas.microsoft.com/office/drawing/2010/slicer" name="Launch Site 2"/>
            </a:graphicData>
          </a:graphic>
        </xdr:graphicFrame>
      </mc:Choice>
      <mc:Fallback>
        <xdr:sp macro="" textlink="">
          <xdr:nvSpPr>
            <xdr:cNvPr id="0" name=""/>
            <xdr:cNvSpPr>
              <a:spLocks noTextEdit="1"/>
            </xdr:cNvSpPr>
          </xdr:nvSpPr>
          <xdr:spPr>
            <a:xfrm>
              <a:off x="47626" y="14173200"/>
              <a:ext cx="8191500" cy="148590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361950</xdr:colOff>
      <xdr:row>74</xdr:row>
      <xdr:rowOff>76201</xdr:rowOff>
    </xdr:from>
    <xdr:to>
      <xdr:col>16</xdr:col>
      <xdr:colOff>361950</xdr:colOff>
      <xdr:row>82</xdr:row>
      <xdr:rowOff>28575</xdr:rowOff>
    </xdr:to>
    <mc:AlternateContent xmlns:mc="http://schemas.openxmlformats.org/markup-compatibility/2006">
      <mc:Choice xmlns:a14="http://schemas.microsoft.com/office/drawing/2010/main" Requires="a14">
        <xdr:graphicFrame macro="">
          <xdr:nvGraphicFramePr>
            <xdr:cNvPr id="17" name="Mission Outcome"/>
            <xdr:cNvGraphicFramePr/>
          </xdr:nvGraphicFramePr>
          <xdr:xfrm>
            <a:off x="0" y="0"/>
            <a:ext cx="0" cy="0"/>
          </xdr:xfrm>
          <a:graphic>
            <a:graphicData uri="http://schemas.microsoft.com/office/drawing/2010/slicer">
              <sle:slicer xmlns:sle="http://schemas.microsoft.com/office/drawing/2010/slicer" name="Mission Outcome"/>
            </a:graphicData>
          </a:graphic>
        </xdr:graphicFrame>
      </mc:Choice>
      <mc:Fallback>
        <xdr:sp macro="" textlink="">
          <xdr:nvSpPr>
            <xdr:cNvPr id="0" name=""/>
            <xdr:cNvSpPr>
              <a:spLocks noTextEdit="1"/>
            </xdr:cNvSpPr>
          </xdr:nvSpPr>
          <xdr:spPr>
            <a:xfrm>
              <a:off x="8286750" y="14173201"/>
              <a:ext cx="1828800" cy="1476374"/>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54</xdr:row>
      <xdr:rowOff>85726</xdr:rowOff>
    </xdr:from>
    <xdr:to>
      <xdr:col>10</xdr:col>
      <xdr:colOff>209550</xdr:colOff>
      <xdr:row>59</xdr:row>
      <xdr:rowOff>28575</xdr:rowOff>
    </xdr:to>
    <mc:AlternateContent xmlns:mc="http://schemas.openxmlformats.org/markup-compatibility/2006">
      <mc:Choice xmlns:a14="http://schemas.microsoft.com/office/drawing/2010/main" Requires="a14">
        <xdr:graphicFrame macro="">
          <xdr:nvGraphicFramePr>
            <xdr:cNvPr id="18" name="class 2"/>
            <xdr:cNvGraphicFramePr/>
          </xdr:nvGraphicFramePr>
          <xdr:xfrm>
            <a:off x="0" y="0"/>
            <a:ext cx="0" cy="0"/>
          </xdr:xfrm>
          <a:graphic>
            <a:graphicData uri="http://schemas.microsoft.com/office/drawing/2010/slicer">
              <sle:slicer xmlns:sle="http://schemas.microsoft.com/office/drawing/2010/slicer" name="class 2"/>
            </a:graphicData>
          </a:graphic>
        </xdr:graphicFrame>
      </mc:Choice>
      <mc:Fallback>
        <xdr:sp macro="" textlink="">
          <xdr:nvSpPr>
            <xdr:cNvPr id="0" name=""/>
            <xdr:cNvSpPr>
              <a:spLocks noTextEdit="1"/>
            </xdr:cNvSpPr>
          </xdr:nvSpPr>
          <xdr:spPr>
            <a:xfrm>
              <a:off x="5143500" y="10372726"/>
              <a:ext cx="1162050" cy="895349"/>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323850</xdr:colOff>
      <xdr:row>54</xdr:row>
      <xdr:rowOff>76200</xdr:rowOff>
    </xdr:from>
    <xdr:to>
      <xdr:col>13</xdr:col>
      <xdr:colOff>323850</xdr:colOff>
      <xdr:row>73</xdr:row>
      <xdr:rowOff>171450</xdr:rowOff>
    </xdr:to>
    <mc:AlternateContent xmlns:mc="http://schemas.openxmlformats.org/markup-compatibility/2006">
      <mc:Choice xmlns:a14="http://schemas.microsoft.com/office/drawing/2010/main" Requires="a14">
        <xdr:graphicFrame macro="">
          <xdr:nvGraphicFramePr>
            <xdr:cNvPr id="19" name="Payload Mass (kg) 2"/>
            <xdr:cNvGraphicFramePr/>
          </xdr:nvGraphicFramePr>
          <xdr:xfrm>
            <a:off x="0" y="0"/>
            <a:ext cx="0" cy="0"/>
          </xdr:xfrm>
          <a:graphic>
            <a:graphicData uri="http://schemas.microsoft.com/office/drawing/2010/slicer">
              <sle:slicer xmlns:sle="http://schemas.microsoft.com/office/drawing/2010/slicer" name="Payload Mass (kg) 2"/>
            </a:graphicData>
          </a:graphic>
        </xdr:graphicFrame>
      </mc:Choice>
      <mc:Fallback>
        <xdr:sp macro="" textlink="">
          <xdr:nvSpPr>
            <xdr:cNvPr id="0" name=""/>
            <xdr:cNvSpPr>
              <a:spLocks noTextEdit="1"/>
            </xdr:cNvSpPr>
          </xdr:nvSpPr>
          <xdr:spPr>
            <a:xfrm>
              <a:off x="6419850" y="10363200"/>
              <a:ext cx="1828800" cy="371475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361950</xdr:colOff>
      <xdr:row>54</xdr:row>
      <xdr:rowOff>76200</xdr:rowOff>
    </xdr:from>
    <xdr:to>
      <xdr:col>16</xdr:col>
      <xdr:colOff>361950</xdr:colOff>
      <xdr:row>73</xdr:row>
      <xdr:rowOff>161925</xdr:rowOff>
    </xdr:to>
    <mc:AlternateContent xmlns:mc="http://schemas.openxmlformats.org/markup-compatibility/2006">
      <mc:Choice xmlns:a14="http://schemas.microsoft.com/office/drawing/2010/main" Requires="a14">
        <xdr:graphicFrame macro="">
          <xdr:nvGraphicFramePr>
            <xdr:cNvPr id="20" name="Booster Version"/>
            <xdr:cNvGraphicFramePr/>
          </xdr:nvGraphicFramePr>
          <xdr:xfrm>
            <a:off x="0" y="0"/>
            <a:ext cx="0" cy="0"/>
          </xdr:xfrm>
          <a:graphic>
            <a:graphicData uri="http://schemas.microsoft.com/office/drawing/2010/slicer">
              <sle:slicer xmlns:sle="http://schemas.microsoft.com/office/drawing/2010/slicer" name="Booster Version"/>
            </a:graphicData>
          </a:graphic>
        </xdr:graphicFrame>
      </mc:Choice>
      <mc:Fallback>
        <xdr:sp macro="" textlink="">
          <xdr:nvSpPr>
            <xdr:cNvPr id="0" name=""/>
            <xdr:cNvSpPr>
              <a:spLocks noTextEdit="1"/>
            </xdr:cNvSpPr>
          </xdr:nvSpPr>
          <xdr:spPr>
            <a:xfrm>
              <a:off x="8286750" y="10363200"/>
              <a:ext cx="1828800" cy="370522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619126</xdr:colOff>
      <xdr:row>17</xdr:row>
      <xdr:rowOff>178598</xdr:rowOff>
    </xdr:from>
    <xdr:to>
      <xdr:col>11</xdr:col>
      <xdr:colOff>702470</xdr:colOff>
      <xdr:row>24</xdr:row>
      <xdr:rowOff>83348</xdr:rowOff>
    </xdr:to>
    <xdr:sp macro="" textlink="">
      <xdr:nvSpPr>
        <xdr:cNvPr id="2" name="TextBox 1"/>
        <xdr:cNvSpPr txBox="1"/>
      </xdr:nvSpPr>
      <xdr:spPr>
        <a:xfrm>
          <a:off x="9001126" y="3417098"/>
          <a:ext cx="3655219"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t>E(s)_ = "Expected success"</a:t>
          </a:r>
        </a:p>
        <a:p>
          <a:r>
            <a:rPr lang="fr-FR" sz="1400" b="1"/>
            <a:t>E(L)_ = "Expected</a:t>
          </a:r>
          <a:r>
            <a:rPr lang="fr-FR" sz="1400" b="1" baseline="0"/>
            <a:t> loss"</a:t>
          </a:r>
        </a:p>
        <a:p>
          <a:r>
            <a:rPr lang="fr-FR" sz="1400" b="1" baseline="0"/>
            <a:t>E(s) = flight Cost * booster_type success rate</a:t>
          </a:r>
        </a:p>
        <a:p>
          <a:r>
            <a:rPr lang="fr-FR" sz="1400" b="1" baseline="0"/>
            <a:t>E(L) = flight Cost * bosster_type failure rate</a:t>
          </a:r>
        </a:p>
        <a:p>
          <a:r>
            <a:rPr lang="fr-FR" sz="1400" b="1" baseline="0"/>
            <a:t>Expected_Cost_i = E(s)_i - E(L)_i</a:t>
          </a:r>
          <a:endParaRPr lang="fr-FR"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434.972806018515" createdVersion="6" refreshedVersion="6" minRefreshableVersion="3" recordCount="56">
  <cacheSource type="worksheet">
    <worksheetSource name="Table2_2"/>
  </cacheSource>
  <cacheFields count="7">
    <cacheField name="Flight Number" numFmtId="0">
      <sharedItems containsSemiMixedTypes="0" containsString="0" containsNumber="1" containsInteger="1" minValue="1" maxValue="56"/>
    </cacheField>
    <cacheField name="Launch Site" numFmtId="0">
      <sharedItems count="4">
        <s v="CCAFS LC-40"/>
        <s v="VAFB SLC-4E"/>
        <s v="KSC LC-39A"/>
        <s v="CCAFS SLC-40"/>
      </sharedItems>
    </cacheField>
    <cacheField name="Mission Outcome" numFmtId="0">
      <sharedItems count="3">
        <s v="Success"/>
        <s v="Failure  (in flight)"/>
        <s v="Success  (payloadÂ status unclear)"/>
      </sharedItems>
    </cacheField>
    <cacheField name="class" numFmtId="0">
      <sharedItems containsSemiMixedTypes="0" containsString="0" containsNumber="1" containsInteger="1" minValue="0" maxValue="1" count="2">
        <n v="0"/>
        <n v="1"/>
      </sharedItems>
    </cacheField>
    <cacheField name="Payload Mass (kg)" numFmtId="2">
      <sharedItems containsSemiMixedTypes="0" containsString="0" containsNumber="1" minValue="0" maxValue="9600" count="48">
        <n v="0"/>
        <n v="525"/>
        <n v="500"/>
        <n v="677"/>
        <n v="3170"/>
        <n v="3325"/>
        <n v="2296"/>
        <n v="1316"/>
        <n v="4535"/>
        <n v="4428"/>
        <n v="2216"/>
        <n v="2395"/>
        <n v="570"/>
        <n v="4159"/>
        <n v="1898"/>
        <n v="4707"/>
        <n v="1952"/>
        <n v="2034"/>
        <n v="5271"/>
        <n v="3136"/>
        <n v="4696"/>
        <n v="3100"/>
        <n v="3600"/>
        <n v="2257"/>
        <n v="4600"/>
        <n v="553"/>
        <n v="9600"/>
        <n v="475"/>
        <n v="2150"/>
        <n v="6460"/>
        <n v="2490"/>
        <n v="5600"/>
        <n v="5300"/>
        <n v="3696.65"/>
        <n v="6070"/>
        <n v="2708"/>
        <n v="3669"/>
        <n v="6761"/>
        <n v="3310"/>
        <n v="4990"/>
        <n v="5200"/>
        <n v="3500"/>
        <n v="2205"/>
        <n v="4230"/>
        <n v="6092"/>
        <n v="2647"/>
        <n v="362"/>
        <n v="5384"/>
      </sharedItems>
    </cacheField>
    <cacheField name="Booster Version" numFmtId="0">
      <sharedItems count="52">
        <s v="F9 v1.0  B0003"/>
        <s v="F9 v1.0  B0004"/>
        <s v="F9 v1.0  B0005"/>
        <s v="F9 v1.0  B0006"/>
        <s v="F9 v1.0  B0007"/>
        <s v="F9 v1.1"/>
        <s v="F9 v1.1 B1011"/>
        <s v="F9 v1.1 B1010"/>
        <s v="F9 v1.1 B1012"/>
        <s v="F9 v1.1 B1013"/>
        <s v="F9 v1.1 B1014"/>
        <s v="F9 v1.1 B1015"/>
        <s v="F9 v1.1 B1016"/>
        <s v="F9 v1.1 B1018"/>
        <s v="F9 FT B1019"/>
        <s v="F9 FT B1020"/>
        <s v="F9 FT B1021.1"/>
        <s v="F9 FT B1022"/>
        <s v="F9 FT B1023.1"/>
        <s v="F9 FT B1024"/>
        <s v="F9 FT B1025.1"/>
        <s v="F9 FT B1026"/>
        <s v="F9 v1.1  B1003"/>
        <s v="F9 v1.1 B1017"/>
        <s v="F9 FT B1029.1"/>
        <s v="F9 FT B1036.1"/>
        <s v="F9 FT B1038.1"/>
        <s v="F9 B4 B1041.1"/>
        <s v="F9 FT  B1036.2"/>
        <s v="F9 FT  B1038.2"/>
        <s v="F9 B4  B1041.2"/>
        <s v="F9 B4  B1043.2"/>
        <s v="F9 FT B1031.1"/>
        <s v="F9 FT B1030"/>
        <s v="F9 FT  B1021.2"/>
        <s v="F9 FT B1032.1"/>
        <s v="F9 FT B1034"/>
        <s v="F9 FT B1035.1"/>
        <s v="F9 FT  B1029.2"/>
        <s v="F9 FT B1037"/>
        <s v="F9 B4 B1039.1"/>
        <s v="F9 B4 B1040.1"/>
        <s v="F9 FT  B1031.2"/>
        <s v="F9 B4 B1042.1"/>
        <s v="F9 B5  B1046.1"/>
        <s v="F9 FT  B1035.2"/>
        <s v="F9 B4 B1043.1"/>
        <s v="F9 FT  B1032.2"/>
        <s v="F9 B4 B1044"/>
        <s v="F9 B4  B1039.2"/>
        <s v="F9 B4 B1045.1"/>
        <s v="F9 B4  B1040.2"/>
      </sharedItems>
    </cacheField>
    <cacheField name="Booster Version Category" numFmtId="0">
      <sharedItems count="5">
        <s v="v1.0"/>
        <s v="v1.1"/>
        <s v="FT"/>
        <s v="B4"/>
        <s v="B5"/>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4434.981067708337" createdVersion="6" refreshedVersion="6" minRefreshableVersion="3" recordCount="56">
  <cacheSource type="worksheet">
    <worksheetSource name="Table2"/>
  </cacheSource>
  <cacheFields count="8">
    <cacheField name="Column1" numFmtId="0">
      <sharedItems containsSemiMixedTypes="0" containsString="0" containsNumber="1" containsInteger="1" minValue="0" maxValue="55"/>
    </cacheField>
    <cacheField name="Flight Number" numFmtId="0">
      <sharedItems containsSemiMixedTypes="0" containsString="0" containsNumber="1" containsInteger="1" minValue="1" maxValue="56"/>
    </cacheField>
    <cacheField name="Launch Site" numFmtId="0">
      <sharedItems count="4">
        <s v="CCAFS LC-40"/>
        <s v="VAFB SLC-4E"/>
        <s v="KSC LC-39A"/>
        <s v="CCAFS SLC-40"/>
      </sharedItems>
    </cacheField>
    <cacheField name="Mission Outcome" numFmtId="0">
      <sharedItems/>
    </cacheField>
    <cacheField name="class" numFmtId="0">
      <sharedItems containsSemiMixedTypes="0" containsString="0" containsNumber="1" containsInteger="1" minValue="0" maxValue="1" count="2">
        <n v="0"/>
        <n v="1"/>
      </sharedItems>
    </cacheField>
    <cacheField name="Payload Mass (kg)" numFmtId="0">
      <sharedItems count="48">
        <s v="0.0"/>
        <s v="525.0"/>
        <s v="500.0"/>
        <s v="677.0"/>
        <s v="3170.0"/>
        <s v="3325.0"/>
        <s v="2296.0"/>
        <s v="1316.0"/>
        <s v="4535.0"/>
        <s v="4428.0"/>
        <s v="2216.0"/>
        <s v="2395.0"/>
        <s v="570.0"/>
        <s v="4159.0"/>
        <s v="1898.0"/>
        <s v="4707.0"/>
        <s v="1952.0"/>
        <s v="2034.0"/>
        <s v="5271.0"/>
        <s v="3136.0"/>
        <s v="4696.0"/>
        <s v="3100.0"/>
        <s v="3600.0"/>
        <s v="2257.0"/>
        <s v="4600.0"/>
        <s v="553.0"/>
        <s v="9600.0"/>
        <s v="475.0"/>
        <s v="2150.0"/>
        <s v="6460.0"/>
        <s v="2490.0"/>
        <s v="5600.0"/>
        <s v="5300.0"/>
        <s v="3696.65"/>
        <s v="6070.0"/>
        <s v="2708.0"/>
        <s v="3669.0"/>
        <s v="6761.0"/>
        <s v="3310.0"/>
        <s v="4990.0"/>
        <s v="5200.0"/>
        <s v="3500.0"/>
        <s v="2205.0"/>
        <s v="4230.0"/>
        <s v="6092.0"/>
        <s v="2647.0"/>
        <s v="362.0"/>
        <s v="5384.0"/>
      </sharedItems>
    </cacheField>
    <cacheField name="Booster Version" numFmtId="0">
      <sharedItems count="52">
        <s v="F9 v1.0  B0003"/>
        <s v="F9 v1.0  B0004"/>
        <s v="F9 v1.0  B0005"/>
        <s v="F9 v1.0  B0006"/>
        <s v="F9 v1.0  B0007"/>
        <s v="F9 v1.1"/>
        <s v="F9 v1.1 B1011"/>
        <s v="F9 v1.1 B1010"/>
        <s v="F9 v1.1 B1012"/>
        <s v="F9 v1.1 B1013"/>
        <s v="F9 v1.1 B1014"/>
        <s v="F9 v1.1 B1015"/>
        <s v="F9 v1.1 B1016"/>
        <s v="F9 v1.1 B1018"/>
        <s v="F9 FT B1019"/>
        <s v="F9 FT B1020"/>
        <s v="F9 FT B1021.1"/>
        <s v="F9 FT B1022"/>
        <s v="F9 FT B1023.1"/>
        <s v="F9 FT B1024"/>
        <s v="F9 FT B1025.1"/>
        <s v="F9 FT B1026"/>
        <s v="F9 v1.1  B1003"/>
        <s v="F9 v1.1 B1017"/>
        <s v="F9 FT B1029.1"/>
        <s v="F9 FT B1036.1"/>
        <s v="F9 FT B1038.1"/>
        <s v="F9 B4 B1041.1"/>
        <s v="F9 FT  B1036.2"/>
        <s v="F9 FT  B1038.2"/>
        <s v="F9 B4  B1041.2"/>
        <s v="F9 B4  B1043.2"/>
        <s v="F9 FT B1031.1"/>
        <s v="F9 FT B1030"/>
        <s v="F9 FT  B1021.2"/>
        <s v="F9 FT B1032.1"/>
        <s v="F9 FT B1034"/>
        <s v="F9 FT B1035.1"/>
        <s v="F9 FT  B1029.2"/>
        <s v="F9 FT B1037"/>
        <s v="F9 B4 B1039.1"/>
        <s v="F9 B4 B1040.1"/>
        <s v="F9 FT  B1031.2"/>
        <s v="F9 B4 B1042.1"/>
        <s v="F9 B5  B1046.1"/>
        <s v="F9 FT  B1035.2"/>
        <s v="F9 B4 B1043.1"/>
        <s v="F9 FT  B1032.2"/>
        <s v="F9 B4 B1044"/>
        <s v="F9 B4  B1039.2"/>
        <s v="F9 B4 B1045.1"/>
        <s v="F9 B4  B1040.2"/>
      </sharedItems>
    </cacheField>
    <cacheField name="Booster Version Category" numFmtId="0">
      <sharedItems count="5">
        <s v="v1.0"/>
        <s v="v1.1"/>
        <s v="FT"/>
        <s v="B4"/>
        <s v="B5"/>
      </sharedItems>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Windows User" refreshedDate="44434.981714930553" createdVersion="6" refreshedVersion="6" minRefreshableVersion="3" recordCount="56">
  <cacheSource type="worksheet">
    <worksheetSource name="Table2_2"/>
  </cacheSource>
  <cacheFields count="7">
    <cacheField name="Flight Number" numFmtId="0">
      <sharedItems containsSemiMixedTypes="0" containsString="0" containsNumber="1" containsInteger="1" minValue="1" maxValue="56" count="56">
        <n v="1"/>
        <n v="2"/>
        <n v="3"/>
        <n v="4"/>
        <n v="5"/>
        <n v="7"/>
        <n v="8"/>
        <n v="9"/>
        <n v="10"/>
        <n v="11"/>
        <n v="12"/>
        <n v="13"/>
        <n v="14"/>
        <n v="15"/>
        <n v="16"/>
        <n v="17"/>
        <n v="18"/>
        <n v="19"/>
        <n v="20"/>
        <n v="22"/>
        <n v="23"/>
        <n v="24"/>
        <n v="25"/>
        <n v="26"/>
        <n v="27"/>
        <n v="28"/>
        <n v="6"/>
        <n v="21"/>
        <n v="29"/>
        <n v="37"/>
        <n v="40"/>
        <n v="42"/>
        <n v="46"/>
        <n v="49"/>
        <n v="51"/>
        <n v="55"/>
        <n v="30"/>
        <n v="31"/>
        <n v="32"/>
        <n v="33"/>
        <n v="34"/>
        <n v="35"/>
        <n v="36"/>
        <n v="38"/>
        <n v="39"/>
        <n v="41"/>
        <n v="43"/>
        <n v="44"/>
        <n v="54"/>
        <n v="45"/>
        <n v="47"/>
        <n v="48"/>
        <n v="50"/>
        <n v="52"/>
        <n v="53"/>
        <n v="56"/>
      </sharedItems>
    </cacheField>
    <cacheField name="Launch Site" numFmtId="0">
      <sharedItems count="4">
        <s v="CCAFS LC-40"/>
        <s v="VAFB SLC-4E"/>
        <s v="KSC LC-39A"/>
        <s v="CCAFS SLC-40"/>
      </sharedItems>
    </cacheField>
    <cacheField name="Mission Outcome" numFmtId="0">
      <sharedItems/>
    </cacheField>
    <cacheField name="class" numFmtId="0">
      <sharedItems containsSemiMixedTypes="0" containsString="0" containsNumber="1" containsInteger="1" minValue="0" maxValue="1" count="2">
        <n v="0"/>
        <n v="1"/>
      </sharedItems>
    </cacheField>
    <cacheField name="Payload Mass (kg)" numFmtId="2">
      <sharedItems containsSemiMixedTypes="0" containsString="0" containsNumber="1" minValue="0" maxValue="9600" count="48">
        <n v="0"/>
        <n v="525"/>
        <n v="500"/>
        <n v="677"/>
        <n v="3170"/>
        <n v="3325"/>
        <n v="2296"/>
        <n v="1316"/>
        <n v="4535"/>
        <n v="4428"/>
        <n v="2216"/>
        <n v="2395"/>
        <n v="570"/>
        <n v="4159"/>
        <n v="1898"/>
        <n v="4707"/>
        <n v="1952"/>
        <n v="2034"/>
        <n v="5271"/>
        <n v="3136"/>
        <n v="4696"/>
        <n v="3100"/>
        <n v="3600"/>
        <n v="2257"/>
        <n v="4600"/>
        <n v="553"/>
        <n v="9600"/>
        <n v="475"/>
        <n v="2150"/>
        <n v="6460"/>
        <n v="2490"/>
        <n v="5600"/>
        <n v="5300"/>
        <n v="3696.65"/>
        <n v="6070"/>
        <n v="2708"/>
        <n v="3669"/>
        <n v="6761"/>
        <n v="3310"/>
        <n v="4990"/>
        <n v="5200"/>
        <n v="3500"/>
        <n v="2205"/>
        <n v="4230"/>
        <n v="6092"/>
        <n v="2647"/>
        <n v="362"/>
        <n v="5384"/>
      </sharedItems>
    </cacheField>
    <cacheField name="Booster Version" numFmtId="0">
      <sharedItems/>
    </cacheField>
    <cacheField name="Booster Version Category" numFmtId="0">
      <sharedItems/>
    </cacheField>
  </cacheFields>
  <extLst>
    <ext xmlns:x14="http://schemas.microsoft.com/office/spreadsheetml/2009/9/main" uri="{725AE2AE-9491-48be-B2B4-4EB974FC3084}">
      <x14:pivotCacheDefinition pivotCacheId="1"/>
    </ext>
  </extLst>
</pivotCacheDefinition>
</file>

<file path=xl/pivotCache/pivotCacheDefinition4.xml><?xml version="1.0" encoding="utf-8"?>
<pivotCacheDefinition xmlns="http://schemas.openxmlformats.org/spreadsheetml/2006/main" xmlns:r="http://schemas.openxmlformats.org/officeDocument/2006/relationships" r:id="rId1" refreshedBy="Windows User" refreshedDate="44434.982475810182" createdVersion="6" refreshedVersion="6" minRefreshableVersion="3" recordCount="56">
  <cacheSource type="worksheet">
    <worksheetSource name="Table2_2"/>
  </cacheSource>
  <cacheFields count="7">
    <cacheField name="Flight Number" numFmtId="0">
      <sharedItems containsSemiMixedTypes="0" containsString="0" containsNumber="1" containsInteger="1" minValue="1" maxValue="56"/>
    </cacheField>
    <cacheField name="Launch Site" numFmtId="0">
      <sharedItems/>
    </cacheField>
    <cacheField name="Mission Outcome" numFmtId="0">
      <sharedItems count="3">
        <s v="Success"/>
        <s v="Failure  (in flight)"/>
        <s v="Success  (payloadÂ status unclear)"/>
      </sharedItems>
    </cacheField>
    <cacheField name="class" numFmtId="0">
      <sharedItems containsSemiMixedTypes="0" containsString="0" containsNumber="1" containsInteger="1" minValue="0" maxValue="1"/>
    </cacheField>
    <cacheField name="Payload Mass (kg)" numFmtId="2">
      <sharedItems containsSemiMixedTypes="0" containsString="0" containsNumber="1" minValue="0" maxValue="9600"/>
    </cacheField>
    <cacheField name="Booster Version" numFmtId="0">
      <sharedItems/>
    </cacheField>
    <cacheField name="Booster Version Category"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Windows User" refreshedDate="44434.984501620369" createdVersion="6" refreshedVersion="6" minRefreshableVersion="3" recordCount="56">
  <cacheSource type="worksheet">
    <worksheetSource name="Table2_2"/>
  </cacheSource>
  <cacheFields count="7">
    <cacheField name="Flight Number" numFmtId="0">
      <sharedItems containsSemiMixedTypes="0" containsString="0" containsNumber="1" containsInteger="1" minValue="1" maxValue="56"/>
    </cacheField>
    <cacheField name="Launch Site" numFmtId="0">
      <sharedItems/>
    </cacheField>
    <cacheField name="Mission Outcome" numFmtId="0">
      <sharedItems/>
    </cacheField>
    <cacheField name="class" numFmtId="0">
      <sharedItems containsSemiMixedTypes="0" containsString="0" containsNumber="1" containsInteger="1" minValue="0" maxValue="1" count="2">
        <n v="0"/>
        <n v="1"/>
      </sharedItems>
    </cacheField>
    <cacheField name="Payload Mass (kg)" numFmtId="2">
      <sharedItems containsSemiMixedTypes="0" containsString="0" containsNumber="1" minValue="0" maxValue="9600"/>
    </cacheField>
    <cacheField name="Booster Version" numFmtId="0">
      <sharedItems count="52">
        <s v="F9 v1.0  B0003"/>
        <s v="F9 v1.0  B0004"/>
        <s v="F9 v1.0  B0005"/>
        <s v="F9 v1.0  B0006"/>
        <s v="F9 v1.0  B0007"/>
        <s v="F9 v1.1"/>
        <s v="F9 v1.1 B1011"/>
        <s v="F9 v1.1 B1010"/>
        <s v="F9 v1.1 B1012"/>
        <s v="F9 v1.1 B1013"/>
        <s v="F9 v1.1 B1014"/>
        <s v="F9 v1.1 B1015"/>
        <s v="F9 v1.1 B1016"/>
        <s v="F9 v1.1 B1018"/>
        <s v="F9 FT B1019"/>
        <s v="F9 FT B1020"/>
        <s v="F9 FT B1021.1"/>
        <s v="F9 FT B1022"/>
        <s v="F9 FT B1023.1"/>
        <s v="F9 FT B1024"/>
        <s v="F9 FT B1025.1"/>
        <s v="F9 FT B1026"/>
        <s v="F9 v1.1  B1003"/>
        <s v="F9 v1.1 B1017"/>
        <s v="F9 FT B1029.1"/>
        <s v="F9 FT B1036.1"/>
        <s v="F9 FT B1038.1"/>
        <s v="F9 B4 B1041.1"/>
        <s v="F9 FT  B1036.2"/>
        <s v="F9 FT  B1038.2"/>
        <s v="F9 B4  B1041.2"/>
        <s v="F9 B4  B1043.2"/>
        <s v="F9 FT B1031.1"/>
        <s v="F9 FT B1030"/>
        <s v="F9 FT  B1021.2"/>
        <s v="F9 FT B1032.1"/>
        <s v="F9 FT B1034"/>
        <s v="F9 FT B1035.1"/>
        <s v="F9 FT  B1029.2"/>
        <s v="F9 FT B1037"/>
        <s v="F9 B4 B1039.1"/>
        <s v="F9 B4 B1040.1"/>
        <s v="F9 FT  B1031.2"/>
        <s v="F9 B4 B1042.1"/>
        <s v="F9 B5  B1046.1"/>
        <s v="F9 FT  B1035.2"/>
        <s v="F9 B4 B1043.1"/>
        <s v="F9 FT  B1032.2"/>
        <s v="F9 B4 B1044"/>
        <s v="F9 B4  B1039.2"/>
        <s v="F9 B4 B1045.1"/>
        <s v="F9 B4  B1040.2"/>
      </sharedItems>
    </cacheField>
    <cacheField name="Booster Version Category" numFmtId="0">
      <sharedItems count="5">
        <s v="v1.0"/>
        <s v="v1.1"/>
        <s v="FT"/>
        <s v="B4"/>
        <s v="B5"/>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Windows User" refreshedDate="44434.988888425927" createdVersion="6" refreshedVersion="6" minRefreshableVersion="3" recordCount="56">
  <cacheSource type="worksheet">
    <worksheetSource name="Table2_2"/>
  </cacheSource>
  <cacheFields count="7">
    <cacheField name="Flight Number" numFmtId="0">
      <sharedItems containsSemiMixedTypes="0" containsString="0" containsNumber="1" containsInteger="1" minValue="1" maxValue="56"/>
    </cacheField>
    <cacheField name="Launch Site" numFmtId="0">
      <sharedItems count="4">
        <s v="CCAFS LC-40"/>
        <s v="VAFB SLC-4E"/>
        <s v="KSC LC-39A"/>
        <s v="CCAFS SLC-40"/>
      </sharedItems>
    </cacheField>
    <cacheField name="Mission Outcome" numFmtId="0">
      <sharedItems/>
    </cacheField>
    <cacheField name="class" numFmtId="0">
      <sharedItems containsSemiMixedTypes="0" containsString="0" containsNumber="1" containsInteger="1" minValue="0" maxValue="1"/>
    </cacheField>
    <cacheField name="Payload Mass (kg)" numFmtId="2">
      <sharedItems containsSemiMixedTypes="0" containsString="0" containsNumber="1" minValue="0" maxValue="9600"/>
    </cacheField>
    <cacheField name="Booster Version" numFmtId="0">
      <sharedItems count="52">
        <s v="F9 v1.0  B0003"/>
        <s v="F9 v1.0  B0004"/>
        <s v="F9 v1.0  B0005"/>
        <s v="F9 v1.0  B0006"/>
        <s v="F9 v1.0  B0007"/>
        <s v="F9 v1.1"/>
        <s v="F9 v1.1 B1011"/>
        <s v="F9 v1.1 B1010"/>
        <s v="F9 v1.1 B1012"/>
        <s v="F9 v1.1 B1013"/>
        <s v="F9 v1.1 B1014"/>
        <s v="F9 v1.1 B1015"/>
        <s v="F9 v1.1 B1016"/>
        <s v="F9 v1.1 B1018"/>
        <s v="F9 FT B1019"/>
        <s v="F9 FT B1020"/>
        <s v="F9 FT B1021.1"/>
        <s v="F9 FT B1022"/>
        <s v="F9 FT B1023.1"/>
        <s v="F9 FT B1024"/>
        <s v="F9 FT B1025.1"/>
        <s v="F9 FT B1026"/>
        <s v="F9 v1.1  B1003"/>
        <s v="F9 v1.1 B1017"/>
        <s v="F9 FT B1029.1"/>
        <s v="F9 FT B1036.1"/>
        <s v="F9 FT B1038.1"/>
        <s v="F9 B4 B1041.1"/>
        <s v="F9 FT  B1036.2"/>
        <s v="F9 FT  B1038.2"/>
        <s v="F9 B4  B1041.2"/>
        <s v="F9 B4  B1043.2"/>
        <s v="F9 FT B1031.1"/>
        <s v="F9 FT B1030"/>
        <s v="F9 FT  B1021.2"/>
        <s v="F9 FT B1032.1"/>
        <s v="F9 FT B1034"/>
        <s v="F9 FT B1035.1"/>
        <s v="F9 FT  B1029.2"/>
        <s v="F9 FT B1037"/>
        <s v="F9 B4 B1039.1"/>
        <s v="F9 B4 B1040.1"/>
        <s v="F9 FT  B1031.2"/>
        <s v="F9 B4 B1042.1"/>
        <s v="F9 B5  B1046.1"/>
        <s v="F9 FT  B1035.2"/>
        <s v="F9 B4 B1043.1"/>
        <s v="F9 FT  B1032.2"/>
        <s v="F9 B4 B1044"/>
        <s v="F9 B4  B1039.2"/>
        <s v="F9 B4 B1045.1"/>
        <s v="F9 B4  B1040.2"/>
      </sharedItems>
    </cacheField>
    <cacheField name="Booster Version Category" numFmtId="0">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Windows User" refreshedDate="44434.989729398148" createdVersion="6" refreshedVersion="6" minRefreshableVersion="3" recordCount="56">
  <cacheSource type="worksheet">
    <worksheetSource name="Table2_2"/>
  </cacheSource>
  <cacheFields count="7">
    <cacheField name="Flight Number" numFmtId="0">
      <sharedItems containsSemiMixedTypes="0" containsString="0" containsNumber="1" containsInteger="1" minValue="1" maxValue="56"/>
    </cacheField>
    <cacheField name="Launch Site" numFmtId="0">
      <sharedItems/>
    </cacheField>
    <cacheField name="Mission Outcome" numFmtId="0">
      <sharedItems/>
    </cacheField>
    <cacheField name="class" numFmtId="0">
      <sharedItems containsSemiMixedTypes="0" containsString="0" containsNumber="1" containsInteger="1" minValue="0" maxValue="1" count="2">
        <n v="0"/>
        <n v="1"/>
      </sharedItems>
    </cacheField>
    <cacheField name="Payload Mass (kg)" numFmtId="2">
      <sharedItems containsSemiMixedTypes="0" containsString="0" containsNumber="1" minValue="0" maxValue="9600"/>
    </cacheField>
    <cacheField name="Booster Version" numFmtId="0">
      <sharedItems count="52">
        <s v="F9 v1.0  B0003"/>
        <s v="F9 v1.0  B0004"/>
        <s v="F9 v1.0  B0005"/>
        <s v="F9 v1.0  B0006"/>
        <s v="F9 v1.0  B0007"/>
        <s v="F9 v1.1"/>
        <s v="F9 v1.1 B1011"/>
        <s v="F9 v1.1 B1010"/>
        <s v="F9 v1.1 B1012"/>
        <s v="F9 v1.1 B1013"/>
        <s v="F9 v1.1 B1014"/>
        <s v="F9 v1.1 B1015"/>
        <s v="F9 v1.1 B1016"/>
        <s v="F9 v1.1 B1018"/>
        <s v="F9 FT B1019"/>
        <s v="F9 FT B1020"/>
        <s v="F9 FT B1021.1"/>
        <s v="F9 FT B1022"/>
        <s v="F9 FT B1023.1"/>
        <s v="F9 FT B1024"/>
        <s v="F9 FT B1025.1"/>
        <s v="F9 FT B1026"/>
        <s v="F9 v1.1  B1003"/>
        <s v="F9 v1.1 B1017"/>
        <s v="F9 FT B1029.1"/>
        <s v="F9 FT B1036.1"/>
        <s v="F9 FT B1038.1"/>
        <s v="F9 B4 B1041.1"/>
        <s v="F9 FT  B1036.2"/>
        <s v="F9 FT  B1038.2"/>
        <s v="F9 B4  B1041.2"/>
        <s v="F9 B4  B1043.2"/>
        <s v="F9 FT B1031.1"/>
        <s v="F9 FT B1030"/>
        <s v="F9 FT  B1021.2"/>
        <s v="F9 FT B1032.1"/>
        <s v="F9 FT B1034"/>
        <s v="F9 FT B1035.1"/>
        <s v="F9 FT  B1029.2"/>
        <s v="F9 FT B1037"/>
        <s v="F9 B4 B1039.1"/>
        <s v="F9 B4 B1040.1"/>
        <s v="F9 FT  B1031.2"/>
        <s v="F9 B4 B1042.1"/>
        <s v="F9 B5  B1046.1"/>
        <s v="F9 FT  B1035.2"/>
        <s v="F9 B4 B1043.1"/>
        <s v="F9 FT  B1032.2"/>
        <s v="F9 B4 B1044"/>
        <s v="F9 B4  B1039.2"/>
        <s v="F9 B4 B1045.1"/>
        <s v="F9 B4  B1040.2"/>
      </sharedItems>
    </cacheField>
    <cacheField name="Booster Version Category" numFmtId="0">
      <sharedItems count="5">
        <s v="v1.0"/>
        <s v="v1.1"/>
        <s v="FT"/>
        <s v="B4"/>
        <s v="B5"/>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Windows User" refreshedDate="44447.485605439811" createdVersion="6" refreshedVersion="6" minRefreshableVersion="3" recordCount="56">
  <cacheSource type="worksheet">
    <worksheetSource name="Table2_2"/>
  </cacheSource>
  <cacheFields count="7">
    <cacheField name="Flight Number" numFmtId="0">
      <sharedItems containsSemiMixedTypes="0" containsString="0" containsNumber="1" containsInteger="1" minValue="1" maxValue="56" count="56">
        <n v="1"/>
        <n v="2"/>
        <n v="3"/>
        <n v="4"/>
        <n v="5"/>
        <n v="7"/>
        <n v="8"/>
        <n v="9"/>
        <n v="10"/>
        <n v="11"/>
        <n v="12"/>
        <n v="13"/>
        <n v="14"/>
        <n v="15"/>
        <n v="16"/>
        <n v="17"/>
        <n v="18"/>
        <n v="19"/>
        <n v="20"/>
        <n v="22"/>
        <n v="23"/>
        <n v="24"/>
        <n v="25"/>
        <n v="26"/>
        <n v="27"/>
        <n v="28"/>
        <n v="6"/>
        <n v="21"/>
        <n v="29"/>
        <n v="37"/>
        <n v="40"/>
        <n v="42"/>
        <n v="46"/>
        <n v="49"/>
        <n v="51"/>
        <n v="55"/>
        <n v="30"/>
        <n v="31"/>
        <n v="32"/>
        <n v="33"/>
        <n v="34"/>
        <n v="35"/>
        <n v="36"/>
        <n v="38"/>
        <n v="39"/>
        <n v="41"/>
        <n v="43"/>
        <n v="44"/>
        <n v="54"/>
        <n v="45"/>
        <n v="47"/>
        <n v="48"/>
        <n v="50"/>
        <n v="52"/>
        <n v="53"/>
        <n v="56"/>
      </sharedItems>
    </cacheField>
    <cacheField name="Launch Site" numFmtId="0">
      <sharedItems count="4">
        <s v="CCAFS LC-40"/>
        <s v="VAFB SLC-4E"/>
        <s v="KSC LC-39A"/>
        <s v="CCAFS SLC-40"/>
      </sharedItems>
    </cacheField>
    <cacheField name="Mission Outcome" numFmtId="0">
      <sharedItems count="3">
        <s v="Success"/>
        <s v="Failure  (in flight)"/>
        <s v="Success  (payloadÂ status unclear)"/>
      </sharedItems>
    </cacheField>
    <cacheField name="class" numFmtId="0">
      <sharedItems containsSemiMixedTypes="0" containsString="0" containsNumber="1" containsInteger="1" minValue="0" maxValue="1" count="2">
        <n v="0"/>
        <n v="1"/>
      </sharedItems>
    </cacheField>
    <cacheField name="Payload Mass (kg)" numFmtId="2">
      <sharedItems containsSemiMixedTypes="0" containsString="0" containsNumber="1" minValue="0" maxValue="9600" count="48">
        <n v="0"/>
        <n v="525"/>
        <n v="500"/>
        <n v="677"/>
        <n v="3170"/>
        <n v="3325"/>
        <n v="2296"/>
        <n v="1316"/>
        <n v="4535"/>
        <n v="4428"/>
        <n v="2216"/>
        <n v="2395"/>
        <n v="570"/>
        <n v="4159"/>
        <n v="1898"/>
        <n v="4707"/>
        <n v="1952"/>
        <n v="2034"/>
        <n v="5271"/>
        <n v="3136"/>
        <n v="4696"/>
        <n v="3100"/>
        <n v="3600"/>
        <n v="2257"/>
        <n v="4600"/>
        <n v="553"/>
        <n v="9600"/>
        <n v="475"/>
        <n v="2150"/>
        <n v="6460"/>
        <n v="2490"/>
        <n v="5600"/>
        <n v="5300"/>
        <n v="3696.65"/>
        <n v="6070"/>
        <n v="2708"/>
        <n v="3669"/>
        <n v="6761"/>
        <n v="3310"/>
        <n v="4990"/>
        <n v="5200"/>
        <n v="3500"/>
        <n v="2205"/>
        <n v="4230"/>
        <n v="6092"/>
        <n v="2647"/>
        <n v="362"/>
        <n v="5384"/>
      </sharedItems>
    </cacheField>
    <cacheField name="Booster Version" numFmtId="0">
      <sharedItems count="52">
        <s v="F9 v1.0  B0003"/>
        <s v="F9 v1.0  B0004"/>
        <s v="F9 v1.0  B0005"/>
        <s v="F9 v1.0  B0006"/>
        <s v="F9 v1.0  B0007"/>
        <s v="F9 v1.1"/>
        <s v="F9 v1.1 B1011"/>
        <s v="F9 v1.1 B1010"/>
        <s v="F9 v1.1 B1012"/>
        <s v="F9 v1.1 B1013"/>
        <s v="F9 v1.1 B1014"/>
        <s v="F9 v1.1 B1015"/>
        <s v="F9 v1.1 B1016"/>
        <s v="F9 v1.1 B1018"/>
        <s v="F9 FT B1019"/>
        <s v="F9 FT B1020"/>
        <s v="F9 FT B1021.1"/>
        <s v="F9 FT B1022"/>
        <s v="F9 FT B1023.1"/>
        <s v="F9 FT B1024"/>
        <s v="F9 FT B1025.1"/>
        <s v="F9 FT B1026"/>
        <s v="F9 v1.1  B1003"/>
        <s v="F9 v1.1 B1017"/>
        <s v="F9 FT B1029.1"/>
        <s v="F9 FT B1036.1"/>
        <s v="F9 FT B1038.1"/>
        <s v="F9 B4 B1041.1"/>
        <s v="F9 FT  B1036.2"/>
        <s v="F9 FT  B1038.2"/>
        <s v="F9 B4  B1041.2"/>
        <s v="F9 B4  B1043.2"/>
        <s v="F9 FT B1031.1"/>
        <s v="F9 FT B1030"/>
        <s v="F9 FT  B1021.2"/>
        <s v="F9 FT B1032.1"/>
        <s v="F9 FT B1034"/>
        <s v="F9 FT B1035.1"/>
        <s v="F9 FT  B1029.2"/>
        <s v="F9 FT B1037"/>
        <s v="F9 B4 B1039.1"/>
        <s v="F9 B4 B1040.1"/>
        <s v="F9 FT  B1031.2"/>
        <s v="F9 B4 B1042.1"/>
        <s v="F9 B5  B1046.1"/>
        <s v="F9 FT  B1035.2"/>
        <s v="F9 B4 B1043.1"/>
        <s v="F9 FT  B1032.2"/>
        <s v="F9 B4 B1044"/>
        <s v="F9 B4  B1039.2"/>
        <s v="F9 B4 B1045.1"/>
        <s v="F9 B4  B1040.2"/>
      </sharedItems>
    </cacheField>
    <cacheField name="Booster Version Category" numFmtId="0">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56">
  <r>
    <n v="1"/>
    <x v="0"/>
    <x v="0"/>
    <x v="0"/>
    <x v="0"/>
    <x v="0"/>
    <x v="0"/>
  </r>
  <r>
    <n v="2"/>
    <x v="0"/>
    <x v="0"/>
    <x v="0"/>
    <x v="0"/>
    <x v="1"/>
    <x v="0"/>
  </r>
  <r>
    <n v="3"/>
    <x v="0"/>
    <x v="0"/>
    <x v="0"/>
    <x v="1"/>
    <x v="2"/>
    <x v="0"/>
  </r>
  <r>
    <n v="4"/>
    <x v="0"/>
    <x v="0"/>
    <x v="0"/>
    <x v="2"/>
    <x v="3"/>
    <x v="0"/>
  </r>
  <r>
    <n v="5"/>
    <x v="0"/>
    <x v="0"/>
    <x v="0"/>
    <x v="3"/>
    <x v="4"/>
    <x v="0"/>
  </r>
  <r>
    <n v="7"/>
    <x v="0"/>
    <x v="0"/>
    <x v="0"/>
    <x v="4"/>
    <x v="5"/>
    <x v="1"/>
  </r>
  <r>
    <n v="8"/>
    <x v="0"/>
    <x v="0"/>
    <x v="0"/>
    <x v="5"/>
    <x v="5"/>
    <x v="1"/>
  </r>
  <r>
    <n v="9"/>
    <x v="0"/>
    <x v="0"/>
    <x v="0"/>
    <x v="6"/>
    <x v="5"/>
    <x v="1"/>
  </r>
  <r>
    <n v="10"/>
    <x v="0"/>
    <x v="0"/>
    <x v="0"/>
    <x v="7"/>
    <x v="5"/>
    <x v="1"/>
  </r>
  <r>
    <n v="11"/>
    <x v="0"/>
    <x v="0"/>
    <x v="0"/>
    <x v="8"/>
    <x v="5"/>
    <x v="1"/>
  </r>
  <r>
    <n v="12"/>
    <x v="0"/>
    <x v="0"/>
    <x v="0"/>
    <x v="9"/>
    <x v="6"/>
    <x v="1"/>
  </r>
  <r>
    <n v="13"/>
    <x v="0"/>
    <x v="0"/>
    <x v="0"/>
    <x v="10"/>
    <x v="7"/>
    <x v="1"/>
  </r>
  <r>
    <n v="14"/>
    <x v="0"/>
    <x v="0"/>
    <x v="0"/>
    <x v="11"/>
    <x v="8"/>
    <x v="1"/>
  </r>
  <r>
    <n v="15"/>
    <x v="0"/>
    <x v="0"/>
    <x v="0"/>
    <x v="12"/>
    <x v="9"/>
    <x v="1"/>
  </r>
  <r>
    <n v="16"/>
    <x v="0"/>
    <x v="0"/>
    <x v="0"/>
    <x v="13"/>
    <x v="10"/>
    <x v="1"/>
  </r>
  <r>
    <n v="17"/>
    <x v="0"/>
    <x v="0"/>
    <x v="0"/>
    <x v="14"/>
    <x v="11"/>
    <x v="1"/>
  </r>
  <r>
    <n v="18"/>
    <x v="0"/>
    <x v="0"/>
    <x v="0"/>
    <x v="15"/>
    <x v="12"/>
    <x v="1"/>
  </r>
  <r>
    <n v="19"/>
    <x v="0"/>
    <x v="1"/>
    <x v="1"/>
    <x v="16"/>
    <x v="13"/>
    <x v="1"/>
  </r>
  <r>
    <n v="20"/>
    <x v="0"/>
    <x v="0"/>
    <x v="1"/>
    <x v="17"/>
    <x v="14"/>
    <x v="2"/>
  </r>
  <r>
    <n v="22"/>
    <x v="0"/>
    <x v="0"/>
    <x v="0"/>
    <x v="18"/>
    <x v="15"/>
    <x v="2"/>
  </r>
  <r>
    <n v="23"/>
    <x v="0"/>
    <x v="0"/>
    <x v="1"/>
    <x v="19"/>
    <x v="16"/>
    <x v="2"/>
  </r>
  <r>
    <n v="24"/>
    <x v="0"/>
    <x v="0"/>
    <x v="1"/>
    <x v="20"/>
    <x v="17"/>
    <x v="2"/>
  </r>
  <r>
    <n v="25"/>
    <x v="0"/>
    <x v="0"/>
    <x v="1"/>
    <x v="21"/>
    <x v="18"/>
    <x v="2"/>
  </r>
  <r>
    <n v="26"/>
    <x v="0"/>
    <x v="0"/>
    <x v="0"/>
    <x v="22"/>
    <x v="19"/>
    <x v="2"/>
  </r>
  <r>
    <n v="27"/>
    <x v="0"/>
    <x v="0"/>
    <x v="1"/>
    <x v="23"/>
    <x v="20"/>
    <x v="2"/>
  </r>
  <r>
    <n v="28"/>
    <x v="0"/>
    <x v="0"/>
    <x v="1"/>
    <x v="24"/>
    <x v="21"/>
    <x v="2"/>
  </r>
  <r>
    <n v="6"/>
    <x v="1"/>
    <x v="0"/>
    <x v="0"/>
    <x v="2"/>
    <x v="22"/>
    <x v="1"/>
  </r>
  <r>
    <n v="21"/>
    <x v="1"/>
    <x v="0"/>
    <x v="0"/>
    <x v="25"/>
    <x v="23"/>
    <x v="1"/>
  </r>
  <r>
    <n v="29"/>
    <x v="1"/>
    <x v="0"/>
    <x v="1"/>
    <x v="26"/>
    <x v="24"/>
    <x v="2"/>
  </r>
  <r>
    <n v="37"/>
    <x v="1"/>
    <x v="0"/>
    <x v="1"/>
    <x v="26"/>
    <x v="25"/>
    <x v="2"/>
  </r>
  <r>
    <n v="40"/>
    <x v="1"/>
    <x v="0"/>
    <x v="1"/>
    <x v="27"/>
    <x v="26"/>
    <x v="2"/>
  </r>
  <r>
    <n v="42"/>
    <x v="1"/>
    <x v="0"/>
    <x v="1"/>
    <x v="26"/>
    <x v="27"/>
    <x v="3"/>
  </r>
  <r>
    <n v="46"/>
    <x v="1"/>
    <x v="0"/>
    <x v="0"/>
    <x v="26"/>
    <x v="28"/>
    <x v="2"/>
  </r>
  <r>
    <n v="49"/>
    <x v="1"/>
    <x v="0"/>
    <x v="0"/>
    <x v="28"/>
    <x v="29"/>
    <x v="2"/>
  </r>
  <r>
    <n v="51"/>
    <x v="1"/>
    <x v="0"/>
    <x v="0"/>
    <x v="26"/>
    <x v="30"/>
    <x v="3"/>
  </r>
  <r>
    <n v="55"/>
    <x v="1"/>
    <x v="0"/>
    <x v="0"/>
    <x v="29"/>
    <x v="31"/>
    <x v="3"/>
  </r>
  <r>
    <n v="30"/>
    <x v="2"/>
    <x v="0"/>
    <x v="1"/>
    <x v="30"/>
    <x v="32"/>
    <x v="2"/>
  </r>
  <r>
    <n v="31"/>
    <x v="2"/>
    <x v="0"/>
    <x v="0"/>
    <x v="31"/>
    <x v="33"/>
    <x v="2"/>
  </r>
  <r>
    <n v="32"/>
    <x v="2"/>
    <x v="0"/>
    <x v="1"/>
    <x v="32"/>
    <x v="34"/>
    <x v="2"/>
  </r>
  <r>
    <n v="33"/>
    <x v="2"/>
    <x v="0"/>
    <x v="1"/>
    <x v="33"/>
    <x v="35"/>
    <x v="2"/>
  </r>
  <r>
    <n v="34"/>
    <x v="2"/>
    <x v="0"/>
    <x v="0"/>
    <x v="34"/>
    <x v="36"/>
    <x v="2"/>
  </r>
  <r>
    <n v="35"/>
    <x v="2"/>
    <x v="0"/>
    <x v="1"/>
    <x v="35"/>
    <x v="37"/>
    <x v="2"/>
  </r>
  <r>
    <n v="36"/>
    <x v="2"/>
    <x v="0"/>
    <x v="1"/>
    <x v="36"/>
    <x v="38"/>
    <x v="2"/>
  </r>
  <r>
    <n v="38"/>
    <x v="2"/>
    <x v="0"/>
    <x v="0"/>
    <x v="37"/>
    <x v="39"/>
    <x v="2"/>
  </r>
  <r>
    <n v="39"/>
    <x v="2"/>
    <x v="0"/>
    <x v="1"/>
    <x v="38"/>
    <x v="40"/>
    <x v="3"/>
  </r>
  <r>
    <n v="41"/>
    <x v="2"/>
    <x v="0"/>
    <x v="1"/>
    <x v="39"/>
    <x v="41"/>
    <x v="3"/>
  </r>
  <r>
    <n v="43"/>
    <x v="2"/>
    <x v="0"/>
    <x v="1"/>
    <x v="40"/>
    <x v="42"/>
    <x v="2"/>
  </r>
  <r>
    <n v="44"/>
    <x v="2"/>
    <x v="0"/>
    <x v="1"/>
    <x v="41"/>
    <x v="43"/>
    <x v="3"/>
  </r>
  <r>
    <n v="54"/>
    <x v="2"/>
    <x v="0"/>
    <x v="1"/>
    <x v="22"/>
    <x v="44"/>
    <x v="4"/>
  </r>
  <r>
    <n v="45"/>
    <x v="3"/>
    <x v="0"/>
    <x v="1"/>
    <x v="42"/>
    <x v="45"/>
    <x v="2"/>
  </r>
  <r>
    <n v="47"/>
    <x v="3"/>
    <x v="2"/>
    <x v="1"/>
    <x v="33"/>
    <x v="46"/>
    <x v="3"/>
  </r>
  <r>
    <n v="48"/>
    <x v="3"/>
    <x v="0"/>
    <x v="0"/>
    <x v="43"/>
    <x v="47"/>
    <x v="2"/>
  </r>
  <r>
    <n v="50"/>
    <x v="3"/>
    <x v="0"/>
    <x v="0"/>
    <x v="44"/>
    <x v="48"/>
    <x v="3"/>
  </r>
  <r>
    <n v="52"/>
    <x v="3"/>
    <x v="0"/>
    <x v="0"/>
    <x v="45"/>
    <x v="49"/>
    <x v="3"/>
  </r>
  <r>
    <n v="53"/>
    <x v="3"/>
    <x v="0"/>
    <x v="1"/>
    <x v="46"/>
    <x v="50"/>
    <x v="3"/>
  </r>
  <r>
    <n v="56"/>
    <x v="3"/>
    <x v="0"/>
    <x v="0"/>
    <x v="47"/>
    <x v="51"/>
    <x v="3"/>
  </r>
</pivotCacheRecords>
</file>

<file path=xl/pivotCache/pivotCacheRecords2.xml><?xml version="1.0" encoding="utf-8"?>
<pivotCacheRecords xmlns="http://schemas.openxmlformats.org/spreadsheetml/2006/main" xmlns:r="http://schemas.openxmlformats.org/officeDocument/2006/relationships" count="56">
  <r>
    <n v="0"/>
    <n v="1"/>
    <x v="0"/>
    <s v="Success"/>
    <x v="0"/>
    <x v="0"/>
    <x v="0"/>
    <x v="0"/>
  </r>
  <r>
    <n v="1"/>
    <n v="2"/>
    <x v="0"/>
    <s v="Success"/>
    <x v="0"/>
    <x v="0"/>
    <x v="1"/>
    <x v="0"/>
  </r>
  <r>
    <n v="2"/>
    <n v="3"/>
    <x v="0"/>
    <s v="Success"/>
    <x v="0"/>
    <x v="1"/>
    <x v="2"/>
    <x v="0"/>
  </r>
  <r>
    <n v="3"/>
    <n v="4"/>
    <x v="0"/>
    <s v="Success"/>
    <x v="0"/>
    <x v="2"/>
    <x v="3"/>
    <x v="0"/>
  </r>
  <r>
    <n v="4"/>
    <n v="5"/>
    <x v="0"/>
    <s v="Success"/>
    <x v="0"/>
    <x v="3"/>
    <x v="4"/>
    <x v="0"/>
  </r>
  <r>
    <n v="5"/>
    <n v="7"/>
    <x v="0"/>
    <s v="Success"/>
    <x v="0"/>
    <x v="4"/>
    <x v="5"/>
    <x v="1"/>
  </r>
  <r>
    <n v="6"/>
    <n v="8"/>
    <x v="0"/>
    <s v="Success"/>
    <x v="0"/>
    <x v="5"/>
    <x v="5"/>
    <x v="1"/>
  </r>
  <r>
    <n v="7"/>
    <n v="9"/>
    <x v="0"/>
    <s v="Success"/>
    <x v="0"/>
    <x v="6"/>
    <x v="5"/>
    <x v="1"/>
  </r>
  <r>
    <n v="8"/>
    <n v="10"/>
    <x v="0"/>
    <s v="Success"/>
    <x v="0"/>
    <x v="7"/>
    <x v="5"/>
    <x v="1"/>
  </r>
  <r>
    <n v="9"/>
    <n v="11"/>
    <x v="0"/>
    <s v="Success"/>
    <x v="0"/>
    <x v="8"/>
    <x v="5"/>
    <x v="1"/>
  </r>
  <r>
    <n v="10"/>
    <n v="12"/>
    <x v="0"/>
    <s v="Success"/>
    <x v="0"/>
    <x v="9"/>
    <x v="6"/>
    <x v="1"/>
  </r>
  <r>
    <n v="11"/>
    <n v="13"/>
    <x v="0"/>
    <s v="Success"/>
    <x v="0"/>
    <x v="10"/>
    <x v="7"/>
    <x v="1"/>
  </r>
  <r>
    <n v="12"/>
    <n v="14"/>
    <x v="0"/>
    <s v="Success"/>
    <x v="0"/>
    <x v="11"/>
    <x v="8"/>
    <x v="1"/>
  </r>
  <r>
    <n v="13"/>
    <n v="15"/>
    <x v="0"/>
    <s v="Success"/>
    <x v="0"/>
    <x v="12"/>
    <x v="9"/>
    <x v="1"/>
  </r>
  <r>
    <n v="14"/>
    <n v="16"/>
    <x v="0"/>
    <s v="Success"/>
    <x v="0"/>
    <x v="13"/>
    <x v="10"/>
    <x v="1"/>
  </r>
  <r>
    <n v="15"/>
    <n v="17"/>
    <x v="0"/>
    <s v="Success"/>
    <x v="0"/>
    <x v="14"/>
    <x v="11"/>
    <x v="1"/>
  </r>
  <r>
    <n v="16"/>
    <n v="18"/>
    <x v="0"/>
    <s v="Success"/>
    <x v="0"/>
    <x v="15"/>
    <x v="12"/>
    <x v="1"/>
  </r>
  <r>
    <n v="17"/>
    <n v="19"/>
    <x v="0"/>
    <s v="Failure  (in flight)"/>
    <x v="1"/>
    <x v="16"/>
    <x v="13"/>
    <x v="1"/>
  </r>
  <r>
    <n v="18"/>
    <n v="20"/>
    <x v="0"/>
    <s v="Success"/>
    <x v="1"/>
    <x v="17"/>
    <x v="14"/>
    <x v="2"/>
  </r>
  <r>
    <n v="19"/>
    <n v="22"/>
    <x v="0"/>
    <s v="Success"/>
    <x v="0"/>
    <x v="18"/>
    <x v="15"/>
    <x v="2"/>
  </r>
  <r>
    <n v="20"/>
    <n v="23"/>
    <x v="0"/>
    <s v="Success"/>
    <x v="1"/>
    <x v="19"/>
    <x v="16"/>
    <x v="2"/>
  </r>
  <r>
    <n v="21"/>
    <n v="24"/>
    <x v="0"/>
    <s v="Success"/>
    <x v="1"/>
    <x v="20"/>
    <x v="17"/>
    <x v="2"/>
  </r>
  <r>
    <n v="22"/>
    <n v="25"/>
    <x v="0"/>
    <s v="Success"/>
    <x v="1"/>
    <x v="21"/>
    <x v="18"/>
    <x v="2"/>
  </r>
  <r>
    <n v="23"/>
    <n v="26"/>
    <x v="0"/>
    <s v="Success"/>
    <x v="0"/>
    <x v="22"/>
    <x v="19"/>
    <x v="2"/>
  </r>
  <r>
    <n v="24"/>
    <n v="27"/>
    <x v="0"/>
    <s v="Success"/>
    <x v="1"/>
    <x v="23"/>
    <x v="20"/>
    <x v="2"/>
  </r>
  <r>
    <n v="25"/>
    <n v="28"/>
    <x v="0"/>
    <s v="Success"/>
    <x v="1"/>
    <x v="24"/>
    <x v="21"/>
    <x v="2"/>
  </r>
  <r>
    <n v="26"/>
    <n v="6"/>
    <x v="1"/>
    <s v="Success"/>
    <x v="0"/>
    <x v="2"/>
    <x v="22"/>
    <x v="1"/>
  </r>
  <r>
    <n v="27"/>
    <n v="21"/>
    <x v="1"/>
    <s v="Success"/>
    <x v="0"/>
    <x v="25"/>
    <x v="23"/>
    <x v="1"/>
  </r>
  <r>
    <n v="28"/>
    <n v="29"/>
    <x v="1"/>
    <s v="Success"/>
    <x v="1"/>
    <x v="26"/>
    <x v="24"/>
    <x v="2"/>
  </r>
  <r>
    <n v="29"/>
    <n v="37"/>
    <x v="1"/>
    <s v="Success"/>
    <x v="1"/>
    <x v="26"/>
    <x v="25"/>
    <x v="2"/>
  </r>
  <r>
    <n v="30"/>
    <n v="40"/>
    <x v="1"/>
    <s v="Success"/>
    <x v="1"/>
    <x v="27"/>
    <x v="26"/>
    <x v="2"/>
  </r>
  <r>
    <n v="31"/>
    <n v="42"/>
    <x v="1"/>
    <s v="Success"/>
    <x v="1"/>
    <x v="26"/>
    <x v="27"/>
    <x v="3"/>
  </r>
  <r>
    <n v="32"/>
    <n v="46"/>
    <x v="1"/>
    <s v="Success"/>
    <x v="0"/>
    <x v="26"/>
    <x v="28"/>
    <x v="2"/>
  </r>
  <r>
    <n v="33"/>
    <n v="49"/>
    <x v="1"/>
    <s v="Success"/>
    <x v="0"/>
    <x v="28"/>
    <x v="29"/>
    <x v="2"/>
  </r>
  <r>
    <n v="34"/>
    <n v="51"/>
    <x v="1"/>
    <s v="Success"/>
    <x v="0"/>
    <x v="26"/>
    <x v="30"/>
    <x v="3"/>
  </r>
  <r>
    <n v="35"/>
    <n v="55"/>
    <x v="1"/>
    <s v="Success"/>
    <x v="0"/>
    <x v="29"/>
    <x v="31"/>
    <x v="3"/>
  </r>
  <r>
    <n v="36"/>
    <n v="30"/>
    <x v="2"/>
    <s v="Success"/>
    <x v="1"/>
    <x v="30"/>
    <x v="32"/>
    <x v="2"/>
  </r>
  <r>
    <n v="37"/>
    <n v="31"/>
    <x v="2"/>
    <s v="Success"/>
    <x v="0"/>
    <x v="31"/>
    <x v="33"/>
    <x v="2"/>
  </r>
  <r>
    <n v="38"/>
    <n v="32"/>
    <x v="2"/>
    <s v="Success"/>
    <x v="1"/>
    <x v="32"/>
    <x v="34"/>
    <x v="2"/>
  </r>
  <r>
    <n v="39"/>
    <n v="33"/>
    <x v="2"/>
    <s v="Success"/>
    <x v="1"/>
    <x v="33"/>
    <x v="35"/>
    <x v="2"/>
  </r>
  <r>
    <n v="40"/>
    <n v="34"/>
    <x v="2"/>
    <s v="Success"/>
    <x v="0"/>
    <x v="34"/>
    <x v="36"/>
    <x v="2"/>
  </r>
  <r>
    <n v="41"/>
    <n v="35"/>
    <x v="2"/>
    <s v="Success"/>
    <x v="1"/>
    <x v="35"/>
    <x v="37"/>
    <x v="2"/>
  </r>
  <r>
    <n v="42"/>
    <n v="36"/>
    <x v="2"/>
    <s v="Success"/>
    <x v="1"/>
    <x v="36"/>
    <x v="38"/>
    <x v="2"/>
  </r>
  <r>
    <n v="43"/>
    <n v="38"/>
    <x v="2"/>
    <s v="Success"/>
    <x v="0"/>
    <x v="37"/>
    <x v="39"/>
    <x v="2"/>
  </r>
  <r>
    <n v="44"/>
    <n v="39"/>
    <x v="2"/>
    <s v="Success"/>
    <x v="1"/>
    <x v="38"/>
    <x v="40"/>
    <x v="3"/>
  </r>
  <r>
    <n v="45"/>
    <n v="41"/>
    <x v="2"/>
    <s v="Success"/>
    <x v="1"/>
    <x v="39"/>
    <x v="41"/>
    <x v="3"/>
  </r>
  <r>
    <n v="46"/>
    <n v="43"/>
    <x v="2"/>
    <s v="Success"/>
    <x v="1"/>
    <x v="40"/>
    <x v="42"/>
    <x v="2"/>
  </r>
  <r>
    <n v="47"/>
    <n v="44"/>
    <x v="2"/>
    <s v="Success"/>
    <x v="1"/>
    <x v="41"/>
    <x v="43"/>
    <x v="3"/>
  </r>
  <r>
    <n v="48"/>
    <n v="54"/>
    <x v="2"/>
    <s v="Success"/>
    <x v="1"/>
    <x v="22"/>
    <x v="44"/>
    <x v="4"/>
  </r>
  <r>
    <n v="49"/>
    <n v="45"/>
    <x v="3"/>
    <s v="Success"/>
    <x v="1"/>
    <x v="42"/>
    <x v="45"/>
    <x v="2"/>
  </r>
  <r>
    <n v="50"/>
    <n v="47"/>
    <x v="3"/>
    <s v="Success  (payloadÂ status unclear)"/>
    <x v="1"/>
    <x v="33"/>
    <x v="46"/>
    <x v="3"/>
  </r>
  <r>
    <n v="51"/>
    <n v="48"/>
    <x v="3"/>
    <s v="Success"/>
    <x v="0"/>
    <x v="43"/>
    <x v="47"/>
    <x v="2"/>
  </r>
  <r>
    <n v="52"/>
    <n v="50"/>
    <x v="3"/>
    <s v="Success"/>
    <x v="0"/>
    <x v="44"/>
    <x v="48"/>
    <x v="3"/>
  </r>
  <r>
    <n v="53"/>
    <n v="52"/>
    <x v="3"/>
    <s v="Success"/>
    <x v="0"/>
    <x v="45"/>
    <x v="49"/>
    <x v="3"/>
  </r>
  <r>
    <n v="54"/>
    <n v="53"/>
    <x v="3"/>
    <s v="Success"/>
    <x v="1"/>
    <x v="46"/>
    <x v="50"/>
    <x v="3"/>
  </r>
  <r>
    <n v="55"/>
    <n v="56"/>
    <x v="3"/>
    <s v="Success"/>
    <x v="0"/>
    <x v="47"/>
    <x v="51"/>
    <x v="3"/>
  </r>
</pivotCacheRecords>
</file>

<file path=xl/pivotCache/pivotCacheRecords3.xml><?xml version="1.0" encoding="utf-8"?>
<pivotCacheRecords xmlns="http://schemas.openxmlformats.org/spreadsheetml/2006/main" xmlns:r="http://schemas.openxmlformats.org/officeDocument/2006/relationships" count="56">
  <r>
    <x v="0"/>
    <x v="0"/>
    <s v="Success"/>
    <x v="0"/>
    <x v="0"/>
    <s v="F9 v1.0  B0003"/>
    <s v="v1.0"/>
  </r>
  <r>
    <x v="1"/>
    <x v="0"/>
    <s v="Success"/>
    <x v="0"/>
    <x v="0"/>
    <s v="F9 v1.0  B0004"/>
    <s v="v1.0"/>
  </r>
  <r>
    <x v="2"/>
    <x v="0"/>
    <s v="Success"/>
    <x v="0"/>
    <x v="1"/>
    <s v="F9 v1.0  B0005"/>
    <s v="v1.0"/>
  </r>
  <r>
    <x v="3"/>
    <x v="0"/>
    <s v="Success"/>
    <x v="0"/>
    <x v="2"/>
    <s v="F9 v1.0  B0006"/>
    <s v="v1.0"/>
  </r>
  <r>
    <x v="4"/>
    <x v="0"/>
    <s v="Success"/>
    <x v="0"/>
    <x v="3"/>
    <s v="F9 v1.0  B0007"/>
    <s v="v1.0"/>
  </r>
  <r>
    <x v="5"/>
    <x v="0"/>
    <s v="Success"/>
    <x v="0"/>
    <x v="4"/>
    <s v="F9 v1.1"/>
    <s v="v1.1"/>
  </r>
  <r>
    <x v="6"/>
    <x v="0"/>
    <s v="Success"/>
    <x v="0"/>
    <x v="5"/>
    <s v="F9 v1.1"/>
    <s v="v1.1"/>
  </r>
  <r>
    <x v="7"/>
    <x v="0"/>
    <s v="Success"/>
    <x v="0"/>
    <x v="6"/>
    <s v="F9 v1.1"/>
    <s v="v1.1"/>
  </r>
  <r>
    <x v="8"/>
    <x v="0"/>
    <s v="Success"/>
    <x v="0"/>
    <x v="7"/>
    <s v="F9 v1.1"/>
    <s v="v1.1"/>
  </r>
  <r>
    <x v="9"/>
    <x v="0"/>
    <s v="Success"/>
    <x v="0"/>
    <x v="8"/>
    <s v="F9 v1.1"/>
    <s v="v1.1"/>
  </r>
  <r>
    <x v="10"/>
    <x v="0"/>
    <s v="Success"/>
    <x v="0"/>
    <x v="9"/>
    <s v="F9 v1.1 B1011"/>
    <s v="v1.1"/>
  </r>
  <r>
    <x v="11"/>
    <x v="0"/>
    <s v="Success"/>
    <x v="0"/>
    <x v="10"/>
    <s v="F9 v1.1 B1010"/>
    <s v="v1.1"/>
  </r>
  <r>
    <x v="12"/>
    <x v="0"/>
    <s v="Success"/>
    <x v="0"/>
    <x v="11"/>
    <s v="F9 v1.1 B1012"/>
    <s v="v1.1"/>
  </r>
  <r>
    <x v="13"/>
    <x v="0"/>
    <s v="Success"/>
    <x v="0"/>
    <x v="12"/>
    <s v="F9 v1.1 B1013"/>
    <s v="v1.1"/>
  </r>
  <r>
    <x v="14"/>
    <x v="0"/>
    <s v="Success"/>
    <x v="0"/>
    <x v="13"/>
    <s v="F9 v1.1 B1014"/>
    <s v="v1.1"/>
  </r>
  <r>
    <x v="15"/>
    <x v="0"/>
    <s v="Success"/>
    <x v="0"/>
    <x v="14"/>
    <s v="F9 v1.1 B1015"/>
    <s v="v1.1"/>
  </r>
  <r>
    <x v="16"/>
    <x v="0"/>
    <s v="Success"/>
    <x v="0"/>
    <x v="15"/>
    <s v="F9 v1.1 B1016"/>
    <s v="v1.1"/>
  </r>
  <r>
    <x v="17"/>
    <x v="0"/>
    <s v="Failure  (in flight)"/>
    <x v="1"/>
    <x v="16"/>
    <s v="F9 v1.1 B1018"/>
    <s v="v1.1"/>
  </r>
  <r>
    <x v="18"/>
    <x v="0"/>
    <s v="Success"/>
    <x v="1"/>
    <x v="17"/>
    <s v="F9 FT B1019"/>
    <s v="FT"/>
  </r>
  <r>
    <x v="19"/>
    <x v="0"/>
    <s v="Success"/>
    <x v="0"/>
    <x v="18"/>
    <s v="F9 FT B1020"/>
    <s v="FT"/>
  </r>
  <r>
    <x v="20"/>
    <x v="0"/>
    <s v="Success"/>
    <x v="1"/>
    <x v="19"/>
    <s v="F9 FT B1021.1"/>
    <s v="FT"/>
  </r>
  <r>
    <x v="21"/>
    <x v="0"/>
    <s v="Success"/>
    <x v="1"/>
    <x v="20"/>
    <s v="F9 FT B1022"/>
    <s v="FT"/>
  </r>
  <r>
    <x v="22"/>
    <x v="0"/>
    <s v="Success"/>
    <x v="1"/>
    <x v="21"/>
    <s v="F9 FT B1023.1"/>
    <s v="FT"/>
  </r>
  <r>
    <x v="23"/>
    <x v="0"/>
    <s v="Success"/>
    <x v="0"/>
    <x v="22"/>
    <s v="F9 FT B1024"/>
    <s v="FT"/>
  </r>
  <r>
    <x v="24"/>
    <x v="0"/>
    <s v="Success"/>
    <x v="1"/>
    <x v="23"/>
    <s v="F9 FT B1025.1"/>
    <s v="FT"/>
  </r>
  <r>
    <x v="25"/>
    <x v="0"/>
    <s v="Success"/>
    <x v="1"/>
    <x v="24"/>
    <s v="F9 FT B1026"/>
    <s v="FT"/>
  </r>
  <r>
    <x v="26"/>
    <x v="1"/>
    <s v="Success"/>
    <x v="0"/>
    <x v="2"/>
    <s v="F9 v1.1  B1003"/>
    <s v="v1.1"/>
  </r>
  <r>
    <x v="27"/>
    <x v="1"/>
    <s v="Success"/>
    <x v="0"/>
    <x v="25"/>
    <s v="F9 v1.1 B1017"/>
    <s v="v1.1"/>
  </r>
  <r>
    <x v="28"/>
    <x v="1"/>
    <s v="Success"/>
    <x v="1"/>
    <x v="26"/>
    <s v="F9 FT B1029.1"/>
    <s v="FT"/>
  </r>
  <r>
    <x v="29"/>
    <x v="1"/>
    <s v="Success"/>
    <x v="1"/>
    <x v="26"/>
    <s v="F9 FT B1036.1"/>
    <s v="FT"/>
  </r>
  <r>
    <x v="30"/>
    <x v="1"/>
    <s v="Success"/>
    <x v="1"/>
    <x v="27"/>
    <s v="F9 FT B1038.1"/>
    <s v="FT"/>
  </r>
  <r>
    <x v="31"/>
    <x v="1"/>
    <s v="Success"/>
    <x v="1"/>
    <x v="26"/>
    <s v="F9 B4 B1041.1"/>
    <s v="B4"/>
  </r>
  <r>
    <x v="32"/>
    <x v="1"/>
    <s v="Success"/>
    <x v="0"/>
    <x v="26"/>
    <s v="F9 FT  B1036.2"/>
    <s v="FT"/>
  </r>
  <r>
    <x v="33"/>
    <x v="1"/>
    <s v="Success"/>
    <x v="0"/>
    <x v="28"/>
    <s v="F9 FT  B1038.2"/>
    <s v="FT"/>
  </r>
  <r>
    <x v="34"/>
    <x v="1"/>
    <s v="Success"/>
    <x v="0"/>
    <x v="26"/>
    <s v="F9 B4  B1041.2"/>
    <s v="B4"/>
  </r>
  <r>
    <x v="35"/>
    <x v="1"/>
    <s v="Success"/>
    <x v="0"/>
    <x v="29"/>
    <s v="F9 B4  B1043.2"/>
    <s v="B4"/>
  </r>
  <r>
    <x v="36"/>
    <x v="2"/>
    <s v="Success"/>
    <x v="1"/>
    <x v="30"/>
    <s v="F9 FT B1031.1"/>
    <s v="FT"/>
  </r>
  <r>
    <x v="37"/>
    <x v="2"/>
    <s v="Success"/>
    <x v="0"/>
    <x v="31"/>
    <s v="F9 FT B1030"/>
    <s v="FT"/>
  </r>
  <r>
    <x v="38"/>
    <x v="2"/>
    <s v="Success"/>
    <x v="1"/>
    <x v="32"/>
    <s v="F9 FT  B1021.2"/>
    <s v="FT"/>
  </r>
  <r>
    <x v="39"/>
    <x v="2"/>
    <s v="Success"/>
    <x v="1"/>
    <x v="33"/>
    <s v="F9 FT B1032.1"/>
    <s v="FT"/>
  </r>
  <r>
    <x v="40"/>
    <x v="2"/>
    <s v="Success"/>
    <x v="0"/>
    <x v="34"/>
    <s v="F9 FT B1034"/>
    <s v="FT"/>
  </r>
  <r>
    <x v="41"/>
    <x v="2"/>
    <s v="Success"/>
    <x v="1"/>
    <x v="35"/>
    <s v="F9 FT B1035.1"/>
    <s v="FT"/>
  </r>
  <r>
    <x v="42"/>
    <x v="2"/>
    <s v="Success"/>
    <x v="1"/>
    <x v="36"/>
    <s v="F9 FT  B1029.2"/>
    <s v="FT"/>
  </r>
  <r>
    <x v="43"/>
    <x v="2"/>
    <s v="Success"/>
    <x v="0"/>
    <x v="37"/>
    <s v="F9 FT B1037"/>
    <s v="FT"/>
  </r>
  <r>
    <x v="44"/>
    <x v="2"/>
    <s v="Success"/>
    <x v="1"/>
    <x v="38"/>
    <s v="F9 B4 B1039.1"/>
    <s v="B4"/>
  </r>
  <r>
    <x v="45"/>
    <x v="2"/>
    <s v="Success"/>
    <x v="1"/>
    <x v="39"/>
    <s v="F9 B4 B1040.1"/>
    <s v="B4"/>
  </r>
  <r>
    <x v="46"/>
    <x v="2"/>
    <s v="Success"/>
    <x v="1"/>
    <x v="40"/>
    <s v="F9 FT  B1031.2"/>
    <s v="FT"/>
  </r>
  <r>
    <x v="47"/>
    <x v="2"/>
    <s v="Success"/>
    <x v="1"/>
    <x v="41"/>
    <s v="F9 B4 B1042.1"/>
    <s v="B4"/>
  </r>
  <r>
    <x v="48"/>
    <x v="2"/>
    <s v="Success"/>
    <x v="1"/>
    <x v="22"/>
    <s v="F9 B5  B1046.1"/>
    <s v="B5"/>
  </r>
  <r>
    <x v="49"/>
    <x v="3"/>
    <s v="Success"/>
    <x v="1"/>
    <x v="42"/>
    <s v="F9 FT  B1035.2"/>
    <s v="FT"/>
  </r>
  <r>
    <x v="50"/>
    <x v="3"/>
    <s v="Success  (payloadÂ status unclear)"/>
    <x v="1"/>
    <x v="33"/>
    <s v="F9 B4 B1043.1"/>
    <s v="B4"/>
  </r>
  <r>
    <x v="51"/>
    <x v="3"/>
    <s v="Success"/>
    <x v="0"/>
    <x v="43"/>
    <s v="F9 FT  B1032.2"/>
    <s v="FT"/>
  </r>
  <r>
    <x v="52"/>
    <x v="3"/>
    <s v="Success"/>
    <x v="0"/>
    <x v="44"/>
    <s v="F9 B4 B1044"/>
    <s v="B4"/>
  </r>
  <r>
    <x v="53"/>
    <x v="3"/>
    <s v="Success"/>
    <x v="0"/>
    <x v="45"/>
    <s v="F9 B4  B1039.2"/>
    <s v="B4"/>
  </r>
  <r>
    <x v="54"/>
    <x v="3"/>
    <s v="Success"/>
    <x v="1"/>
    <x v="46"/>
    <s v="F9 B4 B1045.1"/>
    <s v="B4"/>
  </r>
  <r>
    <x v="55"/>
    <x v="3"/>
    <s v="Success"/>
    <x v="0"/>
    <x v="47"/>
    <s v="F9 B4  B1040.2"/>
    <s v="B4"/>
  </r>
</pivotCacheRecords>
</file>

<file path=xl/pivotCache/pivotCacheRecords4.xml><?xml version="1.0" encoding="utf-8"?>
<pivotCacheRecords xmlns="http://schemas.openxmlformats.org/spreadsheetml/2006/main" xmlns:r="http://schemas.openxmlformats.org/officeDocument/2006/relationships" count="56">
  <r>
    <n v="1"/>
    <s v="CCAFS LC-40"/>
    <x v="0"/>
    <n v="0"/>
    <n v="0"/>
    <s v="F9 v1.0  B0003"/>
    <s v="v1.0"/>
  </r>
  <r>
    <n v="2"/>
    <s v="CCAFS LC-40"/>
    <x v="0"/>
    <n v="0"/>
    <n v="0"/>
    <s v="F9 v1.0  B0004"/>
    <s v="v1.0"/>
  </r>
  <r>
    <n v="3"/>
    <s v="CCAFS LC-40"/>
    <x v="0"/>
    <n v="0"/>
    <n v="525"/>
    <s v="F9 v1.0  B0005"/>
    <s v="v1.0"/>
  </r>
  <r>
    <n v="4"/>
    <s v="CCAFS LC-40"/>
    <x v="0"/>
    <n v="0"/>
    <n v="500"/>
    <s v="F9 v1.0  B0006"/>
    <s v="v1.0"/>
  </r>
  <r>
    <n v="5"/>
    <s v="CCAFS LC-40"/>
    <x v="0"/>
    <n v="0"/>
    <n v="677"/>
    <s v="F9 v1.0  B0007"/>
    <s v="v1.0"/>
  </r>
  <r>
    <n v="7"/>
    <s v="CCAFS LC-40"/>
    <x v="0"/>
    <n v="0"/>
    <n v="3170"/>
    <s v="F9 v1.1"/>
    <s v="v1.1"/>
  </r>
  <r>
    <n v="8"/>
    <s v="CCAFS LC-40"/>
    <x v="0"/>
    <n v="0"/>
    <n v="3325"/>
    <s v="F9 v1.1"/>
    <s v="v1.1"/>
  </r>
  <r>
    <n v="9"/>
    <s v="CCAFS LC-40"/>
    <x v="0"/>
    <n v="0"/>
    <n v="2296"/>
    <s v="F9 v1.1"/>
    <s v="v1.1"/>
  </r>
  <r>
    <n v="10"/>
    <s v="CCAFS LC-40"/>
    <x v="0"/>
    <n v="0"/>
    <n v="1316"/>
    <s v="F9 v1.1"/>
    <s v="v1.1"/>
  </r>
  <r>
    <n v="11"/>
    <s v="CCAFS LC-40"/>
    <x v="0"/>
    <n v="0"/>
    <n v="4535"/>
    <s v="F9 v1.1"/>
    <s v="v1.1"/>
  </r>
  <r>
    <n v="12"/>
    <s v="CCAFS LC-40"/>
    <x v="0"/>
    <n v="0"/>
    <n v="4428"/>
    <s v="F9 v1.1 B1011"/>
    <s v="v1.1"/>
  </r>
  <r>
    <n v="13"/>
    <s v="CCAFS LC-40"/>
    <x v="0"/>
    <n v="0"/>
    <n v="2216"/>
    <s v="F9 v1.1 B1010"/>
    <s v="v1.1"/>
  </r>
  <r>
    <n v="14"/>
    <s v="CCAFS LC-40"/>
    <x v="0"/>
    <n v="0"/>
    <n v="2395"/>
    <s v="F9 v1.1 B1012"/>
    <s v="v1.1"/>
  </r>
  <r>
    <n v="15"/>
    <s v="CCAFS LC-40"/>
    <x v="0"/>
    <n v="0"/>
    <n v="570"/>
    <s v="F9 v1.1 B1013"/>
    <s v="v1.1"/>
  </r>
  <r>
    <n v="16"/>
    <s v="CCAFS LC-40"/>
    <x v="0"/>
    <n v="0"/>
    <n v="4159"/>
    <s v="F9 v1.1 B1014"/>
    <s v="v1.1"/>
  </r>
  <r>
    <n v="17"/>
    <s v="CCAFS LC-40"/>
    <x v="0"/>
    <n v="0"/>
    <n v="1898"/>
    <s v="F9 v1.1 B1015"/>
    <s v="v1.1"/>
  </r>
  <r>
    <n v="18"/>
    <s v="CCAFS LC-40"/>
    <x v="0"/>
    <n v="0"/>
    <n v="4707"/>
    <s v="F9 v1.1 B1016"/>
    <s v="v1.1"/>
  </r>
  <r>
    <n v="19"/>
    <s v="CCAFS LC-40"/>
    <x v="1"/>
    <n v="1"/>
    <n v="1952"/>
    <s v="F9 v1.1 B1018"/>
    <s v="v1.1"/>
  </r>
  <r>
    <n v="20"/>
    <s v="CCAFS LC-40"/>
    <x v="0"/>
    <n v="1"/>
    <n v="2034"/>
    <s v="F9 FT B1019"/>
    <s v="FT"/>
  </r>
  <r>
    <n v="22"/>
    <s v="CCAFS LC-40"/>
    <x v="0"/>
    <n v="0"/>
    <n v="5271"/>
    <s v="F9 FT B1020"/>
    <s v="FT"/>
  </r>
  <r>
    <n v="23"/>
    <s v="CCAFS LC-40"/>
    <x v="0"/>
    <n v="1"/>
    <n v="3136"/>
    <s v="F9 FT B1021.1"/>
    <s v="FT"/>
  </r>
  <r>
    <n v="24"/>
    <s v="CCAFS LC-40"/>
    <x v="0"/>
    <n v="1"/>
    <n v="4696"/>
    <s v="F9 FT B1022"/>
    <s v="FT"/>
  </r>
  <r>
    <n v="25"/>
    <s v="CCAFS LC-40"/>
    <x v="0"/>
    <n v="1"/>
    <n v="3100"/>
    <s v="F9 FT B1023.1"/>
    <s v="FT"/>
  </r>
  <r>
    <n v="26"/>
    <s v="CCAFS LC-40"/>
    <x v="0"/>
    <n v="0"/>
    <n v="3600"/>
    <s v="F9 FT B1024"/>
    <s v="FT"/>
  </r>
  <r>
    <n v="27"/>
    <s v="CCAFS LC-40"/>
    <x v="0"/>
    <n v="1"/>
    <n v="2257"/>
    <s v="F9 FT B1025.1"/>
    <s v="FT"/>
  </r>
  <r>
    <n v="28"/>
    <s v="CCAFS LC-40"/>
    <x v="0"/>
    <n v="1"/>
    <n v="4600"/>
    <s v="F9 FT B1026"/>
    <s v="FT"/>
  </r>
  <r>
    <n v="6"/>
    <s v="VAFB SLC-4E"/>
    <x v="0"/>
    <n v="0"/>
    <n v="500"/>
    <s v="F9 v1.1  B1003"/>
    <s v="v1.1"/>
  </r>
  <r>
    <n v="21"/>
    <s v="VAFB SLC-4E"/>
    <x v="0"/>
    <n v="0"/>
    <n v="553"/>
    <s v="F9 v1.1 B1017"/>
    <s v="v1.1"/>
  </r>
  <r>
    <n v="29"/>
    <s v="VAFB SLC-4E"/>
    <x v="0"/>
    <n v="1"/>
    <n v="9600"/>
    <s v="F9 FT B1029.1"/>
    <s v="FT"/>
  </r>
  <r>
    <n v="37"/>
    <s v="VAFB SLC-4E"/>
    <x v="0"/>
    <n v="1"/>
    <n v="9600"/>
    <s v="F9 FT B1036.1"/>
    <s v="FT"/>
  </r>
  <r>
    <n v="40"/>
    <s v="VAFB SLC-4E"/>
    <x v="0"/>
    <n v="1"/>
    <n v="475"/>
    <s v="F9 FT B1038.1"/>
    <s v="FT"/>
  </r>
  <r>
    <n v="42"/>
    <s v="VAFB SLC-4E"/>
    <x v="0"/>
    <n v="1"/>
    <n v="9600"/>
    <s v="F9 B4 B1041.1"/>
    <s v="B4"/>
  </r>
  <r>
    <n v="46"/>
    <s v="VAFB SLC-4E"/>
    <x v="0"/>
    <n v="0"/>
    <n v="9600"/>
    <s v="F9 FT  B1036.2"/>
    <s v="FT"/>
  </r>
  <r>
    <n v="49"/>
    <s v="VAFB SLC-4E"/>
    <x v="0"/>
    <n v="0"/>
    <n v="2150"/>
    <s v="F9 FT  B1038.2"/>
    <s v="FT"/>
  </r>
  <r>
    <n v="51"/>
    <s v="VAFB SLC-4E"/>
    <x v="0"/>
    <n v="0"/>
    <n v="9600"/>
    <s v="F9 B4  B1041.2"/>
    <s v="B4"/>
  </r>
  <r>
    <n v="55"/>
    <s v="VAFB SLC-4E"/>
    <x v="0"/>
    <n v="0"/>
    <n v="6460"/>
    <s v="F9 B4  B1043.2"/>
    <s v="B4"/>
  </r>
  <r>
    <n v="30"/>
    <s v="KSC LC-39A"/>
    <x v="0"/>
    <n v="1"/>
    <n v="2490"/>
    <s v="F9 FT B1031.1"/>
    <s v="FT"/>
  </r>
  <r>
    <n v="31"/>
    <s v="KSC LC-39A"/>
    <x v="0"/>
    <n v="0"/>
    <n v="5600"/>
    <s v="F9 FT B1030"/>
    <s v="FT"/>
  </r>
  <r>
    <n v="32"/>
    <s v="KSC LC-39A"/>
    <x v="0"/>
    <n v="1"/>
    <n v="5300"/>
    <s v="F9 FT  B1021.2"/>
    <s v="FT"/>
  </r>
  <r>
    <n v="33"/>
    <s v="KSC LC-39A"/>
    <x v="0"/>
    <n v="1"/>
    <n v="3696.65"/>
    <s v="F9 FT B1032.1"/>
    <s v="FT"/>
  </r>
  <r>
    <n v="34"/>
    <s v="KSC LC-39A"/>
    <x v="0"/>
    <n v="0"/>
    <n v="6070"/>
    <s v="F9 FT B1034"/>
    <s v="FT"/>
  </r>
  <r>
    <n v="35"/>
    <s v="KSC LC-39A"/>
    <x v="0"/>
    <n v="1"/>
    <n v="2708"/>
    <s v="F9 FT B1035.1"/>
    <s v="FT"/>
  </r>
  <r>
    <n v="36"/>
    <s v="KSC LC-39A"/>
    <x v="0"/>
    <n v="1"/>
    <n v="3669"/>
    <s v="F9 FT  B1029.2"/>
    <s v="FT"/>
  </r>
  <r>
    <n v="38"/>
    <s v="KSC LC-39A"/>
    <x v="0"/>
    <n v="0"/>
    <n v="6761"/>
    <s v="F9 FT B1037"/>
    <s v="FT"/>
  </r>
  <r>
    <n v="39"/>
    <s v="KSC LC-39A"/>
    <x v="0"/>
    <n v="1"/>
    <n v="3310"/>
    <s v="F9 B4 B1039.1"/>
    <s v="B4"/>
  </r>
  <r>
    <n v="41"/>
    <s v="KSC LC-39A"/>
    <x v="0"/>
    <n v="1"/>
    <n v="4990"/>
    <s v="F9 B4 B1040.1"/>
    <s v="B4"/>
  </r>
  <r>
    <n v="43"/>
    <s v="KSC LC-39A"/>
    <x v="0"/>
    <n v="1"/>
    <n v="5200"/>
    <s v="F9 FT  B1031.2"/>
    <s v="FT"/>
  </r>
  <r>
    <n v="44"/>
    <s v="KSC LC-39A"/>
    <x v="0"/>
    <n v="1"/>
    <n v="3500"/>
    <s v="F9 B4 B1042.1"/>
    <s v="B4"/>
  </r>
  <r>
    <n v="54"/>
    <s v="KSC LC-39A"/>
    <x v="0"/>
    <n v="1"/>
    <n v="3600"/>
    <s v="F9 B5  B1046.1"/>
    <s v="B5"/>
  </r>
  <r>
    <n v="45"/>
    <s v="CCAFS SLC-40"/>
    <x v="0"/>
    <n v="1"/>
    <n v="2205"/>
    <s v="F9 FT  B1035.2"/>
    <s v="FT"/>
  </r>
  <r>
    <n v="47"/>
    <s v="CCAFS SLC-40"/>
    <x v="2"/>
    <n v="1"/>
    <n v="3696.65"/>
    <s v="F9 B4 B1043.1"/>
    <s v="B4"/>
  </r>
  <r>
    <n v="48"/>
    <s v="CCAFS SLC-40"/>
    <x v="0"/>
    <n v="0"/>
    <n v="4230"/>
    <s v="F9 FT  B1032.2"/>
    <s v="FT"/>
  </r>
  <r>
    <n v="50"/>
    <s v="CCAFS SLC-40"/>
    <x v="0"/>
    <n v="0"/>
    <n v="6092"/>
    <s v="F9 B4 B1044"/>
    <s v="B4"/>
  </r>
  <r>
    <n v="52"/>
    <s v="CCAFS SLC-40"/>
    <x v="0"/>
    <n v="0"/>
    <n v="2647"/>
    <s v="F9 B4  B1039.2"/>
    <s v="B4"/>
  </r>
  <r>
    <n v="53"/>
    <s v="CCAFS SLC-40"/>
    <x v="0"/>
    <n v="1"/>
    <n v="362"/>
    <s v="F9 B4 B1045.1"/>
    <s v="B4"/>
  </r>
  <r>
    <n v="56"/>
    <s v="CCAFS SLC-40"/>
    <x v="0"/>
    <n v="0"/>
    <n v="5384"/>
    <s v="F9 B4  B1040.2"/>
    <s v="B4"/>
  </r>
</pivotCacheRecords>
</file>

<file path=xl/pivotCache/pivotCacheRecords5.xml><?xml version="1.0" encoding="utf-8"?>
<pivotCacheRecords xmlns="http://schemas.openxmlformats.org/spreadsheetml/2006/main" xmlns:r="http://schemas.openxmlformats.org/officeDocument/2006/relationships" count="56">
  <r>
    <n v="1"/>
    <s v="CCAFS LC-40"/>
    <s v="Success"/>
    <x v="0"/>
    <n v="0"/>
    <x v="0"/>
    <x v="0"/>
  </r>
  <r>
    <n v="2"/>
    <s v="CCAFS LC-40"/>
    <s v="Success"/>
    <x v="0"/>
    <n v="0"/>
    <x v="1"/>
    <x v="0"/>
  </r>
  <r>
    <n v="3"/>
    <s v="CCAFS LC-40"/>
    <s v="Success"/>
    <x v="0"/>
    <n v="525"/>
    <x v="2"/>
    <x v="0"/>
  </r>
  <r>
    <n v="4"/>
    <s v="CCAFS LC-40"/>
    <s v="Success"/>
    <x v="0"/>
    <n v="500"/>
    <x v="3"/>
    <x v="0"/>
  </r>
  <r>
    <n v="5"/>
    <s v="CCAFS LC-40"/>
    <s v="Success"/>
    <x v="0"/>
    <n v="677"/>
    <x v="4"/>
    <x v="0"/>
  </r>
  <r>
    <n v="7"/>
    <s v="CCAFS LC-40"/>
    <s v="Success"/>
    <x v="0"/>
    <n v="3170"/>
    <x v="5"/>
    <x v="1"/>
  </r>
  <r>
    <n v="8"/>
    <s v="CCAFS LC-40"/>
    <s v="Success"/>
    <x v="0"/>
    <n v="3325"/>
    <x v="5"/>
    <x v="1"/>
  </r>
  <r>
    <n v="9"/>
    <s v="CCAFS LC-40"/>
    <s v="Success"/>
    <x v="0"/>
    <n v="2296"/>
    <x v="5"/>
    <x v="1"/>
  </r>
  <r>
    <n v="10"/>
    <s v="CCAFS LC-40"/>
    <s v="Success"/>
    <x v="0"/>
    <n v="1316"/>
    <x v="5"/>
    <x v="1"/>
  </r>
  <r>
    <n v="11"/>
    <s v="CCAFS LC-40"/>
    <s v="Success"/>
    <x v="0"/>
    <n v="4535"/>
    <x v="5"/>
    <x v="1"/>
  </r>
  <r>
    <n v="12"/>
    <s v="CCAFS LC-40"/>
    <s v="Success"/>
    <x v="0"/>
    <n v="4428"/>
    <x v="6"/>
    <x v="1"/>
  </r>
  <r>
    <n v="13"/>
    <s v="CCAFS LC-40"/>
    <s v="Success"/>
    <x v="0"/>
    <n v="2216"/>
    <x v="7"/>
    <x v="1"/>
  </r>
  <r>
    <n v="14"/>
    <s v="CCAFS LC-40"/>
    <s v="Success"/>
    <x v="0"/>
    <n v="2395"/>
    <x v="8"/>
    <x v="1"/>
  </r>
  <r>
    <n v="15"/>
    <s v="CCAFS LC-40"/>
    <s v="Success"/>
    <x v="0"/>
    <n v="570"/>
    <x v="9"/>
    <x v="1"/>
  </r>
  <r>
    <n v="16"/>
    <s v="CCAFS LC-40"/>
    <s v="Success"/>
    <x v="0"/>
    <n v="4159"/>
    <x v="10"/>
    <x v="1"/>
  </r>
  <r>
    <n v="17"/>
    <s v="CCAFS LC-40"/>
    <s v="Success"/>
    <x v="0"/>
    <n v="1898"/>
    <x v="11"/>
    <x v="1"/>
  </r>
  <r>
    <n v="18"/>
    <s v="CCAFS LC-40"/>
    <s v="Success"/>
    <x v="0"/>
    <n v="4707"/>
    <x v="12"/>
    <x v="1"/>
  </r>
  <r>
    <n v="19"/>
    <s v="CCAFS LC-40"/>
    <s v="Failure  (in flight)"/>
    <x v="1"/>
    <n v="1952"/>
    <x v="13"/>
    <x v="1"/>
  </r>
  <r>
    <n v="20"/>
    <s v="CCAFS LC-40"/>
    <s v="Success"/>
    <x v="1"/>
    <n v="2034"/>
    <x v="14"/>
    <x v="2"/>
  </r>
  <r>
    <n v="22"/>
    <s v="CCAFS LC-40"/>
    <s v="Success"/>
    <x v="0"/>
    <n v="5271"/>
    <x v="15"/>
    <x v="2"/>
  </r>
  <r>
    <n v="23"/>
    <s v="CCAFS LC-40"/>
    <s v="Success"/>
    <x v="1"/>
    <n v="3136"/>
    <x v="16"/>
    <x v="2"/>
  </r>
  <r>
    <n v="24"/>
    <s v="CCAFS LC-40"/>
    <s v="Success"/>
    <x v="1"/>
    <n v="4696"/>
    <x v="17"/>
    <x v="2"/>
  </r>
  <r>
    <n v="25"/>
    <s v="CCAFS LC-40"/>
    <s v="Success"/>
    <x v="1"/>
    <n v="3100"/>
    <x v="18"/>
    <x v="2"/>
  </r>
  <r>
    <n v="26"/>
    <s v="CCAFS LC-40"/>
    <s v="Success"/>
    <x v="0"/>
    <n v="3600"/>
    <x v="19"/>
    <x v="2"/>
  </r>
  <r>
    <n v="27"/>
    <s v="CCAFS LC-40"/>
    <s v="Success"/>
    <x v="1"/>
    <n v="2257"/>
    <x v="20"/>
    <x v="2"/>
  </r>
  <r>
    <n v="28"/>
    <s v="CCAFS LC-40"/>
    <s v="Success"/>
    <x v="1"/>
    <n v="4600"/>
    <x v="21"/>
    <x v="2"/>
  </r>
  <r>
    <n v="6"/>
    <s v="VAFB SLC-4E"/>
    <s v="Success"/>
    <x v="0"/>
    <n v="500"/>
    <x v="22"/>
    <x v="1"/>
  </r>
  <r>
    <n v="21"/>
    <s v="VAFB SLC-4E"/>
    <s v="Success"/>
    <x v="0"/>
    <n v="553"/>
    <x v="23"/>
    <x v="1"/>
  </r>
  <r>
    <n v="29"/>
    <s v="VAFB SLC-4E"/>
    <s v="Success"/>
    <x v="1"/>
    <n v="9600"/>
    <x v="24"/>
    <x v="2"/>
  </r>
  <r>
    <n v="37"/>
    <s v="VAFB SLC-4E"/>
    <s v="Success"/>
    <x v="1"/>
    <n v="9600"/>
    <x v="25"/>
    <x v="2"/>
  </r>
  <r>
    <n v="40"/>
    <s v="VAFB SLC-4E"/>
    <s v="Success"/>
    <x v="1"/>
    <n v="475"/>
    <x v="26"/>
    <x v="2"/>
  </r>
  <r>
    <n v="42"/>
    <s v="VAFB SLC-4E"/>
    <s v="Success"/>
    <x v="1"/>
    <n v="9600"/>
    <x v="27"/>
    <x v="3"/>
  </r>
  <r>
    <n v="46"/>
    <s v="VAFB SLC-4E"/>
    <s v="Success"/>
    <x v="0"/>
    <n v="9600"/>
    <x v="28"/>
    <x v="2"/>
  </r>
  <r>
    <n v="49"/>
    <s v="VAFB SLC-4E"/>
    <s v="Success"/>
    <x v="0"/>
    <n v="2150"/>
    <x v="29"/>
    <x v="2"/>
  </r>
  <r>
    <n v="51"/>
    <s v="VAFB SLC-4E"/>
    <s v="Success"/>
    <x v="0"/>
    <n v="9600"/>
    <x v="30"/>
    <x v="3"/>
  </r>
  <r>
    <n v="55"/>
    <s v="VAFB SLC-4E"/>
    <s v="Success"/>
    <x v="0"/>
    <n v="6460"/>
    <x v="31"/>
    <x v="3"/>
  </r>
  <r>
    <n v="30"/>
    <s v="KSC LC-39A"/>
    <s v="Success"/>
    <x v="1"/>
    <n v="2490"/>
    <x v="32"/>
    <x v="2"/>
  </r>
  <r>
    <n v="31"/>
    <s v="KSC LC-39A"/>
    <s v="Success"/>
    <x v="0"/>
    <n v="5600"/>
    <x v="33"/>
    <x v="2"/>
  </r>
  <r>
    <n v="32"/>
    <s v="KSC LC-39A"/>
    <s v="Success"/>
    <x v="1"/>
    <n v="5300"/>
    <x v="34"/>
    <x v="2"/>
  </r>
  <r>
    <n v="33"/>
    <s v="KSC LC-39A"/>
    <s v="Success"/>
    <x v="1"/>
    <n v="3696.65"/>
    <x v="35"/>
    <x v="2"/>
  </r>
  <r>
    <n v="34"/>
    <s v="KSC LC-39A"/>
    <s v="Success"/>
    <x v="0"/>
    <n v="6070"/>
    <x v="36"/>
    <x v="2"/>
  </r>
  <r>
    <n v="35"/>
    <s v="KSC LC-39A"/>
    <s v="Success"/>
    <x v="1"/>
    <n v="2708"/>
    <x v="37"/>
    <x v="2"/>
  </r>
  <r>
    <n v="36"/>
    <s v="KSC LC-39A"/>
    <s v="Success"/>
    <x v="1"/>
    <n v="3669"/>
    <x v="38"/>
    <x v="2"/>
  </r>
  <r>
    <n v="38"/>
    <s v="KSC LC-39A"/>
    <s v="Success"/>
    <x v="0"/>
    <n v="6761"/>
    <x v="39"/>
    <x v="2"/>
  </r>
  <r>
    <n v="39"/>
    <s v="KSC LC-39A"/>
    <s v="Success"/>
    <x v="1"/>
    <n v="3310"/>
    <x v="40"/>
    <x v="3"/>
  </r>
  <r>
    <n v="41"/>
    <s v="KSC LC-39A"/>
    <s v="Success"/>
    <x v="1"/>
    <n v="4990"/>
    <x v="41"/>
    <x v="3"/>
  </r>
  <r>
    <n v="43"/>
    <s v="KSC LC-39A"/>
    <s v="Success"/>
    <x v="1"/>
    <n v="5200"/>
    <x v="42"/>
    <x v="2"/>
  </r>
  <r>
    <n v="44"/>
    <s v="KSC LC-39A"/>
    <s v="Success"/>
    <x v="1"/>
    <n v="3500"/>
    <x v="43"/>
    <x v="3"/>
  </r>
  <r>
    <n v="54"/>
    <s v="KSC LC-39A"/>
    <s v="Success"/>
    <x v="1"/>
    <n v="3600"/>
    <x v="44"/>
    <x v="4"/>
  </r>
  <r>
    <n v="45"/>
    <s v="CCAFS SLC-40"/>
    <s v="Success"/>
    <x v="1"/>
    <n v="2205"/>
    <x v="45"/>
    <x v="2"/>
  </r>
  <r>
    <n v="47"/>
    <s v="CCAFS SLC-40"/>
    <s v="Success  (payloadÂ status unclear)"/>
    <x v="1"/>
    <n v="3696.65"/>
    <x v="46"/>
    <x v="3"/>
  </r>
  <r>
    <n v="48"/>
    <s v="CCAFS SLC-40"/>
    <s v="Success"/>
    <x v="0"/>
    <n v="4230"/>
    <x v="47"/>
    <x v="2"/>
  </r>
  <r>
    <n v="50"/>
    <s v="CCAFS SLC-40"/>
    <s v="Success"/>
    <x v="0"/>
    <n v="6092"/>
    <x v="48"/>
    <x v="3"/>
  </r>
  <r>
    <n v="52"/>
    <s v="CCAFS SLC-40"/>
    <s v="Success"/>
    <x v="0"/>
    <n v="2647"/>
    <x v="49"/>
    <x v="3"/>
  </r>
  <r>
    <n v="53"/>
    <s v="CCAFS SLC-40"/>
    <s v="Success"/>
    <x v="1"/>
    <n v="362"/>
    <x v="50"/>
    <x v="3"/>
  </r>
  <r>
    <n v="56"/>
    <s v="CCAFS SLC-40"/>
    <s v="Success"/>
    <x v="0"/>
    <n v="5384"/>
    <x v="51"/>
    <x v="3"/>
  </r>
</pivotCacheRecords>
</file>

<file path=xl/pivotCache/pivotCacheRecords6.xml><?xml version="1.0" encoding="utf-8"?>
<pivotCacheRecords xmlns="http://schemas.openxmlformats.org/spreadsheetml/2006/main" xmlns:r="http://schemas.openxmlformats.org/officeDocument/2006/relationships" count="56">
  <r>
    <n v="1"/>
    <x v="0"/>
    <s v="Success"/>
    <n v="0"/>
    <n v="0"/>
    <x v="0"/>
    <s v="v1.0"/>
  </r>
  <r>
    <n v="2"/>
    <x v="0"/>
    <s v="Success"/>
    <n v="0"/>
    <n v="0"/>
    <x v="1"/>
    <s v="v1.0"/>
  </r>
  <r>
    <n v="3"/>
    <x v="0"/>
    <s v="Success"/>
    <n v="0"/>
    <n v="525"/>
    <x v="2"/>
    <s v="v1.0"/>
  </r>
  <r>
    <n v="4"/>
    <x v="0"/>
    <s v="Success"/>
    <n v="0"/>
    <n v="500"/>
    <x v="3"/>
    <s v="v1.0"/>
  </r>
  <r>
    <n v="5"/>
    <x v="0"/>
    <s v="Success"/>
    <n v="0"/>
    <n v="677"/>
    <x v="4"/>
    <s v="v1.0"/>
  </r>
  <r>
    <n v="7"/>
    <x v="0"/>
    <s v="Success"/>
    <n v="0"/>
    <n v="3170"/>
    <x v="5"/>
    <s v="v1.1"/>
  </r>
  <r>
    <n v="8"/>
    <x v="0"/>
    <s v="Success"/>
    <n v="0"/>
    <n v="3325"/>
    <x v="5"/>
    <s v="v1.1"/>
  </r>
  <r>
    <n v="9"/>
    <x v="0"/>
    <s v="Success"/>
    <n v="0"/>
    <n v="2296"/>
    <x v="5"/>
    <s v="v1.1"/>
  </r>
  <r>
    <n v="10"/>
    <x v="0"/>
    <s v="Success"/>
    <n v="0"/>
    <n v="1316"/>
    <x v="5"/>
    <s v="v1.1"/>
  </r>
  <r>
    <n v="11"/>
    <x v="0"/>
    <s v="Success"/>
    <n v="0"/>
    <n v="4535"/>
    <x v="5"/>
    <s v="v1.1"/>
  </r>
  <r>
    <n v="12"/>
    <x v="0"/>
    <s v="Success"/>
    <n v="0"/>
    <n v="4428"/>
    <x v="6"/>
    <s v="v1.1"/>
  </r>
  <r>
    <n v="13"/>
    <x v="0"/>
    <s v="Success"/>
    <n v="0"/>
    <n v="2216"/>
    <x v="7"/>
    <s v="v1.1"/>
  </r>
  <r>
    <n v="14"/>
    <x v="0"/>
    <s v="Success"/>
    <n v="0"/>
    <n v="2395"/>
    <x v="8"/>
    <s v="v1.1"/>
  </r>
  <r>
    <n v="15"/>
    <x v="0"/>
    <s v="Success"/>
    <n v="0"/>
    <n v="570"/>
    <x v="9"/>
    <s v="v1.1"/>
  </r>
  <r>
    <n v="16"/>
    <x v="0"/>
    <s v="Success"/>
    <n v="0"/>
    <n v="4159"/>
    <x v="10"/>
    <s v="v1.1"/>
  </r>
  <r>
    <n v="17"/>
    <x v="0"/>
    <s v="Success"/>
    <n v="0"/>
    <n v="1898"/>
    <x v="11"/>
    <s v="v1.1"/>
  </r>
  <r>
    <n v="18"/>
    <x v="0"/>
    <s v="Success"/>
    <n v="0"/>
    <n v="4707"/>
    <x v="12"/>
    <s v="v1.1"/>
  </r>
  <r>
    <n v="19"/>
    <x v="0"/>
    <s v="Failure  (in flight)"/>
    <n v="1"/>
    <n v="1952"/>
    <x v="13"/>
    <s v="v1.1"/>
  </r>
  <r>
    <n v="20"/>
    <x v="0"/>
    <s v="Success"/>
    <n v="1"/>
    <n v="2034"/>
    <x v="14"/>
    <s v="FT"/>
  </r>
  <r>
    <n v="22"/>
    <x v="0"/>
    <s v="Success"/>
    <n v="0"/>
    <n v="5271"/>
    <x v="15"/>
    <s v="FT"/>
  </r>
  <r>
    <n v="23"/>
    <x v="0"/>
    <s v="Success"/>
    <n v="1"/>
    <n v="3136"/>
    <x v="16"/>
    <s v="FT"/>
  </r>
  <r>
    <n v="24"/>
    <x v="0"/>
    <s v="Success"/>
    <n v="1"/>
    <n v="4696"/>
    <x v="17"/>
    <s v="FT"/>
  </r>
  <r>
    <n v="25"/>
    <x v="0"/>
    <s v="Success"/>
    <n v="1"/>
    <n v="3100"/>
    <x v="18"/>
    <s v="FT"/>
  </r>
  <r>
    <n v="26"/>
    <x v="0"/>
    <s v="Success"/>
    <n v="0"/>
    <n v="3600"/>
    <x v="19"/>
    <s v="FT"/>
  </r>
  <r>
    <n v="27"/>
    <x v="0"/>
    <s v="Success"/>
    <n v="1"/>
    <n v="2257"/>
    <x v="20"/>
    <s v="FT"/>
  </r>
  <r>
    <n v="28"/>
    <x v="0"/>
    <s v="Success"/>
    <n v="1"/>
    <n v="4600"/>
    <x v="21"/>
    <s v="FT"/>
  </r>
  <r>
    <n v="6"/>
    <x v="1"/>
    <s v="Success"/>
    <n v="0"/>
    <n v="500"/>
    <x v="22"/>
    <s v="v1.1"/>
  </r>
  <r>
    <n v="21"/>
    <x v="1"/>
    <s v="Success"/>
    <n v="0"/>
    <n v="553"/>
    <x v="23"/>
    <s v="v1.1"/>
  </r>
  <r>
    <n v="29"/>
    <x v="1"/>
    <s v="Success"/>
    <n v="1"/>
    <n v="9600"/>
    <x v="24"/>
    <s v="FT"/>
  </r>
  <r>
    <n v="37"/>
    <x v="1"/>
    <s v="Success"/>
    <n v="1"/>
    <n v="9600"/>
    <x v="25"/>
    <s v="FT"/>
  </r>
  <r>
    <n v="40"/>
    <x v="1"/>
    <s v="Success"/>
    <n v="1"/>
    <n v="475"/>
    <x v="26"/>
    <s v="FT"/>
  </r>
  <r>
    <n v="42"/>
    <x v="1"/>
    <s v="Success"/>
    <n v="1"/>
    <n v="9600"/>
    <x v="27"/>
    <s v="B4"/>
  </r>
  <r>
    <n v="46"/>
    <x v="1"/>
    <s v="Success"/>
    <n v="0"/>
    <n v="9600"/>
    <x v="28"/>
    <s v="FT"/>
  </r>
  <r>
    <n v="49"/>
    <x v="1"/>
    <s v="Success"/>
    <n v="0"/>
    <n v="2150"/>
    <x v="29"/>
    <s v="FT"/>
  </r>
  <r>
    <n v="51"/>
    <x v="1"/>
    <s v="Success"/>
    <n v="0"/>
    <n v="9600"/>
    <x v="30"/>
    <s v="B4"/>
  </r>
  <r>
    <n v="55"/>
    <x v="1"/>
    <s v="Success"/>
    <n v="0"/>
    <n v="6460"/>
    <x v="31"/>
    <s v="B4"/>
  </r>
  <r>
    <n v="30"/>
    <x v="2"/>
    <s v="Success"/>
    <n v="1"/>
    <n v="2490"/>
    <x v="32"/>
    <s v="FT"/>
  </r>
  <r>
    <n v="31"/>
    <x v="2"/>
    <s v="Success"/>
    <n v="0"/>
    <n v="5600"/>
    <x v="33"/>
    <s v="FT"/>
  </r>
  <r>
    <n v="32"/>
    <x v="2"/>
    <s v="Success"/>
    <n v="1"/>
    <n v="5300"/>
    <x v="34"/>
    <s v="FT"/>
  </r>
  <r>
    <n v="33"/>
    <x v="2"/>
    <s v="Success"/>
    <n v="1"/>
    <n v="3696.65"/>
    <x v="35"/>
    <s v="FT"/>
  </r>
  <r>
    <n v="34"/>
    <x v="2"/>
    <s v="Success"/>
    <n v="0"/>
    <n v="6070"/>
    <x v="36"/>
    <s v="FT"/>
  </r>
  <r>
    <n v="35"/>
    <x v="2"/>
    <s v="Success"/>
    <n v="1"/>
    <n v="2708"/>
    <x v="37"/>
    <s v="FT"/>
  </r>
  <r>
    <n v="36"/>
    <x v="2"/>
    <s v="Success"/>
    <n v="1"/>
    <n v="3669"/>
    <x v="38"/>
    <s v="FT"/>
  </r>
  <r>
    <n v="38"/>
    <x v="2"/>
    <s v="Success"/>
    <n v="0"/>
    <n v="6761"/>
    <x v="39"/>
    <s v="FT"/>
  </r>
  <r>
    <n v="39"/>
    <x v="2"/>
    <s v="Success"/>
    <n v="1"/>
    <n v="3310"/>
    <x v="40"/>
    <s v="B4"/>
  </r>
  <r>
    <n v="41"/>
    <x v="2"/>
    <s v="Success"/>
    <n v="1"/>
    <n v="4990"/>
    <x v="41"/>
    <s v="B4"/>
  </r>
  <r>
    <n v="43"/>
    <x v="2"/>
    <s v="Success"/>
    <n v="1"/>
    <n v="5200"/>
    <x v="42"/>
    <s v="FT"/>
  </r>
  <r>
    <n v="44"/>
    <x v="2"/>
    <s v="Success"/>
    <n v="1"/>
    <n v="3500"/>
    <x v="43"/>
    <s v="B4"/>
  </r>
  <r>
    <n v="54"/>
    <x v="2"/>
    <s v="Success"/>
    <n v="1"/>
    <n v="3600"/>
    <x v="44"/>
    <s v="B5"/>
  </r>
  <r>
    <n v="45"/>
    <x v="3"/>
    <s v="Success"/>
    <n v="1"/>
    <n v="2205"/>
    <x v="45"/>
    <s v="FT"/>
  </r>
  <r>
    <n v="47"/>
    <x v="3"/>
    <s v="Success  (payloadÂ status unclear)"/>
    <n v="1"/>
    <n v="3696.65"/>
    <x v="46"/>
    <s v="B4"/>
  </r>
  <r>
    <n v="48"/>
    <x v="3"/>
    <s v="Success"/>
    <n v="0"/>
    <n v="4230"/>
    <x v="47"/>
    <s v="FT"/>
  </r>
  <r>
    <n v="50"/>
    <x v="3"/>
    <s v="Success"/>
    <n v="0"/>
    <n v="6092"/>
    <x v="48"/>
    <s v="B4"/>
  </r>
  <r>
    <n v="52"/>
    <x v="3"/>
    <s v="Success"/>
    <n v="0"/>
    <n v="2647"/>
    <x v="49"/>
    <s v="B4"/>
  </r>
  <r>
    <n v="53"/>
    <x v="3"/>
    <s v="Success"/>
    <n v="1"/>
    <n v="362"/>
    <x v="50"/>
    <s v="B4"/>
  </r>
  <r>
    <n v="56"/>
    <x v="3"/>
    <s v="Success"/>
    <n v="0"/>
    <n v="5384"/>
    <x v="51"/>
    <s v="B4"/>
  </r>
</pivotCacheRecords>
</file>

<file path=xl/pivotCache/pivotCacheRecords7.xml><?xml version="1.0" encoding="utf-8"?>
<pivotCacheRecords xmlns="http://schemas.openxmlformats.org/spreadsheetml/2006/main" xmlns:r="http://schemas.openxmlformats.org/officeDocument/2006/relationships" count="56">
  <r>
    <n v="1"/>
    <s v="CCAFS LC-40"/>
    <s v="Success"/>
    <x v="0"/>
    <n v="0"/>
    <x v="0"/>
    <x v="0"/>
  </r>
  <r>
    <n v="2"/>
    <s v="CCAFS LC-40"/>
    <s v="Success"/>
    <x v="0"/>
    <n v="0"/>
    <x v="1"/>
    <x v="0"/>
  </r>
  <r>
    <n v="3"/>
    <s v="CCAFS LC-40"/>
    <s v="Success"/>
    <x v="0"/>
    <n v="525"/>
    <x v="2"/>
    <x v="0"/>
  </r>
  <r>
    <n v="4"/>
    <s v="CCAFS LC-40"/>
    <s v="Success"/>
    <x v="0"/>
    <n v="500"/>
    <x v="3"/>
    <x v="0"/>
  </r>
  <r>
    <n v="5"/>
    <s v="CCAFS LC-40"/>
    <s v="Success"/>
    <x v="0"/>
    <n v="677"/>
    <x v="4"/>
    <x v="0"/>
  </r>
  <r>
    <n v="7"/>
    <s v="CCAFS LC-40"/>
    <s v="Success"/>
    <x v="0"/>
    <n v="3170"/>
    <x v="5"/>
    <x v="1"/>
  </r>
  <r>
    <n v="8"/>
    <s v="CCAFS LC-40"/>
    <s v="Success"/>
    <x v="0"/>
    <n v="3325"/>
    <x v="5"/>
    <x v="1"/>
  </r>
  <r>
    <n v="9"/>
    <s v="CCAFS LC-40"/>
    <s v="Success"/>
    <x v="0"/>
    <n v="2296"/>
    <x v="5"/>
    <x v="1"/>
  </r>
  <r>
    <n v="10"/>
    <s v="CCAFS LC-40"/>
    <s v="Success"/>
    <x v="0"/>
    <n v="1316"/>
    <x v="5"/>
    <x v="1"/>
  </r>
  <r>
    <n v="11"/>
    <s v="CCAFS LC-40"/>
    <s v="Success"/>
    <x v="0"/>
    <n v="4535"/>
    <x v="5"/>
    <x v="1"/>
  </r>
  <r>
    <n v="12"/>
    <s v="CCAFS LC-40"/>
    <s v="Success"/>
    <x v="0"/>
    <n v="4428"/>
    <x v="6"/>
    <x v="1"/>
  </r>
  <r>
    <n v="13"/>
    <s v="CCAFS LC-40"/>
    <s v="Success"/>
    <x v="0"/>
    <n v="2216"/>
    <x v="7"/>
    <x v="1"/>
  </r>
  <r>
    <n v="14"/>
    <s v="CCAFS LC-40"/>
    <s v="Success"/>
    <x v="0"/>
    <n v="2395"/>
    <x v="8"/>
    <x v="1"/>
  </r>
  <r>
    <n v="15"/>
    <s v="CCAFS LC-40"/>
    <s v="Success"/>
    <x v="0"/>
    <n v="570"/>
    <x v="9"/>
    <x v="1"/>
  </r>
  <r>
    <n v="16"/>
    <s v="CCAFS LC-40"/>
    <s v="Success"/>
    <x v="0"/>
    <n v="4159"/>
    <x v="10"/>
    <x v="1"/>
  </r>
  <r>
    <n v="17"/>
    <s v="CCAFS LC-40"/>
    <s v="Success"/>
    <x v="0"/>
    <n v="1898"/>
    <x v="11"/>
    <x v="1"/>
  </r>
  <r>
    <n v="18"/>
    <s v="CCAFS LC-40"/>
    <s v="Success"/>
    <x v="0"/>
    <n v="4707"/>
    <x v="12"/>
    <x v="1"/>
  </r>
  <r>
    <n v="19"/>
    <s v="CCAFS LC-40"/>
    <s v="Failure  (in flight)"/>
    <x v="1"/>
    <n v="1952"/>
    <x v="13"/>
    <x v="1"/>
  </r>
  <r>
    <n v="20"/>
    <s v="CCAFS LC-40"/>
    <s v="Success"/>
    <x v="1"/>
    <n v="2034"/>
    <x v="14"/>
    <x v="2"/>
  </r>
  <r>
    <n v="22"/>
    <s v="CCAFS LC-40"/>
    <s v="Success"/>
    <x v="0"/>
    <n v="5271"/>
    <x v="15"/>
    <x v="2"/>
  </r>
  <r>
    <n v="23"/>
    <s v="CCAFS LC-40"/>
    <s v="Success"/>
    <x v="1"/>
    <n v="3136"/>
    <x v="16"/>
    <x v="2"/>
  </r>
  <r>
    <n v="24"/>
    <s v="CCAFS LC-40"/>
    <s v="Success"/>
    <x v="1"/>
    <n v="4696"/>
    <x v="17"/>
    <x v="2"/>
  </r>
  <r>
    <n v="25"/>
    <s v="CCAFS LC-40"/>
    <s v="Success"/>
    <x v="1"/>
    <n v="3100"/>
    <x v="18"/>
    <x v="2"/>
  </r>
  <r>
    <n v="26"/>
    <s v="CCAFS LC-40"/>
    <s v="Success"/>
    <x v="0"/>
    <n v="3600"/>
    <x v="19"/>
    <x v="2"/>
  </r>
  <r>
    <n v="27"/>
    <s v="CCAFS LC-40"/>
    <s v="Success"/>
    <x v="1"/>
    <n v="2257"/>
    <x v="20"/>
    <x v="2"/>
  </r>
  <r>
    <n v="28"/>
    <s v="CCAFS LC-40"/>
    <s v="Success"/>
    <x v="1"/>
    <n v="4600"/>
    <x v="21"/>
    <x v="2"/>
  </r>
  <r>
    <n v="6"/>
    <s v="VAFB SLC-4E"/>
    <s v="Success"/>
    <x v="0"/>
    <n v="500"/>
    <x v="22"/>
    <x v="1"/>
  </r>
  <r>
    <n v="21"/>
    <s v="VAFB SLC-4E"/>
    <s v="Success"/>
    <x v="0"/>
    <n v="553"/>
    <x v="23"/>
    <x v="1"/>
  </r>
  <r>
    <n v="29"/>
    <s v="VAFB SLC-4E"/>
    <s v="Success"/>
    <x v="1"/>
    <n v="9600"/>
    <x v="24"/>
    <x v="2"/>
  </r>
  <r>
    <n v="37"/>
    <s v="VAFB SLC-4E"/>
    <s v="Success"/>
    <x v="1"/>
    <n v="9600"/>
    <x v="25"/>
    <x v="2"/>
  </r>
  <r>
    <n v="40"/>
    <s v="VAFB SLC-4E"/>
    <s v="Success"/>
    <x v="1"/>
    <n v="475"/>
    <x v="26"/>
    <x v="2"/>
  </r>
  <r>
    <n v="42"/>
    <s v="VAFB SLC-4E"/>
    <s v="Success"/>
    <x v="1"/>
    <n v="9600"/>
    <x v="27"/>
    <x v="3"/>
  </r>
  <r>
    <n v="46"/>
    <s v="VAFB SLC-4E"/>
    <s v="Success"/>
    <x v="0"/>
    <n v="9600"/>
    <x v="28"/>
    <x v="2"/>
  </r>
  <r>
    <n v="49"/>
    <s v="VAFB SLC-4E"/>
    <s v="Success"/>
    <x v="0"/>
    <n v="2150"/>
    <x v="29"/>
    <x v="2"/>
  </r>
  <r>
    <n v="51"/>
    <s v="VAFB SLC-4E"/>
    <s v="Success"/>
    <x v="0"/>
    <n v="9600"/>
    <x v="30"/>
    <x v="3"/>
  </r>
  <r>
    <n v="55"/>
    <s v="VAFB SLC-4E"/>
    <s v="Success"/>
    <x v="0"/>
    <n v="6460"/>
    <x v="31"/>
    <x v="3"/>
  </r>
  <r>
    <n v="30"/>
    <s v="KSC LC-39A"/>
    <s v="Success"/>
    <x v="1"/>
    <n v="2490"/>
    <x v="32"/>
    <x v="2"/>
  </r>
  <r>
    <n v="31"/>
    <s v="KSC LC-39A"/>
    <s v="Success"/>
    <x v="0"/>
    <n v="5600"/>
    <x v="33"/>
    <x v="2"/>
  </r>
  <r>
    <n v="32"/>
    <s v="KSC LC-39A"/>
    <s v="Success"/>
    <x v="1"/>
    <n v="5300"/>
    <x v="34"/>
    <x v="2"/>
  </r>
  <r>
    <n v="33"/>
    <s v="KSC LC-39A"/>
    <s v="Success"/>
    <x v="1"/>
    <n v="3696.65"/>
    <x v="35"/>
    <x v="2"/>
  </r>
  <r>
    <n v="34"/>
    <s v="KSC LC-39A"/>
    <s v="Success"/>
    <x v="0"/>
    <n v="6070"/>
    <x v="36"/>
    <x v="2"/>
  </r>
  <r>
    <n v="35"/>
    <s v="KSC LC-39A"/>
    <s v="Success"/>
    <x v="1"/>
    <n v="2708"/>
    <x v="37"/>
    <x v="2"/>
  </r>
  <r>
    <n v="36"/>
    <s v="KSC LC-39A"/>
    <s v="Success"/>
    <x v="1"/>
    <n v="3669"/>
    <x v="38"/>
    <x v="2"/>
  </r>
  <r>
    <n v="38"/>
    <s v="KSC LC-39A"/>
    <s v="Success"/>
    <x v="0"/>
    <n v="6761"/>
    <x v="39"/>
    <x v="2"/>
  </r>
  <r>
    <n v="39"/>
    <s v="KSC LC-39A"/>
    <s v="Success"/>
    <x v="1"/>
    <n v="3310"/>
    <x v="40"/>
    <x v="3"/>
  </r>
  <r>
    <n v="41"/>
    <s v="KSC LC-39A"/>
    <s v="Success"/>
    <x v="1"/>
    <n v="4990"/>
    <x v="41"/>
    <x v="3"/>
  </r>
  <r>
    <n v="43"/>
    <s v="KSC LC-39A"/>
    <s v="Success"/>
    <x v="1"/>
    <n v="5200"/>
    <x v="42"/>
    <x v="2"/>
  </r>
  <r>
    <n v="44"/>
    <s v="KSC LC-39A"/>
    <s v="Success"/>
    <x v="1"/>
    <n v="3500"/>
    <x v="43"/>
    <x v="3"/>
  </r>
  <r>
    <n v="54"/>
    <s v="KSC LC-39A"/>
    <s v="Success"/>
    <x v="1"/>
    <n v="3600"/>
    <x v="44"/>
    <x v="4"/>
  </r>
  <r>
    <n v="45"/>
    <s v="CCAFS SLC-40"/>
    <s v="Success"/>
    <x v="1"/>
    <n v="2205"/>
    <x v="45"/>
    <x v="2"/>
  </r>
  <r>
    <n v="47"/>
    <s v="CCAFS SLC-40"/>
    <s v="Success  (payloadÂ status unclear)"/>
    <x v="1"/>
    <n v="3696.65"/>
    <x v="46"/>
    <x v="3"/>
  </r>
  <r>
    <n v="48"/>
    <s v="CCAFS SLC-40"/>
    <s v="Success"/>
    <x v="0"/>
    <n v="4230"/>
    <x v="47"/>
    <x v="2"/>
  </r>
  <r>
    <n v="50"/>
    <s v="CCAFS SLC-40"/>
    <s v="Success"/>
    <x v="0"/>
    <n v="6092"/>
    <x v="48"/>
    <x v="3"/>
  </r>
  <r>
    <n v="52"/>
    <s v="CCAFS SLC-40"/>
    <s v="Success"/>
    <x v="0"/>
    <n v="2647"/>
    <x v="49"/>
    <x v="3"/>
  </r>
  <r>
    <n v="53"/>
    <s v="CCAFS SLC-40"/>
    <s v="Success"/>
    <x v="1"/>
    <n v="362"/>
    <x v="50"/>
    <x v="3"/>
  </r>
  <r>
    <n v="56"/>
    <s v="CCAFS SLC-40"/>
    <s v="Success"/>
    <x v="0"/>
    <n v="5384"/>
    <x v="51"/>
    <x v="3"/>
  </r>
</pivotCacheRecords>
</file>

<file path=xl/pivotCache/pivotCacheRecords8.xml><?xml version="1.0" encoding="utf-8"?>
<pivotCacheRecords xmlns="http://schemas.openxmlformats.org/spreadsheetml/2006/main" xmlns:r="http://schemas.openxmlformats.org/officeDocument/2006/relationships" count="56">
  <r>
    <x v="0"/>
    <x v="0"/>
    <x v="0"/>
    <x v="0"/>
    <x v="0"/>
    <x v="0"/>
    <s v="v1.0"/>
  </r>
  <r>
    <x v="1"/>
    <x v="0"/>
    <x v="0"/>
    <x v="0"/>
    <x v="0"/>
    <x v="1"/>
    <s v="v1.0"/>
  </r>
  <r>
    <x v="2"/>
    <x v="0"/>
    <x v="0"/>
    <x v="0"/>
    <x v="1"/>
    <x v="2"/>
    <s v="v1.0"/>
  </r>
  <r>
    <x v="3"/>
    <x v="0"/>
    <x v="0"/>
    <x v="0"/>
    <x v="2"/>
    <x v="3"/>
    <s v="v1.0"/>
  </r>
  <r>
    <x v="4"/>
    <x v="0"/>
    <x v="0"/>
    <x v="0"/>
    <x v="3"/>
    <x v="4"/>
    <s v="v1.0"/>
  </r>
  <r>
    <x v="5"/>
    <x v="0"/>
    <x v="0"/>
    <x v="0"/>
    <x v="4"/>
    <x v="5"/>
    <s v="v1.1"/>
  </r>
  <r>
    <x v="6"/>
    <x v="0"/>
    <x v="0"/>
    <x v="0"/>
    <x v="5"/>
    <x v="5"/>
    <s v="v1.1"/>
  </r>
  <r>
    <x v="7"/>
    <x v="0"/>
    <x v="0"/>
    <x v="0"/>
    <x v="6"/>
    <x v="5"/>
    <s v="v1.1"/>
  </r>
  <r>
    <x v="8"/>
    <x v="0"/>
    <x v="0"/>
    <x v="0"/>
    <x v="7"/>
    <x v="5"/>
    <s v="v1.1"/>
  </r>
  <r>
    <x v="9"/>
    <x v="0"/>
    <x v="0"/>
    <x v="0"/>
    <x v="8"/>
    <x v="5"/>
    <s v="v1.1"/>
  </r>
  <r>
    <x v="10"/>
    <x v="0"/>
    <x v="0"/>
    <x v="0"/>
    <x v="9"/>
    <x v="6"/>
    <s v="v1.1"/>
  </r>
  <r>
    <x v="11"/>
    <x v="0"/>
    <x v="0"/>
    <x v="0"/>
    <x v="10"/>
    <x v="7"/>
    <s v="v1.1"/>
  </r>
  <r>
    <x v="12"/>
    <x v="0"/>
    <x v="0"/>
    <x v="0"/>
    <x v="11"/>
    <x v="8"/>
    <s v="v1.1"/>
  </r>
  <r>
    <x v="13"/>
    <x v="0"/>
    <x v="0"/>
    <x v="0"/>
    <x v="12"/>
    <x v="9"/>
    <s v="v1.1"/>
  </r>
  <r>
    <x v="14"/>
    <x v="0"/>
    <x v="0"/>
    <x v="0"/>
    <x v="13"/>
    <x v="10"/>
    <s v="v1.1"/>
  </r>
  <r>
    <x v="15"/>
    <x v="0"/>
    <x v="0"/>
    <x v="0"/>
    <x v="14"/>
    <x v="11"/>
    <s v="v1.1"/>
  </r>
  <r>
    <x v="16"/>
    <x v="0"/>
    <x v="0"/>
    <x v="0"/>
    <x v="15"/>
    <x v="12"/>
    <s v="v1.1"/>
  </r>
  <r>
    <x v="17"/>
    <x v="0"/>
    <x v="1"/>
    <x v="1"/>
    <x v="16"/>
    <x v="13"/>
    <s v="v1.1"/>
  </r>
  <r>
    <x v="18"/>
    <x v="0"/>
    <x v="0"/>
    <x v="1"/>
    <x v="17"/>
    <x v="14"/>
    <s v="FT"/>
  </r>
  <r>
    <x v="19"/>
    <x v="0"/>
    <x v="0"/>
    <x v="0"/>
    <x v="18"/>
    <x v="15"/>
    <s v="FT"/>
  </r>
  <r>
    <x v="20"/>
    <x v="0"/>
    <x v="0"/>
    <x v="1"/>
    <x v="19"/>
    <x v="16"/>
    <s v="FT"/>
  </r>
  <r>
    <x v="21"/>
    <x v="0"/>
    <x v="0"/>
    <x v="1"/>
    <x v="20"/>
    <x v="17"/>
    <s v="FT"/>
  </r>
  <r>
    <x v="22"/>
    <x v="0"/>
    <x v="0"/>
    <x v="1"/>
    <x v="21"/>
    <x v="18"/>
    <s v="FT"/>
  </r>
  <r>
    <x v="23"/>
    <x v="0"/>
    <x v="0"/>
    <x v="0"/>
    <x v="22"/>
    <x v="19"/>
    <s v="FT"/>
  </r>
  <r>
    <x v="24"/>
    <x v="0"/>
    <x v="0"/>
    <x v="1"/>
    <x v="23"/>
    <x v="20"/>
    <s v="FT"/>
  </r>
  <r>
    <x v="25"/>
    <x v="0"/>
    <x v="0"/>
    <x v="1"/>
    <x v="24"/>
    <x v="21"/>
    <s v="FT"/>
  </r>
  <r>
    <x v="26"/>
    <x v="1"/>
    <x v="0"/>
    <x v="0"/>
    <x v="2"/>
    <x v="22"/>
    <s v="v1.1"/>
  </r>
  <r>
    <x v="27"/>
    <x v="1"/>
    <x v="0"/>
    <x v="0"/>
    <x v="25"/>
    <x v="23"/>
    <s v="v1.1"/>
  </r>
  <r>
    <x v="28"/>
    <x v="1"/>
    <x v="0"/>
    <x v="1"/>
    <x v="26"/>
    <x v="24"/>
    <s v="FT"/>
  </r>
  <r>
    <x v="29"/>
    <x v="1"/>
    <x v="0"/>
    <x v="1"/>
    <x v="26"/>
    <x v="25"/>
    <s v="FT"/>
  </r>
  <r>
    <x v="30"/>
    <x v="1"/>
    <x v="0"/>
    <x v="1"/>
    <x v="27"/>
    <x v="26"/>
    <s v="FT"/>
  </r>
  <r>
    <x v="31"/>
    <x v="1"/>
    <x v="0"/>
    <x v="1"/>
    <x v="26"/>
    <x v="27"/>
    <s v="B4"/>
  </r>
  <r>
    <x v="32"/>
    <x v="1"/>
    <x v="0"/>
    <x v="0"/>
    <x v="26"/>
    <x v="28"/>
    <s v="FT"/>
  </r>
  <r>
    <x v="33"/>
    <x v="1"/>
    <x v="0"/>
    <x v="0"/>
    <x v="28"/>
    <x v="29"/>
    <s v="FT"/>
  </r>
  <r>
    <x v="34"/>
    <x v="1"/>
    <x v="0"/>
    <x v="0"/>
    <x v="26"/>
    <x v="30"/>
    <s v="B4"/>
  </r>
  <r>
    <x v="35"/>
    <x v="1"/>
    <x v="0"/>
    <x v="0"/>
    <x v="29"/>
    <x v="31"/>
    <s v="B4"/>
  </r>
  <r>
    <x v="36"/>
    <x v="2"/>
    <x v="0"/>
    <x v="1"/>
    <x v="30"/>
    <x v="32"/>
    <s v="FT"/>
  </r>
  <r>
    <x v="37"/>
    <x v="2"/>
    <x v="0"/>
    <x v="0"/>
    <x v="31"/>
    <x v="33"/>
    <s v="FT"/>
  </r>
  <r>
    <x v="38"/>
    <x v="2"/>
    <x v="0"/>
    <x v="1"/>
    <x v="32"/>
    <x v="34"/>
    <s v="FT"/>
  </r>
  <r>
    <x v="39"/>
    <x v="2"/>
    <x v="0"/>
    <x v="1"/>
    <x v="33"/>
    <x v="35"/>
    <s v="FT"/>
  </r>
  <r>
    <x v="40"/>
    <x v="2"/>
    <x v="0"/>
    <x v="0"/>
    <x v="34"/>
    <x v="36"/>
    <s v="FT"/>
  </r>
  <r>
    <x v="41"/>
    <x v="2"/>
    <x v="0"/>
    <x v="1"/>
    <x v="35"/>
    <x v="37"/>
    <s v="FT"/>
  </r>
  <r>
    <x v="42"/>
    <x v="2"/>
    <x v="0"/>
    <x v="1"/>
    <x v="36"/>
    <x v="38"/>
    <s v="FT"/>
  </r>
  <r>
    <x v="43"/>
    <x v="2"/>
    <x v="0"/>
    <x v="0"/>
    <x v="37"/>
    <x v="39"/>
    <s v="FT"/>
  </r>
  <r>
    <x v="44"/>
    <x v="2"/>
    <x v="0"/>
    <x v="1"/>
    <x v="38"/>
    <x v="40"/>
    <s v="B4"/>
  </r>
  <r>
    <x v="45"/>
    <x v="2"/>
    <x v="0"/>
    <x v="1"/>
    <x v="39"/>
    <x v="41"/>
    <s v="B4"/>
  </r>
  <r>
    <x v="46"/>
    <x v="2"/>
    <x v="0"/>
    <x v="1"/>
    <x v="40"/>
    <x v="42"/>
    <s v="FT"/>
  </r>
  <r>
    <x v="47"/>
    <x v="2"/>
    <x v="0"/>
    <x v="1"/>
    <x v="41"/>
    <x v="43"/>
    <s v="B4"/>
  </r>
  <r>
    <x v="48"/>
    <x v="2"/>
    <x v="0"/>
    <x v="1"/>
    <x v="22"/>
    <x v="44"/>
    <s v="B5"/>
  </r>
  <r>
    <x v="49"/>
    <x v="3"/>
    <x v="0"/>
    <x v="1"/>
    <x v="42"/>
    <x v="45"/>
    <s v="FT"/>
  </r>
  <r>
    <x v="50"/>
    <x v="3"/>
    <x v="2"/>
    <x v="1"/>
    <x v="33"/>
    <x v="46"/>
    <s v="B4"/>
  </r>
  <r>
    <x v="51"/>
    <x v="3"/>
    <x v="0"/>
    <x v="0"/>
    <x v="43"/>
    <x v="47"/>
    <s v="FT"/>
  </r>
  <r>
    <x v="52"/>
    <x v="3"/>
    <x v="0"/>
    <x v="0"/>
    <x v="44"/>
    <x v="48"/>
    <s v="B4"/>
  </r>
  <r>
    <x v="53"/>
    <x v="3"/>
    <x v="0"/>
    <x v="0"/>
    <x v="45"/>
    <x v="49"/>
    <s v="B4"/>
  </r>
  <r>
    <x v="54"/>
    <x v="3"/>
    <x v="0"/>
    <x v="1"/>
    <x v="46"/>
    <x v="50"/>
    <s v="B4"/>
  </r>
  <r>
    <x v="55"/>
    <x v="3"/>
    <x v="0"/>
    <x v="0"/>
    <x v="47"/>
    <x v="51"/>
    <s v="B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
  <location ref="A71:F76" firstHeaderRow="1" firstDataRow="1" firstDataCol="5"/>
  <pivotFields count="7">
    <pivotField dataField="1" compact="0" outline="0" showAll="0" defaultSubtotal="0">
      <items count="56">
        <item x="0"/>
        <item x="1"/>
        <item x="2"/>
        <item x="3"/>
        <item x="4"/>
        <item x="26"/>
        <item x="5"/>
        <item x="6"/>
        <item x="7"/>
        <item x="8"/>
        <item x="9"/>
        <item x="10"/>
        <item x="11"/>
        <item x="12"/>
        <item x="13"/>
        <item x="14"/>
        <item x="15"/>
        <item x="16"/>
        <item x="17"/>
        <item x="18"/>
        <item x="27"/>
        <item x="19"/>
        <item x="20"/>
        <item x="21"/>
        <item x="22"/>
        <item x="23"/>
        <item x="24"/>
        <item x="25"/>
        <item x="28"/>
        <item x="36"/>
        <item x="37"/>
        <item x="38"/>
        <item x="39"/>
        <item x="40"/>
        <item x="41"/>
        <item x="42"/>
        <item x="29"/>
        <item x="43"/>
        <item x="44"/>
        <item x="30"/>
        <item x="45"/>
        <item x="31"/>
        <item x="46"/>
        <item x="47"/>
        <item x="49"/>
        <item x="32"/>
        <item x="50"/>
        <item x="51"/>
        <item x="33"/>
        <item x="52"/>
        <item x="34"/>
        <item x="53"/>
        <item x="54"/>
        <item x="48"/>
        <item x="35"/>
        <item x="55"/>
      </items>
    </pivotField>
    <pivotField axis="axisRow" compact="0" outline="0" showAll="0" defaultSubtotal="0">
      <items count="4">
        <item sd="0" x="0"/>
        <item sd="0" x="3"/>
        <item sd="0" x="2"/>
        <item sd="0" x="1"/>
      </items>
    </pivotField>
    <pivotField axis="axisRow" compact="0" outline="0" showAll="0" defaultSubtotal="0">
      <items count="3">
        <item x="1"/>
        <item x="0"/>
        <item x="2"/>
      </items>
    </pivotField>
    <pivotField axis="axisRow" compact="0" outline="0" showAll="0" defaultSubtotal="0">
      <items count="2">
        <item h="1" x="0"/>
        <item x="1"/>
      </items>
    </pivotField>
    <pivotField axis="axisRow" compact="0" numFmtId="2" outline="0" showAll="0" defaultSubtotal="0">
      <items count="48">
        <item x="0"/>
        <item x="46"/>
        <item x="27"/>
        <item x="2"/>
        <item x="1"/>
        <item x="25"/>
        <item x="12"/>
        <item x="3"/>
        <item x="7"/>
        <item x="14"/>
        <item x="16"/>
        <item x="17"/>
        <item x="28"/>
        <item x="42"/>
        <item x="10"/>
        <item x="23"/>
        <item x="6"/>
        <item x="11"/>
        <item x="30"/>
        <item x="45"/>
        <item x="35"/>
        <item x="21"/>
        <item x="19"/>
        <item x="4"/>
        <item x="38"/>
        <item x="5"/>
        <item x="41"/>
        <item x="22"/>
        <item x="36"/>
        <item x="33"/>
        <item x="13"/>
        <item x="43"/>
        <item x="9"/>
        <item x="8"/>
        <item x="24"/>
        <item x="20"/>
        <item x="15"/>
        <item x="39"/>
        <item x="40"/>
        <item x="18"/>
        <item x="32"/>
        <item x="47"/>
        <item x="31"/>
        <item x="34"/>
        <item x="44"/>
        <item x="29"/>
        <item x="37"/>
        <item x="26"/>
      </items>
    </pivotField>
    <pivotField axis="axisRow" compact="0" outline="0" showAll="0" defaultSubtotal="0">
      <items count="52">
        <item x="49"/>
        <item x="51"/>
        <item x="30"/>
        <item x="31"/>
        <item x="40"/>
        <item x="41"/>
        <item x="27"/>
        <item x="43"/>
        <item x="46"/>
        <item x="48"/>
        <item x="50"/>
        <item x="44"/>
        <item x="34"/>
        <item x="38"/>
        <item x="42"/>
        <item x="47"/>
        <item x="45"/>
        <item x="28"/>
        <item x="29"/>
        <item x="14"/>
        <item x="15"/>
        <item x="16"/>
        <item x="17"/>
        <item x="18"/>
        <item x="19"/>
        <item x="20"/>
        <item x="21"/>
        <item x="24"/>
        <item x="33"/>
        <item x="32"/>
        <item x="35"/>
        <item x="36"/>
        <item x="37"/>
        <item x="25"/>
        <item x="39"/>
        <item x="26"/>
        <item x="0"/>
        <item x="1"/>
        <item x="2"/>
        <item x="3"/>
        <item x="4"/>
        <item x="5"/>
        <item x="22"/>
        <item x="7"/>
        <item x="6"/>
        <item x="8"/>
        <item x="9"/>
        <item x="10"/>
        <item x="11"/>
        <item x="12"/>
        <item x="23"/>
        <item x="13"/>
      </items>
    </pivotField>
    <pivotField compact="0" outline="0" showAll="0" defaultSubtotal="0"/>
  </pivotFields>
  <rowFields count="5">
    <field x="1"/>
    <field x="5"/>
    <field x="2"/>
    <field x="3"/>
    <field x="4"/>
  </rowFields>
  <rowItems count="5">
    <i>
      <x/>
    </i>
    <i>
      <x v="1"/>
    </i>
    <i>
      <x v="2"/>
    </i>
    <i>
      <x v="3"/>
    </i>
    <i t="grand">
      <x/>
    </i>
  </rowItems>
  <colItems count="1">
    <i/>
  </colItems>
  <dataFields count="1">
    <dataField name="Count of Flight Number" fld="0" subtotal="count" baseField="0" baseItem="0"/>
  </dataFields>
  <chartFormats count="1">
    <chartFormat chart="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5:C50" firstHeaderRow="0" firstDataRow="1" firstDataCol="1" rowPageCount="1" colPageCount="1"/>
  <pivotFields count="7">
    <pivotField dataField="1" showAll="0"/>
    <pivotField showAll="0"/>
    <pivotField showAll="0"/>
    <pivotField axis="axisPage" multipleItemSelectionAllowed="1" showAll="0">
      <items count="3">
        <item x="0"/>
        <item h="1" x="1"/>
        <item t="default"/>
      </items>
    </pivotField>
    <pivotField dataField="1" numFmtId="2" showAll="0"/>
    <pivotField axis="axisRow" showAll="0">
      <items count="53">
        <item x="49"/>
        <item x="51"/>
        <item x="30"/>
        <item x="31"/>
        <item x="40"/>
        <item x="41"/>
        <item x="27"/>
        <item x="43"/>
        <item x="46"/>
        <item x="48"/>
        <item x="50"/>
        <item x="44"/>
        <item x="34"/>
        <item x="38"/>
        <item x="42"/>
        <item x="47"/>
        <item x="45"/>
        <item x="28"/>
        <item x="29"/>
        <item x="14"/>
        <item x="15"/>
        <item x="16"/>
        <item x="17"/>
        <item x="18"/>
        <item x="19"/>
        <item x="20"/>
        <item x="21"/>
        <item x="24"/>
        <item x="33"/>
        <item x="32"/>
        <item x="35"/>
        <item x="36"/>
        <item x="37"/>
        <item x="25"/>
        <item x="39"/>
        <item x="26"/>
        <item x="0"/>
        <item x="1"/>
        <item x="2"/>
        <item x="3"/>
        <item x="4"/>
        <item x="5"/>
        <item x="22"/>
        <item x="7"/>
        <item x="6"/>
        <item x="8"/>
        <item x="9"/>
        <item x="10"/>
        <item x="11"/>
        <item x="12"/>
        <item x="23"/>
        <item x="13"/>
        <item t="default"/>
      </items>
    </pivotField>
    <pivotField axis="axisRow" showAll="0">
      <items count="6">
        <item sd="0" x="3"/>
        <item sd="0" x="4"/>
        <item sd="0" x="2"/>
        <item sd="0" x="0"/>
        <item sd="0" x="1"/>
        <item t="default" sd="0"/>
      </items>
    </pivotField>
  </pivotFields>
  <rowFields count="2">
    <field x="6"/>
    <field x="5"/>
  </rowFields>
  <rowItems count="5">
    <i>
      <x/>
    </i>
    <i>
      <x v="2"/>
    </i>
    <i>
      <x v="3"/>
    </i>
    <i>
      <x v="4"/>
    </i>
    <i t="grand">
      <x/>
    </i>
  </rowItems>
  <colFields count="1">
    <field x="-2"/>
  </colFields>
  <colItems count="2">
    <i>
      <x/>
    </i>
    <i i="1">
      <x v="1"/>
    </i>
  </colItems>
  <pageFields count="1">
    <pageField fld="3" hier="-1"/>
  </pageFields>
  <dataFields count="2">
    <dataField name="Count of Flight Number" fld="0" subtotal="count" baseField="0" baseItem="0"/>
    <dataField name="Sum of Payload Mass (kg)"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5:B39" firstHeaderRow="1" firstDataRow="1" firstDataCol="1"/>
  <pivotFields count="7">
    <pivotField showAll="0"/>
    <pivotField showAll="0"/>
    <pivotField axis="axisRow" showAll="0">
      <items count="4">
        <item x="1"/>
        <item x="0"/>
        <item x="2"/>
        <item t="default"/>
      </items>
    </pivotField>
    <pivotField showAll="0"/>
    <pivotField dataField="1" numFmtId="2" showAll="0"/>
    <pivotField showAll="0"/>
    <pivotField showAll="0"/>
  </pivotFields>
  <rowFields count="1">
    <field x="2"/>
  </rowFields>
  <rowItems count="4">
    <i>
      <x/>
    </i>
    <i>
      <x v="1"/>
    </i>
    <i>
      <x v="2"/>
    </i>
    <i t="grand">
      <x/>
    </i>
  </rowItems>
  <colItems count="1">
    <i/>
  </colItems>
  <dataFields count="1">
    <dataField name="Sum of Payload Mass (kg)"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A3:AY13" firstHeaderRow="1" firstDataRow="2" firstDataCol="2"/>
  <pivotFields count="7">
    <pivotField dataField="1" compact="0" outline="0" showAll="0" defaultSubtotal="0"/>
    <pivotField axis="axisRow" compact="0" outline="0" showAll="0" defaultSubtotal="0">
      <items count="4">
        <item x="0"/>
        <item x="3"/>
        <item x="2"/>
        <item x="1"/>
      </items>
    </pivotField>
    <pivotField compact="0" outline="0" showAll="0" defaultSubtotal="0"/>
    <pivotField axis="axisRow" compact="0" outline="0" showAll="0" defaultSubtotal="0">
      <items count="2">
        <item x="0"/>
        <item x="1"/>
      </items>
    </pivotField>
    <pivotField axis="axisCol" compact="0" numFmtId="2" outline="0" showAll="0" defaultSubtotal="0">
      <items count="48">
        <item x="0"/>
        <item x="46"/>
        <item x="27"/>
        <item x="2"/>
        <item x="1"/>
        <item x="25"/>
        <item x="12"/>
        <item x="3"/>
        <item x="7"/>
        <item x="14"/>
        <item x="16"/>
        <item x="17"/>
        <item x="28"/>
        <item x="42"/>
        <item x="10"/>
        <item x="23"/>
        <item x="6"/>
        <item x="11"/>
        <item x="30"/>
        <item x="45"/>
        <item x="35"/>
        <item x="21"/>
        <item x="19"/>
        <item x="4"/>
        <item x="38"/>
        <item x="5"/>
        <item x="41"/>
        <item x="22"/>
        <item x="36"/>
        <item x="33"/>
        <item x="13"/>
        <item x="43"/>
        <item x="9"/>
        <item x="8"/>
        <item x="24"/>
        <item x="20"/>
        <item x="15"/>
        <item x="39"/>
        <item x="40"/>
        <item x="18"/>
        <item x="32"/>
        <item x="47"/>
        <item x="31"/>
        <item x="34"/>
        <item x="44"/>
        <item x="29"/>
        <item x="37"/>
        <item x="26"/>
      </items>
    </pivotField>
    <pivotField compact="0" outline="0" showAll="0" defaultSubtotal="0">
      <items count="52">
        <item x="49"/>
        <item x="51"/>
        <item x="30"/>
        <item x="31"/>
        <item x="40"/>
        <item x="41"/>
        <item x="27"/>
        <item x="43"/>
        <item x="46"/>
        <item x="48"/>
        <item x="50"/>
        <item x="44"/>
        <item x="34"/>
        <item x="38"/>
        <item x="42"/>
        <item x="47"/>
        <item x="45"/>
        <item x="28"/>
        <item x="29"/>
        <item x="14"/>
        <item x="15"/>
        <item x="16"/>
        <item x="17"/>
        <item x="18"/>
        <item x="19"/>
        <item x="20"/>
        <item x="21"/>
        <item x="24"/>
        <item x="33"/>
        <item x="32"/>
        <item x="35"/>
        <item x="36"/>
        <item x="37"/>
        <item x="25"/>
        <item x="39"/>
        <item x="26"/>
        <item x="0"/>
        <item x="1"/>
        <item x="2"/>
        <item x="3"/>
        <item x="4"/>
        <item x="5"/>
        <item x="22"/>
        <item x="7"/>
        <item x="6"/>
        <item x="8"/>
        <item x="9"/>
        <item x="10"/>
        <item x="11"/>
        <item x="12"/>
        <item x="23"/>
        <item x="13"/>
      </items>
    </pivotField>
    <pivotField compact="0" outline="0" showAll="0" defaultSubtotal="0">
      <items count="5">
        <item x="3"/>
        <item x="4"/>
        <item x="2"/>
        <item x="0"/>
        <item x="1"/>
      </items>
    </pivotField>
  </pivotFields>
  <rowFields count="2">
    <field x="3"/>
    <field x="1"/>
  </rowFields>
  <rowItems count="9">
    <i>
      <x/>
      <x/>
    </i>
    <i r="1">
      <x v="1"/>
    </i>
    <i r="1">
      <x v="2"/>
    </i>
    <i r="1">
      <x v="3"/>
    </i>
    <i>
      <x v="1"/>
      <x/>
    </i>
    <i r="1">
      <x v="1"/>
    </i>
    <i r="1">
      <x v="2"/>
    </i>
    <i r="1">
      <x v="3"/>
    </i>
    <i t="grand">
      <x/>
    </i>
  </rowItems>
  <colFields count="1">
    <field x="4"/>
  </colFields>
  <col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colItems>
  <dataFields count="1">
    <dataField name="Count of Flight Number" fld="0" subtotal="count" baseField="1" baseItem="0"/>
  </dataFields>
  <formats count="2">
    <format dxfId="43">
      <pivotArea dataOnly="0" outline="0" fieldPosition="0">
        <references count="1">
          <reference field="3" count="1">
            <x v="1"/>
          </reference>
        </references>
      </pivotArea>
    </format>
    <format dxfId="42">
      <pivotArea dataOnly="0" outline="0" fieldPosition="0">
        <references count="1">
          <reference field="3"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B23" firstHeaderRow="1" firstDataRow="1" firstDataCol="1" rowPageCount="1" colPageCount="1"/>
  <pivotFields count="8">
    <pivotField dataField="1" showAll="0"/>
    <pivotField showAll="0"/>
    <pivotField axis="axisRow" showAll="0">
      <items count="5">
        <item x="0"/>
        <item x="3"/>
        <item x="2"/>
        <item x="1"/>
        <item t="default"/>
      </items>
    </pivotField>
    <pivotField showAll="0"/>
    <pivotField axis="axisPage" multipleItemSelectionAllowed="1" showAll="0">
      <items count="3">
        <item x="0"/>
        <item x="1"/>
        <item t="default"/>
      </items>
    </pivotField>
    <pivotField showAll="0">
      <items count="49">
        <item x="0"/>
        <item x="7"/>
        <item x="14"/>
        <item x="16"/>
        <item x="17"/>
        <item x="28"/>
        <item x="42"/>
        <item x="10"/>
        <item x="23"/>
        <item x="6"/>
        <item x="11"/>
        <item x="30"/>
        <item x="45"/>
        <item x="35"/>
        <item x="21"/>
        <item x="19"/>
        <item x="4"/>
        <item x="38"/>
        <item x="5"/>
        <item x="41"/>
        <item x="22"/>
        <item x="46"/>
        <item x="36"/>
        <item x="33"/>
        <item x="13"/>
        <item x="43"/>
        <item x="9"/>
        <item x="8"/>
        <item x="24"/>
        <item x="20"/>
        <item x="15"/>
        <item x="27"/>
        <item x="39"/>
        <item x="2"/>
        <item x="40"/>
        <item x="1"/>
        <item x="18"/>
        <item x="32"/>
        <item x="47"/>
        <item x="25"/>
        <item x="31"/>
        <item x="12"/>
        <item x="34"/>
        <item x="44"/>
        <item x="29"/>
        <item x="37"/>
        <item x="3"/>
        <item x="26"/>
        <item t="default"/>
      </items>
    </pivotField>
    <pivotField showAll="0">
      <items count="53">
        <item x="49"/>
        <item x="51"/>
        <item x="30"/>
        <item x="31"/>
        <item x="40"/>
        <item x="41"/>
        <item x="27"/>
        <item x="43"/>
        <item x="46"/>
        <item x="48"/>
        <item x="50"/>
        <item x="44"/>
        <item x="34"/>
        <item x="38"/>
        <item x="42"/>
        <item x="47"/>
        <item x="45"/>
        <item x="28"/>
        <item x="29"/>
        <item x="14"/>
        <item x="15"/>
        <item x="16"/>
        <item x="17"/>
        <item x="18"/>
        <item x="19"/>
        <item x="20"/>
        <item x="21"/>
        <item x="24"/>
        <item x="33"/>
        <item x="32"/>
        <item x="35"/>
        <item x="36"/>
        <item x="37"/>
        <item x="25"/>
        <item x="39"/>
        <item x="26"/>
        <item x="0"/>
        <item x="1"/>
        <item x="2"/>
        <item x="3"/>
        <item x="4"/>
        <item x="5"/>
        <item x="22"/>
        <item x="7"/>
        <item x="6"/>
        <item x="8"/>
        <item x="9"/>
        <item x="10"/>
        <item x="11"/>
        <item x="12"/>
        <item x="23"/>
        <item x="13"/>
        <item t="default"/>
      </items>
    </pivotField>
    <pivotField showAll="0">
      <items count="6">
        <item x="3"/>
        <item x="4"/>
        <item x="2"/>
        <item x="0"/>
        <item x="1"/>
        <item t="default"/>
      </items>
    </pivotField>
  </pivotFields>
  <rowFields count="1">
    <field x="2"/>
  </rowFields>
  <rowItems count="5">
    <i>
      <x/>
    </i>
    <i>
      <x v="1"/>
    </i>
    <i>
      <x v="2"/>
    </i>
    <i>
      <x v="3"/>
    </i>
    <i t="grand">
      <x/>
    </i>
  </rowItems>
  <colItems count="1">
    <i/>
  </colItems>
  <pageFields count="1">
    <pageField fld="4" hier="-1"/>
  </pageFields>
  <dataFields count="1">
    <dataField name="Count of Column1" fld="0" subtotal="count" baseField="0" baseItem="0"/>
  </dataFields>
  <chartFormats count="5">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2" count="1" selected="0">
            <x v="0"/>
          </reference>
        </references>
      </pivotArea>
    </chartFormat>
    <chartFormat chart="2" format="24">
      <pivotArea type="data" outline="0" fieldPosition="0">
        <references count="2">
          <reference field="4294967294" count="1" selected="0">
            <x v="0"/>
          </reference>
          <reference field="2" count="1" selected="0">
            <x v="1"/>
          </reference>
        </references>
      </pivotArea>
    </chartFormat>
    <chartFormat chart="2" format="25">
      <pivotArea type="data" outline="0" fieldPosition="0">
        <references count="2">
          <reference field="4294967294" count="1" selected="0">
            <x v="0"/>
          </reference>
          <reference field="2" count="1" selected="0">
            <x v="2"/>
          </reference>
        </references>
      </pivotArea>
    </chartFormat>
    <chartFormat chart="2" format="26">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7:B32" firstHeaderRow="1" firstDataRow="1" firstDataCol="1"/>
  <pivotFields count="7">
    <pivotField showAll="0">
      <items count="57">
        <item x="0"/>
        <item x="1"/>
        <item x="2"/>
        <item x="3"/>
        <item x="4"/>
        <item x="26"/>
        <item x="5"/>
        <item x="6"/>
        <item x="7"/>
        <item x="8"/>
        <item x="9"/>
        <item x="10"/>
        <item x="11"/>
        <item x="12"/>
        <item x="13"/>
        <item x="14"/>
        <item x="15"/>
        <item x="16"/>
        <item x="17"/>
        <item x="18"/>
        <item x="27"/>
        <item x="19"/>
        <item x="20"/>
        <item x="21"/>
        <item x="22"/>
        <item x="23"/>
        <item x="24"/>
        <item x="25"/>
        <item x="28"/>
        <item x="36"/>
        <item x="37"/>
        <item x="38"/>
        <item x="39"/>
        <item x="40"/>
        <item x="41"/>
        <item x="42"/>
        <item x="29"/>
        <item x="43"/>
        <item x="44"/>
        <item x="30"/>
        <item x="45"/>
        <item x="31"/>
        <item x="46"/>
        <item x="47"/>
        <item x="49"/>
        <item x="32"/>
        <item x="50"/>
        <item x="51"/>
        <item x="33"/>
        <item x="52"/>
        <item x="34"/>
        <item x="53"/>
        <item x="54"/>
        <item x="48"/>
        <item x="35"/>
        <item x="55"/>
        <item t="default"/>
      </items>
    </pivotField>
    <pivotField axis="axisRow" showAll="0">
      <items count="5">
        <item x="0"/>
        <item x="3"/>
        <item x="2"/>
        <item x="1"/>
        <item t="default"/>
      </items>
    </pivotField>
    <pivotField showAll="0"/>
    <pivotField showAll="0">
      <items count="3">
        <item h="1" x="0"/>
        <item x="1"/>
        <item t="default"/>
      </items>
    </pivotField>
    <pivotField dataField="1" numFmtId="2" showAll="0">
      <items count="49">
        <item x="0"/>
        <item x="46"/>
        <item x="27"/>
        <item x="2"/>
        <item x="1"/>
        <item x="25"/>
        <item x="12"/>
        <item x="3"/>
        <item x="7"/>
        <item x="14"/>
        <item x="16"/>
        <item x="17"/>
        <item x="28"/>
        <item x="42"/>
        <item x="10"/>
        <item x="23"/>
        <item x="6"/>
        <item x="11"/>
        <item x="30"/>
        <item x="45"/>
        <item x="35"/>
        <item x="21"/>
        <item x="19"/>
        <item x="4"/>
        <item x="38"/>
        <item x="5"/>
        <item x="41"/>
        <item x="22"/>
        <item x="36"/>
        <item x="33"/>
        <item x="13"/>
        <item x="43"/>
        <item x="9"/>
        <item x="8"/>
        <item x="24"/>
        <item x="20"/>
        <item x="15"/>
        <item x="39"/>
        <item x="40"/>
        <item x="18"/>
        <item x="32"/>
        <item x="47"/>
        <item x="31"/>
        <item x="34"/>
        <item x="44"/>
        <item x="29"/>
        <item x="37"/>
        <item x="26"/>
        <item t="default"/>
      </items>
    </pivotField>
    <pivotField showAll="0"/>
    <pivotField showAll="0"/>
  </pivotFields>
  <rowFields count="1">
    <field x="1"/>
  </rowFields>
  <rowItems count="5">
    <i>
      <x/>
    </i>
    <i>
      <x v="1"/>
    </i>
    <i>
      <x v="2"/>
    </i>
    <i>
      <x v="3"/>
    </i>
    <i t="grand">
      <x/>
    </i>
  </rowItems>
  <colItems count="1">
    <i/>
  </colItems>
  <dataFields count="1">
    <dataField name="Sum of Payload Mass (kg)" fld="4" baseField="0" baseItem="0"/>
  </dataFields>
  <chartFormats count="2">
    <chartFormat chart="1"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3:B58" firstHeaderRow="1" firstDataRow="1" firstDataCol="1"/>
  <pivotFields count="7">
    <pivotField dataField="1" showAll="0"/>
    <pivotField axis="axisRow" showAll="0">
      <items count="5">
        <item sd="0" x="0"/>
        <item sd="0" x="3"/>
        <item sd="0" x="2"/>
        <item sd="0" x="1"/>
        <item t="default" sd="0"/>
      </items>
    </pivotField>
    <pivotField showAll="0"/>
    <pivotField showAll="0"/>
    <pivotField numFmtId="2" showAll="0"/>
    <pivotField axis="axisRow" showAll="0">
      <items count="53">
        <item x="49"/>
        <item x="51"/>
        <item x="30"/>
        <item x="31"/>
        <item x="40"/>
        <item x="41"/>
        <item x="27"/>
        <item x="43"/>
        <item x="46"/>
        <item x="48"/>
        <item x="50"/>
        <item x="44"/>
        <item x="34"/>
        <item x="38"/>
        <item x="42"/>
        <item x="47"/>
        <item x="45"/>
        <item x="28"/>
        <item x="29"/>
        <item x="14"/>
        <item x="15"/>
        <item x="16"/>
        <item x="17"/>
        <item x="18"/>
        <item x="19"/>
        <item x="20"/>
        <item x="21"/>
        <item x="24"/>
        <item x="33"/>
        <item x="32"/>
        <item x="35"/>
        <item x="36"/>
        <item x="37"/>
        <item x="25"/>
        <item x="39"/>
        <item x="26"/>
        <item x="0"/>
        <item x="1"/>
        <item x="2"/>
        <item x="3"/>
        <item x="4"/>
        <item x="5"/>
        <item x="22"/>
        <item x="7"/>
        <item x="6"/>
        <item x="8"/>
        <item x="9"/>
        <item x="10"/>
        <item x="11"/>
        <item x="12"/>
        <item x="23"/>
        <item x="13"/>
        <item t="default"/>
      </items>
    </pivotField>
    <pivotField showAll="0"/>
  </pivotFields>
  <rowFields count="2">
    <field x="1"/>
    <field x="5"/>
  </rowFields>
  <rowItems count="5">
    <i>
      <x/>
    </i>
    <i>
      <x v="1"/>
    </i>
    <i>
      <x v="2"/>
    </i>
    <i>
      <x v="3"/>
    </i>
    <i t="grand">
      <x/>
    </i>
  </rowItems>
  <colItems count="1">
    <i/>
  </colItems>
  <dataFields count="1">
    <dataField name="Count of Flight 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6" cacheId="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63:D68" firstHeaderRow="0" firstDataRow="1" firstDataCol="2" rowPageCount="1" colPageCount="1"/>
  <pivotFields count="7">
    <pivotField dataField="1" compact="0" outline="0" showAll="0"/>
    <pivotField compact="0" outline="0" showAll="0"/>
    <pivotField compact="0" outline="0" showAll="0"/>
    <pivotField axis="axisPage" compact="0" outline="0" multipleItemSelectionAllowed="1" showAll="0" countASubtotal="1">
      <items count="3">
        <item x="0"/>
        <item h="1" x="1"/>
        <item t="countA"/>
      </items>
    </pivotField>
    <pivotField dataField="1" compact="0" numFmtId="2" outline="0" showAll="0"/>
    <pivotField axis="axisRow" compact="0" outline="0" showAll="0">
      <items count="53">
        <item x="49"/>
        <item x="51"/>
        <item x="30"/>
        <item x="31"/>
        <item x="40"/>
        <item x="41"/>
        <item x="27"/>
        <item x="43"/>
        <item x="46"/>
        <item x="48"/>
        <item x="50"/>
        <item x="44"/>
        <item x="34"/>
        <item x="38"/>
        <item x="42"/>
        <item x="47"/>
        <item x="45"/>
        <item x="28"/>
        <item x="29"/>
        <item x="14"/>
        <item x="15"/>
        <item x="16"/>
        <item x="17"/>
        <item x="18"/>
        <item x="19"/>
        <item x="20"/>
        <item x="21"/>
        <item x="24"/>
        <item x="33"/>
        <item x="32"/>
        <item x="35"/>
        <item x="36"/>
        <item x="37"/>
        <item x="25"/>
        <item x="39"/>
        <item x="26"/>
        <item x="0"/>
        <item x="1"/>
        <item x="2"/>
        <item x="3"/>
        <item x="4"/>
        <item x="5"/>
        <item x="22"/>
        <item x="7"/>
        <item x="6"/>
        <item x="8"/>
        <item x="9"/>
        <item x="10"/>
        <item x="11"/>
        <item x="12"/>
        <item x="23"/>
        <item x="13"/>
        <item t="default"/>
      </items>
    </pivotField>
    <pivotField axis="axisRow" compact="0" outline="0" showAll="0">
      <items count="6">
        <item sd="0" x="3"/>
        <item sd="0" x="4"/>
        <item sd="0" x="2"/>
        <item sd="0" x="0"/>
        <item sd="0" x="1"/>
        <item t="default" sd="0"/>
      </items>
    </pivotField>
  </pivotFields>
  <rowFields count="2">
    <field x="6"/>
    <field x="5"/>
  </rowFields>
  <rowItems count="5">
    <i>
      <x/>
    </i>
    <i>
      <x v="2"/>
    </i>
    <i>
      <x v="3"/>
    </i>
    <i>
      <x v="4"/>
    </i>
    <i t="grand">
      <x/>
    </i>
  </rowItems>
  <colFields count="1">
    <field x="-2"/>
  </colFields>
  <colItems count="2">
    <i>
      <x/>
    </i>
    <i i="1">
      <x v="1"/>
    </i>
  </colItems>
  <pageFields count="1">
    <pageField fld="3" hier="-1"/>
  </pageFields>
  <dataFields count="2">
    <dataField name="Count of Flight Number" fld="0" subtotal="count" baseField="6" baseItem="0"/>
    <dataField name="Sum of Payload Mass (kg)"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14">
    <queryTableFields count="12">
      <queryTableField id="1" name="Date" tableColumnId="27"/>
      <queryTableField id="2" name="Time (UTC)" tableColumnId="28"/>
      <queryTableField id="3" name="Booster_Version" tableColumnId="29"/>
      <queryTableField id="4" name="Launch_Site" tableColumnId="30"/>
      <queryTableField id="5" name="Payload" tableColumnId="31"/>
      <queryTableField id="6" name="PAYLOAD_MASS__KG_" tableColumnId="32"/>
      <queryTableField id="7" name="Orbit" tableColumnId="33"/>
      <queryTableField id="8" name="Customer" tableColumnId="34"/>
      <queryTableField id="9" name="Mission_Outcome" tableColumnId="35"/>
      <queryTableField id="10" name="Landing _Outcome" tableColumnId="36"/>
      <queryTableField id="12" name="Class" tableColumnId="38"/>
      <queryTableField id="13" name="Color" tableColumnId="39"/>
    </queryTableFields>
    <queryTableDeletedFields count="1">
      <deletedField name="Column1"/>
    </queryTableDeletedFields>
  </queryTableRefresh>
</queryTable>
</file>

<file path=xl/queryTables/queryTable2.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8">
    <queryTableFields count="7">
      <queryTableField id="1" name="Flight Number" tableColumnId="15"/>
      <queryTableField id="2" name="Launch Site" tableColumnId="16"/>
      <queryTableField id="3" name="Mission Outcome" tableColumnId="17"/>
      <queryTableField id="4" name="class" tableColumnId="18"/>
      <queryTableField id="5" name="Payload Mass (kg)" tableColumnId="19"/>
      <queryTableField id="6" name="Booster Version" tableColumnId="20"/>
      <queryTableField id="7" name="Booster Version Category"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aunch_Site" sourceName="Launch Site">
  <pivotTables>
    <pivotTable tabId="5" name="PivotTable5"/>
  </pivotTables>
  <data>
    <tabular pivotCacheId="1">
      <items count="4">
        <i x="0" s="1"/>
        <i x="3" s="1"/>
        <i x="2"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class2" sourceName="class">
  <pivotTables>
    <pivotTable tabId="5" name="PivotTable2"/>
  </pivotTables>
  <data>
    <tabular pivotCacheId="3">
      <items count="2">
        <i x="0"/>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Payload_Mass__kg2" sourceName="Payload Mass (kg)">
  <pivotTables>
    <pivotTable tabId="5" name="PivotTable2"/>
  </pivotTables>
  <data>
    <tabular pivotCacheId="3">
      <items count="48">
        <i x="46" s="1"/>
        <i x="27" s="1"/>
        <i x="16" s="1"/>
        <i x="17" s="1"/>
        <i x="42" s="1"/>
        <i x="23" s="1"/>
        <i x="30" s="1"/>
        <i x="35" s="1"/>
        <i x="21" s="1"/>
        <i x="19" s="1"/>
        <i x="38" s="1"/>
        <i x="41" s="1"/>
        <i x="22" s="1"/>
        <i x="36" s="1"/>
        <i x="33" s="1"/>
        <i x="24" s="1"/>
        <i x="20" s="1"/>
        <i x="39" s="1"/>
        <i x="40" s="1"/>
        <i x="32" s="1"/>
        <i x="26" s="1"/>
        <i x="0" s="1" nd="1"/>
        <i x="2" s="1" nd="1"/>
        <i x="1" s="1" nd="1"/>
        <i x="25" s="1" nd="1"/>
        <i x="12" s="1" nd="1"/>
        <i x="3" s="1" nd="1"/>
        <i x="7" s="1" nd="1"/>
        <i x="14" s="1" nd="1"/>
        <i x="28" s="1" nd="1"/>
        <i x="10" s="1" nd="1"/>
        <i x="6" s="1" nd="1"/>
        <i x="11" s="1" nd="1"/>
        <i x="45" s="1" nd="1"/>
        <i x="4" s="1" nd="1"/>
        <i x="5" s="1" nd="1"/>
        <i x="13" s="1" nd="1"/>
        <i x="43" s="1" nd="1"/>
        <i x="9" s="1" nd="1"/>
        <i x="8" s="1" nd="1"/>
        <i x="15" s="1" nd="1"/>
        <i x="18" s="1" nd="1"/>
        <i x="47" s="1" nd="1"/>
        <i x="31" s="1" nd="1"/>
        <i x="34" s="1" nd="1"/>
        <i x="44" s="1" nd="1"/>
        <i x="29" s="1" nd="1"/>
        <i x="37"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Booster_Version" sourceName="Booster Version">
  <pivotTables>
    <pivotTable tabId="5" name="PivotTable2"/>
  </pivotTables>
  <data>
    <tabular pivotCacheId="3">
      <items count="52">
        <i x="40" s="1"/>
        <i x="41" s="1"/>
        <i x="27" s="1"/>
        <i x="43" s="1"/>
        <i x="46" s="1"/>
        <i x="50" s="1"/>
        <i x="44" s="1"/>
        <i x="34" s="1"/>
        <i x="38" s="1"/>
        <i x="42" s="1"/>
        <i x="45" s="1"/>
        <i x="14" s="1"/>
        <i x="16" s="1"/>
        <i x="17" s="1"/>
        <i x="18" s="1"/>
        <i x="20" s="1"/>
        <i x="21" s="1"/>
        <i x="24" s="1"/>
        <i x="32" s="1"/>
        <i x="35" s="1"/>
        <i x="37" s="1"/>
        <i x="25" s="1"/>
        <i x="26" s="1"/>
        <i x="13" s="1"/>
        <i x="49" s="1" nd="1"/>
        <i x="51" s="1" nd="1"/>
        <i x="30" s="1" nd="1"/>
        <i x="31" s="1" nd="1"/>
        <i x="48" s="1" nd="1"/>
        <i x="47" s="1" nd="1"/>
        <i x="28" s="1" nd="1"/>
        <i x="29" s="1" nd="1"/>
        <i x="15" s="1" nd="1"/>
        <i x="19" s="1" nd="1"/>
        <i x="33" s="1" nd="1"/>
        <i x="36" s="1" nd="1"/>
        <i x="39" s="1" nd="1"/>
        <i x="0" s="1" nd="1"/>
        <i x="1" s="1" nd="1"/>
        <i x="2" s="1" nd="1"/>
        <i x="3" s="1" nd="1"/>
        <i x="4" s="1" nd="1"/>
        <i x="5" s="1" nd="1"/>
        <i x="22" s="1" nd="1"/>
        <i x="7" s="1" nd="1"/>
        <i x="6" s="1" nd="1"/>
        <i x="8" s="1" nd="1"/>
        <i x="9" s="1" nd="1"/>
        <i x="10" s="1" nd="1"/>
        <i x="11" s="1" nd="1"/>
        <i x="12" s="1" nd="1"/>
        <i x="2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lass" sourceName="class">
  <pivotTables>
    <pivotTable tabId="5" name="PivotTable5"/>
  </pivotTables>
  <data>
    <tabular pivotCacheId="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aunch_Site1" sourceName="Launch Site">
  <pivotTables>
    <pivotTable tabId="5" name="PivotTable3"/>
  </pivotTables>
  <data>
    <tabular pivotCacheId="2">
      <items count="4">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lass1" sourceName="class">
  <pivotTables>
    <pivotTable tabId="5" name="PivotTable3"/>
  </pivotTables>
  <data>
    <tabular pivotCacheId="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ayload_Mass__kg" sourceName="Payload Mass (kg)">
  <pivotTables>
    <pivotTable tabId="5" name="PivotTable3"/>
  </pivotTables>
  <data>
    <tabular pivotCacheId="2">
      <items count="48">
        <i x="0" s="1"/>
        <i x="7" s="1"/>
        <i x="14" s="1"/>
        <i x="16" s="1"/>
        <i x="17" s="1"/>
        <i x="28" s="1"/>
        <i x="42" s="1"/>
        <i x="10" s="1"/>
        <i x="23" s="1"/>
        <i x="6" s="1"/>
        <i x="11" s="1"/>
        <i x="30" s="1"/>
        <i x="45" s="1"/>
        <i x="35" s="1"/>
        <i x="21" s="1"/>
        <i x="19" s="1"/>
        <i x="4" s="1"/>
        <i x="38" s="1"/>
        <i x="5" s="1"/>
        <i x="41" s="1"/>
        <i x="22" s="1"/>
        <i x="46" s="1"/>
        <i x="36" s="1"/>
        <i x="33" s="1"/>
        <i x="13" s="1"/>
        <i x="43" s="1"/>
        <i x="9" s="1"/>
        <i x="8" s="1"/>
        <i x="24" s="1"/>
        <i x="20" s="1"/>
        <i x="15" s="1"/>
        <i x="27" s="1"/>
        <i x="39" s="1"/>
        <i x="2" s="1"/>
        <i x="40" s="1"/>
        <i x="1" s="1"/>
        <i x="18" s="1"/>
        <i x="32" s="1"/>
        <i x="47" s="1"/>
        <i x="25" s="1"/>
        <i x="31" s="1"/>
        <i x="12" s="1"/>
        <i x="34" s="1"/>
        <i x="44" s="1"/>
        <i x="29" s="1"/>
        <i x="37" s="1"/>
        <i x="3" s="1"/>
        <i x="2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Booster_Version_Category" sourceName="Booster Version Category">
  <pivotTables>
    <pivotTable tabId="5" name="PivotTable3"/>
  </pivotTables>
  <data>
    <tabular pivotCacheId="2">
      <items count="5">
        <i x="3" s="1"/>
        <i x="4" s="1"/>
        <i x="2" s="1"/>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Payload_Mass__kg1" sourceName="Payload Mass (kg)">
  <pivotTables>
    <pivotTable tabId="5" name="PivotTable5"/>
  </pivotTables>
  <data>
    <tabular pivotCacheId="1">
      <items count="48">
        <i x="46" s="1"/>
        <i x="27" s="1"/>
        <i x="16" s="1"/>
        <i x="17" s="1"/>
        <i x="42" s="1"/>
        <i x="23" s="1"/>
        <i x="30" s="1"/>
        <i x="35" s="1"/>
        <i x="21" s="1"/>
        <i x="19" s="1"/>
        <i x="38" s="1"/>
        <i x="41" s="1"/>
        <i x="22" s="1"/>
        <i x="36" s="1"/>
        <i x="33" s="1"/>
        <i x="24" s="1"/>
        <i x="20" s="1"/>
        <i x="39" s="1"/>
        <i x="40" s="1"/>
        <i x="32" s="1"/>
        <i x="26" s="1"/>
        <i x="0" s="1" nd="1"/>
        <i x="2" s="1" nd="1"/>
        <i x="1" s="1" nd="1"/>
        <i x="25" s="1" nd="1"/>
        <i x="12" s="1" nd="1"/>
        <i x="3" s="1" nd="1"/>
        <i x="7" s="1" nd="1"/>
        <i x="14" s="1" nd="1"/>
        <i x="28" s="1" nd="1"/>
        <i x="10" s="1" nd="1"/>
        <i x="6" s="1" nd="1"/>
        <i x="11" s="1" nd="1"/>
        <i x="45" s="1" nd="1"/>
        <i x="4" s="1" nd="1"/>
        <i x="5" s="1" nd="1"/>
        <i x="13" s="1" nd="1"/>
        <i x="43" s="1" nd="1"/>
        <i x="9" s="1" nd="1"/>
        <i x="8" s="1" nd="1"/>
        <i x="15" s="1" nd="1"/>
        <i x="18" s="1" nd="1"/>
        <i x="47" s="1" nd="1"/>
        <i x="31" s="1" nd="1"/>
        <i x="34" s="1" nd="1"/>
        <i x="44" s="1" nd="1"/>
        <i x="29" s="1" nd="1"/>
        <i x="37"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Launch_Site2" sourceName="Launch Site">
  <pivotTables>
    <pivotTable tabId="5" name="PivotTable2"/>
  </pivotTables>
  <data>
    <tabular pivotCacheId="3">
      <items count="4">
        <i x="0" s="1"/>
        <i x="3" s="1"/>
        <i x="2"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Mission_Outcome" sourceName="Mission Outcome">
  <pivotTables>
    <pivotTable tabId="5" name="PivotTable2"/>
  </pivotTables>
  <data>
    <tabular pivotCacheId="3">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aunch Site" cache="Slicer_Launch_Site" caption="Launch Site" rowHeight="241300"/>
  <slicer name="class" cache="Slicer_class" caption="class" rowHeight="241300"/>
  <slicer name="Launch Site 1" cache="Slicer_Launch_Site1" caption="Launch Site" startItem="2" rowHeight="241300"/>
  <slicer name="class 1" cache="Slicer_class1" caption="class" rowHeight="241300"/>
  <slicer name="Payload Mass (kg)" cache="Slicer_Payload_Mass__kg" caption="Payload Mass (kg)" startItem="7" rowHeight="241300"/>
  <slicer name="Booster Version Category" cache="Slicer_Booster_Version_Category" caption="Booster Version Category" rowHeight="241300"/>
  <slicer name="Payload Mass (kg) 1" cache="Slicer_Payload_Mass__kg1" caption="Payload Mass (kg)" rowHeight="241300"/>
  <slicer name="Launch Site 2" cache="Slicer_Launch_Site2" caption="Launch Site" rowHeight="241300"/>
  <slicer name="Mission Outcome" cache="Slicer_Mission_Outcome" caption="Mission Outcome" rowHeight="241300"/>
  <slicer name="class 2" cache="Slicer_class2" caption="class" rowHeight="241300"/>
  <slicer name="Payload Mass (kg) 2" cache="Slicer_Payload_Mass__kg2" caption="Payload Mass (kg)" startItem="18" rowHeight="241300"/>
  <slicer name="Booster Version" cache="Slicer_Booster_Version" caption="Booster Version"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3" name="Table3" displayName="Table3" ref="A1:K102" totalsRowShown="0">
  <autoFilter ref="A1:K102"/>
  <tableColumns count="11">
    <tableColumn id="1" name="Date" dataDxfId="64"/>
    <tableColumn id="2" name="Time (UTC)" dataDxfId="63"/>
    <tableColumn id="3" name="Booster_Version"/>
    <tableColumn id="4" name="Launch_Site"/>
    <tableColumn id="5" name="Payload"/>
    <tableColumn id="6" name="PAYLOAD_MASS__KG_"/>
    <tableColumn id="7" name="Orbit"/>
    <tableColumn id="8" name="Customer"/>
    <tableColumn id="9" name="Mission_Outcome"/>
    <tableColumn id="10" name="Landing _Outcome"/>
    <tableColumn id="11" name="Column1"/>
  </tableColumns>
  <tableStyleInfo name="TableStyleMedium21" showFirstColumn="0" showLastColumn="0" showRowStripes="1" showColumnStripes="0"/>
</table>
</file>

<file path=xl/tables/table2.xml><?xml version="1.0" encoding="utf-8"?>
<table xmlns="http://schemas.openxmlformats.org/spreadsheetml/2006/main" id="1" name="Table3_2" displayName="Table3_2" ref="A1:L102" tableType="queryTable" totalsRowShown="0">
  <autoFilter ref="A1:L102"/>
  <tableColumns count="12">
    <tableColumn id="27" uniqueName="27" name="Date" queryTableFieldId="1" dataDxfId="62"/>
    <tableColumn id="28" uniqueName="28" name="Time (UTC)" queryTableFieldId="2" dataDxfId="61"/>
    <tableColumn id="29" uniqueName="29" name="Booster_Version" queryTableFieldId="3" dataDxfId="60"/>
    <tableColumn id="30" uniqueName="30" name="Launch_Site" queryTableFieldId="4" dataDxfId="59"/>
    <tableColumn id="31" uniqueName="31" name="Payload" queryTableFieldId="5" dataDxfId="58"/>
    <tableColumn id="32" uniqueName="32" name="PAYLOAD_MASS__KG_" queryTableFieldId="6" dataDxfId="57"/>
    <tableColumn id="33" uniqueName="33" name="Orbit" queryTableFieldId="7" dataDxfId="56"/>
    <tableColumn id="34" uniqueName="34" name="Customer" queryTableFieldId="8" dataDxfId="55"/>
    <tableColumn id="35" uniqueName="35" name="Mission_Outcome" queryTableFieldId="9" dataDxfId="54"/>
    <tableColumn id="36" uniqueName="36" name="Landing _Outcome" queryTableFieldId="10" dataDxfId="53"/>
    <tableColumn id="38" uniqueName="38" name="Class" queryTableFieldId="12" dataDxfId="52"/>
    <tableColumn id="39" uniqueName="39" name="Color" queryTableFieldId="13" dataDxfId="51"/>
  </tableColumns>
  <tableStyleInfo name="TableStyleMedium7" showFirstColumn="0" showLastColumn="0" showRowStripes="1" showColumnStripes="0"/>
</table>
</file>

<file path=xl/tables/table3.xml><?xml version="1.0" encoding="utf-8"?>
<table xmlns="http://schemas.openxmlformats.org/spreadsheetml/2006/main" id="2" name="Table2" displayName="Table2" ref="A1:H57" totalsRowShown="0">
  <autoFilter ref="A1:H57"/>
  <tableColumns count="8">
    <tableColumn id="1" name="Column1"/>
    <tableColumn id="2" name="Flight Number"/>
    <tableColumn id="3" name="Launch Site"/>
    <tableColumn id="4" name="Mission Outcome"/>
    <tableColumn id="5" name="class"/>
    <tableColumn id="6" name="Payload Mass (kg)"/>
    <tableColumn id="7" name="Booster Version"/>
    <tableColumn id="8" name="Booster Version Category"/>
  </tableColumns>
  <tableStyleInfo name="TableStyleMedium14" showFirstColumn="0" showLastColumn="0" showRowStripes="1" showColumnStripes="0"/>
</table>
</file>

<file path=xl/tables/table4.xml><?xml version="1.0" encoding="utf-8"?>
<table xmlns="http://schemas.openxmlformats.org/spreadsheetml/2006/main" id="4" name="Table2_2" displayName="Table2_2" ref="A1:G57" tableType="queryTable" totalsRowShown="0">
  <tableColumns count="7">
    <tableColumn id="15" uniqueName="15" name="Flight Number" queryTableFieldId="1" dataDxfId="50"/>
    <tableColumn id="16" uniqueName="16" name="Launch Site" queryTableFieldId="2" dataDxfId="49"/>
    <tableColumn id="17" uniqueName="17" name="Mission Outcome" queryTableFieldId="3" dataDxfId="48"/>
    <tableColumn id="18" uniqueName="18" name="class" queryTableFieldId="4" dataDxfId="47"/>
    <tableColumn id="19" uniqueName="19" name="Payload Mass (kg)" queryTableFieldId="5" dataDxfId="46"/>
    <tableColumn id="20" uniqueName="20" name="Booster Version" queryTableFieldId="6" dataDxfId="45"/>
    <tableColumn id="21" uniqueName="21" name="Booster Version Category" queryTableFieldId="7" dataDxfId="44"/>
  </tableColumns>
  <tableStyleInfo name="TableStyleMedium7" showFirstColumn="0" showLastColumn="0" showRowStripes="1" showColumnStripes="0"/>
</table>
</file>

<file path=xl/tables/table5.xml><?xml version="1.0" encoding="utf-8"?>
<table xmlns="http://schemas.openxmlformats.org/spreadsheetml/2006/main" id="7" name="Table7" displayName="Table7" ref="C4:N8" totalsRowShown="0" headerRowDxfId="37" headerRowBorderDxfId="40" tableBorderDxfId="41" totalsRowBorderDxfId="39">
  <autoFilter ref="C4:N8"/>
  <tableColumns count="12">
    <tableColumn id="1" name="Launch Site" dataDxfId="38"/>
    <tableColumn id="2" name="flight Cost" dataDxfId="21" dataCellStyle="Currency"/>
    <tableColumn id="3" name="B4 booster" dataDxfId="20" dataCellStyle="Percent"/>
    <tableColumn id="4" name="E(s)_1" dataDxfId="19">
      <calculatedColumnFormula>D5*$E5</calculatedColumnFormula>
    </tableColumn>
    <tableColumn id="5" name="FT booster" dataDxfId="18" dataCellStyle="Percent"/>
    <tableColumn id="6" name="E(s)_2" dataDxfId="17">
      <calculatedColumnFormula>D5*$G5</calculatedColumnFormula>
    </tableColumn>
    <tableColumn id="7" name="B5 booster" dataDxfId="16" dataCellStyle="Percent"/>
    <tableColumn id="8" name="E(s)_3" dataDxfId="15">
      <calculatedColumnFormula>D5*$I5</calculatedColumnFormula>
    </tableColumn>
    <tableColumn id="9" name="V1.0 booster" dataDxfId="14" dataCellStyle="Percent"/>
    <tableColumn id="10" name="E(s)_4" dataDxfId="13">
      <calculatedColumnFormula>D5*$K5</calculatedColumnFormula>
    </tableColumn>
    <tableColumn id="11" name="V1.1 booster" dataDxfId="11" dataCellStyle="Percent"/>
    <tableColumn id="12" name="E(s)_5" dataDxfId="12">
      <calculatedColumnFormula>D5*$M5</calculatedColumnFormula>
    </tableColumn>
  </tableColumns>
  <tableStyleInfo name="TableStyleMedium6" showFirstColumn="0" showLastColumn="0" showRowStripes="1" showColumnStripes="0"/>
</table>
</file>

<file path=xl/tables/table6.xml><?xml version="1.0" encoding="utf-8"?>
<table xmlns="http://schemas.openxmlformats.org/spreadsheetml/2006/main" id="8" name="Table8" displayName="Table8" ref="C12:N16" totalsRowShown="0" headerRowDxfId="32" headerRowBorderDxfId="35" tableBorderDxfId="36" totalsRowBorderDxfId="34">
  <autoFilter ref="C12:N16"/>
  <tableColumns count="12">
    <tableColumn id="1" name="Launch Site" dataDxfId="33"/>
    <tableColumn id="2" name="flight Cost" dataDxfId="10" dataCellStyle="Currency"/>
    <tableColumn id="3" name="B4 booster" dataDxfId="9" dataCellStyle="Percent"/>
    <tableColumn id="4" name="E(L)_1" dataDxfId="8">
      <calculatedColumnFormula>D13*$E13</calculatedColumnFormula>
    </tableColumn>
    <tableColumn id="5" name="FT booster" dataDxfId="7" dataCellStyle="Percent"/>
    <tableColumn id="6" name="E(L)_2" dataDxfId="6">
      <calculatedColumnFormula>D13*$G13</calculatedColumnFormula>
    </tableColumn>
    <tableColumn id="7" name="B5 booster" dataDxfId="5" dataCellStyle="Percent"/>
    <tableColumn id="8" name="E(L)_3" dataDxfId="4">
      <calculatedColumnFormula>D13*$I13</calculatedColumnFormula>
    </tableColumn>
    <tableColumn id="9" name="V1.0 booster" dataDxfId="3" dataCellStyle="Percent"/>
    <tableColumn id="10" name="E(L)_4" dataDxfId="2">
      <calculatedColumnFormula>D13*$K13</calculatedColumnFormula>
    </tableColumn>
    <tableColumn id="11" name="V1.1 booster" dataDxfId="0" dataCellStyle="Percent"/>
    <tableColumn id="12" name="E(L)_5" dataDxfId="1">
      <calculatedColumnFormula>D13*$M13</calculatedColumnFormula>
    </tableColumn>
  </tableColumns>
  <tableStyleInfo name="TableStyleMedium6" showFirstColumn="0" showLastColumn="0" showRowStripes="1" showColumnStripes="0"/>
</table>
</file>

<file path=xl/tables/table7.xml><?xml version="1.0" encoding="utf-8"?>
<table xmlns="http://schemas.openxmlformats.org/spreadsheetml/2006/main" id="9" name="Table9" displayName="Table9" ref="C20:H24" totalsRowShown="0" headerRowDxfId="22" headerRowBorderDxfId="30" tableBorderDxfId="31" totalsRowBorderDxfId="29">
  <autoFilter ref="C20:H24"/>
  <tableColumns count="6">
    <tableColumn id="1" name="Launch Site" dataDxfId="28"/>
    <tableColumn id="2" name="B4 booster" dataDxfId="27">
      <calculatedColumnFormula>F5-F13</calculatedColumnFormula>
    </tableColumn>
    <tableColumn id="3" name="FT booster" dataDxfId="26">
      <calculatedColumnFormula>H5-H13</calculatedColumnFormula>
    </tableColumn>
    <tableColumn id="4" name="B5 booster" dataDxfId="25">
      <calculatedColumnFormula>J5-J13</calculatedColumnFormula>
    </tableColumn>
    <tableColumn id="5" name="V1.0 booster" dataDxfId="24">
      <calculatedColumnFormula>L5-L13</calculatedColumnFormula>
    </tableColumn>
    <tableColumn id="6" name="V1,1 booster" dataDxfId="23">
      <calculatedColumnFormula>N5-N13</calculatedColumnFormula>
    </tableColumn>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2.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selection activeCell="K9" sqref="K9"/>
    </sheetView>
  </sheetViews>
  <sheetFormatPr defaultRowHeight="15" x14ac:dyDescent="0.25"/>
  <cols>
    <col min="1" max="1" width="10.7109375" customWidth="1"/>
    <col min="2" max="2" width="13.140625" customWidth="1"/>
    <col min="3" max="3" width="18.140625" customWidth="1"/>
    <col min="4" max="4" width="13.85546875" customWidth="1"/>
    <col min="5" max="5" width="25" customWidth="1"/>
    <col min="6" max="6" width="13" customWidth="1"/>
    <col min="7" max="7" width="10.85546875" customWidth="1"/>
    <col min="8" max="8" width="22" customWidth="1"/>
    <col min="9" max="9" width="14" customWidth="1"/>
    <col min="10" max="10" width="21.7109375" customWidth="1"/>
    <col min="11" max="11" width="11.140625" customWidth="1"/>
  </cols>
  <sheetData>
    <row r="1" spans="1:11" x14ac:dyDescent="0.25">
      <c r="A1" t="s">
        <v>1</v>
      </c>
      <c r="B1" t="s">
        <v>2</v>
      </c>
      <c r="C1" t="s">
        <v>3</v>
      </c>
      <c r="D1" t="s">
        <v>4</v>
      </c>
      <c r="E1" t="s">
        <v>5</v>
      </c>
      <c r="F1" t="s">
        <v>6</v>
      </c>
      <c r="G1" t="s">
        <v>7</v>
      </c>
      <c r="H1" t="s">
        <v>8</v>
      </c>
      <c r="I1" t="s">
        <v>9</v>
      </c>
      <c r="J1" t="s">
        <v>10</v>
      </c>
      <c r="K1" t="s">
        <v>0</v>
      </c>
    </row>
    <row r="2" spans="1:11" x14ac:dyDescent="0.25">
      <c r="A2" s="1">
        <v>40333</v>
      </c>
      <c r="B2" s="2">
        <v>0.78125</v>
      </c>
      <c r="C2" t="s">
        <v>11</v>
      </c>
      <c r="D2" t="s">
        <v>12</v>
      </c>
      <c r="E2" t="s">
        <v>13</v>
      </c>
      <c r="F2">
        <v>0</v>
      </c>
      <c r="G2" t="s">
        <v>14</v>
      </c>
      <c r="H2" t="s">
        <v>15</v>
      </c>
      <c r="I2" t="s">
        <v>16</v>
      </c>
      <c r="J2" t="s">
        <v>17</v>
      </c>
    </row>
    <row r="3" spans="1:11" x14ac:dyDescent="0.25">
      <c r="A3" s="1">
        <v>40520</v>
      </c>
      <c r="B3" s="2">
        <v>0.65486111111111112</v>
      </c>
      <c r="C3" t="s">
        <v>18</v>
      </c>
      <c r="D3" t="s">
        <v>12</v>
      </c>
      <c r="E3" t="s">
        <v>19</v>
      </c>
      <c r="F3">
        <v>0</v>
      </c>
      <c r="G3" t="s">
        <v>20</v>
      </c>
      <c r="H3" t="s">
        <v>21</v>
      </c>
      <c r="I3" t="s">
        <v>16</v>
      </c>
      <c r="J3" t="s">
        <v>17</v>
      </c>
    </row>
    <row r="4" spans="1:11" x14ac:dyDescent="0.25">
      <c r="A4" s="1">
        <v>41051</v>
      </c>
      <c r="B4" s="2">
        <v>0.32222222222222224</v>
      </c>
      <c r="C4" t="s">
        <v>22</v>
      </c>
      <c r="D4" t="s">
        <v>12</v>
      </c>
      <c r="E4" t="s">
        <v>23</v>
      </c>
      <c r="F4">
        <v>525</v>
      </c>
      <c r="G4" t="s">
        <v>20</v>
      </c>
      <c r="H4" t="s">
        <v>24</v>
      </c>
      <c r="I4" t="s">
        <v>16</v>
      </c>
      <c r="J4" t="s">
        <v>25</v>
      </c>
    </row>
    <row r="5" spans="1:11" x14ac:dyDescent="0.25">
      <c r="A5" s="1">
        <v>41190</v>
      </c>
      <c r="B5" s="2">
        <v>2.4305555555555556E-2</v>
      </c>
      <c r="C5" t="s">
        <v>26</v>
      </c>
      <c r="D5" t="s">
        <v>12</v>
      </c>
      <c r="E5" t="s">
        <v>27</v>
      </c>
      <c r="F5">
        <v>500</v>
      </c>
      <c r="G5" t="s">
        <v>20</v>
      </c>
      <c r="H5" t="s">
        <v>28</v>
      </c>
      <c r="I5" t="s">
        <v>16</v>
      </c>
      <c r="J5" t="s">
        <v>25</v>
      </c>
    </row>
    <row r="6" spans="1:11" x14ac:dyDescent="0.25">
      <c r="A6" s="1">
        <v>41334</v>
      </c>
      <c r="B6" s="2">
        <v>0.63194444444444442</v>
      </c>
      <c r="C6" t="s">
        <v>29</v>
      </c>
      <c r="D6" t="s">
        <v>12</v>
      </c>
      <c r="E6" t="s">
        <v>30</v>
      </c>
      <c r="F6">
        <v>677</v>
      </c>
      <c r="G6" t="s">
        <v>20</v>
      </c>
      <c r="H6" t="s">
        <v>28</v>
      </c>
      <c r="I6" t="s">
        <v>16</v>
      </c>
      <c r="J6" t="s">
        <v>25</v>
      </c>
    </row>
    <row r="7" spans="1:11" x14ac:dyDescent="0.25">
      <c r="A7" s="1">
        <v>41546</v>
      </c>
      <c r="B7" s="2">
        <v>0.66666666666666663</v>
      </c>
      <c r="C7" t="s">
        <v>31</v>
      </c>
      <c r="D7" t="s">
        <v>32</v>
      </c>
      <c r="E7" t="s">
        <v>33</v>
      </c>
      <c r="F7">
        <v>500</v>
      </c>
      <c r="G7" t="s">
        <v>34</v>
      </c>
      <c r="H7" t="s">
        <v>35</v>
      </c>
      <c r="I7" t="s">
        <v>16</v>
      </c>
      <c r="J7" t="s">
        <v>36</v>
      </c>
    </row>
    <row r="8" spans="1:11" x14ac:dyDescent="0.25">
      <c r="A8" s="1">
        <v>41611</v>
      </c>
      <c r="B8" s="2">
        <v>0.94513888888888886</v>
      </c>
      <c r="C8" t="s">
        <v>37</v>
      </c>
      <c r="D8" t="s">
        <v>12</v>
      </c>
      <c r="E8" t="s">
        <v>38</v>
      </c>
      <c r="F8">
        <v>3170</v>
      </c>
      <c r="G8" t="s">
        <v>39</v>
      </c>
      <c r="H8" t="s">
        <v>40</v>
      </c>
      <c r="I8" t="s">
        <v>16</v>
      </c>
      <c r="J8" t="s">
        <v>25</v>
      </c>
    </row>
    <row r="9" spans="1:11" x14ac:dyDescent="0.25">
      <c r="A9" s="1">
        <v>41645</v>
      </c>
      <c r="B9" s="2">
        <v>0.92083333333333339</v>
      </c>
      <c r="C9" t="s">
        <v>37</v>
      </c>
      <c r="D9" t="s">
        <v>12</v>
      </c>
      <c r="E9" t="s">
        <v>41</v>
      </c>
      <c r="F9">
        <v>3325</v>
      </c>
      <c r="G9" t="s">
        <v>39</v>
      </c>
      <c r="H9" t="s">
        <v>42</v>
      </c>
      <c r="I9" t="s">
        <v>16</v>
      </c>
      <c r="J9" t="s">
        <v>25</v>
      </c>
    </row>
    <row r="10" spans="1:11" x14ac:dyDescent="0.25">
      <c r="A10" s="1">
        <v>41747</v>
      </c>
      <c r="B10" s="2">
        <v>0.80902777777777779</v>
      </c>
      <c r="C10" t="s">
        <v>37</v>
      </c>
      <c r="D10" t="s">
        <v>12</v>
      </c>
      <c r="E10" t="s">
        <v>43</v>
      </c>
      <c r="F10">
        <v>2296</v>
      </c>
      <c r="G10" t="s">
        <v>20</v>
      </c>
      <c r="H10" t="s">
        <v>28</v>
      </c>
      <c r="I10" t="s">
        <v>16</v>
      </c>
      <c r="J10" t="s">
        <v>44</v>
      </c>
    </row>
    <row r="11" spans="1:11" x14ac:dyDescent="0.25">
      <c r="A11" s="1">
        <v>41834</v>
      </c>
      <c r="B11" s="2">
        <v>0.63541666666666663</v>
      </c>
      <c r="C11" t="s">
        <v>37</v>
      </c>
      <c r="D11" t="s">
        <v>12</v>
      </c>
      <c r="E11" t="s">
        <v>45</v>
      </c>
      <c r="F11">
        <v>1316</v>
      </c>
      <c r="G11" t="s">
        <v>14</v>
      </c>
      <c r="H11" t="s">
        <v>46</v>
      </c>
      <c r="I11" t="s">
        <v>16</v>
      </c>
      <c r="J11" t="s">
        <v>44</v>
      </c>
    </row>
    <row r="12" spans="1:11" x14ac:dyDescent="0.25">
      <c r="A12" s="1">
        <v>41856</v>
      </c>
      <c r="B12" s="2">
        <v>0.33333333333333331</v>
      </c>
      <c r="C12" t="s">
        <v>37</v>
      </c>
      <c r="D12" t="s">
        <v>12</v>
      </c>
      <c r="E12" t="s">
        <v>47</v>
      </c>
      <c r="F12">
        <v>4535</v>
      </c>
      <c r="G12" t="s">
        <v>39</v>
      </c>
      <c r="H12" t="s">
        <v>48</v>
      </c>
      <c r="I12" t="s">
        <v>16</v>
      </c>
      <c r="J12" t="s">
        <v>25</v>
      </c>
    </row>
    <row r="13" spans="1:11" x14ac:dyDescent="0.25">
      <c r="A13" s="1">
        <v>41889</v>
      </c>
      <c r="B13" s="2">
        <v>0.20833333333333334</v>
      </c>
      <c r="C13" t="s">
        <v>49</v>
      </c>
      <c r="D13" t="s">
        <v>12</v>
      </c>
      <c r="E13" t="s">
        <v>50</v>
      </c>
      <c r="F13">
        <v>4428</v>
      </c>
      <c r="G13" t="s">
        <v>39</v>
      </c>
      <c r="H13" t="s">
        <v>48</v>
      </c>
      <c r="I13" t="s">
        <v>16</v>
      </c>
      <c r="J13" t="s">
        <v>25</v>
      </c>
    </row>
    <row r="14" spans="1:11" x14ac:dyDescent="0.25">
      <c r="A14" s="1">
        <v>41903</v>
      </c>
      <c r="B14" s="2">
        <v>0.24444444444444446</v>
      </c>
      <c r="C14" t="s">
        <v>51</v>
      </c>
      <c r="D14" t="s">
        <v>12</v>
      </c>
      <c r="E14" t="s">
        <v>52</v>
      </c>
      <c r="F14">
        <v>2216</v>
      </c>
      <c r="G14" t="s">
        <v>20</v>
      </c>
      <c r="H14" t="s">
        <v>28</v>
      </c>
      <c r="I14" t="s">
        <v>16</v>
      </c>
      <c r="J14" t="s">
        <v>36</v>
      </c>
    </row>
    <row r="15" spans="1:11" x14ac:dyDescent="0.25">
      <c r="A15" s="1">
        <v>42014</v>
      </c>
      <c r="B15" s="2">
        <v>0.40763888888888888</v>
      </c>
      <c r="C15" t="s">
        <v>53</v>
      </c>
      <c r="D15" t="s">
        <v>12</v>
      </c>
      <c r="E15" t="s">
        <v>54</v>
      </c>
      <c r="F15">
        <v>2395</v>
      </c>
      <c r="G15" t="s">
        <v>20</v>
      </c>
      <c r="H15" t="s">
        <v>28</v>
      </c>
      <c r="I15" t="s">
        <v>16</v>
      </c>
      <c r="J15" t="s">
        <v>55</v>
      </c>
    </row>
    <row r="16" spans="1:11" x14ac:dyDescent="0.25">
      <c r="A16" s="1">
        <v>42046</v>
      </c>
      <c r="B16" s="2">
        <v>0.9604166666666667</v>
      </c>
      <c r="C16" t="s">
        <v>56</v>
      </c>
      <c r="D16" t="s">
        <v>12</v>
      </c>
      <c r="E16" t="s">
        <v>57</v>
      </c>
      <c r="F16">
        <v>570</v>
      </c>
      <c r="G16" t="s">
        <v>58</v>
      </c>
      <c r="H16" t="s">
        <v>59</v>
      </c>
      <c r="I16" t="s">
        <v>16</v>
      </c>
      <c r="J16" t="s">
        <v>44</v>
      </c>
    </row>
    <row r="17" spans="1:10" x14ac:dyDescent="0.25">
      <c r="A17" s="1">
        <v>42065</v>
      </c>
      <c r="B17" s="2">
        <v>0.15972222222222224</v>
      </c>
      <c r="C17" t="s">
        <v>60</v>
      </c>
      <c r="D17" t="s">
        <v>12</v>
      </c>
      <c r="E17" t="s">
        <v>61</v>
      </c>
      <c r="F17">
        <v>4159</v>
      </c>
      <c r="G17" t="s">
        <v>39</v>
      </c>
      <c r="H17" t="s">
        <v>62</v>
      </c>
      <c r="I17" t="s">
        <v>16</v>
      </c>
      <c r="J17" t="s">
        <v>25</v>
      </c>
    </row>
    <row r="18" spans="1:10" x14ac:dyDescent="0.25">
      <c r="A18" s="1">
        <v>42108</v>
      </c>
      <c r="B18" s="2">
        <v>0.84027777777777779</v>
      </c>
      <c r="C18" t="s">
        <v>63</v>
      </c>
      <c r="D18" t="s">
        <v>12</v>
      </c>
      <c r="E18" t="s">
        <v>64</v>
      </c>
      <c r="F18">
        <v>1898</v>
      </c>
      <c r="G18" t="s">
        <v>20</v>
      </c>
      <c r="H18" t="s">
        <v>28</v>
      </c>
      <c r="I18" t="s">
        <v>16</v>
      </c>
      <c r="J18" t="s">
        <v>55</v>
      </c>
    </row>
    <row r="19" spans="1:10" x14ac:dyDescent="0.25">
      <c r="A19" s="1">
        <v>42121</v>
      </c>
      <c r="B19" s="2">
        <v>0.9604166666666667</v>
      </c>
      <c r="C19" t="s">
        <v>65</v>
      </c>
      <c r="D19" t="s">
        <v>12</v>
      </c>
      <c r="E19" t="s">
        <v>66</v>
      </c>
      <c r="F19">
        <v>4707</v>
      </c>
      <c r="G19" t="s">
        <v>39</v>
      </c>
      <c r="H19" t="s">
        <v>67</v>
      </c>
      <c r="I19" t="s">
        <v>16</v>
      </c>
      <c r="J19" t="s">
        <v>25</v>
      </c>
    </row>
    <row r="20" spans="1:10" x14ac:dyDescent="0.25">
      <c r="A20" s="1">
        <v>42183</v>
      </c>
      <c r="B20" s="2">
        <v>0.59791666666666665</v>
      </c>
      <c r="C20" t="s">
        <v>68</v>
      </c>
      <c r="D20" t="s">
        <v>12</v>
      </c>
      <c r="E20" t="s">
        <v>69</v>
      </c>
      <c r="F20">
        <v>1952</v>
      </c>
      <c r="G20" t="s">
        <v>20</v>
      </c>
      <c r="H20" t="s">
        <v>28</v>
      </c>
      <c r="I20" t="s">
        <v>70</v>
      </c>
      <c r="J20" t="s">
        <v>71</v>
      </c>
    </row>
    <row r="21" spans="1:10" x14ac:dyDescent="0.25">
      <c r="A21" s="1">
        <v>42360</v>
      </c>
      <c r="B21" s="2">
        <v>6.1805555555555558E-2</v>
      </c>
      <c r="C21" t="s">
        <v>72</v>
      </c>
      <c r="D21" t="s">
        <v>12</v>
      </c>
      <c r="E21" t="s">
        <v>73</v>
      </c>
      <c r="F21">
        <v>2034</v>
      </c>
      <c r="G21" t="s">
        <v>14</v>
      </c>
      <c r="H21" t="s">
        <v>46</v>
      </c>
      <c r="I21" t="s">
        <v>16</v>
      </c>
      <c r="J21" t="s">
        <v>74</v>
      </c>
    </row>
    <row r="22" spans="1:10" x14ac:dyDescent="0.25">
      <c r="A22" s="1">
        <v>42386</v>
      </c>
      <c r="B22" s="2">
        <v>0.77916666666666667</v>
      </c>
      <c r="C22" t="s">
        <v>75</v>
      </c>
      <c r="D22" t="s">
        <v>32</v>
      </c>
      <c r="E22" t="s">
        <v>76</v>
      </c>
      <c r="F22">
        <v>553</v>
      </c>
      <c r="G22" t="s">
        <v>14</v>
      </c>
      <c r="H22" t="s">
        <v>77</v>
      </c>
      <c r="I22" t="s">
        <v>16</v>
      </c>
      <c r="J22" t="s">
        <v>55</v>
      </c>
    </row>
    <row r="23" spans="1:10" x14ac:dyDescent="0.25">
      <c r="A23" s="1">
        <v>42433</v>
      </c>
      <c r="B23" s="2">
        <v>0.98263888888888884</v>
      </c>
      <c r="C23" t="s">
        <v>78</v>
      </c>
      <c r="D23" t="s">
        <v>12</v>
      </c>
      <c r="E23" t="s">
        <v>79</v>
      </c>
      <c r="F23">
        <v>5271</v>
      </c>
      <c r="G23" t="s">
        <v>39</v>
      </c>
      <c r="H23" t="s">
        <v>40</v>
      </c>
      <c r="I23" t="s">
        <v>16</v>
      </c>
      <c r="J23" t="s">
        <v>55</v>
      </c>
    </row>
    <row r="24" spans="1:10" x14ac:dyDescent="0.25">
      <c r="A24" s="1">
        <v>42468</v>
      </c>
      <c r="B24" s="2">
        <v>0.86319444444444438</v>
      </c>
      <c r="C24" t="s">
        <v>80</v>
      </c>
      <c r="D24" t="s">
        <v>12</v>
      </c>
      <c r="E24" t="s">
        <v>81</v>
      </c>
      <c r="F24">
        <v>3136</v>
      </c>
      <c r="G24" t="s">
        <v>20</v>
      </c>
      <c r="H24" t="s">
        <v>28</v>
      </c>
      <c r="I24" t="s">
        <v>16</v>
      </c>
      <c r="J24" t="s">
        <v>82</v>
      </c>
    </row>
    <row r="25" spans="1:10" x14ac:dyDescent="0.25">
      <c r="A25" s="1">
        <v>42496</v>
      </c>
      <c r="B25" s="2">
        <v>0.22291666666666665</v>
      </c>
      <c r="C25" t="s">
        <v>83</v>
      </c>
      <c r="D25" t="s">
        <v>12</v>
      </c>
      <c r="E25" t="s">
        <v>84</v>
      </c>
      <c r="F25">
        <v>4696</v>
      </c>
      <c r="G25" t="s">
        <v>39</v>
      </c>
      <c r="H25" t="s">
        <v>85</v>
      </c>
      <c r="I25" t="s">
        <v>16</v>
      </c>
      <c r="J25" t="s">
        <v>82</v>
      </c>
    </row>
    <row r="26" spans="1:10" x14ac:dyDescent="0.25">
      <c r="A26" s="1">
        <v>42517</v>
      </c>
      <c r="B26" s="2">
        <v>0.90208333333333324</v>
      </c>
      <c r="C26" t="s">
        <v>86</v>
      </c>
      <c r="D26" t="s">
        <v>12</v>
      </c>
      <c r="E26" t="s">
        <v>87</v>
      </c>
      <c r="F26">
        <v>3100</v>
      </c>
      <c r="G26" t="s">
        <v>39</v>
      </c>
      <c r="H26" t="s">
        <v>42</v>
      </c>
      <c r="I26" t="s">
        <v>16</v>
      </c>
      <c r="J26" t="s">
        <v>82</v>
      </c>
    </row>
    <row r="27" spans="1:10" x14ac:dyDescent="0.25">
      <c r="A27" s="1">
        <v>42536</v>
      </c>
      <c r="B27" s="2">
        <v>0.60347222222222219</v>
      </c>
      <c r="C27" t="s">
        <v>88</v>
      </c>
      <c r="D27" t="s">
        <v>12</v>
      </c>
      <c r="E27" t="s">
        <v>89</v>
      </c>
      <c r="F27">
        <v>3600</v>
      </c>
      <c r="G27" t="s">
        <v>39</v>
      </c>
      <c r="H27" t="s">
        <v>62</v>
      </c>
      <c r="I27" t="s">
        <v>16</v>
      </c>
      <c r="J27" t="s">
        <v>55</v>
      </c>
    </row>
    <row r="28" spans="1:10" x14ac:dyDescent="0.25">
      <c r="A28" s="1">
        <v>42569</v>
      </c>
      <c r="B28" s="2">
        <v>0.19791666666666666</v>
      </c>
      <c r="C28" t="s">
        <v>90</v>
      </c>
      <c r="D28" t="s">
        <v>12</v>
      </c>
      <c r="E28" t="s">
        <v>91</v>
      </c>
      <c r="F28">
        <v>2257</v>
      </c>
      <c r="G28" t="s">
        <v>20</v>
      </c>
      <c r="H28" t="s">
        <v>28</v>
      </c>
      <c r="I28" t="s">
        <v>16</v>
      </c>
      <c r="J28" t="s">
        <v>74</v>
      </c>
    </row>
    <row r="29" spans="1:10" x14ac:dyDescent="0.25">
      <c r="A29" s="1">
        <v>42596</v>
      </c>
      <c r="B29" s="2">
        <v>0.22638888888888889</v>
      </c>
      <c r="C29" t="s">
        <v>92</v>
      </c>
      <c r="D29" t="s">
        <v>12</v>
      </c>
      <c r="E29" t="s">
        <v>93</v>
      </c>
      <c r="F29">
        <v>4600</v>
      </c>
      <c r="G29" t="s">
        <v>39</v>
      </c>
      <c r="H29" t="s">
        <v>85</v>
      </c>
      <c r="I29" t="s">
        <v>16</v>
      </c>
      <c r="J29" t="s">
        <v>82</v>
      </c>
    </row>
    <row r="30" spans="1:10" x14ac:dyDescent="0.25">
      <c r="A30" s="1">
        <v>42749</v>
      </c>
      <c r="B30" s="2">
        <v>0.74583333333333324</v>
      </c>
      <c r="C30" t="s">
        <v>94</v>
      </c>
      <c r="D30" t="s">
        <v>32</v>
      </c>
      <c r="E30" t="s">
        <v>95</v>
      </c>
      <c r="F30">
        <v>9600</v>
      </c>
      <c r="G30" t="s">
        <v>34</v>
      </c>
      <c r="H30" t="s">
        <v>96</v>
      </c>
      <c r="I30" t="s">
        <v>16</v>
      </c>
      <c r="J30" t="s">
        <v>82</v>
      </c>
    </row>
    <row r="31" spans="1:10" x14ac:dyDescent="0.25">
      <c r="A31" s="1">
        <v>42785</v>
      </c>
      <c r="B31" s="2">
        <v>0.61041666666666672</v>
      </c>
      <c r="C31" t="s">
        <v>97</v>
      </c>
      <c r="D31" t="s">
        <v>98</v>
      </c>
      <c r="E31" t="s">
        <v>99</v>
      </c>
      <c r="F31">
        <v>2490</v>
      </c>
      <c r="G31" t="s">
        <v>20</v>
      </c>
      <c r="H31" t="s">
        <v>28</v>
      </c>
      <c r="I31" t="s">
        <v>16</v>
      </c>
      <c r="J31" t="s">
        <v>74</v>
      </c>
    </row>
    <row r="32" spans="1:10" x14ac:dyDescent="0.25">
      <c r="A32" s="1">
        <v>42810</v>
      </c>
      <c r="B32" s="2">
        <v>0.25</v>
      </c>
      <c r="C32" t="s">
        <v>100</v>
      </c>
      <c r="D32" t="s">
        <v>98</v>
      </c>
      <c r="E32" t="s">
        <v>101</v>
      </c>
      <c r="F32">
        <v>5600</v>
      </c>
      <c r="G32" t="s">
        <v>39</v>
      </c>
      <c r="H32" t="s">
        <v>102</v>
      </c>
      <c r="I32" t="s">
        <v>16</v>
      </c>
      <c r="J32" t="s">
        <v>25</v>
      </c>
    </row>
    <row r="33" spans="1:10" x14ac:dyDescent="0.25">
      <c r="A33" s="1">
        <v>42824</v>
      </c>
      <c r="B33" s="2">
        <v>0.93541666666666667</v>
      </c>
      <c r="C33" t="s">
        <v>103</v>
      </c>
      <c r="D33" t="s">
        <v>98</v>
      </c>
      <c r="E33" t="s">
        <v>104</v>
      </c>
      <c r="F33">
        <v>5300</v>
      </c>
      <c r="G33" t="s">
        <v>39</v>
      </c>
      <c r="H33" t="s">
        <v>40</v>
      </c>
      <c r="I33" t="s">
        <v>16</v>
      </c>
      <c r="J33" t="s">
        <v>82</v>
      </c>
    </row>
    <row r="34" spans="1:10" x14ac:dyDescent="0.25">
      <c r="A34" s="1">
        <v>42856</v>
      </c>
      <c r="B34" s="2">
        <v>0.46875</v>
      </c>
      <c r="C34" t="s">
        <v>105</v>
      </c>
      <c r="D34" t="s">
        <v>98</v>
      </c>
      <c r="E34" t="s">
        <v>106</v>
      </c>
      <c r="F34">
        <v>5300</v>
      </c>
      <c r="G34" t="s">
        <v>14</v>
      </c>
      <c r="H34" t="s">
        <v>107</v>
      </c>
      <c r="I34" t="s">
        <v>16</v>
      </c>
      <c r="J34" t="s">
        <v>74</v>
      </c>
    </row>
    <row r="35" spans="1:10" x14ac:dyDescent="0.25">
      <c r="A35" s="1">
        <v>42870</v>
      </c>
      <c r="B35" s="2">
        <v>0.97291666666666676</v>
      </c>
      <c r="C35" t="s">
        <v>108</v>
      </c>
      <c r="D35" t="s">
        <v>98</v>
      </c>
      <c r="E35" t="s">
        <v>109</v>
      </c>
      <c r="F35">
        <v>6070</v>
      </c>
      <c r="G35" t="s">
        <v>39</v>
      </c>
      <c r="H35" t="s">
        <v>110</v>
      </c>
      <c r="I35" t="s">
        <v>16</v>
      </c>
      <c r="J35" t="s">
        <v>25</v>
      </c>
    </row>
    <row r="36" spans="1:10" x14ac:dyDescent="0.25">
      <c r="A36" s="1">
        <v>42889</v>
      </c>
      <c r="B36" s="2">
        <v>0.87986111111111109</v>
      </c>
      <c r="C36" t="s">
        <v>111</v>
      </c>
      <c r="D36" t="s">
        <v>98</v>
      </c>
      <c r="E36" t="s">
        <v>112</v>
      </c>
      <c r="F36">
        <v>2708</v>
      </c>
      <c r="G36" t="s">
        <v>20</v>
      </c>
      <c r="H36" t="s">
        <v>28</v>
      </c>
      <c r="I36" t="s">
        <v>16</v>
      </c>
      <c r="J36" t="s">
        <v>74</v>
      </c>
    </row>
    <row r="37" spans="1:10" x14ac:dyDescent="0.25">
      <c r="A37" s="1">
        <v>42909</v>
      </c>
      <c r="B37" s="2">
        <v>0.79861111111111116</v>
      </c>
      <c r="C37" t="s">
        <v>113</v>
      </c>
      <c r="D37" t="s">
        <v>98</v>
      </c>
      <c r="E37" t="s">
        <v>114</v>
      </c>
      <c r="F37">
        <v>3669</v>
      </c>
      <c r="G37" t="s">
        <v>39</v>
      </c>
      <c r="H37" t="s">
        <v>115</v>
      </c>
      <c r="I37" t="s">
        <v>16</v>
      </c>
      <c r="J37" t="s">
        <v>82</v>
      </c>
    </row>
    <row r="38" spans="1:10" x14ac:dyDescent="0.25">
      <c r="A38" s="1">
        <v>42911</v>
      </c>
      <c r="B38" s="2">
        <v>0.85069444444444453</v>
      </c>
      <c r="C38" t="s">
        <v>116</v>
      </c>
      <c r="D38" t="s">
        <v>32</v>
      </c>
      <c r="E38" t="s">
        <v>117</v>
      </c>
      <c r="F38">
        <v>9600</v>
      </c>
      <c r="G38" t="s">
        <v>14</v>
      </c>
      <c r="H38" t="s">
        <v>96</v>
      </c>
      <c r="I38" t="s">
        <v>16</v>
      </c>
      <c r="J38" t="s">
        <v>82</v>
      </c>
    </row>
    <row r="39" spans="1:10" x14ac:dyDescent="0.25">
      <c r="A39" s="1">
        <v>42921</v>
      </c>
      <c r="B39" s="2">
        <v>0.98472222222222217</v>
      </c>
      <c r="C39" t="s">
        <v>118</v>
      </c>
      <c r="D39" t="s">
        <v>98</v>
      </c>
      <c r="E39" t="s">
        <v>119</v>
      </c>
      <c r="F39">
        <v>6761</v>
      </c>
      <c r="G39" t="s">
        <v>39</v>
      </c>
      <c r="H39" t="s">
        <v>120</v>
      </c>
      <c r="I39" t="s">
        <v>16</v>
      </c>
      <c r="J39" t="s">
        <v>25</v>
      </c>
    </row>
    <row r="40" spans="1:10" x14ac:dyDescent="0.25">
      <c r="A40" s="1">
        <v>42961</v>
      </c>
      <c r="B40" s="2">
        <v>0.68819444444444444</v>
      </c>
      <c r="C40" t="s">
        <v>121</v>
      </c>
      <c r="D40" t="s">
        <v>98</v>
      </c>
      <c r="E40" t="s">
        <v>122</v>
      </c>
      <c r="F40">
        <v>3310</v>
      </c>
      <c r="G40" t="s">
        <v>20</v>
      </c>
      <c r="H40" t="s">
        <v>28</v>
      </c>
      <c r="I40" t="s">
        <v>16</v>
      </c>
      <c r="J40" t="s">
        <v>74</v>
      </c>
    </row>
    <row r="41" spans="1:10" x14ac:dyDescent="0.25">
      <c r="A41" s="1">
        <v>42971</v>
      </c>
      <c r="B41" s="2">
        <v>0.78541666666666676</v>
      </c>
      <c r="C41" t="s">
        <v>123</v>
      </c>
      <c r="D41" t="s">
        <v>32</v>
      </c>
      <c r="E41" t="s">
        <v>124</v>
      </c>
      <c r="F41">
        <v>475</v>
      </c>
      <c r="G41" t="s">
        <v>125</v>
      </c>
      <c r="H41" t="s">
        <v>126</v>
      </c>
      <c r="I41" t="s">
        <v>16</v>
      </c>
      <c r="J41" t="s">
        <v>82</v>
      </c>
    </row>
    <row r="42" spans="1:10" x14ac:dyDescent="0.25">
      <c r="A42" s="1">
        <v>42985</v>
      </c>
      <c r="B42" s="2">
        <v>0.58333333333333337</v>
      </c>
      <c r="C42" t="s">
        <v>127</v>
      </c>
      <c r="D42" t="s">
        <v>98</v>
      </c>
      <c r="E42" t="s">
        <v>128</v>
      </c>
      <c r="F42">
        <v>4990</v>
      </c>
      <c r="G42" t="s">
        <v>14</v>
      </c>
      <c r="H42" t="s">
        <v>129</v>
      </c>
      <c r="I42" t="s">
        <v>16</v>
      </c>
      <c r="J42" t="s">
        <v>74</v>
      </c>
    </row>
    <row r="43" spans="1:10" x14ac:dyDescent="0.25">
      <c r="A43" s="1">
        <v>43017</v>
      </c>
      <c r="B43" s="2">
        <v>0.52569444444444446</v>
      </c>
      <c r="C43" t="s">
        <v>130</v>
      </c>
      <c r="D43" t="s">
        <v>32</v>
      </c>
      <c r="E43" t="s">
        <v>131</v>
      </c>
      <c r="F43">
        <v>9600</v>
      </c>
      <c r="G43" t="s">
        <v>34</v>
      </c>
      <c r="H43" t="s">
        <v>96</v>
      </c>
      <c r="I43" t="s">
        <v>16</v>
      </c>
      <c r="J43" t="s">
        <v>82</v>
      </c>
    </row>
    <row r="44" spans="1:10" x14ac:dyDescent="0.25">
      <c r="A44" s="1">
        <v>43019</v>
      </c>
      <c r="B44" s="2">
        <v>0.95347222222222217</v>
      </c>
      <c r="C44" t="s">
        <v>132</v>
      </c>
      <c r="D44" t="s">
        <v>98</v>
      </c>
      <c r="E44" t="s">
        <v>133</v>
      </c>
      <c r="F44">
        <v>5200</v>
      </c>
      <c r="G44" t="s">
        <v>39</v>
      </c>
      <c r="H44" t="s">
        <v>134</v>
      </c>
      <c r="I44" t="s">
        <v>16</v>
      </c>
      <c r="J44" t="s">
        <v>82</v>
      </c>
    </row>
    <row r="45" spans="1:10" x14ac:dyDescent="0.25">
      <c r="A45" s="1">
        <v>43038</v>
      </c>
      <c r="B45" s="2">
        <v>0.81527777777777777</v>
      </c>
      <c r="C45" t="s">
        <v>135</v>
      </c>
      <c r="D45" t="s">
        <v>98</v>
      </c>
      <c r="E45" t="s">
        <v>136</v>
      </c>
      <c r="F45">
        <v>3500</v>
      </c>
      <c r="G45" t="s">
        <v>39</v>
      </c>
      <c r="H45" t="s">
        <v>137</v>
      </c>
      <c r="I45" t="s">
        <v>16</v>
      </c>
      <c r="J45" t="s">
        <v>82</v>
      </c>
    </row>
    <row r="46" spans="1:10" x14ac:dyDescent="0.25">
      <c r="A46" s="1">
        <v>43084</v>
      </c>
      <c r="B46" s="2">
        <v>0.65</v>
      </c>
      <c r="C46" t="s">
        <v>138</v>
      </c>
      <c r="D46" t="s">
        <v>139</v>
      </c>
      <c r="E46" t="s">
        <v>140</v>
      </c>
      <c r="F46">
        <v>2205</v>
      </c>
      <c r="G46" t="s">
        <v>20</v>
      </c>
      <c r="H46" t="s">
        <v>28</v>
      </c>
      <c r="I46" t="s">
        <v>16</v>
      </c>
      <c r="J46" t="s">
        <v>74</v>
      </c>
    </row>
    <row r="47" spans="1:10" x14ac:dyDescent="0.25">
      <c r="A47" s="1">
        <v>43092</v>
      </c>
      <c r="B47" s="2">
        <v>6.0416666666666667E-2</v>
      </c>
      <c r="C47" t="s">
        <v>141</v>
      </c>
      <c r="D47" t="s">
        <v>32</v>
      </c>
      <c r="E47" t="s">
        <v>142</v>
      </c>
      <c r="F47">
        <v>9600</v>
      </c>
      <c r="G47" t="s">
        <v>34</v>
      </c>
      <c r="H47" t="s">
        <v>96</v>
      </c>
      <c r="I47" t="s">
        <v>16</v>
      </c>
      <c r="J47" t="s">
        <v>44</v>
      </c>
    </row>
    <row r="48" spans="1:10" x14ac:dyDescent="0.25">
      <c r="A48" s="1">
        <v>43108</v>
      </c>
      <c r="B48" s="2">
        <v>4.1666666666666664E-2</v>
      </c>
      <c r="C48" t="s">
        <v>143</v>
      </c>
      <c r="D48" t="s">
        <v>139</v>
      </c>
      <c r="E48" t="s">
        <v>144</v>
      </c>
      <c r="F48">
        <v>5000</v>
      </c>
      <c r="G48" t="s">
        <v>14</v>
      </c>
      <c r="H48" t="s">
        <v>145</v>
      </c>
      <c r="I48" t="s">
        <v>146</v>
      </c>
      <c r="J48" t="s">
        <v>74</v>
      </c>
    </row>
    <row r="49" spans="1:10" x14ac:dyDescent="0.25">
      <c r="A49" s="1">
        <v>43131</v>
      </c>
      <c r="B49" s="2">
        <v>0.89236111111111116</v>
      </c>
      <c r="C49" t="s">
        <v>147</v>
      </c>
      <c r="D49" t="s">
        <v>139</v>
      </c>
      <c r="E49" t="s">
        <v>148</v>
      </c>
      <c r="F49">
        <v>4230</v>
      </c>
      <c r="G49" t="s">
        <v>39</v>
      </c>
      <c r="H49" t="s">
        <v>40</v>
      </c>
      <c r="I49" t="s">
        <v>16</v>
      </c>
      <c r="J49" t="s">
        <v>44</v>
      </c>
    </row>
    <row r="50" spans="1:10" x14ac:dyDescent="0.25">
      <c r="A50" s="1">
        <v>43153</v>
      </c>
      <c r="B50" s="2">
        <v>0.59513888888888888</v>
      </c>
      <c r="C50" t="s">
        <v>149</v>
      </c>
      <c r="D50" t="s">
        <v>32</v>
      </c>
      <c r="E50" t="s">
        <v>150</v>
      </c>
      <c r="F50">
        <v>2150</v>
      </c>
      <c r="G50" t="s">
        <v>125</v>
      </c>
      <c r="H50" t="s">
        <v>151</v>
      </c>
      <c r="I50" t="s">
        <v>16</v>
      </c>
      <c r="J50" t="s">
        <v>25</v>
      </c>
    </row>
    <row r="51" spans="1:10" x14ac:dyDescent="0.25">
      <c r="A51" s="1">
        <v>43165</v>
      </c>
      <c r="B51" s="2">
        <v>0.23124999999999998</v>
      </c>
      <c r="C51" t="s">
        <v>152</v>
      </c>
      <c r="D51" t="s">
        <v>139</v>
      </c>
      <c r="E51" t="s">
        <v>153</v>
      </c>
      <c r="F51">
        <v>6092</v>
      </c>
      <c r="G51" t="s">
        <v>39</v>
      </c>
      <c r="H51" t="s">
        <v>154</v>
      </c>
      <c r="I51" t="s">
        <v>16</v>
      </c>
      <c r="J51" t="s">
        <v>25</v>
      </c>
    </row>
    <row r="52" spans="1:10" x14ac:dyDescent="0.25">
      <c r="A52" s="1">
        <v>43189</v>
      </c>
      <c r="B52" s="2">
        <v>0.59305555555555556</v>
      </c>
      <c r="C52" t="s">
        <v>155</v>
      </c>
      <c r="D52" t="s">
        <v>32</v>
      </c>
      <c r="E52" t="s">
        <v>156</v>
      </c>
      <c r="F52">
        <v>9600</v>
      </c>
      <c r="G52" t="s">
        <v>34</v>
      </c>
      <c r="H52" t="s">
        <v>96</v>
      </c>
      <c r="I52" t="s">
        <v>16</v>
      </c>
      <c r="J52" t="s">
        <v>25</v>
      </c>
    </row>
    <row r="53" spans="1:10" x14ac:dyDescent="0.25">
      <c r="A53" s="1">
        <v>43192</v>
      </c>
      <c r="B53" s="2">
        <v>0.85416666666666663</v>
      </c>
      <c r="C53" t="s">
        <v>157</v>
      </c>
      <c r="D53" t="s">
        <v>139</v>
      </c>
      <c r="E53" t="s">
        <v>158</v>
      </c>
      <c r="F53">
        <v>2647</v>
      </c>
      <c r="G53" t="s">
        <v>20</v>
      </c>
      <c r="H53" t="s">
        <v>28</v>
      </c>
      <c r="I53" t="s">
        <v>16</v>
      </c>
      <c r="J53" t="s">
        <v>25</v>
      </c>
    </row>
    <row r="54" spans="1:10" x14ac:dyDescent="0.25">
      <c r="A54" s="1">
        <v>43208</v>
      </c>
      <c r="B54" s="2">
        <v>0.95208333333333339</v>
      </c>
      <c r="C54" t="s">
        <v>159</v>
      </c>
      <c r="D54" t="s">
        <v>139</v>
      </c>
      <c r="E54" t="s">
        <v>160</v>
      </c>
      <c r="F54">
        <v>362</v>
      </c>
      <c r="G54" t="s">
        <v>58</v>
      </c>
      <c r="H54" t="s">
        <v>161</v>
      </c>
      <c r="I54" t="s">
        <v>16</v>
      </c>
      <c r="J54" t="s">
        <v>82</v>
      </c>
    </row>
    <row r="55" spans="1:10" x14ac:dyDescent="0.25">
      <c r="A55" s="1">
        <v>43231</v>
      </c>
      <c r="B55" s="2">
        <v>0.84305555555555556</v>
      </c>
      <c r="C55" t="s">
        <v>162</v>
      </c>
      <c r="D55" t="s">
        <v>98</v>
      </c>
      <c r="E55" t="s">
        <v>163</v>
      </c>
      <c r="F55">
        <v>3600</v>
      </c>
      <c r="G55" t="s">
        <v>39</v>
      </c>
      <c r="H55" t="s">
        <v>164</v>
      </c>
      <c r="I55" t="s">
        <v>16</v>
      </c>
      <c r="J55" t="s">
        <v>82</v>
      </c>
    </row>
    <row r="56" spans="1:10" x14ac:dyDescent="0.25">
      <c r="A56" s="1">
        <v>43242</v>
      </c>
      <c r="B56" s="2">
        <v>0.82497685185185177</v>
      </c>
      <c r="C56" t="s">
        <v>165</v>
      </c>
      <c r="D56" t="s">
        <v>32</v>
      </c>
      <c r="E56" t="s">
        <v>166</v>
      </c>
      <c r="F56">
        <v>6460</v>
      </c>
      <c r="G56" t="s">
        <v>34</v>
      </c>
      <c r="H56" t="s">
        <v>167</v>
      </c>
      <c r="I56" t="s">
        <v>16</v>
      </c>
      <c r="J56" t="s">
        <v>25</v>
      </c>
    </row>
    <row r="57" spans="1:10" x14ac:dyDescent="0.25">
      <c r="A57" s="1">
        <v>43255</v>
      </c>
      <c r="B57" s="2">
        <v>0.19791666666666666</v>
      </c>
      <c r="C57" t="s">
        <v>168</v>
      </c>
      <c r="D57" t="s">
        <v>139</v>
      </c>
      <c r="E57" t="s">
        <v>169</v>
      </c>
      <c r="F57">
        <v>5384</v>
      </c>
      <c r="G57" t="s">
        <v>39</v>
      </c>
      <c r="H57" t="s">
        <v>40</v>
      </c>
      <c r="I57" t="s">
        <v>16</v>
      </c>
      <c r="J57" t="s">
        <v>25</v>
      </c>
    </row>
    <row r="58" spans="1:10" x14ac:dyDescent="0.25">
      <c r="A58" s="1">
        <v>43280</v>
      </c>
      <c r="B58" s="2">
        <v>0.40416666666666662</v>
      </c>
      <c r="C58" t="s">
        <v>170</v>
      </c>
      <c r="D58" t="s">
        <v>139</v>
      </c>
      <c r="E58" t="s">
        <v>171</v>
      </c>
      <c r="F58">
        <v>2697</v>
      </c>
      <c r="G58" t="s">
        <v>20</v>
      </c>
      <c r="H58" t="s">
        <v>28</v>
      </c>
      <c r="I58" t="s">
        <v>16</v>
      </c>
      <c r="J58" t="s">
        <v>25</v>
      </c>
    </row>
    <row r="59" spans="1:10" x14ac:dyDescent="0.25">
      <c r="A59" s="1">
        <v>43303</v>
      </c>
      <c r="B59" s="2">
        <v>0.24305555555555555</v>
      </c>
      <c r="C59" t="s">
        <v>172</v>
      </c>
      <c r="D59" t="s">
        <v>139</v>
      </c>
      <c r="E59" t="s">
        <v>173</v>
      </c>
      <c r="F59">
        <v>7075</v>
      </c>
      <c r="G59" t="s">
        <v>39</v>
      </c>
      <c r="H59" t="s">
        <v>174</v>
      </c>
      <c r="I59" t="s">
        <v>16</v>
      </c>
      <c r="J59" t="s">
        <v>16</v>
      </c>
    </row>
    <row r="60" spans="1:10" x14ac:dyDescent="0.25">
      <c r="A60" s="1">
        <v>43306</v>
      </c>
      <c r="B60" s="2">
        <v>0.48541666666666666</v>
      </c>
      <c r="C60" t="s">
        <v>175</v>
      </c>
      <c r="D60" t="s">
        <v>32</v>
      </c>
      <c r="E60" t="s">
        <v>176</v>
      </c>
      <c r="F60">
        <v>9600</v>
      </c>
      <c r="G60" t="s">
        <v>34</v>
      </c>
      <c r="H60" t="s">
        <v>96</v>
      </c>
      <c r="I60" t="s">
        <v>16</v>
      </c>
      <c r="J60" t="s">
        <v>16</v>
      </c>
    </row>
    <row r="61" spans="1:10" x14ac:dyDescent="0.25">
      <c r="A61" s="1">
        <v>43319</v>
      </c>
      <c r="B61" s="2">
        <v>0.22083333333333333</v>
      </c>
      <c r="C61" t="s">
        <v>177</v>
      </c>
      <c r="D61" t="s">
        <v>139</v>
      </c>
      <c r="E61" t="s">
        <v>178</v>
      </c>
      <c r="F61">
        <v>5800</v>
      </c>
      <c r="G61" t="s">
        <v>39</v>
      </c>
      <c r="H61" t="s">
        <v>179</v>
      </c>
      <c r="I61" t="s">
        <v>16</v>
      </c>
      <c r="J61" t="s">
        <v>16</v>
      </c>
    </row>
    <row r="62" spans="1:10" x14ac:dyDescent="0.25">
      <c r="A62" s="1">
        <v>43353</v>
      </c>
      <c r="B62" s="2">
        <v>0.19791666666666666</v>
      </c>
      <c r="C62" t="s">
        <v>180</v>
      </c>
      <c r="D62" t="s">
        <v>139</v>
      </c>
      <c r="E62" t="s">
        <v>181</v>
      </c>
      <c r="F62">
        <v>7060</v>
      </c>
      <c r="G62" t="s">
        <v>39</v>
      </c>
      <c r="H62" t="s">
        <v>174</v>
      </c>
      <c r="I62" t="s">
        <v>16</v>
      </c>
      <c r="J62" t="s">
        <v>16</v>
      </c>
    </row>
    <row r="63" spans="1:10" x14ac:dyDescent="0.25">
      <c r="A63" s="1">
        <v>43381</v>
      </c>
      <c r="B63" s="2">
        <v>9.8611111111111108E-2</v>
      </c>
      <c r="C63" t="s">
        <v>182</v>
      </c>
      <c r="D63" t="s">
        <v>32</v>
      </c>
      <c r="E63" t="s">
        <v>183</v>
      </c>
      <c r="F63">
        <v>3000</v>
      </c>
      <c r="G63" t="s">
        <v>125</v>
      </c>
      <c r="H63" t="s">
        <v>184</v>
      </c>
      <c r="I63" t="s">
        <v>16</v>
      </c>
      <c r="J63" t="s">
        <v>16</v>
      </c>
    </row>
    <row r="64" spans="1:10" x14ac:dyDescent="0.25">
      <c r="A64" s="1">
        <v>43419</v>
      </c>
      <c r="B64" s="2">
        <v>0.8652777777777777</v>
      </c>
      <c r="C64" t="s">
        <v>185</v>
      </c>
      <c r="D64" t="s">
        <v>98</v>
      </c>
      <c r="E64" t="s">
        <v>186</v>
      </c>
      <c r="F64">
        <v>5300</v>
      </c>
      <c r="G64" t="s">
        <v>39</v>
      </c>
      <c r="H64" t="s">
        <v>187</v>
      </c>
      <c r="I64" t="s">
        <v>16</v>
      </c>
      <c r="J64" t="s">
        <v>16</v>
      </c>
    </row>
    <row r="65" spans="1:10" x14ac:dyDescent="0.25">
      <c r="A65" s="1">
        <v>43437</v>
      </c>
      <c r="B65" s="2">
        <v>0.77366898148148155</v>
      </c>
      <c r="C65" t="s">
        <v>188</v>
      </c>
      <c r="D65" t="s">
        <v>32</v>
      </c>
      <c r="E65" t="s">
        <v>189</v>
      </c>
      <c r="F65">
        <v>4000</v>
      </c>
      <c r="G65" t="s">
        <v>125</v>
      </c>
      <c r="H65" t="s">
        <v>190</v>
      </c>
      <c r="I65" t="s">
        <v>16</v>
      </c>
      <c r="J65" t="s">
        <v>16</v>
      </c>
    </row>
    <row r="66" spans="1:10" x14ac:dyDescent="0.25">
      <c r="A66" s="1">
        <v>43439</v>
      </c>
      <c r="B66" s="2">
        <v>0.76111111111111107</v>
      </c>
      <c r="C66" t="s">
        <v>191</v>
      </c>
      <c r="D66" t="s">
        <v>139</v>
      </c>
      <c r="E66" t="s">
        <v>192</v>
      </c>
      <c r="F66">
        <v>2500</v>
      </c>
      <c r="G66" t="s">
        <v>20</v>
      </c>
      <c r="H66" t="s">
        <v>28</v>
      </c>
      <c r="I66" t="s">
        <v>16</v>
      </c>
      <c r="J66" t="s">
        <v>193</v>
      </c>
    </row>
    <row r="67" spans="1:10" x14ac:dyDescent="0.25">
      <c r="A67" s="1">
        <v>43457</v>
      </c>
      <c r="B67" s="2">
        <v>0.57708333333333328</v>
      </c>
      <c r="C67" t="s">
        <v>194</v>
      </c>
      <c r="D67" t="s">
        <v>139</v>
      </c>
      <c r="E67" t="s">
        <v>195</v>
      </c>
      <c r="F67">
        <v>4400</v>
      </c>
      <c r="G67" t="s">
        <v>196</v>
      </c>
      <c r="H67" t="s">
        <v>197</v>
      </c>
      <c r="I67" t="s">
        <v>198</v>
      </c>
      <c r="J67" t="s">
        <v>25</v>
      </c>
    </row>
    <row r="68" spans="1:10" x14ac:dyDescent="0.25">
      <c r="A68" s="1">
        <v>43476</v>
      </c>
      <c r="B68" s="2">
        <v>0.64652777777777781</v>
      </c>
      <c r="C68" t="s">
        <v>199</v>
      </c>
      <c r="D68" t="s">
        <v>32</v>
      </c>
      <c r="E68" t="s">
        <v>200</v>
      </c>
      <c r="F68">
        <v>9600</v>
      </c>
      <c r="G68" t="s">
        <v>34</v>
      </c>
      <c r="H68" t="s">
        <v>96</v>
      </c>
      <c r="I68" t="s">
        <v>16</v>
      </c>
      <c r="J68" t="s">
        <v>16</v>
      </c>
    </row>
    <row r="69" spans="1:10" x14ac:dyDescent="0.25">
      <c r="A69" s="1">
        <v>43518</v>
      </c>
      <c r="B69" s="2">
        <v>7.2916666666666671E-2</v>
      </c>
      <c r="C69" t="s">
        <v>201</v>
      </c>
      <c r="D69" t="s">
        <v>139</v>
      </c>
      <c r="E69" t="s">
        <v>202</v>
      </c>
      <c r="F69">
        <v>4850</v>
      </c>
      <c r="G69" t="s">
        <v>39</v>
      </c>
      <c r="H69" t="s">
        <v>203</v>
      </c>
      <c r="I69" t="s">
        <v>16</v>
      </c>
      <c r="J69" t="s">
        <v>16</v>
      </c>
    </row>
    <row r="70" spans="1:10" x14ac:dyDescent="0.25">
      <c r="A70" s="1">
        <v>43526</v>
      </c>
      <c r="B70" s="2">
        <v>0.32569444444444445</v>
      </c>
      <c r="C70" t="s">
        <v>204</v>
      </c>
      <c r="D70" t="s">
        <v>98</v>
      </c>
      <c r="E70" t="s">
        <v>205</v>
      </c>
      <c r="F70">
        <v>12055</v>
      </c>
      <c r="G70" t="s">
        <v>20</v>
      </c>
      <c r="H70" t="s">
        <v>206</v>
      </c>
      <c r="I70" t="s">
        <v>16</v>
      </c>
      <c r="J70" t="s">
        <v>16</v>
      </c>
    </row>
    <row r="71" spans="1:10" x14ac:dyDescent="0.25">
      <c r="A71" s="1">
        <v>43589</v>
      </c>
      <c r="B71" s="2">
        <v>0.28333333333333333</v>
      </c>
      <c r="C71" t="s">
        <v>207</v>
      </c>
      <c r="D71" t="s">
        <v>139</v>
      </c>
      <c r="E71" t="s">
        <v>208</v>
      </c>
      <c r="F71">
        <v>2495</v>
      </c>
      <c r="G71" t="s">
        <v>20</v>
      </c>
      <c r="H71" t="s">
        <v>28</v>
      </c>
      <c r="I71" t="s">
        <v>16</v>
      </c>
      <c r="J71" t="s">
        <v>16</v>
      </c>
    </row>
    <row r="72" spans="1:10" x14ac:dyDescent="0.25">
      <c r="A72" s="1">
        <v>43609</v>
      </c>
      <c r="B72" s="2">
        <v>0.10416666666666667</v>
      </c>
      <c r="C72" t="s">
        <v>209</v>
      </c>
      <c r="D72" t="s">
        <v>139</v>
      </c>
      <c r="E72" t="s">
        <v>210</v>
      </c>
      <c r="F72">
        <v>13620</v>
      </c>
      <c r="G72" t="s">
        <v>14</v>
      </c>
      <c r="H72" t="s">
        <v>15</v>
      </c>
      <c r="I72" t="s">
        <v>16</v>
      </c>
      <c r="J72" t="s">
        <v>16</v>
      </c>
    </row>
    <row r="73" spans="1:10" x14ac:dyDescent="0.25">
      <c r="A73" s="1">
        <v>43628</v>
      </c>
      <c r="B73" s="2">
        <v>0.59513888888888888</v>
      </c>
      <c r="C73" t="s">
        <v>211</v>
      </c>
      <c r="D73" t="s">
        <v>32</v>
      </c>
      <c r="E73" t="s">
        <v>212</v>
      </c>
      <c r="F73">
        <v>4200</v>
      </c>
      <c r="G73" t="s">
        <v>125</v>
      </c>
      <c r="H73" t="s">
        <v>213</v>
      </c>
      <c r="I73" t="s">
        <v>16</v>
      </c>
      <c r="J73" t="s">
        <v>16</v>
      </c>
    </row>
    <row r="74" spans="1:10" x14ac:dyDescent="0.25">
      <c r="A74" s="1">
        <v>43671</v>
      </c>
      <c r="B74" s="2">
        <v>0.91736111111111107</v>
      </c>
      <c r="C74" t="s">
        <v>214</v>
      </c>
      <c r="D74" t="s">
        <v>215</v>
      </c>
      <c r="E74" t="s">
        <v>216</v>
      </c>
      <c r="F74">
        <v>2268</v>
      </c>
      <c r="G74" t="s">
        <v>20</v>
      </c>
      <c r="H74" t="s">
        <v>28</v>
      </c>
      <c r="I74" t="s">
        <v>16</v>
      </c>
      <c r="J74" t="s">
        <v>16</v>
      </c>
    </row>
    <row r="75" spans="1:10" x14ac:dyDescent="0.25">
      <c r="A75" s="1">
        <v>43683</v>
      </c>
      <c r="B75" s="2">
        <v>0.97430555555555554</v>
      </c>
      <c r="C75" t="s">
        <v>217</v>
      </c>
      <c r="D75" t="s">
        <v>139</v>
      </c>
      <c r="E75" t="s">
        <v>218</v>
      </c>
      <c r="F75">
        <v>6500</v>
      </c>
      <c r="G75" t="s">
        <v>39</v>
      </c>
      <c r="H75" t="s">
        <v>219</v>
      </c>
      <c r="I75" t="s">
        <v>16</v>
      </c>
      <c r="J75" t="s">
        <v>220</v>
      </c>
    </row>
    <row r="76" spans="1:10" x14ac:dyDescent="0.25">
      <c r="A76" s="1">
        <v>43780</v>
      </c>
      <c r="B76" s="2">
        <v>0.62222222222222223</v>
      </c>
      <c r="C76" t="s">
        <v>221</v>
      </c>
      <c r="D76" t="s">
        <v>139</v>
      </c>
      <c r="E76" t="s">
        <v>222</v>
      </c>
      <c r="F76">
        <v>15600</v>
      </c>
      <c r="G76" t="s">
        <v>14</v>
      </c>
      <c r="H76" t="s">
        <v>15</v>
      </c>
      <c r="I76" t="s">
        <v>16</v>
      </c>
      <c r="J76" t="s">
        <v>16</v>
      </c>
    </row>
    <row r="77" spans="1:10" x14ac:dyDescent="0.25">
      <c r="A77" s="1">
        <v>43804</v>
      </c>
      <c r="B77" s="2">
        <v>0.7284722222222223</v>
      </c>
      <c r="C77" t="s">
        <v>223</v>
      </c>
      <c r="D77" t="s">
        <v>139</v>
      </c>
      <c r="E77" t="s">
        <v>224</v>
      </c>
      <c r="F77">
        <v>2617</v>
      </c>
      <c r="G77" t="s">
        <v>20</v>
      </c>
      <c r="H77" t="s">
        <v>225</v>
      </c>
      <c r="I77" t="s">
        <v>16</v>
      </c>
      <c r="J77" t="s">
        <v>16</v>
      </c>
    </row>
    <row r="78" spans="1:10" x14ac:dyDescent="0.25">
      <c r="A78" s="1">
        <v>43816</v>
      </c>
      <c r="B78" s="2">
        <v>6.9444444444444441E-3</v>
      </c>
      <c r="C78" t="s">
        <v>226</v>
      </c>
      <c r="D78" t="s">
        <v>139</v>
      </c>
      <c r="E78" t="s">
        <v>227</v>
      </c>
      <c r="F78">
        <v>6956</v>
      </c>
      <c r="G78" t="s">
        <v>39</v>
      </c>
      <c r="H78" t="s">
        <v>228</v>
      </c>
      <c r="I78" t="s">
        <v>16</v>
      </c>
      <c r="J78" t="s">
        <v>16</v>
      </c>
    </row>
    <row r="79" spans="1:10" x14ac:dyDescent="0.25">
      <c r="A79" s="1">
        <v>43837</v>
      </c>
      <c r="B79" s="2">
        <v>0.10625</v>
      </c>
      <c r="C79" t="s">
        <v>229</v>
      </c>
      <c r="D79" t="s">
        <v>139</v>
      </c>
      <c r="E79" t="s">
        <v>230</v>
      </c>
      <c r="F79">
        <v>15600</v>
      </c>
      <c r="G79" t="s">
        <v>14</v>
      </c>
      <c r="H79" t="s">
        <v>15</v>
      </c>
      <c r="I79" t="s">
        <v>16</v>
      </c>
      <c r="J79" t="s">
        <v>16</v>
      </c>
    </row>
    <row r="80" spans="1:10" x14ac:dyDescent="0.25">
      <c r="A80" s="1">
        <v>43849</v>
      </c>
      <c r="B80" s="2">
        <v>0.64583333333333337</v>
      </c>
      <c r="C80" t="s">
        <v>231</v>
      </c>
      <c r="D80" t="s">
        <v>98</v>
      </c>
      <c r="E80" t="s">
        <v>232</v>
      </c>
      <c r="F80">
        <v>12050</v>
      </c>
      <c r="G80" t="s">
        <v>233</v>
      </c>
      <c r="H80" t="s">
        <v>234</v>
      </c>
      <c r="I80" t="s">
        <v>16</v>
      </c>
      <c r="J80" t="s">
        <v>25</v>
      </c>
    </row>
    <row r="81" spans="1:10" x14ac:dyDescent="0.25">
      <c r="A81" s="1">
        <v>43859</v>
      </c>
      <c r="B81" s="2">
        <v>0.58819444444444446</v>
      </c>
      <c r="C81" t="s">
        <v>235</v>
      </c>
      <c r="D81" t="s">
        <v>139</v>
      </c>
      <c r="E81" t="s">
        <v>236</v>
      </c>
      <c r="F81">
        <v>15600</v>
      </c>
      <c r="G81" t="s">
        <v>14</v>
      </c>
      <c r="H81" t="s">
        <v>15</v>
      </c>
      <c r="I81" t="s">
        <v>16</v>
      </c>
      <c r="J81" t="s">
        <v>16</v>
      </c>
    </row>
    <row r="82" spans="1:10" x14ac:dyDescent="0.25">
      <c r="A82" s="1">
        <v>43878</v>
      </c>
      <c r="B82" s="2">
        <v>0.62847222222222221</v>
      </c>
      <c r="C82" t="s">
        <v>237</v>
      </c>
      <c r="D82" t="s">
        <v>139</v>
      </c>
      <c r="E82" t="s">
        <v>238</v>
      </c>
      <c r="F82">
        <v>15600</v>
      </c>
      <c r="G82" t="s">
        <v>14</v>
      </c>
      <c r="H82" t="s">
        <v>15</v>
      </c>
      <c r="I82" t="s">
        <v>16</v>
      </c>
      <c r="J82" t="s">
        <v>193</v>
      </c>
    </row>
    <row r="83" spans="1:10" x14ac:dyDescent="0.25">
      <c r="A83" s="1">
        <v>43897</v>
      </c>
      <c r="B83" s="2">
        <v>0.20138888888888887</v>
      </c>
      <c r="C83" t="s">
        <v>239</v>
      </c>
      <c r="D83" t="s">
        <v>139</v>
      </c>
      <c r="E83" t="s">
        <v>240</v>
      </c>
      <c r="F83">
        <v>1977</v>
      </c>
      <c r="G83" t="s">
        <v>20</v>
      </c>
      <c r="H83" t="s">
        <v>28</v>
      </c>
      <c r="I83" t="s">
        <v>16</v>
      </c>
      <c r="J83" t="s">
        <v>16</v>
      </c>
    </row>
    <row r="84" spans="1:10" x14ac:dyDescent="0.25">
      <c r="A84" s="1">
        <v>43908</v>
      </c>
      <c r="B84" s="2">
        <v>0.51111111111111118</v>
      </c>
      <c r="C84" t="s">
        <v>241</v>
      </c>
      <c r="D84" t="s">
        <v>98</v>
      </c>
      <c r="E84" t="s">
        <v>242</v>
      </c>
      <c r="F84">
        <v>15600</v>
      </c>
      <c r="G84" t="s">
        <v>14</v>
      </c>
      <c r="H84" t="s">
        <v>15</v>
      </c>
      <c r="I84" t="s">
        <v>16</v>
      </c>
      <c r="J84" t="s">
        <v>193</v>
      </c>
    </row>
    <row r="85" spans="1:10" x14ac:dyDescent="0.25">
      <c r="A85" s="1">
        <v>43943</v>
      </c>
      <c r="B85" s="2">
        <v>0.8125</v>
      </c>
      <c r="C85" t="s">
        <v>243</v>
      </c>
      <c r="D85" t="s">
        <v>98</v>
      </c>
      <c r="E85" t="s">
        <v>244</v>
      </c>
      <c r="F85">
        <v>15600</v>
      </c>
      <c r="G85" t="s">
        <v>14</v>
      </c>
      <c r="H85" t="s">
        <v>15</v>
      </c>
      <c r="I85" t="s">
        <v>16</v>
      </c>
      <c r="J85" t="s">
        <v>16</v>
      </c>
    </row>
    <row r="86" spans="1:10" x14ac:dyDescent="0.25">
      <c r="A86" s="1">
        <v>43981</v>
      </c>
      <c r="B86" s="2">
        <v>0.80694444444444446</v>
      </c>
      <c r="C86" t="s">
        <v>245</v>
      </c>
      <c r="D86" t="s">
        <v>98</v>
      </c>
      <c r="E86" t="s">
        <v>246</v>
      </c>
      <c r="F86">
        <v>12530</v>
      </c>
      <c r="G86" t="s">
        <v>20</v>
      </c>
      <c r="H86" t="s">
        <v>247</v>
      </c>
      <c r="I86" t="s">
        <v>16</v>
      </c>
      <c r="J86" t="s">
        <v>16</v>
      </c>
    </row>
    <row r="87" spans="1:10" x14ac:dyDescent="0.25">
      <c r="A87" s="1">
        <v>43986</v>
      </c>
      <c r="B87" s="2">
        <v>5.9027777777777783E-2</v>
      </c>
      <c r="C87" t="s">
        <v>248</v>
      </c>
      <c r="D87" t="s">
        <v>139</v>
      </c>
      <c r="E87" t="s">
        <v>249</v>
      </c>
      <c r="F87">
        <v>15600</v>
      </c>
      <c r="G87" t="s">
        <v>14</v>
      </c>
      <c r="H87" t="s">
        <v>250</v>
      </c>
      <c r="I87" t="s">
        <v>16</v>
      </c>
      <c r="J87" t="s">
        <v>16</v>
      </c>
    </row>
    <row r="88" spans="1:10" x14ac:dyDescent="0.25">
      <c r="A88" s="1">
        <v>43995</v>
      </c>
      <c r="B88" s="2">
        <v>0.38958333333333334</v>
      </c>
      <c r="C88" t="s">
        <v>251</v>
      </c>
      <c r="D88" t="s">
        <v>139</v>
      </c>
      <c r="E88" t="s">
        <v>252</v>
      </c>
      <c r="F88">
        <v>15410</v>
      </c>
      <c r="G88" t="s">
        <v>14</v>
      </c>
      <c r="H88" t="s">
        <v>250</v>
      </c>
      <c r="I88" t="s">
        <v>16</v>
      </c>
      <c r="J88" t="s">
        <v>16</v>
      </c>
    </row>
    <row r="89" spans="1:10" x14ac:dyDescent="0.25">
      <c r="A89" s="1">
        <v>44012</v>
      </c>
      <c r="B89" s="2">
        <v>0.84081018518518524</v>
      </c>
      <c r="C89" t="s">
        <v>253</v>
      </c>
      <c r="D89" t="s">
        <v>139</v>
      </c>
      <c r="E89" t="s">
        <v>254</v>
      </c>
      <c r="F89">
        <v>4311</v>
      </c>
      <c r="G89" t="s">
        <v>196</v>
      </c>
      <c r="H89" t="s">
        <v>255</v>
      </c>
      <c r="I89" t="s">
        <v>16</v>
      </c>
      <c r="J89" t="s">
        <v>16</v>
      </c>
    </row>
    <row r="90" spans="1:10" x14ac:dyDescent="0.25">
      <c r="A90" s="1">
        <v>44032</v>
      </c>
      <c r="B90" s="2">
        <v>0.89583333333333337</v>
      </c>
      <c r="C90" t="s">
        <v>256</v>
      </c>
      <c r="D90" t="s">
        <v>139</v>
      </c>
      <c r="E90" t="s">
        <v>257</v>
      </c>
      <c r="F90">
        <v>5500</v>
      </c>
      <c r="G90" t="s">
        <v>39</v>
      </c>
      <c r="H90" t="s">
        <v>258</v>
      </c>
      <c r="I90" t="s">
        <v>16</v>
      </c>
      <c r="J90" t="s">
        <v>16</v>
      </c>
    </row>
    <row r="91" spans="1:10" x14ac:dyDescent="0.25">
      <c r="A91" s="1">
        <v>44050</v>
      </c>
      <c r="B91" s="2">
        <v>0.21666666666666667</v>
      </c>
      <c r="C91" t="s">
        <v>259</v>
      </c>
      <c r="D91" t="s">
        <v>98</v>
      </c>
      <c r="E91" t="s">
        <v>260</v>
      </c>
      <c r="F91">
        <v>14932</v>
      </c>
      <c r="G91" t="s">
        <v>14</v>
      </c>
      <c r="H91" t="s">
        <v>261</v>
      </c>
      <c r="I91" t="s">
        <v>16</v>
      </c>
      <c r="J91" t="s">
        <v>16</v>
      </c>
    </row>
    <row r="92" spans="1:10" x14ac:dyDescent="0.25">
      <c r="A92" s="1">
        <v>44061</v>
      </c>
      <c r="B92" s="2">
        <v>0.60486111111111118</v>
      </c>
      <c r="C92" t="s">
        <v>262</v>
      </c>
      <c r="D92" t="s">
        <v>139</v>
      </c>
      <c r="E92" t="s">
        <v>263</v>
      </c>
      <c r="F92">
        <v>15440</v>
      </c>
      <c r="G92" t="s">
        <v>14</v>
      </c>
      <c r="H92" t="s">
        <v>264</v>
      </c>
      <c r="I92" t="s">
        <v>16</v>
      </c>
      <c r="J92" t="s">
        <v>16</v>
      </c>
    </row>
    <row r="93" spans="1:10" x14ac:dyDescent="0.25">
      <c r="A93" s="1">
        <v>44073</v>
      </c>
      <c r="B93" s="2">
        <v>0.97083333333333333</v>
      </c>
      <c r="C93" t="s">
        <v>265</v>
      </c>
      <c r="D93" t="s">
        <v>139</v>
      </c>
      <c r="E93" t="s">
        <v>266</v>
      </c>
      <c r="F93">
        <v>3130</v>
      </c>
      <c r="G93" t="s">
        <v>125</v>
      </c>
      <c r="H93" t="s">
        <v>267</v>
      </c>
      <c r="I93" t="s">
        <v>16</v>
      </c>
      <c r="J93" t="s">
        <v>16</v>
      </c>
    </row>
    <row r="94" spans="1:10" x14ac:dyDescent="0.25">
      <c r="A94" s="1">
        <v>44077</v>
      </c>
      <c r="B94" s="2">
        <v>0.53210648148148143</v>
      </c>
      <c r="C94" t="s">
        <v>268</v>
      </c>
      <c r="D94" t="s">
        <v>98</v>
      </c>
      <c r="E94" t="s">
        <v>269</v>
      </c>
      <c r="F94">
        <v>15600</v>
      </c>
      <c r="G94" t="s">
        <v>14</v>
      </c>
      <c r="H94" t="s">
        <v>15</v>
      </c>
      <c r="I94" t="s">
        <v>16</v>
      </c>
      <c r="J94" t="s">
        <v>16</v>
      </c>
    </row>
    <row r="95" spans="1:10" x14ac:dyDescent="0.25">
      <c r="A95" s="1">
        <v>44110</v>
      </c>
      <c r="B95" s="2">
        <v>0.47886574074074079</v>
      </c>
      <c r="C95" t="s">
        <v>270</v>
      </c>
      <c r="D95" t="s">
        <v>98</v>
      </c>
      <c r="E95" t="s">
        <v>271</v>
      </c>
      <c r="F95">
        <v>15600</v>
      </c>
      <c r="G95" t="s">
        <v>14</v>
      </c>
      <c r="H95" t="s">
        <v>15</v>
      </c>
      <c r="I95" t="s">
        <v>16</v>
      </c>
      <c r="J95" t="s">
        <v>16</v>
      </c>
    </row>
    <row r="96" spans="1:10" x14ac:dyDescent="0.25">
      <c r="A96" s="1">
        <v>44122</v>
      </c>
      <c r="B96" s="2">
        <v>0.51802083333333326</v>
      </c>
      <c r="C96" t="s">
        <v>272</v>
      </c>
      <c r="D96" t="s">
        <v>98</v>
      </c>
      <c r="E96" t="s">
        <v>273</v>
      </c>
      <c r="F96">
        <v>15600</v>
      </c>
      <c r="G96" t="s">
        <v>14</v>
      </c>
      <c r="H96" t="s">
        <v>15</v>
      </c>
      <c r="I96" t="s">
        <v>16</v>
      </c>
      <c r="J96" t="s">
        <v>16</v>
      </c>
    </row>
    <row r="97" spans="1:10" x14ac:dyDescent="0.25">
      <c r="A97" s="1">
        <v>44128</v>
      </c>
      <c r="B97" s="2">
        <v>0.64692129629629636</v>
      </c>
      <c r="C97" t="s">
        <v>274</v>
      </c>
      <c r="D97" t="s">
        <v>139</v>
      </c>
      <c r="E97" t="s">
        <v>275</v>
      </c>
      <c r="F97">
        <v>15600</v>
      </c>
      <c r="G97" t="s">
        <v>14</v>
      </c>
      <c r="H97" t="s">
        <v>15</v>
      </c>
      <c r="I97" t="s">
        <v>16</v>
      </c>
      <c r="J97" t="s">
        <v>16</v>
      </c>
    </row>
    <row r="98" spans="1:10" x14ac:dyDescent="0.25">
      <c r="A98" s="1">
        <v>44140</v>
      </c>
      <c r="B98" s="2">
        <v>0.97526620370370365</v>
      </c>
      <c r="C98" t="s">
        <v>276</v>
      </c>
      <c r="D98" t="s">
        <v>139</v>
      </c>
      <c r="E98" t="s">
        <v>277</v>
      </c>
      <c r="F98">
        <v>4311</v>
      </c>
      <c r="G98" t="s">
        <v>196</v>
      </c>
      <c r="H98" t="s">
        <v>278</v>
      </c>
      <c r="I98" t="s">
        <v>16</v>
      </c>
      <c r="J98" t="s">
        <v>16</v>
      </c>
    </row>
    <row r="99" spans="1:10" x14ac:dyDescent="0.25">
      <c r="A99" s="1">
        <v>44151</v>
      </c>
      <c r="B99" s="2">
        <v>1.8749999999999999E-2</v>
      </c>
      <c r="C99" t="s">
        <v>279</v>
      </c>
      <c r="D99" t="s">
        <v>98</v>
      </c>
      <c r="E99" t="s">
        <v>280</v>
      </c>
      <c r="F99">
        <v>12500</v>
      </c>
      <c r="G99" t="s">
        <v>20</v>
      </c>
      <c r="H99" t="s">
        <v>281</v>
      </c>
      <c r="I99" t="s">
        <v>16</v>
      </c>
      <c r="J99" t="s">
        <v>16</v>
      </c>
    </row>
    <row r="100" spans="1:10" x14ac:dyDescent="0.25">
      <c r="A100" s="1">
        <v>44156</v>
      </c>
      <c r="B100" s="2">
        <v>0.72023148148148142</v>
      </c>
      <c r="C100" t="s">
        <v>282</v>
      </c>
      <c r="D100" t="s">
        <v>32</v>
      </c>
      <c r="E100" t="s">
        <v>283</v>
      </c>
      <c r="F100">
        <v>1192</v>
      </c>
      <c r="G100" t="s">
        <v>14</v>
      </c>
      <c r="H100" t="s">
        <v>284</v>
      </c>
      <c r="I100" t="s">
        <v>16</v>
      </c>
      <c r="J100" t="s">
        <v>16</v>
      </c>
    </row>
    <row r="101" spans="1:10" x14ac:dyDescent="0.25">
      <c r="A101" s="1">
        <v>44160</v>
      </c>
      <c r="B101" s="2">
        <v>9.2361111111111116E-2</v>
      </c>
      <c r="C101" t="s">
        <v>285</v>
      </c>
      <c r="D101" t="s">
        <v>139</v>
      </c>
      <c r="E101" t="s">
        <v>286</v>
      </c>
      <c r="F101">
        <v>15600</v>
      </c>
      <c r="G101" t="s">
        <v>14</v>
      </c>
      <c r="H101" t="s">
        <v>15</v>
      </c>
      <c r="I101" t="s">
        <v>16</v>
      </c>
      <c r="J101" t="s">
        <v>16</v>
      </c>
    </row>
    <row r="102" spans="1:10" x14ac:dyDescent="0.25">
      <c r="A102" s="1">
        <v>44171</v>
      </c>
      <c r="B102" s="2">
        <v>0.67856481481481479</v>
      </c>
      <c r="C102" t="s">
        <v>287</v>
      </c>
      <c r="D102" t="s">
        <v>98</v>
      </c>
      <c r="E102" t="s">
        <v>288</v>
      </c>
      <c r="F102">
        <v>2972</v>
      </c>
      <c r="G102" t="s">
        <v>20</v>
      </c>
      <c r="H102" t="s">
        <v>28</v>
      </c>
      <c r="I102" t="s">
        <v>16</v>
      </c>
      <c r="J102"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workbookViewId="0"/>
  </sheetViews>
  <sheetFormatPr defaultRowHeight="15" x14ac:dyDescent="0.25"/>
  <cols>
    <col min="1" max="1" width="15.85546875" customWidth="1"/>
    <col min="2" max="2" width="13.140625" customWidth="1"/>
    <col min="3" max="3" width="18.140625" customWidth="1"/>
    <col min="4" max="4" width="13.85546875" customWidth="1"/>
    <col min="5" max="5" width="58" customWidth="1"/>
    <col min="6" max="6" width="23.85546875" customWidth="1"/>
    <col min="7" max="7" width="10.85546875" customWidth="1"/>
    <col min="8" max="8" width="52.7109375" customWidth="1"/>
    <col min="9" max="9" width="30" customWidth="1"/>
    <col min="10" max="10" width="21.7109375" customWidth="1"/>
    <col min="11" max="11" width="7.7109375" customWidth="1"/>
    <col min="12" max="12" width="8" customWidth="1"/>
  </cols>
  <sheetData>
    <row r="1" spans="1:12" x14ac:dyDescent="0.25">
      <c r="A1" s="3" t="s">
        <v>1</v>
      </c>
      <c r="B1" s="3" t="s">
        <v>2</v>
      </c>
      <c r="C1" s="3" t="s">
        <v>3</v>
      </c>
      <c r="D1" s="3" t="s">
        <v>4</v>
      </c>
      <c r="E1" s="3" t="s">
        <v>5</v>
      </c>
      <c r="F1" s="3" t="s">
        <v>6</v>
      </c>
      <c r="G1" s="3" t="s">
        <v>7</v>
      </c>
      <c r="H1" s="3" t="s">
        <v>8</v>
      </c>
      <c r="I1" s="3" t="s">
        <v>9</v>
      </c>
      <c r="J1" s="3" t="s">
        <v>10</v>
      </c>
      <c r="K1" s="3" t="s">
        <v>289</v>
      </c>
      <c r="L1" s="3" t="s">
        <v>290</v>
      </c>
    </row>
    <row r="2" spans="1:12" x14ac:dyDescent="0.25">
      <c r="A2" s="4">
        <v>40333</v>
      </c>
      <c r="B2" s="5">
        <v>0.78125</v>
      </c>
      <c r="C2" s="3" t="s">
        <v>11</v>
      </c>
      <c r="D2" s="3" t="s">
        <v>12</v>
      </c>
      <c r="E2" s="3" t="s">
        <v>13</v>
      </c>
      <c r="F2" s="3">
        <v>0</v>
      </c>
      <c r="G2" s="3" t="s">
        <v>14</v>
      </c>
      <c r="H2" s="3" t="s">
        <v>15</v>
      </c>
      <c r="I2" s="3" t="s">
        <v>16</v>
      </c>
      <c r="J2" s="3" t="s">
        <v>17</v>
      </c>
      <c r="K2" s="3">
        <v>0</v>
      </c>
      <c r="L2" s="3" t="s">
        <v>291</v>
      </c>
    </row>
    <row r="3" spans="1:12" x14ac:dyDescent="0.25">
      <c r="A3" s="4">
        <v>40520</v>
      </c>
      <c r="B3" s="5">
        <v>0.65486111111111112</v>
      </c>
      <c r="C3" s="3" t="s">
        <v>18</v>
      </c>
      <c r="D3" s="3" t="s">
        <v>12</v>
      </c>
      <c r="E3" s="3" t="s">
        <v>19</v>
      </c>
      <c r="F3" s="3">
        <v>0</v>
      </c>
      <c r="G3" s="3" t="s">
        <v>20</v>
      </c>
      <c r="H3" s="3" t="s">
        <v>21</v>
      </c>
      <c r="I3" s="3" t="s">
        <v>16</v>
      </c>
      <c r="J3" s="3" t="s">
        <v>17</v>
      </c>
      <c r="K3" s="3">
        <v>0</v>
      </c>
      <c r="L3" s="3" t="s">
        <v>291</v>
      </c>
    </row>
    <row r="4" spans="1:12" x14ac:dyDescent="0.25">
      <c r="A4" s="4">
        <v>41051</v>
      </c>
      <c r="B4" s="5">
        <v>0.32222222222222224</v>
      </c>
      <c r="C4" s="3" t="s">
        <v>22</v>
      </c>
      <c r="D4" s="3" t="s">
        <v>12</v>
      </c>
      <c r="E4" s="3" t="s">
        <v>23</v>
      </c>
      <c r="F4" s="3">
        <v>525</v>
      </c>
      <c r="G4" s="3" t="s">
        <v>20</v>
      </c>
      <c r="H4" s="3" t="s">
        <v>24</v>
      </c>
      <c r="I4" s="3" t="s">
        <v>16</v>
      </c>
      <c r="J4" s="3" t="s">
        <v>25</v>
      </c>
      <c r="K4" s="3">
        <v>0</v>
      </c>
      <c r="L4" s="3" t="s">
        <v>291</v>
      </c>
    </row>
    <row r="5" spans="1:12" x14ac:dyDescent="0.25">
      <c r="A5" s="4">
        <v>41190</v>
      </c>
      <c r="B5" s="5">
        <v>2.4305555555555556E-2</v>
      </c>
      <c r="C5" s="3" t="s">
        <v>26</v>
      </c>
      <c r="D5" s="3" t="s">
        <v>12</v>
      </c>
      <c r="E5" s="3" t="s">
        <v>27</v>
      </c>
      <c r="F5" s="3">
        <v>500</v>
      </c>
      <c r="G5" s="3" t="s">
        <v>20</v>
      </c>
      <c r="H5" s="3" t="s">
        <v>28</v>
      </c>
      <c r="I5" s="3" t="s">
        <v>16</v>
      </c>
      <c r="J5" s="3" t="s">
        <v>25</v>
      </c>
      <c r="K5" s="3">
        <v>0</v>
      </c>
      <c r="L5" s="3" t="s">
        <v>291</v>
      </c>
    </row>
    <row r="6" spans="1:12" x14ac:dyDescent="0.25">
      <c r="A6" s="4">
        <v>41334</v>
      </c>
      <c r="B6" s="5">
        <v>0.63194444444444442</v>
      </c>
      <c r="C6" s="3" t="s">
        <v>29</v>
      </c>
      <c r="D6" s="3" t="s">
        <v>12</v>
      </c>
      <c r="E6" s="3" t="s">
        <v>30</v>
      </c>
      <c r="F6" s="3">
        <v>677</v>
      </c>
      <c r="G6" s="3" t="s">
        <v>20</v>
      </c>
      <c r="H6" s="3" t="s">
        <v>28</v>
      </c>
      <c r="I6" s="3" t="s">
        <v>16</v>
      </c>
      <c r="J6" s="3" t="s">
        <v>25</v>
      </c>
      <c r="K6" s="3">
        <v>0</v>
      </c>
      <c r="L6" s="3" t="s">
        <v>291</v>
      </c>
    </row>
    <row r="7" spans="1:12" x14ac:dyDescent="0.25">
      <c r="A7" s="4">
        <v>41546</v>
      </c>
      <c r="B7" s="5">
        <v>0.66666666666666663</v>
      </c>
      <c r="C7" s="3" t="s">
        <v>31</v>
      </c>
      <c r="D7" s="3" t="s">
        <v>32</v>
      </c>
      <c r="E7" s="3" t="s">
        <v>33</v>
      </c>
      <c r="F7" s="3">
        <v>500</v>
      </c>
      <c r="G7" s="3" t="s">
        <v>34</v>
      </c>
      <c r="H7" s="3" t="s">
        <v>35</v>
      </c>
      <c r="I7" s="3" t="s">
        <v>16</v>
      </c>
      <c r="J7" s="3" t="s">
        <v>36</v>
      </c>
      <c r="K7" s="3">
        <v>0</v>
      </c>
      <c r="L7" s="3" t="s">
        <v>291</v>
      </c>
    </row>
    <row r="8" spans="1:12" x14ac:dyDescent="0.25">
      <c r="A8" s="4">
        <v>41611</v>
      </c>
      <c r="B8" s="5">
        <v>0.94513888888888886</v>
      </c>
      <c r="C8" s="3" t="s">
        <v>37</v>
      </c>
      <c r="D8" s="3" t="s">
        <v>12</v>
      </c>
      <c r="E8" s="3" t="s">
        <v>38</v>
      </c>
      <c r="F8" s="3">
        <v>3170</v>
      </c>
      <c r="G8" s="3" t="s">
        <v>39</v>
      </c>
      <c r="H8" s="3" t="s">
        <v>40</v>
      </c>
      <c r="I8" s="3" t="s">
        <v>16</v>
      </c>
      <c r="J8" s="3" t="s">
        <v>25</v>
      </c>
      <c r="K8" s="3">
        <v>0</v>
      </c>
      <c r="L8" s="3" t="s">
        <v>291</v>
      </c>
    </row>
    <row r="9" spans="1:12" x14ac:dyDescent="0.25">
      <c r="A9" s="4">
        <v>41645</v>
      </c>
      <c r="B9" s="5">
        <v>0.92083333333333328</v>
      </c>
      <c r="C9" s="3" t="s">
        <v>37</v>
      </c>
      <c r="D9" s="3" t="s">
        <v>12</v>
      </c>
      <c r="E9" s="3" t="s">
        <v>41</v>
      </c>
      <c r="F9" s="3">
        <v>3325</v>
      </c>
      <c r="G9" s="3" t="s">
        <v>39</v>
      </c>
      <c r="H9" s="3" t="s">
        <v>42</v>
      </c>
      <c r="I9" s="3" t="s">
        <v>16</v>
      </c>
      <c r="J9" s="3" t="s">
        <v>25</v>
      </c>
      <c r="K9" s="3">
        <v>0</v>
      </c>
      <c r="L9" s="3" t="s">
        <v>291</v>
      </c>
    </row>
    <row r="10" spans="1:12" x14ac:dyDescent="0.25">
      <c r="A10" s="4">
        <v>41747</v>
      </c>
      <c r="B10" s="5">
        <v>0.80902777777777779</v>
      </c>
      <c r="C10" s="3" t="s">
        <v>37</v>
      </c>
      <c r="D10" s="3" t="s">
        <v>12</v>
      </c>
      <c r="E10" s="3" t="s">
        <v>43</v>
      </c>
      <c r="F10" s="3">
        <v>2296</v>
      </c>
      <c r="G10" s="3" t="s">
        <v>20</v>
      </c>
      <c r="H10" s="3" t="s">
        <v>28</v>
      </c>
      <c r="I10" s="3" t="s">
        <v>16</v>
      </c>
      <c r="J10" s="3" t="s">
        <v>44</v>
      </c>
      <c r="K10" s="3">
        <v>0</v>
      </c>
      <c r="L10" s="3" t="s">
        <v>291</v>
      </c>
    </row>
    <row r="11" spans="1:12" x14ac:dyDescent="0.25">
      <c r="A11" s="4">
        <v>41834</v>
      </c>
      <c r="B11" s="5">
        <v>0.63541666666666663</v>
      </c>
      <c r="C11" s="3" t="s">
        <v>37</v>
      </c>
      <c r="D11" s="3" t="s">
        <v>12</v>
      </c>
      <c r="E11" s="3" t="s">
        <v>45</v>
      </c>
      <c r="F11" s="3">
        <v>1316</v>
      </c>
      <c r="G11" s="3" t="s">
        <v>14</v>
      </c>
      <c r="H11" s="3" t="s">
        <v>46</v>
      </c>
      <c r="I11" s="3" t="s">
        <v>16</v>
      </c>
      <c r="J11" s="3" t="s">
        <v>44</v>
      </c>
      <c r="K11" s="3">
        <v>0</v>
      </c>
      <c r="L11" s="3" t="s">
        <v>291</v>
      </c>
    </row>
    <row r="12" spans="1:12" x14ac:dyDescent="0.25">
      <c r="A12" s="4">
        <v>41856</v>
      </c>
      <c r="B12" s="5">
        <v>0.33333333333333331</v>
      </c>
      <c r="C12" s="3" t="s">
        <v>37</v>
      </c>
      <c r="D12" s="3" t="s">
        <v>12</v>
      </c>
      <c r="E12" s="3" t="s">
        <v>47</v>
      </c>
      <c r="F12" s="3">
        <v>4535</v>
      </c>
      <c r="G12" s="3" t="s">
        <v>39</v>
      </c>
      <c r="H12" s="3" t="s">
        <v>48</v>
      </c>
      <c r="I12" s="3" t="s">
        <v>16</v>
      </c>
      <c r="J12" s="3" t="s">
        <v>25</v>
      </c>
      <c r="K12" s="3">
        <v>0</v>
      </c>
      <c r="L12" s="3" t="s">
        <v>291</v>
      </c>
    </row>
    <row r="13" spans="1:12" x14ac:dyDescent="0.25">
      <c r="A13" s="4">
        <v>41889</v>
      </c>
      <c r="B13" s="5">
        <v>0.20833333333333334</v>
      </c>
      <c r="C13" s="3" t="s">
        <v>49</v>
      </c>
      <c r="D13" s="3" t="s">
        <v>12</v>
      </c>
      <c r="E13" s="3" t="s">
        <v>50</v>
      </c>
      <c r="F13" s="3">
        <v>4428</v>
      </c>
      <c r="G13" s="3" t="s">
        <v>39</v>
      </c>
      <c r="H13" s="3" t="s">
        <v>48</v>
      </c>
      <c r="I13" s="3" t="s">
        <v>16</v>
      </c>
      <c r="J13" s="3" t="s">
        <v>25</v>
      </c>
      <c r="K13" s="3">
        <v>0</v>
      </c>
      <c r="L13" s="3" t="s">
        <v>291</v>
      </c>
    </row>
    <row r="14" spans="1:12" x14ac:dyDescent="0.25">
      <c r="A14" s="4">
        <v>41903</v>
      </c>
      <c r="B14" s="5">
        <v>0.24444444444444444</v>
      </c>
      <c r="C14" s="3" t="s">
        <v>51</v>
      </c>
      <c r="D14" s="3" t="s">
        <v>12</v>
      </c>
      <c r="E14" s="3" t="s">
        <v>52</v>
      </c>
      <c r="F14" s="3">
        <v>2216</v>
      </c>
      <c r="G14" s="3" t="s">
        <v>20</v>
      </c>
      <c r="H14" s="3" t="s">
        <v>28</v>
      </c>
      <c r="I14" s="3" t="s">
        <v>16</v>
      </c>
      <c r="J14" s="3" t="s">
        <v>36</v>
      </c>
      <c r="K14" s="3">
        <v>0</v>
      </c>
      <c r="L14" s="3" t="s">
        <v>291</v>
      </c>
    </row>
    <row r="15" spans="1:12" x14ac:dyDescent="0.25">
      <c r="A15" s="4">
        <v>42014</v>
      </c>
      <c r="B15" s="5">
        <v>0.40763888888888888</v>
      </c>
      <c r="C15" s="3" t="s">
        <v>53</v>
      </c>
      <c r="D15" s="3" t="s">
        <v>12</v>
      </c>
      <c r="E15" s="3" t="s">
        <v>54</v>
      </c>
      <c r="F15" s="3">
        <v>2395</v>
      </c>
      <c r="G15" s="3" t="s">
        <v>20</v>
      </c>
      <c r="H15" s="3" t="s">
        <v>28</v>
      </c>
      <c r="I15" s="3" t="s">
        <v>16</v>
      </c>
      <c r="J15" s="3" t="s">
        <v>55</v>
      </c>
      <c r="K15" s="3">
        <v>0</v>
      </c>
      <c r="L15" s="3" t="s">
        <v>291</v>
      </c>
    </row>
    <row r="16" spans="1:12" x14ac:dyDescent="0.25">
      <c r="A16" s="4">
        <v>42046</v>
      </c>
      <c r="B16" s="5">
        <v>0.9604166666666667</v>
      </c>
      <c r="C16" s="3" t="s">
        <v>56</v>
      </c>
      <c r="D16" s="3" t="s">
        <v>12</v>
      </c>
      <c r="E16" s="3" t="s">
        <v>57</v>
      </c>
      <c r="F16" s="3">
        <v>570</v>
      </c>
      <c r="G16" s="3" t="s">
        <v>58</v>
      </c>
      <c r="H16" s="3" t="s">
        <v>59</v>
      </c>
      <c r="I16" s="3" t="s">
        <v>16</v>
      </c>
      <c r="J16" s="3" t="s">
        <v>44</v>
      </c>
      <c r="K16" s="3">
        <v>0</v>
      </c>
      <c r="L16" s="3" t="s">
        <v>291</v>
      </c>
    </row>
    <row r="17" spans="1:12" x14ac:dyDescent="0.25">
      <c r="A17" s="4">
        <v>42065</v>
      </c>
      <c r="B17" s="5">
        <v>0.15972222222222221</v>
      </c>
      <c r="C17" s="3" t="s">
        <v>60</v>
      </c>
      <c r="D17" s="3" t="s">
        <v>12</v>
      </c>
      <c r="E17" s="3" t="s">
        <v>61</v>
      </c>
      <c r="F17" s="3">
        <v>4159</v>
      </c>
      <c r="G17" s="3" t="s">
        <v>39</v>
      </c>
      <c r="H17" s="3" t="s">
        <v>62</v>
      </c>
      <c r="I17" s="3" t="s">
        <v>16</v>
      </c>
      <c r="J17" s="3" t="s">
        <v>25</v>
      </c>
      <c r="K17" s="3">
        <v>0</v>
      </c>
      <c r="L17" s="3" t="s">
        <v>291</v>
      </c>
    </row>
    <row r="18" spans="1:12" x14ac:dyDescent="0.25">
      <c r="A18" s="4">
        <v>42108</v>
      </c>
      <c r="B18" s="5">
        <v>0.84027777777777779</v>
      </c>
      <c r="C18" s="3" t="s">
        <v>63</v>
      </c>
      <c r="D18" s="3" t="s">
        <v>12</v>
      </c>
      <c r="E18" s="3" t="s">
        <v>64</v>
      </c>
      <c r="F18" s="3">
        <v>1898</v>
      </c>
      <c r="G18" s="3" t="s">
        <v>20</v>
      </c>
      <c r="H18" s="3" t="s">
        <v>28</v>
      </c>
      <c r="I18" s="3" t="s">
        <v>16</v>
      </c>
      <c r="J18" s="3" t="s">
        <v>55</v>
      </c>
      <c r="K18" s="3">
        <v>0</v>
      </c>
      <c r="L18" s="3" t="s">
        <v>291</v>
      </c>
    </row>
    <row r="19" spans="1:12" x14ac:dyDescent="0.25">
      <c r="A19" s="4">
        <v>42121</v>
      </c>
      <c r="B19" s="5">
        <v>0.9604166666666667</v>
      </c>
      <c r="C19" s="3" t="s">
        <v>65</v>
      </c>
      <c r="D19" s="3" t="s">
        <v>12</v>
      </c>
      <c r="E19" s="3" t="s">
        <v>66</v>
      </c>
      <c r="F19" s="3">
        <v>4707</v>
      </c>
      <c r="G19" s="3" t="s">
        <v>39</v>
      </c>
      <c r="H19" s="3" t="s">
        <v>67</v>
      </c>
      <c r="I19" s="3" t="s">
        <v>16</v>
      </c>
      <c r="J19" s="3" t="s">
        <v>25</v>
      </c>
      <c r="K19" s="3">
        <v>0</v>
      </c>
      <c r="L19" s="3" t="s">
        <v>291</v>
      </c>
    </row>
    <row r="20" spans="1:12" x14ac:dyDescent="0.25">
      <c r="A20" s="4">
        <v>42183</v>
      </c>
      <c r="B20" s="5">
        <v>0.59791666666666665</v>
      </c>
      <c r="C20" s="3" t="s">
        <v>68</v>
      </c>
      <c r="D20" s="3" t="s">
        <v>12</v>
      </c>
      <c r="E20" s="3" t="s">
        <v>69</v>
      </c>
      <c r="F20" s="3">
        <v>1952</v>
      </c>
      <c r="G20" s="3" t="s">
        <v>20</v>
      </c>
      <c r="H20" s="3" t="s">
        <v>28</v>
      </c>
      <c r="I20" s="3" t="s">
        <v>70</v>
      </c>
      <c r="J20" s="3" t="s">
        <v>71</v>
      </c>
      <c r="K20" s="3">
        <v>0</v>
      </c>
      <c r="L20" s="3" t="s">
        <v>291</v>
      </c>
    </row>
    <row r="21" spans="1:12" x14ac:dyDescent="0.25">
      <c r="A21" s="4">
        <v>42360</v>
      </c>
      <c r="B21" s="5">
        <v>6.1805555555555558E-2</v>
      </c>
      <c r="C21" s="3" t="s">
        <v>72</v>
      </c>
      <c r="D21" s="3" t="s">
        <v>12</v>
      </c>
      <c r="E21" s="3" t="s">
        <v>73</v>
      </c>
      <c r="F21" s="3">
        <v>2034</v>
      </c>
      <c r="G21" s="3" t="s">
        <v>14</v>
      </c>
      <c r="H21" s="3" t="s">
        <v>46</v>
      </c>
      <c r="I21" s="3" t="s">
        <v>16</v>
      </c>
      <c r="J21" s="3" t="s">
        <v>74</v>
      </c>
      <c r="K21" s="3">
        <v>1</v>
      </c>
      <c r="L21" s="3" t="s">
        <v>292</v>
      </c>
    </row>
    <row r="22" spans="1:12" x14ac:dyDescent="0.25">
      <c r="A22" s="4">
        <v>42386</v>
      </c>
      <c r="B22" s="5">
        <v>0.77916666666666667</v>
      </c>
      <c r="C22" s="3" t="s">
        <v>75</v>
      </c>
      <c r="D22" s="3" t="s">
        <v>32</v>
      </c>
      <c r="E22" s="3" t="s">
        <v>76</v>
      </c>
      <c r="F22" s="3">
        <v>553</v>
      </c>
      <c r="G22" s="3" t="s">
        <v>14</v>
      </c>
      <c r="H22" s="3" t="s">
        <v>77</v>
      </c>
      <c r="I22" s="3" t="s">
        <v>16</v>
      </c>
      <c r="J22" s="3" t="s">
        <v>55</v>
      </c>
      <c r="K22" s="3">
        <v>0</v>
      </c>
      <c r="L22" s="3" t="s">
        <v>291</v>
      </c>
    </row>
    <row r="23" spans="1:12" x14ac:dyDescent="0.25">
      <c r="A23" s="4">
        <v>42433</v>
      </c>
      <c r="B23" s="5">
        <v>0.98263888888888884</v>
      </c>
      <c r="C23" s="3" t="s">
        <v>78</v>
      </c>
      <c r="D23" s="3" t="s">
        <v>12</v>
      </c>
      <c r="E23" s="3" t="s">
        <v>79</v>
      </c>
      <c r="F23" s="3">
        <v>5271</v>
      </c>
      <c r="G23" s="3" t="s">
        <v>39</v>
      </c>
      <c r="H23" s="3" t="s">
        <v>40</v>
      </c>
      <c r="I23" s="3" t="s">
        <v>16</v>
      </c>
      <c r="J23" s="3" t="s">
        <v>55</v>
      </c>
      <c r="K23" s="3">
        <v>0</v>
      </c>
      <c r="L23" s="3" t="s">
        <v>291</v>
      </c>
    </row>
    <row r="24" spans="1:12" x14ac:dyDescent="0.25">
      <c r="A24" s="4">
        <v>42468</v>
      </c>
      <c r="B24" s="5">
        <v>0.86319444444444449</v>
      </c>
      <c r="C24" s="3" t="s">
        <v>80</v>
      </c>
      <c r="D24" s="3" t="s">
        <v>12</v>
      </c>
      <c r="E24" s="3" t="s">
        <v>81</v>
      </c>
      <c r="F24" s="3">
        <v>3136</v>
      </c>
      <c r="G24" s="3" t="s">
        <v>20</v>
      </c>
      <c r="H24" s="3" t="s">
        <v>28</v>
      </c>
      <c r="I24" s="3" t="s">
        <v>16</v>
      </c>
      <c r="J24" s="3" t="s">
        <v>82</v>
      </c>
      <c r="K24" s="3">
        <v>1</v>
      </c>
      <c r="L24" s="3" t="s">
        <v>292</v>
      </c>
    </row>
    <row r="25" spans="1:12" x14ac:dyDescent="0.25">
      <c r="A25" s="4">
        <v>42496</v>
      </c>
      <c r="B25" s="5">
        <v>0.22291666666666668</v>
      </c>
      <c r="C25" s="3" t="s">
        <v>83</v>
      </c>
      <c r="D25" s="3" t="s">
        <v>12</v>
      </c>
      <c r="E25" s="3" t="s">
        <v>84</v>
      </c>
      <c r="F25" s="3">
        <v>4696</v>
      </c>
      <c r="G25" s="3" t="s">
        <v>39</v>
      </c>
      <c r="H25" s="3" t="s">
        <v>85</v>
      </c>
      <c r="I25" s="3" t="s">
        <v>16</v>
      </c>
      <c r="J25" s="3" t="s">
        <v>82</v>
      </c>
      <c r="K25" s="3">
        <v>1</v>
      </c>
      <c r="L25" s="3" t="s">
        <v>292</v>
      </c>
    </row>
    <row r="26" spans="1:12" x14ac:dyDescent="0.25">
      <c r="A26" s="4">
        <v>42517</v>
      </c>
      <c r="B26" s="5">
        <v>0.90208333333333335</v>
      </c>
      <c r="C26" s="3" t="s">
        <v>86</v>
      </c>
      <c r="D26" s="3" t="s">
        <v>12</v>
      </c>
      <c r="E26" s="3" t="s">
        <v>87</v>
      </c>
      <c r="F26" s="3">
        <v>3100</v>
      </c>
      <c r="G26" s="3" t="s">
        <v>39</v>
      </c>
      <c r="H26" s="3" t="s">
        <v>42</v>
      </c>
      <c r="I26" s="3" t="s">
        <v>16</v>
      </c>
      <c r="J26" s="3" t="s">
        <v>82</v>
      </c>
      <c r="K26" s="3">
        <v>1</v>
      </c>
      <c r="L26" s="3" t="s">
        <v>292</v>
      </c>
    </row>
    <row r="27" spans="1:12" x14ac:dyDescent="0.25">
      <c r="A27" s="4">
        <v>42536</v>
      </c>
      <c r="B27" s="5">
        <v>0.60347222222222219</v>
      </c>
      <c r="C27" s="3" t="s">
        <v>88</v>
      </c>
      <c r="D27" s="3" t="s">
        <v>12</v>
      </c>
      <c r="E27" s="3" t="s">
        <v>89</v>
      </c>
      <c r="F27" s="3">
        <v>3600</v>
      </c>
      <c r="G27" s="3" t="s">
        <v>39</v>
      </c>
      <c r="H27" s="3" t="s">
        <v>62</v>
      </c>
      <c r="I27" s="3" t="s">
        <v>16</v>
      </c>
      <c r="J27" s="3" t="s">
        <v>55</v>
      </c>
      <c r="K27" s="3">
        <v>0</v>
      </c>
      <c r="L27" s="3" t="s">
        <v>291</v>
      </c>
    </row>
    <row r="28" spans="1:12" x14ac:dyDescent="0.25">
      <c r="A28" s="4">
        <v>42569</v>
      </c>
      <c r="B28" s="5">
        <v>0.19791666666666666</v>
      </c>
      <c r="C28" s="3" t="s">
        <v>90</v>
      </c>
      <c r="D28" s="3" t="s">
        <v>12</v>
      </c>
      <c r="E28" s="3" t="s">
        <v>91</v>
      </c>
      <c r="F28" s="3">
        <v>2257</v>
      </c>
      <c r="G28" s="3" t="s">
        <v>20</v>
      </c>
      <c r="H28" s="3" t="s">
        <v>28</v>
      </c>
      <c r="I28" s="3" t="s">
        <v>16</v>
      </c>
      <c r="J28" s="3" t="s">
        <v>74</v>
      </c>
      <c r="K28" s="3">
        <v>1</v>
      </c>
      <c r="L28" s="3" t="s">
        <v>292</v>
      </c>
    </row>
    <row r="29" spans="1:12" x14ac:dyDescent="0.25">
      <c r="A29" s="4">
        <v>42596</v>
      </c>
      <c r="B29" s="5">
        <v>0.22638888888888889</v>
      </c>
      <c r="C29" s="3" t="s">
        <v>92</v>
      </c>
      <c r="D29" s="3" t="s">
        <v>12</v>
      </c>
      <c r="E29" s="3" t="s">
        <v>93</v>
      </c>
      <c r="F29" s="3">
        <v>4600</v>
      </c>
      <c r="G29" s="3" t="s">
        <v>39</v>
      </c>
      <c r="H29" s="3" t="s">
        <v>85</v>
      </c>
      <c r="I29" s="3" t="s">
        <v>16</v>
      </c>
      <c r="J29" s="3" t="s">
        <v>82</v>
      </c>
      <c r="K29" s="3">
        <v>1</v>
      </c>
      <c r="L29" s="3" t="s">
        <v>292</v>
      </c>
    </row>
    <row r="30" spans="1:12" x14ac:dyDescent="0.25">
      <c r="A30" s="4">
        <v>42749</v>
      </c>
      <c r="B30" s="5">
        <v>0.74583333333333335</v>
      </c>
      <c r="C30" s="3" t="s">
        <v>94</v>
      </c>
      <c r="D30" s="3" t="s">
        <v>32</v>
      </c>
      <c r="E30" s="3" t="s">
        <v>95</v>
      </c>
      <c r="F30" s="3">
        <v>9600</v>
      </c>
      <c r="G30" s="3" t="s">
        <v>34</v>
      </c>
      <c r="H30" s="3" t="s">
        <v>96</v>
      </c>
      <c r="I30" s="3" t="s">
        <v>16</v>
      </c>
      <c r="J30" s="3" t="s">
        <v>82</v>
      </c>
      <c r="K30" s="3">
        <v>1</v>
      </c>
      <c r="L30" s="3" t="s">
        <v>292</v>
      </c>
    </row>
    <row r="31" spans="1:12" x14ac:dyDescent="0.25">
      <c r="A31" s="4">
        <v>42785</v>
      </c>
      <c r="B31" s="5">
        <v>0.61041666666666672</v>
      </c>
      <c r="C31" s="3" t="s">
        <v>97</v>
      </c>
      <c r="D31" s="3" t="s">
        <v>98</v>
      </c>
      <c r="E31" s="3" t="s">
        <v>99</v>
      </c>
      <c r="F31" s="3">
        <v>2490</v>
      </c>
      <c r="G31" s="3" t="s">
        <v>20</v>
      </c>
      <c r="H31" s="3" t="s">
        <v>28</v>
      </c>
      <c r="I31" s="3" t="s">
        <v>16</v>
      </c>
      <c r="J31" s="3" t="s">
        <v>74</v>
      </c>
      <c r="K31" s="3">
        <v>1</v>
      </c>
      <c r="L31" s="3" t="s">
        <v>292</v>
      </c>
    </row>
    <row r="32" spans="1:12" x14ac:dyDescent="0.25">
      <c r="A32" s="4">
        <v>42810</v>
      </c>
      <c r="B32" s="5">
        <v>0.25</v>
      </c>
      <c r="C32" s="3" t="s">
        <v>100</v>
      </c>
      <c r="D32" s="3" t="s">
        <v>98</v>
      </c>
      <c r="E32" s="3" t="s">
        <v>101</v>
      </c>
      <c r="F32" s="3">
        <v>5600</v>
      </c>
      <c r="G32" s="3" t="s">
        <v>39</v>
      </c>
      <c r="H32" s="3" t="s">
        <v>102</v>
      </c>
      <c r="I32" s="3" t="s">
        <v>16</v>
      </c>
      <c r="J32" s="3" t="s">
        <v>25</v>
      </c>
      <c r="K32" s="3">
        <v>0</v>
      </c>
      <c r="L32" s="3" t="s">
        <v>291</v>
      </c>
    </row>
    <row r="33" spans="1:12" x14ac:dyDescent="0.25">
      <c r="A33" s="4">
        <v>42824</v>
      </c>
      <c r="B33" s="5">
        <v>0.93541666666666667</v>
      </c>
      <c r="C33" s="3" t="s">
        <v>103</v>
      </c>
      <c r="D33" s="3" t="s">
        <v>98</v>
      </c>
      <c r="E33" s="3" t="s">
        <v>104</v>
      </c>
      <c r="F33" s="3">
        <v>5300</v>
      </c>
      <c r="G33" s="3" t="s">
        <v>39</v>
      </c>
      <c r="H33" s="3" t="s">
        <v>40</v>
      </c>
      <c r="I33" s="3" t="s">
        <v>16</v>
      </c>
      <c r="J33" s="3" t="s">
        <v>82</v>
      </c>
      <c r="K33" s="3">
        <v>1</v>
      </c>
      <c r="L33" s="3" t="s">
        <v>292</v>
      </c>
    </row>
    <row r="34" spans="1:12" x14ac:dyDescent="0.25">
      <c r="A34" s="4">
        <v>42856</v>
      </c>
      <c r="B34" s="5">
        <v>0.46875</v>
      </c>
      <c r="C34" s="3" t="s">
        <v>105</v>
      </c>
      <c r="D34" s="3" t="s">
        <v>98</v>
      </c>
      <c r="E34" s="3" t="s">
        <v>106</v>
      </c>
      <c r="F34" s="3">
        <v>5300</v>
      </c>
      <c r="G34" s="3" t="s">
        <v>14</v>
      </c>
      <c r="H34" s="3" t="s">
        <v>107</v>
      </c>
      <c r="I34" s="3" t="s">
        <v>16</v>
      </c>
      <c r="J34" s="3" t="s">
        <v>74</v>
      </c>
      <c r="K34" s="3">
        <v>1</v>
      </c>
      <c r="L34" s="3" t="s">
        <v>292</v>
      </c>
    </row>
    <row r="35" spans="1:12" x14ac:dyDescent="0.25">
      <c r="A35" s="4">
        <v>42870</v>
      </c>
      <c r="B35" s="5">
        <v>0.97291666666666665</v>
      </c>
      <c r="C35" s="3" t="s">
        <v>108</v>
      </c>
      <c r="D35" s="3" t="s">
        <v>98</v>
      </c>
      <c r="E35" s="3" t="s">
        <v>109</v>
      </c>
      <c r="F35" s="3">
        <v>6070</v>
      </c>
      <c r="G35" s="3" t="s">
        <v>39</v>
      </c>
      <c r="H35" s="3" t="s">
        <v>110</v>
      </c>
      <c r="I35" s="3" t="s">
        <v>16</v>
      </c>
      <c r="J35" s="3" t="s">
        <v>25</v>
      </c>
      <c r="K35" s="3">
        <v>0</v>
      </c>
      <c r="L35" s="3" t="s">
        <v>291</v>
      </c>
    </row>
    <row r="36" spans="1:12" x14ac:dyDescent="0.25">
      <c r="A36" s="4">
        <v>42889</v>
      </c>
      <c r="B36" s="5">
        <v>0.87986111111111109</v>
      </c>
      <c r="C36" s="3" t="s">
        <v>111</v>
      </c>
      <c r="D36" s="3" t="s">
        <v>98</v>
      </c>
      <c r="E36" s="3" t="s">
        <v>112</v>
      </c>
      <c r="F36" s="3">
        <v>2708</v>
      </c>
      <c r="G36" s="3" t="s">
        <v>20</v>
      </c>
      <c r="H36" s="3" t="s">
        <v>28</v>
      </c>
      <c r="I36" s="3" t="s">
        <v>16</v>
      </c>
      <c r="J36" s="3" t="s">
        <v>74</v>
      </c>
      <c r="K36" s="3">
        <v>1</v>
      </c>
      <c r="L36" s="3" t="s">
        <v>292</v>
      </c>
    </row>
    <row r="37" spans="1:12" x14ac:dyDescent="0.25">
      <c r="A37" s="4">
        <v>42909</v>
      </c>
      <c r="B37" s="5">
        <v>0.79861111111111116</v>
      </c>
      <c r="C37" s="3" t="s">
        <v>113</v>
      </c>
      <c r="D37" s="3" t="s">
        <v>98</v>
      </c>
      <c r="E37" s="3" t="s">
        <v>114</v>
      </c>
      <c r="F37" s="3">
        <v>3669</v>
      </c>
      <c r="G37" s="3" t="s">
        <v>39</v>
      </c>
      <c r="H37" s="3" t="s">
        <v>115</v>
      </c>
      <c r="I37" s="3" t="s">
        <v>16</v>
      </c>
      <c r="J37" s="3" t="s">
        <v>82</v>
      </c>
      <c r="K37" s="3">
        <v>1</v>
      </c>
      <c r="L37" s="3" t="s">
        <v>292</v>
      </c>
    </row>
    <row r="38" spans="1:12" x14ac:dyDescent="0.25">
      <c r="A38" s="4">
        <v>42911</v>
      </c>
      <c r="B38" s="5">
        <v>0.85069444444444442</v>
      </c>
      <c r="C38" s="3" t="s">
        <v>116</v>
      </c>
      <c r="D38" s="3" t="s">
        <v>32</v>
      </c>
      <c r="E38" s="3" t="s">
        <v>117</v>
      </c>
      <c r="F38" s="3">
        <v>9600</v>
      </c>
      <c r="G38" s="3" t="s">
        <v>14</v>
      </c>
      <c r="H38" s="3" t="s">
        <v>96</v>
      </c>
      <c r="I38" s="3" t="s">
        <v>16</v>
      </c>
      <c r="J38" s="3" t="s">
        <v>82</v>
      </c>
      <c r="K38" s="3">
        <v>1</v>
      </c>
      <c r="L38" s="3" t="s">
        <v>292</v>
      </c>
    </row>
    <row r="39" spans="1:12" x14ac:dyDescent="0.25">
      <c r="A39" s="4">
        <v>42921</v>
      </c>
      <c r="B39" s="5">
        <v>0.98472222222222228</v>
      </c>
      <c r="C39" s="3" t="s">
        <v>118</v>
      </c>
      <c r="D39" s="3" t="s">
        <v>98</v>
      </c>
      <c r="E39" s="3" t="s">
        <v>119</v>
      </c>
      <c r="F39" s="3">
        <v>6761</v>
      </c>
      <c r="G39" s="3" t="s">
        <v>39</v>
      </c>
      <c r="H39" s="3" t="s">
        <v>120</v>
      </c>
      <c r="I39" s="3" t="s">
        <v>16</v>
      </c>
      <c r="J39" s="3" t="s">
        <v>25</v>
      </c>
      <c r="K39" s="3">
        <v>0</v>
      </c>
      <c r="L39" s="3" t="s">
        <v>291</v>
      </c>
    </row>
    <row r="40" spans="1:12" x14ac:dyDescent="0.25">
      <c r="A40" s="4">
        <v>42961</v>
      </c>
      <c r="B40" s="5">
        <v>0.68819444444444444</v>
      </c>
      <c r="C40" s="3" t="s">
        <v>121</v>
      </c>
      <c r="D40" s="3" t="s">
        <v>98</v>
      </c>
      <c r="E40" s="3" t="s">
        <v>122</v>
      </c>
      <c r="F40" s="3">
        <v>3310</v>
      </c>
      <c r="G40" s="3" t="s">
        <v>20</v>
      </c>
      <c r="H40" s="3" t="s">
        <v>28</v>
      </c>
      <c r="I40" s="3" t="s">
        <v>16</v>
      </c>
      <c r="J40" s="3" t="s">
        <v>74</v>
      </c>
      <c r="K40" s="3">
        <v>1</v>
      </c>
      <c r="L40" s="3" t="s">
        <v>292</v>
      </c>
    </row>
    <row r="41" spans="1:12" x14ac:dyDescent="0.25">
      <c r="A41" s="4">
        <v>42971</v>
      </c>
      <c r="B41" s="5">
        <v>0.78541666666666665</v>
      </c>
      <c r="C41" s="3" t="s">
        <v>123</v>
      </c>
      <c r="D41" s="3" t="s">
        <v>32</v>
      </c>
      <c r="E41" s="3" t="s">
        <v>124</v>
      </c>
      <c r="F41" s="3">
        <v>475</v>
      </c>
      <c r="G41" s="3" t="s">
        <v>125</v>
      </c>
      <c r="H41" s="3" t="s">
        <v>126</v>
      </c>
      <c r="I41" s="3" t="s">
        <v>16</v>
      </c>
      <c r="J41" s="3" t="s">
        <v>82</v>
      </c>
      <c r="K41" s="3">
        <v>1</v>
      </c>
      <c r="L41" s="3" t="s">
        <v>292</v>
      </c>
    </row>
    <row r="42" spans="1:12" x14ac:dyDescent="0.25">
      <c r="A42" s="4">
        <v>42985</v>
      </c>
      <c r="B42" s="5">
        <v>0.58333333333333337</v>
      </c>
      <c r="C42" s="3" t="s">
        <v>127</v>
      </c>
      <c r="D42" s="3" t="s">
        <v>98</v>
      </c>
      <c r="E42" s="3" t="s">
        <v>128</v>
      </c>
      <c r="F42" s="3">
        <v>4990</v>
      </c>
      <c r="G42" s="3" t="s">
        <v>14</v>
      </c>
      <c r="H42" s="3" t="s">
        <v>129</v>
      </c>
      <c r="I42" s="3" t="s">
        <v>16</v>
      </c>
      <c r="J42" s="3" t="s">
        <v>74</v>
      </c>
      <c r="K42" s="3">
        <v>1</v>
      </c>
      <c r="L42" s="3" t="s">
        <v>292</v>
      </c>
    </row>
    <row r="43" spans="1:12" x14ac:dyDescent="0.25">
      <c r="A43" s="4">
        <v>43017</v>
      </c>
      <c r="B43" s="5">
        <v>0.52569444444444446</v>
      </c>
      <c r="C43" s="3" t="s">
        <v>130</v>
      </c>
      <c r="D43" s="3" t="s">
        <v>32</v>
      </c>
      <c r="E43" s="3" t="s">
        <v>131</v>
      </c>
      <c r="F43" s="3">
        <v>9600</v>
      </c>
      <c r="G43" s="3" t="s">
        <v>34</v>
      </c>
      <c r="H43" s="3" t="s">
        <v>96</v>
      </c>
      <c r="I43" s="3" t="s">
        <v>16</v>
      </c>
      <c r="J43" s="3" t="s">
        <v>82</v>
      </c>
      <c r="K43" s="3">
        <v>1</v>
      </c>
      <c r="L43" s="3" t="s">
        <v>292</v>
      </c>
    </row>
    <row r="44" spans="1:12" x14ac:dyDescent="0.25">
      <c r="A44" s="4">
        <v>43019</v>
      </c>
      <c r="B44" s="5">
        <v>0.95347222222222228</v>
      </c>
      <c r="C44" s="3" t="s">
        <v>132</v>
      </c>
      <c r="D44" s="3" t="s">
        <v>98</v>
      </c>
      <c r="E44" s="3" t="s">
        <v>133</v>
      </c>
      <c r="F44" s="3">
        <v>5200</v>
      </c>
      <c r="G44" s="3" t="s">
        <v>39</v>
      </c>
      <c r="H44" s="3" t="s">
        <v>134</v>
      </c>
      <c r="I44" s="3" t="s">
        <v>16</v>
      </c>
      <c r="J44" s="3" t="s">
        <v>82</v>
      </c>
      <c r="K44" s="3">
        <v>1</v>
      </c>
      <c r="L44" s="3" t="s">
        <v>292</v>
      </c>
    </row>
    <row r="45" spans="1:12" x14ac:dyDescent="0.25">
      <c r="A45" s="4">
        <v>43038</v>
      </c>
      <c r="B45" s="5">
        <v>0.81527777777777777</v>
      </c>
      <c r="C45" s="3" t="s">
        <v>135</v>
      </c>
      <c r="D45" s="3" t="s">
        <v>98</v>
      </c>
      <c r="E45" s="3" t="s">
        <v>136</v>
      </c>
      <c r="F45" s="3">
        <v>3500</v>
      </c>
      <c r="G45" s="3" t="s">
        <v>39</v>
      </c>
      <c r="H45" s="3" t="s">
        <v>137</v>
      </c>
      <c r="I45" s="3" t="s">
        <v>16</v>
      </c>
      <c r="J45" s="3" t="s">
        <v>82</v>
      </c>
      <c r="K45" s="3">
        <v>1</v>
      </c>
      <c r="L45" s="3" t="s">
        <v>292</v>
      </c>
    </row>
    <row r="46" spans="1:12" x14ac:dyDescent="0.25">
      <c r="A46" s="4">
        <v>43084</v>
      </c>
      <c r="B46" s="5">
        <v>0.65</v>
      </c>
      <c r="C46" s="3" t="s">
        <v>138</v>
      </c>
      <c r="D46" s="3" t="s">
        <v>139</v>
      </c>
      <c r="E46" s="3" t="s">
        <v>140</v>
      </c>
      <c r="F46" s="3">
        <v>2205</v>
      </c>
      <c r="G46" s="3" t="s">
        <v>20</v>
      </c>
      <c r="H46" s="3" t="s">
        <v>28</v>
      </c>
      <c r="I46" s="3" t="s">
        <v>16</v>
      </c>
      <c r="J46" s="3" t="s">
        <v>74</v>
      </c>
      <c r="K46" s="3">
        <v>1</v>
      </c>
      <c r="L46" s="3" t="s">
        <v>292</v>
      </c>
    </row>
    <row r="47" spans="1:12" x14ac:dyDescent="0.25">
      <c r="A47" s="4">
        <v>43092</v>
      </c>
      <c r="B47" s="5">
        <v>6.0416666666666667E-2</v>
      </c>
      <c r="C47" s="3" t="s">
        <v>141</v>
      </c>
      <c r="D47" s="3" t="s">
        <v>32</v>
      </c>
      <c r="E47" s="3" t="s">
        <v>142</v>
      </c>
      <c r="F47" s="3">
        <v>9600</v>
      </c>
      <c r="G47" s="3" t="s">
        <v>34</v>
      </c>
      <c r="H47" s="3" t="s">
        <v>96</v>
      </c>
      <c r="I47" s="3" t="s">
        <v>16</v>
      </c>
      <c r="J47" s="3" t="s">
        <v>44</v>
      </c>
      <c r="K47" s="3">
        <v>0</v>
      </c>
      <c r="L47" s="3" t="s">
        <v>291</v>
      </c>
    </row>
    <row r="48" spans="1:12" x14ac:dyDescent="0.25">
      <c r="A48" s="4">
        <v>43108</v>
      </c>
      <c r="B48" s="5">
        <v>4.1666666666666664E-2</v>
      </c>
      <c r="C48" s="3" t="s">
        <v>143</v>
      </c>
      <c r="D48" s="3" t="s">
        <v>139</v>
      </c>
      <c r="E48" s="3" t="s">
        <v>144</v>
      </c>
      <c r="F48" s="3">
        <v>5000</v>
      </c>
      <c r="G48" s="3" t="s">
        <v>14</v>
      </c>
      <c r="H48" s="3" t="s">
        <v>145</v>
      </c>
      <c r="I48" s="3" t="s">
        <v>146</v>
      </c>
      <c r="J48" s="3" t="s">
        <v>74</v>
      </c>
      <c r="K48" s="3">
        <v>1</v>
      </c>
      <c r="L48" s="3" t="s">
        <v>292</v>
      </c>
    </row>
    <row r="49" spans="1:12" x14ac:dyDescent="0.25">
      <c r="A49" s="4">
        <v>43131</v>
      </c>
      <c r="B49" s="5">
        <v>0.89236111111111116</v>
      </c>
      <c r="C49" s="3" t="s">
        <v>147</v>
      </c>
      <c r="D49" s="3" t="s">
        <v>139</v>
      </c>
      <c r="E49" s="3" t="s">
        <v>148</v>
      </c>
      <c r="F49" s="3">
        <v>4230</v>
      </c>
      <c r="G49" s="3" t="s">
        <v>39</v>
      </c>
      <c r="H49" s="3" t="s">
        <v>40</v>
      </c>
      <c r="I49" s="3" t="s">
        <v>16</v>
      </c>
      <c r="J49" s="3" t="s">
        <v>44</v>
      </c>
      <c r="K49" s="3">
        <v>0</v>
      </c>
      <c r="L49" s="3" t="s">
        <v>291</v>
      </c>
    </row>
    <row r="50" spans="1:12" x14ac:dyDescent="0.25">
      <c r="A50" s="4">
        <v>43153</v>
      </c>
      <c r="B50" s="5">
        <v>0.59513888888888888</v>
      </c>
      <c r="C50" s="3" t="s">
        <v>149</v>
      </c>
      <c r="D50" s="3" t="s">
        <v>32</v>
      </c>
      <c r="E50" s="3" t="s">
        <v>150</v>
      </c>
      <c r="F50" s="3">
        <v>2150</v>
      </c>
      <c r="G50" s="3" t="s">
        <v>125</v>
      </c>
      <c r="H50" s="3" t="s">
        <v>151</v>
      </c>
      <c r="I50" s="3" t="s">
        <v>16</v>
      </c>
      <c r="J50" s="3" t="s">
        <v>25</v>
      </c>
      <c r="K50" s="3">
        <v>0</v>
      </c>
      <c r="L50" s="3" t="s">
        <v>291</v>
      </c>
    </row>
    <row r="51" spans="1:12" x14ac:dyDescent="0.25">
      <c r="A51" s="4">
        <v>43165</v>
      </c>
      <c r="B51" s="5">
        <v>0.23125000000000001</v>
      </c>
      <c r="C51" s="3" t="s">
        <v>152</v>
      </c>
      <c r="D51" s="3" t="s">
        <v>139</v>
      </c>
      <c r="E51" s="3" t="s">
        <v>153</v>
      </c>
      <c r="F51" s="3">
        <v>6092</v>
      </c>
      <c r="G51" s="3" t="s">
        <v>39</v>
      </c>
      <c r="H51" s="3" t="s">
        <v>154</v>
      </c>
      <c r="I51" s="3" t="s">
        <v>16</v>
      </c>
      <c r="J51" s="3" t="s">
        <v>25</v>
      </c>
      <c r="K51" s="3">
        <v>0</v>
      </c>
      <c r="L51" s="3" t="s">
        <v>291</v>
      </c>
    </row>
    <row r="52" spans="1:12" x14ac:dyDescent="0.25">
      <c r="A52" s="4">
        <v>43189</v>
      </c>
      <c r="B52" s="5">
        <v>0.59305555555555556</v>
      </c>
      <c r="C52" s="3" t="s">
        <v>155</v>
      </c>
      <c r="D52" s="3" t="s">
        <v>32</v>
      </c>
      <c r="E52" s="3" t="s">
        <v>156</v>
      </c>
      <c r="F52" s="3">
        <v>9600</v>
      </c>
      <c r="G52" s="3" t="s">
        <v>34</v>
      </c>
      <c r="H52" s="3" t="s">
        <v>96</v>
      </c>
      <c r="I52" s="3" t="s">
        <v>16</v>
      </c>
      <c r="J52" s="3" t="s">
        <v>25</v>
      </c>
      <c r="K52" s="3">
        <v>0</v>
      </c>
      <c r="L52" s="3" t="s">
        <v>291</v>
      </c>
    </row>
    <row r="53" spans="1:12" x14ac:dyDescent="0.25">
      <c r="A53" s="4">
        <v>43192</v>
      </c>
      <c r="B53" s="5">
        <v>0.85416666666666663</v>
      </c>
      <c r="C53" s="3" t="s">
        <v>157</v>
      </c>
      <c r="D53" s="3" t="s">
        <v>139</v>
      </c>
      <c r="E53" s="3" t="s">
        <v>158</v>
      </c>
      <c r="F53" s="3">
        <v>2647</v>
      </c>
      <c r="G53" s="3" t="s">
        <v>20</v>
      </c>
      <c r="H53" s="3" t="s">
        <v>28</v>
      </c>
      <c r="I53" s="3" t="s">
        <v>16</v>
      </c>
      <c r="J53" s="3" t="s">
        <v>25</v>
      </c>
      <c r="K53" s="3">
        <v>0</v>
      </c>
      <c r="L53" s="3" t="s">
        <v>291</v>
      </c>
    </row>
    <row r="54" spans="1:12" x14ac:dyDescent="0.25">
      <c r="A54" s="4">
        <v>43208</v>
      </c>
      <c r="B54" s="5">
        <v>0.95208333333333328</v>
      </c>
      <c r="C54" s="3" t="s">
        <v>159</v>
      </c>
      <c r="D54" s="3" t="s">
        <v>139</v>
      </c>
      <c r="E54" s="3" t="s">
        <v>160</v>
      </c>
      <c r="F54" s="3">
        <v>362</v>
      </c>
      <c r="G54" s="3" t="s">
        <v>58</v>
      </c>
      <c r="H54" s="3" t="s">
        <v>161</v>
      </c>
      <c r="I54" s="3" t="s">
        <v>16</v>
      </c>
      <c r="J54" s="3" t="s">
        <v>82</v>
      </c>
      <c r="K54" s="3">
        <v>1</v>
      </c>
      <c r="L54" s="3" t="s">
        <v>292</v>
      </c>
    </row>
    <row r="55" spans="1:12" x14ac:dyDescent="0.25">
      <c r="A55" s="4">
        <v>43231</v>
      </c>
      <c r="B55" s="5">
        <v>0.84305555555555556</v>
      </c>
      <c r="C55" s="3" t="s">
        <v>162</v>
      </c>
      <c r="D55" s="3" t="s">
        <v>98</v>
      </c>
      <c r="E55" s="3" t="s">
        <v>163</v>
      </c>
      <c r="F55" s="3">
        <v>3600</v>
      </c>
      <c r="G55" s="3" t="s">
        <v>39</v>
      </c>
      <c r="H55" s="3" t="s">
        <v>164</v>
      </c>
      <c r="I55" s="3" t="s">
        <v>16</v>
      </c>
      <c r="J55" s="3" t="s">
        <v>82</v>
      </c>
      <c r="K55" s="3">
        <v>1</v>
      </c>
      <c r="L55" s="3" t="s">
        <v>292</v>
      </c>
    </row>
    <row r="56" spans="1:12" x14ac:dyDescent="0.25">
      <c r="A56" s="4">
        <v>43242</v>
      </c>
      <c r="B56" s="5">
        <v>0.82497685185185188</v>
      </c>
      <c r="C56" s="3" t="s">
        <v>165</v>
      </c>
      <c r="D56" s="3" t="s">
        <v>32</v>
      </c>
      <c r="E56" s="3" t="s">
        <v>166</v>
      </c>
      <c r="F56" s="3">
        <v>6460</v>
      </c>
      <c r="G56" s="3" t="s">
        <v>34</v>
      </c>
      <c r="H56" s="3" t="s">
        <v>167</v>
      </c>
      <c r="I56" s="3" t="s">
        <v>16</v>
      </c>
      <c r="J56" s="3" t="s">
        <v>25</v>
      </c>
      <c r="K56" s="3">
        <v>0</v>
      </c>
      <c r="L56" s="3" t="s">
        <v>291</v>
      </c>
    </row>
    <row r="57" spans="1:12" x14ac:dyDescent="0.25">
      <c r="A57" s="4">
        <v>43255</v>
      </c>
      <c r="B57" s="5">
        <v>0.19791666666666666</v>
      </c>
      <c r="C57" s="3" t="s">
        <v>168</v>
      </c>
      <c r="D57" s="3" t="s">
        <v>139</v>
      </c>
      <c r="E57" s="3" t="s">
        <v>169</v>
      </c>
      <c r="F57" s="3">
        <v>5384</v>
      </c>
      <c r="G57" s="3" t="s">
        <v>39</v>
      </c>
      <c r="H57" s="3" t="s">
        <v>40</v>
      </c>
      <c r="I57" s="3" t="s">
        <v>16</v>
      </c>
      <c r="J57" s="3" t="s">
        <v>25</v>
      </c>
      <c r="K57" s="3">
        <v>0</v>
      </c>
      <c r="L57" s="3" t="s">
        <v>291</v>
      </c>
    </row>
    <row r="58" spans="1:12" x14ac:dyDescent="0.25">
      <c r="A58" s="4">
        <v>43280</v>
      </c>
      <c r="B58" s="5">
        <v>0.40416666666666667</v>
      </c>
      <c r="C58" s="3" t="s">
        <v>170</v>
      </c>
      <c r="D58" s="3" t="s">
        <v>139</v>
      </c>
      <c r="E58" s="3" t="s">
        <v>171</v>
      </c>
      <c r="F58" s="3">
        <v>2697</v>
      </c>
      <c r="G58" s="3" t="s">
        <v>20</v>
      </c>
      <c r="H58" s="3" t="s">
        <v>28</v>
      </c>
      <c r="I58" s="3" t="s">
        <v>16</v>
      </c>
      <c r="J58" s="3" t="s">
        <v>25</v>
      </c>
      <c r="K58" s="3">
        <v>0</v>
      </c>
      <c r="L58" s="3" t="s">
        <v>291</v>
      </c>
    </row>
    <row r="59" spans="1:12" x14ac:dyDescent="0.25">
      <c r="A59" s="4">
        <v>43303</v>
      </c>
      <c r="B59" s="5">
        <v>0.24305555555555555</v>
      </c>
      <c r="C59" s="3" t="s">
        <v>172</v>
      </c>
      <c r="D59" s="3" t="s">
        <v>139</v>
      </c>
      <c r="E59" s="3" t="s">
        <v>173</v>
      </c>
      <c r="F59" s="3">
        <v>7075</v>
      </c>
      <c r="G59" s="3" t="s">
        <v>39</v>
      </c>
      <c r="H59" s="3" t="s">
        <v>174</v>
      </c>
      <c r="I59" s="3" t="s">
        <v>16</v>
      </c>
      <c r="J59" s="3" t="s">
        <v>16</v>
      </c>
      <c r="K59" s="3">
        <v>1</v>
      </c>
      <c r="L59" s="3" t="s">
        <v>292</v>
      </c>
    </row>
    <row r="60" spans="1:12" x14ac:dyDescent="0.25">
      <c r="A60" s="4">
        <v>43306</v>
      </c>
      <c r="B60" s="5">
        <v>0.48541666666666666</v>
      </c>
      <c r="C60" s="3" t="s">
        <v>175</v>
      </c>
      <c r="D60" s="3" t="s">
        <v>32</v>
      </c>
      <c r="E60" s="3" t="s">
        <v>176</v>
      </c>
      <c r="F60" s="3">
        <v>9600</v>
      </c>
      <c r="G60" s="3" t="s">
        <v>34</v>
      </c>
      <c r="H60" s="3" t="s">
        <v>96</v>
      </c>
      <c r="I60" s="3" t="s">
        <v>16</v>
      </c>
      <c r="J60" s="3" t="s">
        <v>16</v>
      </c>
      <c r="K60" s="3">
        <v>1</v>
      </c>
      <c r="L60" s="3" t="s">
        <v>292</v>
      </c>
    </row>
    <row r="61" spans="1:12" x14ac:dyDescent="0.25">
      <c r="A61" s="4">
        <v>43319</v>
      </c>
      <c r="B61" s="5">
        <v>0.22083333333333333</v>
      </c>
      <c r="C61" s="3" t="s">
        <v>177</v>
      </c>
      <c r="D61" s="3" t="s">
        <v>139</v>
      </c>
      <c r="E61" s="3" t="s">
        <v>178</v>
      </c>
      <c r="F61" s="3">
        <v>5800</v>
      </c>
      <c r="G61" s="3" t="s">
        <v>39</v>
      </c>
      <c r="H61" s="3" t="s">
        <v>179</v>
      </c>
      <c r="I61" s="3" t="s">
        <v>16</v>
      </c>
      <c r="J61" s="3" t="s">
        <v>16</v>
      </c>
      <c r="K61" s="3">
        <v>1</v>
      </c>
      <c r="L61" s="3" t="s">
        <v>292</v>
      </c>
    </row>
    <row r="62" spans="1:12" x14ac:dyDescent="0.25">
      <c r="A62" s="4">
        <v>43353</v>
      </c>
      <c r="B62" s="5">
        <v>0.19791666666666666</v>
      </c>
      <c r="C62" s="3" t="s">
        <v>180</v>
      </c>
      <c r="D62" s="3" t="s">
        <v>139</v>
      </c>
      <c r="E62" s="3" t="s">
        <v>181</v>
      </c>
      <c r="F62" s="3">
        <v>7060</v>
      </c>
      <c r="G62" s="3" t="s">
        <v>39</v>
      </c>
      <c r="H62" s="3" t="s">
        <v>174</v>
      </c>
      <c r="I62" s="3" t="s">
        <v>16</v>
      </c>
      <c r="J62" s="3" t="s">
        <v>16</v>
      </c>
      <c r="K62" s="3">
        <v>1</v>
      </c>
      <c r="L62" s="3" t="s">
        <v>292</v>
      </c>
    </row>
    <row r="63" spans="1:12" x14ac:dyDescent="0.25">
      <c r="A63" s="4">
        <v>43381</v>
      </c>
      <c r="B63" s="5">
        <v>9.8611111111111108E-2</v>
      </c>
      <c r="C63" s="3" t="s">
        <v>182</v>
      </c>
      <c r="D63" s="3" t="s">
        <v>32</v>
      </c>
      <c r="E63" s="3" t="s">
        <v>183</v>
      </c>
      <c r="F63" s="3">
        <v>3000</v>
      </c>
      <c r="G63" s="3" t="s">
        <v>125</v>
      </c>
      <c r="H63" s="3" t="s">
        <v>184</v>
      </c>
      <c r="I63" s="3" t="s">
        <v>16</v>
      </c>
      <c r="J63" s="3" t="s">
        <v>16</v>
      </c>
      <c r="K63" s="3">
        <v>1</v>
      </c>
      <c r="L63" s="3" t="s">
        <v>292</v>
      </c>
    </row>
    <row r="64" spans="1:12" x14ac:dyDescent="0.25">
      <c r="A64" s="4">
        <v>43419</v>
      </c>
      <c r="B64" s="5">
        <v>0.86527777777777781</v>
      </c>
      <c r="C64" s="3" t="s">
        <v>185</v>
      </c>
      <c r="D64" s="3" t="s">
        <v>98</v>
      </c>
      <c r="E64" s="3" t="s">
        <v>186</v>
      </c>
      <c r="F64" s="3">
        <v>5300</v>
      </c>
      <c r="G64" s="3" t="s">
        <v>39</v>
      </c>
      <c r="H64" s="3" t="s">
        <v>187</v>
      </c>
      <c r="I64" s="3" t="s">
        <v>16</v>
      </c>
      <c r="J64" s="3" t="s">
        <v>16</v>
      </c>
      <c r="K64" s="3">
        <v>1</v>
      </c>
      <c r="L64" s="3" t="s">
        <v>292</v>
      </c>
    </row>
    <row r="65" spans="1:12" x14ac:dyDescent="0.25">
      <c r="A65" s="4">
        <v>43437</v>
      </c>
      <c r="B65" s="5">
        <v>0.77366898148148144</v>
      </c>
      <c r="C65" s="3" t="s">
        <v>188</v>
      </c>
      <c r="D65" s="3" t="s">
        <v>32</v>
      </c>
      <c r="E65" s="3" t="s">
        <v>189</v>
      </c>
      <c r="F65" s="3">
        <v>4000</v>
      </c>
      <c r="G65" s="3" t="s">
        <v>125</v>
      </c>
      <c r="H65" s="3" t="s">
        <v>190</v>
      </c>
      <c r="I65" s="3" t="s">
        <v>16</v>
      </c>
      <c r="J65" s="3" t="s">
        <v>16</v>
      </c>
      <c r="K65" s="3">
        <v>1</v>
      </c>
      <c r="L65" s="3" t="s">
        <v>292</v>
      </c>
    </row>
    <row r="66" spans="1:12" x14ac:dyDescent="0.25">
      <c r="A66" s="4">
        <v>43439</v>
      </c>
      <c r="B66" s="5">
        <v>0.76111111111111107</v>
      </c>
      <c r="C66" s="3" t="s">
        <v>191</v>
      </c>
      <c r="D66" s="3" t="s">
        <v>139</v>
      </c>
      <c r="E66" s="3" t="s">
        <v>192</v>
      </c>
      <c r="F66" s="3">
        <v>2500</v>
      </c>
      <c r="G66" s="3" t="s">
        <v>20</v>
      </c>
      <c r="H66" s="3" t="s">
        <v>28</v>
      </c>
      <c r="I66" s="3" t="s">
        <v>16</v>
      </c>
      <c r="J66" s="3" t="s">
        <v>193</v>
      </c>
      <c r="K66" s="3">
        <v>0</v>
      </c>
      <c r="L66" s="3" t="s">
        <v>291</v>
      </c>
    </row>
    <row r="67" spans="1:12" x14ac:dyDescent="0.25">
      <c r="A67" s="4">
        <v>43457</v>
      </c>
      <c r="B67" s="5">
        <v>0.57708333333333328</v>
      </c>
      <c r="C67" s="3" t="s">
        <v>194</v>
      </c>
      <c r="D67" s="3" t="s">
        <v>139</v>
      </c>
      <c r="E67" s="3" t="s">
        <v>195</v>
      </c>
      <c r="F67" s="3">
        <v>4400</v>
      </c>
      <c r="G67" s="3" t="s">
        <v>196</v>
      </c>
      <c r="H67" s="3" t="s">
        <v>197</v>
      </c>
      <c r="I67" s="3" t="s">
        <v>198</v>
      </c>
      <c r="J67" s="3" t="s">
        <v>25</v>
      </c>
      <c r="K67" s="3">
        <v>0</v>
      </c>
      <c r="L67" s="3" t="s">
        <v>291</v>
      </c>
    </row>
    <row r="68" spans="1:12" x14ac:dyDescent="0.25">
      <c r="A68" s="4">
        <v>43476</v>
      </c>
      <c r="B68" s="5">
        <v>0.64652777777777781</v>
      </c>
      <c r="C68" s="3" t="s">
        <v>199</v>
      </c>
      <c r="D68" s="3" t="s">
        <v>32</v>
      </c>
      <c r="E68" s="3" t="s">
        <v>200</v>
      </c>
      <c r="F68" s="3">
        <v>9600</v>
      </c>
      <c r="G68" s="3" t="s">
        <v>34</v>
      </c>
      <c r="H68" s="3" t="s">
        <v>96</v>
      </c>
      <c r="I68" s="3" t="s">
        <v>16</v>
      </c>
      <c r="J68" s="3" t="s">
        <v>16</v>
      </c>
      <c r="K68" s="3">
        <v>1</v>
      </c>
      <c r="L68" s="3" t="s">
        <v>292</v>
      </c>
    </row>
    <row r="69" spans="1:12" x14ac:dyDescent="0.25">
      <c r="A69" s="4">
        <v>43518</v>
      </c>
      <c r="B69" s="5">
        <v>7.2916666666666671E-2</v>
      </c>
      <c r="C69" s="3" t="s">
        <v>201</v>
      </c>
      <c r="D69" s="3" t="s">
        <v>139</v>
      </c>
      <c r="E69" s="3" t="s">
        <v>202</v>
      </c>
      <c r="F69" s="3">
        <v>4850</v>
      </c>
      <c r="G69" s="3" t="s">
        <v>39</v>
      </c>
      <c r="H69" s="3" t="s">
        <v>203</v>
      </c>
      <c r="I69" s="3" t="s">
        <v>16</v>
      </c>
      <c r="J69" s="3" t="s">
        <v>16</v>
      </c>
      <c r="K69" s="3">
        <v>1</v>
      </c>
      <c r="L69" s="3" t="s">
        <v>292</v>
      </c>
    </row>
    <row r="70" spans="1:12" x14ac:dyDescent="0.25">
      <c r="A70" s="4">
        <v>43526</v>
      </c>
      <c r="B70" s="5">
        <v>0.32569444444444445</v>
      </c>
      <c r="C70" s="3" t="s">
        <v>204</v>
      </c>
      <c r="D70" s="3" t="s">
        <v>98</v>
      </c>
      <c r="E70" s="3" t="s">
        <v>205</v>
      </c>
      <c r="F70" s="3">
        <v>12055</v>
      </c>
      <c r="G70" s="3" t="s">
        <v>20</v>
      </c>
      <c r="H70" s="3" t="s">
        <v>206</v>
      </c>
      <c r="I70" s="3" t="s">
        <v>16</v>
      </c>
      <c r="J70" s="3" t="s">
        <v>16</v>
      </c>
      <c r="K70" s="3">
        <v>1</v>
      </c>
      <c r="L70" s="3" t="s">
        <v>292</v>
      </c>
    </row>
    <row r="71" spans="1:12" x14ac:dyDescent="0.25">
      <c r="A71" s="4">
        <v>43589</v>
      </c>
      <c r="B71" s="5">
        <v>0.28333333333333333</v>
      </c>
      <c r="C71" s="3" t="s">
        <v>207</v>
      </c>
      <c r="D71" s="3" t="s">
        <v>139</v>
      </c>
      <c r="E71" s="3" t="s">
        <v>208</v>
      </c>
      <c r="F71" s="3">
        <v>2495</v>
      </c>
      <c r="G71" s="3" t="s">
        <v>20</v>
      </c>
      <c r="H71" s="3" t="s">
        <v>28</v>
      </c>
      <c r="I71" s="3" t="s">
        <v>16</v>
      </c>
      <c r="J71" s="3" t="s">
        <v>16</v>
      </c>
      <c r="K71" s="3">
        <v>1</v>
      </c>
      <c r="L71" s="3" t="s">
        <v>292</v>
      </c>
    </row>
    <row r="72" spans="1:12" x14ac:dyDescent="0.25">
      <c r="A72" s="4">
        <v>43609</v>
      </c>
      <c r="B72" s="5">
        <v>0.10416666666666667</v>
      </c>
      <c r="C72" s="3" t="s">
        <v>209</v>
      </c>
      <c r="D72" s="3" t="s">
        <v>139</v>
      </c>
      <c r="E72" s="3" t="s">
        <v>210</v>
      </c>
      <c r="F72" s="3">
        <v>13620</v>
      </c>
      <c r="G72" s="3" t="s">
        <v>14</v>
      </c>
      <c r="H72" s="3" t="s">
        <v>15</v>
      </c>
      <c r="I72" s="3" t="s">
        <v>16</v>
      </c>
      <c r="J72" s="3" t="s">
        <v>16</v>
      </c>
      <c r="K72" s="3">
        <v>1</v>
      </c>
      <c r="L72" s="3" t="s">
        <v>292</v>
      </c>
    </row>
    <row r="73" spans="1:12" x14ac:dyDescent="0.25">
      <c r="A73" s="4">
        <v>43628</v>
      </c>
      <c r="B73" s="5">
        <v>0.59513888888888888</v>
      </c>
      <c r="C73" s="3" t="s">
        <v>211</v>
      </c>
      <c r="D73" s="3" t="s">
        <v>32</v>
      </c>
      <c r="E73" s="3" t="s">
        <v>212</v>
      </c>
      <c r="F73" s="3">
        <v>4200</v>
      </c>
      <c r="G73" s="3" t="s">
        <v>125</v>
      </c>
      <c r="H73" s="3" t="s">
        <v>213</v>
      </c>
      <c r="I73" s="3" t="s">
        <v>16</v>
      </c>
      <c r="J73" s="3" t="s">
        <v>16</v>
      </c>
      <c r="K73" s="3">
        <v>1</v>
      </c>
      <c r="L73" s="3" t="s">
        <v>292</v>
      </c>
    </row>
    <row r="74" spans="1:12" x14ac:dyDescent="0.25">
      <c r="A74" s="4">
        <v>43671</v>
      </c>
      <c r="B74" s="5">
        <v>0.91736111111111107</v>
      </c>
      <c r="C74" s="3" t="s">
        <v>214</v>
      </c>
      <c r="D74" s="3" t="s">
        <v>215</v>
      </c>
      <c r="E74" s="3" t="s">
        <v>216</v>
      </c>
      <c r="F74" s="3">
        <v>2268</v>
      </c>
      <c r="G74" s="3" t="s">
        <v>20</v>
      </c>
      <c r="H74" s="3" t="s">
        <v>28</v>
      </c>
      <c r="I74" s="3" t="s">
        <v>16</v>
      </c>
      <c r="J74" s="3" t="s">
        <v>16</v>
      </c>
      <c r="K74" s="3">
        <v>1</v>
      </c>
      <c r="L74" s="3" t="s">
        <v>292</v>
      </c>
    </row>
    <row r="75" spans="1:12" x14ac:dyDescent="0.25">
      <c r="A75" s="4">
        <v>43683</v>
      </c>
      <c r="B75" s="5">
        <v>0.97430555555555554</v>
      </c>
      <c r="C75" s="3" t="s">
        <v>217</v>
      </c>
      <c r="D75" s="3" t="s">
        <v>139</v>
      </c>
      <c r="E75" s="3" t="s">
        <v>218</v>
      </c>
      <c r="F75" s="3">
        <v>6500</v>
      </c>
      <c r="G75" s="3" t="s">
        <v>39</v>
      </c>
      <c r="H75" s="3" t="s">
        <v>219</v>
      </c>
      <c r="I75" s="3" t="s">
        <v>16</v>
      </c>
      <c r="J75" s="3" t="s">
        <v>220</v>
      </c>
      <c r="K75" s="3">
        <v>0</v>
      </c>
      <c r="L75" s="3" t="s">
        <v>291</v>
      </c>
    </row>
    <row r="76" spans="1:12" x14ac:dyDescent="0.25">
      <c r="A76" s="4">
        <v>43780</v>
      </c>
      <c r="B76" s="5">
        <v>0.62222222222222223</v>
      </c>
      <c r="C76" s="3" t="s">
        <v>221</v>
      </c>
      <c r="D76" s="3" t="s">
        <v>139</v>
      </c>
      <c r="E76" s="3" t="s">
        <v>222</v>
      </c>
      <c r="F76" s="3">
        <v>15600</v>
      </c>
      <c r="G76" s="3" t="s">
        <v>14</v>
      </c>
      <c r="H76" s="3" t="s">
        <v>15</v>
      </c>
      <c r="I76" s="3" t="s">
        <v>16</v>
      </c>
      <c r="J76" s="3" t="s">
        <v>16</v>
      </c>
      <c r="K76" s="3">
        <v>1</v>
      </c>
      <c r="L76" s="3" t="s">
        <v>292</v>
      </c>
    </row>
    <row r="77" spans="1:12" x14ac:dyDescent="0.25">
      <c r="A77" s="4">
        <v>43804</v>
      </c>
      <c r="B77" s="5">
        <v>0.72847222222222219</v>
      </c>
      <c r="C77" s="3" t="s">
        <v>223</v>
      </c>
      <c r="D77" s="3" t="s">
        <v>139</v>
      </c>
      <c r="E77" s="3" t="s">
        <v>224</v>
      </c>
      <c r="F77" s="3">
        <v>2617</v>
      </c>
      <c r="G77" s="3" t="s">
        <v>20</v>
      </c>
      <c r="H77" s="3" t="s">
        <v>225</v>
      </c>
      <c r="I77" s="3" t="s">
        <v>16</v>
      </c>
      <c r="J77" s="3" t="s">
        <v>16</v>
      </c>
      <c r="K77" s="3">
        <v>1</v>
      </c>
      <c r="L77" s="3" t="s">
        <v>292</v>
      </c>
    </row>
    <row r="78" spans="1:12" x14ac:dyDescent="0.25">
      <c r="A78" s="4">
        <v>43816</v>
      </c>
      <c r="B78" s="5">
        <v>6.9444444444444441E-3</v>
      </c>
      <c r="C78" s="3" t="s">
        <v>226</v>
      </c>
      <c r="D78" s="3" t="s">
        <v>139</v>
      </c>
      <c r="E78" s="3" t="s">
        <v>227</v>
      </c>
      <c r="F78" s="3">
        <v>6956</v>
      </c>
      <c r="G78" s="3" t="s">
        <v>39</v>
      </c>
      <c r="H78" s="3" t="s">
        <v>228</v>
      </c>
      <c r="I78" s="3" t="s">
        <v>16</v>
      </c>
      <c r="J78" s="3" t="s">
        <v>16</v>
      </c>
      <c r="K78" s="3">
        <v>1</v>
      </c>
      <c r="L78" s="3" t="s">
        <v>292</v>
      </c>
    </row>
    <row r="79" spans="1:12" x14ac:dyDescent="0.25">
      <c r="A79" s="4">
        <v>43837</v>
      </c>
      <c r="B79" s="5">
        <v>0.10625</v>
      </c>
      <c r="C79" s="3" t="s">
        <v>229</v>
      </c>
      <c r="D79" s="3" t="s">
        <v>139</v>
      </c>
      <c r="E79" s="3" t="s">
        <v>230</v>
      </c>
      <c r="F79" s="3">
        <v>15600</v>
      </c>
      <c r="G79" s="3" t="s">
        <v>14</v>
      </c>
      <c r="H79" s="3" t="s">
        <v>15</v>
      </c>
      <c r="I79" s="3" t="s">
        <v>16</v>
      </c>
      <c r="J79" s="3" t="s">
        <v>16</v>
      </c>
      <c r="K79" s="3">
        <v>1</v>
      </c>
      <c r="L79" s="3" t="s">
        <v>292</v>
      </c>
    </row>
    <row r="80" spans="1:12" x14ac:dyDescent="0.25">
      <c r="A80" s="4">
        <v>43849</v>
      </c>
      <c r="B80" s="5">
        <v>0.64583333333333337</v>
      </c>
      <c r="C80" s="3" t="s">
        <v>231</v>
      </c>
      <c r="D80" s="3" t="s">
        <v>98</v>
      </c>
      <c r="E80" s="3" t="s">
        <v>232</v>
      </c>
      <c r="F80" s="3">
        <v>12050</v>
      </c>
      <c r="G80" s="3" t="s">
        <v>233</v>
      </c>
      <c r="H80" s="3" t="s">
        <v>234</v>
      </c>
      <c r="I80" s="3" t="s">
        <v>16</v>
      </c>
      <c r="J80" s="3" t="s">
        <v>25</v>
      </c>
      <c r="K80" s="3">
        <v>0</v>
      </c>
      <c r="L80" s="3" t="s">
        <v>291</v>
      </c>
    </row>
    <row r="81" spans="1:12" x14ac:dyDescent="0.25">
      <c r="A81" s="4">
        <v>43859</v>
      </c>
      <c r="B81" s="5">
        <v>0.58819444444444446</v>
      </c>
      <c r="C81" s="3" t="s">
        <v>235</v>
      </c>
      <c r="D81" s="3" t="s">
        <v>139</v>
      </c>
      <c r="E81" s="3" t="s">
        <v>236</v>
      </c>
      <c r="F81" s="3">
        <v>15600</v>
      </c>
      <c r="G81" s="3" t="s">
        <v>14</v>
      </c>
      <c r="H81" s="3" t="s">
        <v>15</v>
      </c>
      <c r="I81" s="3" t="s">
        <v>16</v>
      </c>
      <c r="J81" s="3" t="s">
        <v>16</v>
      </c>
      <c r="K81" s="3">
        <v>1</v>
      </c>
      <c r="L81" s="3" t="s">
        <v>292</v>
      </c>
    </row>
    <row r="82" spans="1:12" x14ac:dyDescent="0.25">
      <c r="A82" s="4">
        <v>43878</v>
      </c>
      <c r="B82" s="5">
        <v>0.62847222222222221</v>
      </c>
      <c r="C82" s="3" t="s">
        <v>237</v>
      </c>
      <c r="D82" s="3" t="s">
        <v>139</v>
      </c>
      <c r="E82" s="3" t="s">
        <v>238</v>
      </c>
      <c r="F82" s="3">
        <v>15600</v>
      </c>
      <c r="G82" s="3" t="s">
        <v>14</v>
      </c>
      <c r="H82" s="3" t="s">
        <v>15</v>
      </c>
      <c r="I82" s="3" t="s">
        <v>16</v>
      </c>
      <c r="J82" s="3" t="s">
        <v>193</v>
      </c>
      <c r="K82" s="3">
        <v>0</v>
      </c>
      <c r="L82" s="3" t="s">
        <v>291</v>
      </c>
    </row>
    <row r="83" spans="1:12" x14ac:dyDescent="0.25">
      <c r="A83" s="4">
        <v>43897</v>
      </c>
      <c r="B83" s="5">
        <v>0.2013888888888889</v>
      </c>
      <c r="C83" s="3" t="s">
        <v>239</v>
      </c>
      <c r="D83" s="3" t="s">
        <v>139</v>
      </c>
      <c r="E83" s="3" t="s">
        <v>240</v>
      </c>
      <c r="F83" s="3">
        <v>1977</v>
      </c>
      <c r="G83" s="3" t="s">
        <v>20</v>
      </c>
      <c r="H83" s="3" t="s">
        <v>28</v>
      </c>
      <c r="I83" s="3" t="s">
        <v>16</v>
      </c>
      <c r="J83" s="3" t="s">
        <v>16</v>
      </c>
      <c r="K83" s="3">
        <v>1</v>
      </c>
      <c r="L83" s="3" t="s">
        <v>292</v>
      </c>
    </row>
    <row r="84" spans="1:12" x14ac:dyDescent="0.25">
      <c r="A84" s="4">
        <v>43908</v>
      </c>
      <c r="B84" s="5">
        <v>0.51111111111111107</v>
      </c>
      <c r="C84" s="3" t="s">
        <v>241</v>
      </c>
      <c r="D84" s="3" t="s">
        <v>98</v>
      </c>
      <c r="E84" s="3" t="s">
        <v>242</v>
      </c>
      <c r="F84" s="3">
        <v>15600</v>
      </c>
      <c r="G84" s="3" t="s">
        <v>14</v>
      </c>
      <c r="H84" s="3" t="s">
        <v>15</v>
      </c>
      <c r="I84" s="3" t="s">
        <v>16</v>
      </c>
      <c r="J84" s="3" t="s">
        <v>193</v>
      </c>
      <c r="K84" s="3">
        <v>0</v>
      </c>
      <c r="L84" s="3" t="s">
        <v>291</v>
      </c>
    </row>
    <row r="85" spans="1:12" x14ac:dyDescent="0.25">
      <c r="A85" s="4">
        <v>43943</v>
      </c>
      <c r="B85" s="5">
        <v>0.8125</v>
      </c>
      <c r="C85" s="3" t="s">
        <v>243</v>
      </c>
      <c r="D85" s="3" t="s">
        <v>98</v>
      </c>
      <c r="E85" s="3" t="s">
        <v>244</v>
      </c>
      <c r="F85" s="3">
        <v>15600</v>
      </c>
      <c r="G85" s="3" t="s">
        <v>14</v>
      </c>
      <c r="H85" s="3" t="s">
        <v>15</v>
      </c>
      <c r="I85" s="3" t="s">
        <v>16</v>
      </c>
      <c r="J85" s="3" t="s">
        <v>16</v>
      </c>
      <c r="K85" s="3">
        <v>1</v>
      </c>
      <c r="L85" s="3" t="s">
        <v>292</v>
      </c>
    </row>
    <row r="86" spans="1:12" x14ac:dyDescent="0.25">
      <c r="A86" s="4">
        <v>43981</v>
      </c>
      <c r="B86" s="5">
        <v>0.80694444444444446</v>
      </c>
      <c r="C86" s="3" t="s">
        <v>245</v>
      </c>
      <c r="D86" s="3" t="s">
        <v>98</v>
      </c>
      <c r="E86" s="3" t="s">
        <v>246</v>
      </c>
      <c r="F86" s="3">
        <v>12530</v>
      </c>
      <c r="G86" s="3" t="s">
        <v>20</v>
      </c>
      <c r="H86" s="3" t="s">
        <v>247</v>
      </c>
      <c r="I86" s="3" t="s">
        <v>16</v>
      </c>
      <c r="J86" s="3" t="s">
        <v>16</v>
      </c>
      <c r="K86" s="3">
        <v>1</v>
      </c>
      <c r="L86" s="3" t="s">
        <v>292</v>
      </c>
    </row>
    <row r="87" spans="1:12" x14ac:dyDescent="0.25">
      <c r="A87" s="4">
        <v>43986</v>
      </c>
      <c r="B87" s="5">
        <v>5.9027777777777776E-2</v>
      </c>
      <c r="C87" s="3" t="s">
        <v>248</v>
      </c>
      <c r="D87" s="3" t="s">
        <v>139</v>
      </c>
      <c r="E87" s="3" t="s">
        <v>249</v>
      </c>
      <c r="F87" s="3">
        <v>15600</v>
      </c>
      <c r="G87" s="3" t="s">
        <v>14</v>
      </c>
      <c r="H87" s="3" t="s">
        <v>250</v>
      </c>
      <c r="I87" s="3" t="s">
        <v>16</v>
      </c>
      <c r="J87" s="3" t="s">
        <v>16</v>
      </c>
      <c r="K87" s="3">
        <v>1</v>
      </c>
      <c r="L87" s="3" t="s">
        <v>292</v>
      </c>
    </row>
    <row r="88" spans="1:12" x14ac:dyDescent="0.25">
      <c r="A88" s="4">
        <v>43995</v>
      </c>
      <c r="B88" s="5">
        <v>0.38958333333333334</v>
      </c>
      <c r="C88" s="3" t="s">
        <v>251</v>
      </c>
      <c r="D88" s="3" t="s">
        <v>139</v>
      </c>
      <c r="E88" s="3" t="s">
        <v>252</v>
      </c>
      <c r="F88" s="3">
        <v>15410</v>
      </c>
      <c r="G88" s="3" t="s">
        <v>14</v>
      </c>
      <c r="H88" s="3" t="s">
        <v>250</v>
      </c>
      <c r="I88" s="3" t="s">
        <v>16</v>
      </c>
      <c r="J88" s="3" t="s">
        <v>16</v>
      </c>
      <c r="K88" s="3">
        <v>1</v>
      </c>
      <c r="L88" s="3" t="s">
        <v>292</v>
      </c>
    </row>
    <row r="89" spans="1:12" x14ac:dyDescent="0.25">
      <c r="A89" s="4">
        <v>44012</v>
      </c>
      <c r="B89" s="5">
        <v>0.84081018518518513</v>
      </c>
      <c r="C89" s="3" t="s">
        <v>253</v>
      </c>
      <c r="D89" s="3" t="s">
        <v>139</v>
      </c>
      <c r="E89" s="3" t="s">
        <v>254</v>
      </c>
      <c r="F89" s="3">
        <v>4311</v>
      </c>
      <c r="G89" s="3" t="s">
        <v>196</v>
      </c>
      <c r="H89" s="3" t="s">
        <v>255</v>
      </c>
      <c r="I89" s="3" t="s">
        <v>16</v>
      </c>
      <c r="J89" s="3" t="s">
        <v>16</v>
      </c>
      <c r="K89" s="3">
        <v>1</v>
      </c>
      <c r="L89" s="3" t="s">
        <v>292</v>
      </c>
    </row>
    <row r="90" spans="1:12" x14ac:dyDescent="0.25">
      <c r="A90" s="4">
        <v>44032</v>
      </c>
      <c r="B90" s="5">
        <v>0.89583333333333337</v>
      </c>
      <c r="C90" s="3" t="s">
        <v>256</v>
      </c>
      <c r="D90" s="3" t="s">
        <v>139</v>
      </c>
      <c r="E90" s="3" t="s">
        <v>257</v>
      </c>
      <c r="F90" s="3">
        <v>5500</v>
      </c>
      <c r="G90" s="3" t="s">
        <v>39</v>
      </c>
      <c r="H90" s="3" t="s">
        <v>258</v>
      </c>
      <c r="I90" s="3" t="s">
        <v>16</v>
      </c>
      <c r="J90" s="3" t="s">
        <v>16</v>
      </c>
      <c r="K90" s="3">
        <v>1</v>
      </c>
      <c r="L90" s="3" t="s">
        <v>292</v>
      </c>
    </row>
    <row r="91" spans="1:12" x14ac:dyDescent="0.25">
      <c r="A91" s="4">
        <v>44050</v>
      </c>
      <c r="B91" s="5">
        <v>0.21666666666666667</v>
      </c>
      <c r="C91" s="3" t="s">
        <v>259</v>
      </c>
      <c r="D91" s="3" t="s">
        <v>98</v>
      </c>
      <c r="E91" s="3" t="s">
        <v>260</v>
      </c>
      <c r="F91" s="3">
        <v>14932</v>
      </c>
      <c r="G91" s="3" t="s">
        <v>14</v>
      </c>
      <c r="H91" s="3" t="s">
        <v>261</v>
      </c>
      <c r="I91" s="3" t="s">
        <v>16</v>
      </c>
      <c r="J91" s="3" t="s">
        <v>16</v>
      </c>
      <c r="K91" s="3">
        <v>1</v>
      </c>
      <c r="L91" s="3" t="s">
        <v>292</v>
      </c>
    </row>
    <row r="92" spans="1:12" x14ac:dyDescent="0.25">
      <c r="A92" s="4">
        <v>44061</v>
      </c>
      <c r="B92" s="5">
        <v>0.60486111111111107</v>
      </c>
      <c r="C92" s="3" t="s">
        <v>262</v>
      </c>
      <c r="D92" s="3" t="s">
        <v>139</v>
      </c>
      <c r="E92" s="3" t="s">
        <v>263</v>
      </c>
      <c r="F92" s="3">
        <v>15440</v>
      </c>
      <c r="G92" s="3" t="s">
        <v>14</v>
      </c>
      <c r="H92" s="3" t="s">
        <v>264</v>
      </c>
      <c r="I92" s="3" t="s">
        <v>16</v>
      </c>
      <c r="J92" s="3" t="s">
        <v>16</v>
      </c>
      <c r="K92" s="3">
        <v>1</v>
      </c>
      <c r="L92" s="3" t="s">
        <v>292</v>
      </c>
    </row>
    <row r="93" spans="1:12" x14ac:dyDescent="0.25">
      <c r="A93" s="4">
        <v>44073</v>
      </c>
      <c r="B93" s="5">
        <v>0.97083333333333333</v>
      </c>
      <c r="C93" s="3" t="s">
        <v>265</v>
      </c>
      <c r="D93" s="3" t="s">
        <v>139</v>
      </c>
      <c r="E93" s="3" t="s">
        <v>266</v>
      </c>
      <c r="F93" s="3">
        <v>3130</v>
      </c>
      <c r="G93" s="3" t="s">
        <v>125</v>
      </c>
      <c r="H93" s="3" t="s">
        <v>267</v>
      </c>
      <c r="I93" s="3" t="s">
        <v>16</v>
      </c>
      <c r="J93" s="3" t="s">
        <v>16</v>
      </c>
      <c r="K93" s="3">
        <v>1</v>
      </c>
      <c r="L93" s="3" t="s">
        <v>292</v>
      </c>
    </row>
    <row r="94" spans="1:12" x14ac:dyDescent="0.25">
      <c r="A94" s="4">
        <v>44077</v>
      </c>
      <c r="B94" s="5">
        <v>0.53210648148148143</v>
      </c>
      <c r="C94" s="3" t="s">
        <v>268</v>
      </c>
      <c r="D94" s="3" t="s">
        <v>98</v>
      </c>
      <c r="E94" s="3" t="s">
        <v>269</v>
      </c>
      <c r="F94" s="3">
        <v>15600</v>
      </c>
      <c r="G94" s="3" t="s">
        <v>14</v>
      </c>
      <c r="H94" s="3" t="s">
        <v>15</v>
      </c>
      <c r="I94" s="3" t="s">
        <v>16</v>
      </c>
      <c r="J94" s="3" t="s">
        <v>16</v>
      </c>
      <c r="K94" s="3">
        <v>1</v>
      </c>
      <c r="L94" s="3" t="s">
        <v>292</v>
      </c>
    </row>
    <row r="95" spans="1:12" x14ac:dyDescent="0.25">
      <c r="A95" s="4">
        <v>44110</v>
      </c>
      <c r="B95" s="5">
        <v>0.47886574074074073</v>
      </c>
      <c r="C95" s="3" t="s">
        <v>270</v>
      </c>
      <c r="D95" s="3" t="s">
        <v>98</v>
      </c>
      <c r="E95" s="3" t="s">
        <v>271</v>
      </c>
      <c r="F95" s="3">
        <v>15600</v>
      </c>
      <c r="G95" s="3" t="s">
        <v>14</v>
      </c>
      <c r="H95" s="3" t="s">
        <v>15</v>
      </c>
      <c r="I95" s="3" t="s">
        <v>16</v>
      </c>
      <c r="J95" s="3" t="s">
        <v>16</v>
      </c>
      <c r="K95" s="3">
        <v>1</v>
      </c>
      <c r="L95" s="3" t="s">
        <v>292</v>
      </c>
    </row>
    <row r="96" spans="1:12" x14ac:dyDescent="0.25">
      <c r="A96" s="4">
        <v>44122</v>
      </c>
      <c r="B96" s="5">
        <v>0.51802083333333337</v>
      </c>
      <c r="C96" s="3" t="s">
        <v>272</v>
      </c>
      <c r="D96" s="3" t="s">
        <v>98</v>
      </c>
      <c r="E96" s="3" t="s">
        <v>273</v>
      </c>
      <c r="F96" s="3">
        <v>15600</v>
      </c>
      <c r="G96" s="3" t="s">
        <v>14</v>
      </c>
      <c r="H96" s="3" t="s">
        <v>15</v>
      </c>
      <c r="I96" s="3" t="s">
        <v>16</v>
      </c>
      <c r="J96" s="3" t="s">
        <v>16</v>
      </c>
      <c r="K96" s="3">
        <v>1</v>
      </c>
      <c r="L96" s="3" t="s">
        <v>292</v>
      </c>
    </row>
    <row r="97" spans="1:12" x14ac:dyDescent="0.25">
      <c r="A97" s="4">
        <v>44128</v>
      </c>
      <c r="B97" s="5">
        <v>0.64692129629629624</v>
      </c>
      <c r="C97" s="3" t="s">
        <v>274</v>
      </c>
      <c r="D97" s="3" t="s">
        <v>139</v>
      </c>
      <c r="E97" s="3" t="s">
        <v>275</v>
      </c>
      <c r="F97" s="3">
        <v>15600</v>
      </c>
      <c r="G97" s="3" t="s">
        <v>14</v>
      </c>
      <c r="H97" s="3" t="s">
        <v>15</v>
      </c>
      <c r="I97" s="3" t="s">
        <v>16</v>
      </c>
      <c r="J97" s="3" t="s">
        <v>16</v>
      </c>
      <c r="K97" s="3">
        <v>1</v>
      </c>
      <c r="L97" s="3" t="s">
        <v>292</v>
      </c>
    </row>
    <row r="98" spans="1:12" x14ac:dyDescent="0.25">
      <c r="A98" s="4">
        <v>44140</v>
      </c>
      <c r="B98" s="5">
        <v>0.97526620370370365</v>
      </c>
      <c r="C98" s="3" t="s">
        <v>276</v>
      </c>
      <c r="D98" s="3" t="s">
        <v>139</v>
      </c>
      <c r="E98" s="3" t="s">
        <v>277</v>
      </c>
      <c r="F98" s="3">
        <v>4311</v>
      </c>
      <c r="G98" s="3" t="s">
        <v>196</v>
      </c>
      <c r="H98" s="3" t="s">
        <v>278</v>
      </c>
      <c r="I98" s="3" t="s">
        <v>16</v>
      </c>
      <c r="J98" s="3" t="s">
        <v>16</v>
      </c>
      <c r="K98" s="3">
        <v>1</v>
      </c>
      <c r="L98" s="3" t="s">
        <v>292</v>
      </c>
    </row>
    <row r="99" spans="1:12" x14ac:dyDescent="0.25">
      <c r="A99" s="4">
        <v>44151</v>
      </c>
      <c r="B99" s="5">
        <v>1.8749999999999999E-2</v>
      </c>
      <c r="C99" s="3" t="s">
        <v>279</v>
      </c>
      <c r="D99" s="3" t="s">
        <v>98</v>
      </c>
      <c r="E99" s="3" t="s">
        <v>280</v>
      </c>
      <c r="F99" s="3">
        <v>12500</v>
      </c>
      <c r="G99" s="3" t="s">
        <v>20</v>
      </c>
      <c r="H99" s="3" t="s">
        <v>281</v>
      </c>
      <c r="I99" s="3" t="s">
        <v>16</v>
      </c>
      <c r="J99" s="3" t="s">
        <v>16</v>
      </c>
      <c r="K99" s="3">
        <v>1</v>
      </c>
      <c r="L99" s="3" t="s">
        <v>292</v>
      </c>
    </row>
    <row r="100" spans="1:12" x14ac:dyDescent="0.25">
      <c r="A100" s="4">
        <v>44156</v>
      </c>
      <c r="B100" s="5">
        <v>0.72023148148148153</v>
      </c>
      <c r="C100" s="3" t="s">
        <v>282</v>
      </c>
      <c r="D100" s="3" t="s">
        <v>32</v>
      </c>
      <c r="E100" s="3" t="s">
        <v>283</v>
      </c>
      <c r="F100" s="3">
        <v>1192</v>
      </c>
      <c r="G100" s="3" t="s">
        <v>14</v>
      </c>
      <c r="H100" s="3" t="s">
        <v>284</v>
      </c>
      <c r="I100" s="3" t="s">
        <v>16</v>
      </c>
      <c r="J100" s="3" t="s">
        <v>16</v>
      </c>
      <c r="K100" s="3">
        <v>1</v>
      </c>
      <c r="L100" s="3" t="s">
        <v>292</v>
      </c>
    </row>
    <row r="101" spans="1:12" x14ac:dyDescent="0.25">
      <c r="A101" s="4">
        <v>44160</v>
      </c>
      <c r="B101" s="5">
        <v>9.2361111111111116E-2</v>
      </c>
      <c r="C101" s="3" t="s">
        <v>285</v>
      </c>
      <c r="D101" s="3" t="s">
        <v>139</v>
      </c>
      <c r="E101" s="3" t="s">
        <v>286</v>
      </c>
      <c r="F101" s="3">
        <v>15600</v>
      </c>
      <c r="G101" s="3" t="s">
        <v>14</v>
      </c>
      <c r="H101" s="3" t="s">
        <v>15</v>
      </c>
      <c r="I101" s="3" t="s">
        <v>16</v>
      </c>
      <c r="J101" s="3" t="s">
        <v>16</v>
      </c>
      <c r="K101" s="3">
        <v>1</v>
      </c>
      <c r="L101" s="3" t="s">
        <v>292</v>
      </c>
    </row>
    <row r="102" spans="1:12" x14ac:dyDescent="0.25">
      <c r="A102" s="4">
        <v>44171</v>
      </c>
      <c r="B102" s="5">
        <v>0.67856481481481479</v>
      </c>
      <c r="C102" s="3" t="s">
        <v>287</v>
      </c>
      <c r="D102" s="3" t="s">
        <v>98</v>
      </c>
      <c r="E102" s="3" t="s">
        <v>288</v>
      </c>
      <c r="F102" s="3">
        <v>2972</v>
      </c>
      <c r="G102" s="3" t="s">
        <v>20</v>
      </c>
      <c r="H102" s="3" t="s">
        <v>28</v>
      </c>
      <c r="I102" s="3" t="s">
        <v>16</v>
      </c>
      <c r="J102" s="3" t="s">
        <v>16</v>
      </c>
      <c r="K102" s="3">
        <v>1</v>
      </c>
      <c r="L102" s="3" t="s">
        <v>292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workbookViewId="0"/>
  </sheetViews>
  <sheetFormatPr defaultRowHeight="15" x14ac:dyDescent="0.25"/>
  <cols>
    <col min="1" max="1" width="11" customWidth="1"/>
    <col min="2" max="2" width="15.85546875" customWidth="1"/>
    <col min="3" max="3" width="13.140625" customWidth="1"/>
    <col min="4" max="4" width="19.28515625" customWidth="1"/>
    <col min="5" max="5" width="7.28515625" customWidth="1"/>
    <col min="6" max="6" width="18.85546875" customWidth="1"/>
    <col min="7" max="7" width="17.28515625" customWidth="1"/>
    <col min="8" max="8" width="25.5703125" customWidth="1"/>
  </cols>
  <sheetData>
    <row r="1" spans="1:8" x14ac:dyDescent="0.25">
      <c r="A1" t="s">
        <v>0</v>
      </c>
      <c r="B1" t="s">
        <v>293</v>
      </c>
      <c r="C1" t="s">
        <v>294</v>
      </c>
      <c r="D1" t="s">
        <v>295</v>
      </c>
      <c r="E1" t="s">
        <v>296</v>
      </c>
      <c r="F1" t="s">
        <v>297</v>
      </c>
      <c r="G1" t="s">
        <v>298</v>
      </c>
      <c r="H1" t="s">
        <v>299</v>
      </c>
    </row>
    <row r="2" spans="1:8" x14ac:dyDescent="0.25">
      <c r="A2">
        <v>0</v>
      </c>
      <c r="B2">
        <v>1</v>
      </c>
      <c r="C2" t="s">
        <v>12</v>
      </c>
      <c r="D2" t="s">
        <v>16</v>
      </c>
      <c r="E2">
        <v>0</v>
      </c>
      <c r="F2" t="s">
        <v>300</v>
      </c>
      <c r="G2" t="s">
        <v>11</v>
      </c>
      <c r="H2" t="s">
        <v>301</v>
      </c>
    </row>
    <row r="3" spans="1:8" x14ac:dyDescent="0.25">
      <c r="A3">
        <v>1</v>
      </c>
      <c r="B3">
        <v>2</v>
      </c>
      <c r="C3" t="s">
        <v>12</v>
      </c>
      <c r="D3" t="s">
        <v>16</v>
      </c>
      <c r="E3">
        <v>0</v>
      </c>
      <c r="F3" t="s">
        <v>300</v>
      </c>
      <c r="G3" t="s">
        <v>18</v>
      </c>
      <c r="H3" t="s">
        <v>301</v>
      </c>
    </row>
    <row r="4" spans="1:8" x14ac:dyDescent="0.25">
      <c r="A4">
        <v>2</v>
      </c>
      <c r="B4">
        <v>3</v>
      </c>
      <c r="C4" t="s">
        <v>12</v>
      </c>
      <c r="D4" t="s">
        <v>16</v>
      </c>
      <c r="E4">
        <v>0</v>
      </c>
      <c r="F4" t="s">
        <v>302</v>
      </c>
      <c r="G4" t="s">
        <v>22</v>
      </c>
      <c r="H4" t="s">
        <v>301</v>
      </c>
    </row>
    <row r="5" spans="1:8" x14ac:dyDescent="0.25">
      <c r="A5">
        <v>3</v>
      </c>
      <c r="B5">
        <v>4</v>
      </c>
      <c r="C5" t="s">
        <v>12</v>
      </c>
      <c r="D5" t="s">
        <v>16</v>
      </c>
      <c r="E5">
        <v>0</v>
      </c>
      <c r="F5" t="s">
        <v>303</v>
      </c>
      <c r="G5" t="s">
        <v>26</v>
      </c>
      <c r="H5" t="s">
        <v>301</v>
      </c>
    </row>
    <row r="6" spans="1:8" x14ac:dyDescent="0.25">
      <c r="A6">
        <v>4</v>
      </c>
      <c r="B6">
        <v>5</v>
      </c>
      <c r="C6" t="s">
        <v>12</v>
      </c>
      <c r="D6" t="s">
        <v>16</v>
      </c>
      <c r="E6">
        <v>0</v>
      </c>
      <c r="F6" t="s">
        <v>304</v>
      </c>
      <c r="G6" t="s">
        <v>29</v>
      </c>
      <c r="H6" t="s">
        <v>301</v>
      </c>
    </row>
    <row r="7" spans="1:8" x14ac:dyDescent="0.25">
      <c r="A7">
        <v>5</v>
      </c>
      <c r="B7">
        <v>7</v>
      </c>
      <c r="C7" t="s">
        <v>12</v>
      </c>
      <c r="D7" t="s">
        <v>16</v>
      </c>
      <c r="E7">
        <v>0</v>
      </c>
      <c r="F7" t="s">
        <v>305</v>
      </c>
      <c r="G7" t="s">
        <v>37</v>
      </c>
      <c r="H7" t="s">
        <v>306</v>
      </c>
    </row>
    <row r="8" spans="1:8" x14ac:dyDescent="0.25">
      <c r="A8">
        <v>6</v>
      </c>
      <c r="B8">
        <v>8</v>
      </c>
      <c r="C8" t="s">
        <v>12</v>
      </c>
      <c r="D8" t="s">
        <v>16</v>
      </c>
      <c r="E8">
        <v>0</v>
      </c>
      <c r="F8" t="s">
        <v>307</v>
      </c>
      <c r="G8" t="s">
        <v>37</v>
      </c>
      <c r="H8" t="s">
        <v>306</v>
      </c>
    </row>
    <row r="9" spans="1:8" x14ac:dyDescent="0.25">
      <c r="A9">
        <v>7</v>
      </c>
      <c r="B9">
        <v>9</v>
      </c>
      <c r="C9" t="s">
        <v>12</v>
      </c>
      <c r="D9" t="s">
        <v>16</v>
      </c>
      <c r="E9">
        <v>0</v>
      </c>
      <c r="F9" t="s">
        <v>308</v>
      </c>
      <c r="G9" t="s">
        <v>37</v>
      </c>
      <c r="H9" t="s">
        <v>306</v>
      </c>
    </row>
    <row r="10" spans="1:8" x14ac:dyDescent="0.25">
      <c r="A10">
        <v>8</v>
      </c>
      <c r="B10">
        <v>10</v>
      </c>
      <c r="C10" t="s">
        <v>12</v>
      </c>
      <c r="D10" t="s">
        <v>16</v>
      </c>
      <c r="E10">
        <v>0</v>
      </c>
      <c r="F10" t="s">
        <v>309</v>
      </c>
      <c r="G10" t="s">
        <v>37</v>
      </c>
      <c r="H10" t="s">
        <v>306</v>
      </c>
    </row>
    <row r="11" spans="1:8" x14ac:dyDescent="0.25">
      <c r="A11">
        <v>9</v>
      </c>
      <c r="B11">
        <v>11</v>
      </c>
      <c r="C11" t="s">
        <v>12</v>
      </c>
      <c r="D11" t="s">
        <v>16</v>
      </c>
      <c r="E11">
        <v>0</v>
      </c>
      <c r="F11" t="s">
        <v>310</v>
      </c>
      <c r="G11" t="s">
        <v>37</v>
      </c>
      <c r="H11" t="s">
        <v>306</v>
      </c>
    </row>
    <row r="12" spans="1:8" x14ac:dyDescent="0.25">
      <c r="A12">
        <v>10</v>
      </c>
      <c r="B12">
        <v>12</v>
      </c>
      <c r="C12" t="s">
        <v>12</v>
      </c>
      <c r="D12" t="s">
        <v>16</v>
      </c>
      <c r="E12">
        <v>0</v>
      </c>
      <c r="F12" t="s">
        <v>311</v>
      </c>
      <c r="G12" t="s">
        <v>49</v>
      </c>
      <c r="H12" t="s">
        <v>306</v>
      </c>
    </row>
    <row r="13" spans="1:8" x14ac:dyDescent="0.25">
      <c r="A13">
        <v>11</v>
      </c>
      <c r="B13">
        <v>13</v>
      </c>
      <c r="C13" t="s">
        <v>12</v>
      </c>
      <c r="D13" t="s">
        <v>16</v>
      </c>
      <c r="E13">
        <v>0</v>
      </c>
      <c r="F13" t="s">
        <v>312</v>
      </c>
      <c r="G13" t="s">
        <v>51</v>
      </c>
      <c r="H13" t="s">
        <v>306</v>
      </c>
    </row>
    <row r="14" spans="1:8" x14ac:dyDescent="0.25">
      <c r="A14">
        <v>12</v>
      </c>
      <c r="B14">
        <v>14</v>
      </c>
      <c r="C14" t="s">
        <v>12</v>
      </c>
      <c r="D14" t="s">
        <v>16</v>
      </c>
      <c r="E14">
        <v>0</v>
      </c>
      <c r="F14" t="s">
        <v>313</v>
      </c>
      <c r="G14" t="s">
        <v>53</v>
      </c>
      <c r="H14" t="s">
        <v>306</v>
      </c>
    </row>
    <row r="15" spans="1:8" x14ac:dyDescent="0.25">
      <c r="A15">
        <v>13</v>
      </c>
      <c r="B15">
        <v>15</v>
      </c>
      <c r="C15" t="s">
        <v>12</v>
      </c>
      <c r="D15" t="s">
        <v>16</v>
      </c>
      <c r="E15">
        <v>0</v>
      </c>
      <c r="F15" t="s">
        <v>314</v>
      </c>
      <c r="G15" t="s">
        <v>56</v>
      </c>
      <c r="H15" t="s">
        <v>306</v>
      </c>
    </row>
    <row r="16" spans="1:8" x14ac:dyDescent="0.25">
      <c r="A16">
        <v>14</v>
      </c>
      <c r="B16">
        <v>16</v>
      </c>
      <c r="C16" t="s">
        <v>12</v>
      </c>
      <c r="D16" t="s">
        <v>16</v>
      </c>
      <c r="E16">
        <v>0</v>
      </c>
      <c r="F16" t="s">
        <v>315</v>
      </c>
      <c r="G16" t="s">
        <v>60</v>
      </c>
      <c r="H16" t="s">
        <v>306</v>
      </c>
    </row>
    <row r="17" spans="1:8" x14ac:dyDescent="0.25">
      <c r="A17">
        <v>15</v>
      </c>
      <c r="B17">
        <v>17</v>
      </c>
      <c r="C17" t="s">
        <v>12</v>
      </c>
      <c r="D17" t="s">
        <v>16</v>
      </c>
      <c r="E17">
        <v>0</v>
      </c>
      <c r="F17" t="s">
        <v>316</v>
      </c>
      <c r="G17" t="s">
        <v>63</v>
      </c>
      <c r="H17" t="s">
        <v>306</v>
      </c>
    </row>
    <row r="18" spans="1:8" x14ac:dyDescent="0.25">
      <c r="A18">
        <v>16</v>
      </c>
      <c r="B18">
        <v>18</v>
      </c>
      <c r="C18" t="s">
        <v>12</v>
      </c>
      <c r="D18" t="s">
        <v>16</v>
      </c>
      <c r="E18">
        <v>0</v>
      </c>
      <c r="F18" t="s">
        <v>317</v>
      </c>
      <c r="G18" t="s">
        <v>65</v>
      </c>
      <c r="H18" t="s">
        <v>306</v>
      </c>
    </row>
    <row r="19" spans="1:8" x14ac:dyDescent="0.25">
      <c r="A19">
        <v>17</v>
      </c>
      <c r="B19">
        <v>19</v>
      </c>
      <c r="C19" t="s">
        <v>12</v>
      </c>
      <c r="D19" t="s">
        <v>318</v>
      </c>
      <c r="E19">
        <v>1</v>
      </c>
      <c r="F19" t="s">
        <v>319</v>
      </c>
      <c r="G19" t="s">
        <v>68</v>
      </c>
      <c r="H19" t="s">
        <v>306</v>
      </c>
    </row>
    <row r="20" spans="1:8" x14ac:dyDescent="0.25">
      <c r="A20">
        <v>18</v>
      </c>
      <c r="B20">
        <v>20</v>
      </c>
      <c r="C20" t="s">
        <v>12</v>
      </c>
      <c r="D20" t="s">
        <v>16</v>
      </c>
      <c r="E20">
        <v>1</v>
      </c>
      <c r="F20" t="s">
        <v>320</v>
      </c>
      <c r="G20" t="s">
        <v>72</v>
      </c>
      <c r="H20" t="s">
        <v>321</v>
      </c>
    </row>
    <row r="21" spans="1:8" x14ac:dyDescent="0.25">
      <c r="A21">
        <v>19</v>
      </c>
      <c r="B21">
        <v>22</v>
      </c>
      <c r="C21" t="s">
        <v>12</v>
      </c>
      <c r="D21" t="s">
        <v>16</v>
      </c>
      <c r="E21">
        <v>0</v>
      </c>
      <c r="F21" t="s">
        <v>322</v>
      </c>
      <c r="G21" t="s">
        <v>78</v>
      </c>
      <c r="H21" t="s">
        <v>321</v>
      </c>
    </row>
    <row r="22" spans="1:8" x14ac:dyDescent="0.25">
      <c r="A22">
        <v>20</v>
      </c>
      <c r="B22">
        <v>23</v>
      </c>
      <c r="C22" t="s">
        <v>12</v>
      </c>
      <c r="D22" t="s">
        <v>16</v>
      </c>
      <c r="E22">
        <v>1</v>
      </c>
      <c r="F22" t="s">
        <v>323</v>
      </c>
      <c r="G22" t="s">
        <v>80</v>
      </c>
      <c r="H22" t="s">
        <v>321</v>
      </c>
    </row>
    <row r="23" spans="1:8" x14ac:dyDescent="0.25">
      <c r="A23">
        <v>21</v>
      </c>
      <c r="B23">
        <v>24</v>
      </c>
      <c r="C23" t="s">
        <v>12</v>
      </c>
      <c r="D23" t="s">
        <v>16</v>
      </c>
      <c r="E23">
        <v>1</v>
      </c>
      <c r="F23" t="s">
        <v>324</v>
      </c>
      <c r="G23" t="s">
        <v>83</v>
      </c>
      <c r="H23" t="s">
        <v>321</v>
      </c>
    </row>
    <row r="24" spans="1:8" x14ac:dyDescent="0.25">
      <c r="A24">
        <v>22</v>
      </c>
      <c r="B24">
        <v>25</v>
      </c>
      <c r="C24" t="s">
        <v>12</v>
      </c>
      <c r="D24" t="s">
        <v>16</v>
      </c>
      <c r="E24">
        <v>1</v>
      </c>
      <c r="F24" t="s">
        <v>325</v>
      </c>
      <c r="G24" t="s">
        <v>86</v>
      </c>
      <c r="H24" t="s">
        <v>321</v>
      </c>
    </row>
    <row r="25" spans="1:8" x14ac:dyDescent="0.25">
      <c r="A25">
        <v>23</v>
      </c>
      <c r="B25">
        <v>26</v>
      </c>
      <c r="C25" t="s">
        <v>12</v>
      </c>
      <c r="D25" t="s">
        <v>16</v>
      </c>
      <c r="E25">
        <v>0</v>
      </c>
      <c r="F25" t="s">
        <v>326</v>
      </c>
      <c r="G25" t="s">
        <v>88</v>
      </c>
      <c r="H25" t="s">
        <v>321</v>
      </c>
    </row>
    <row r="26" spans="1:8" x14ac:dyDescent="0.25">
      <c r="A26">
        <v>24</v>
      </c>
      <c r="B26">
        <v>27</v>
      </c>
      <c r="C26" t="s">
        <v>12</v>
      </c>
      <c r="D26" t="s">
        <v>16</v>
      </c>
      <c r="E26">
        <v>1</v>
      </c>
      <c r="F26" t="s">
        <v>327</v>
      </c>
      <c r="G26" t="s">
        <v>90</v>
      </c>
      <c r="H26" t="s">
        <v>321</v>
      </c>
    </row>
    <row r="27" spans="1:8" x14ac:dyDescent="0.25">
      <c r="A27">
        <v>25</v>
      </c>
      <c r="B27">
        <v>28</v>
      </c>
      <c r="C27" t="s">
        <v>12</v>
      </c>
      <c r="D27" t="s">
        <v>16</v>
      </c>
      <c r="E27">
        <v>1</v>
      </c>
      <c r="F27" t="s">
        <v>328</v>
      </c>
      <c r="G27" t="s">
        <v>92</v>
      </c>
      <c r="H27" t="s">
        <v>321</v>
      </c>
    </row>
    <row r="28" spans="1:8" x14ac:dyDescent="0.25">
      <c r="A28">
        <v>26</v>
      </c>
      <c r="B28">
        <v>6</v>
      </c>
      <c r="C28" t="s">
        <v>32</v>
      </c>
      <c r="D28" t="s">
        <v>16</v>
      </c>
      <c r="E28">
        <v>0</v>
      </c>
      <c r="F28" t="s">
        <v>303</v>
      </c>
      <c r="G28" t="s">
        <v>31</v>
      </c>
      <c r="H28" t="s">
        <v>306</v>
      </c>
    </row>
    <row r="29" spans="1:8" x14ac:dyDescent="0.25">
      <c r="A29">
        <v>27</v>
      </c>
      <c r="B29">
        <v>21</v>
      </c>
      <c r="C29" t="s">
        <v>32</v>
      </c>
      <c r="D29" t="s">
        <v>16</v>
      </c>
      <c r="E29">
        <v>0</v>
      </c>
      <c r="F29" t="s">
        <v>329</v>
      </c>
      <c r="G29" t="s">
        <v>75</v>
      </c>
      <c r="H29" t="s">
        <v>306</v>
      </c>
    </row>
    <row r="30" spans="1:8" x14ac:dyDescent="0.25">
      <c r="A30">
        <v>28</v>
      </c>
      <c r="B30">
        <v>29</v>
      </c>
      <c r="C30" t="s">
        <v>32</v>
      </c>
      <c r="D30" t="s">
        <v>16</v>
      </c>
      <c r="E30">
        <v>1</v>
      </c>
      <c r="F30" t="s">
        <v>330</v>
      </c>
      <c r="G30" t="s">
        <v>94</v>
      </c>
      <c r="H30" t="s">
        <v>321</v>
      </c>
    </row>
    <row r="31" spans="1:8" x14ac:dyDescent="0.25">
      <c r="A31">
        <v>29</v>
      </c>
      <c r="B31">
        <v>37</v>
      </c>
      <c r="C31" t="s">
        <v>32</v>
      </c>
      <c r="D31" t="s">
        <v>16</v>
      </c>
      <c r="E31">
        <v>1</v>
      </c>
      <c r="F31" t="s">
        <v>330</v>
      </c>
      <c r="G31" t="s">
        <v>116</v>
      </c>
      <c r="H31" t="s">
        <v>321</v>
      </c>
    </row>
    <row r="32" spans="1:8" x14ac:dyDescent="0.25">
      <c r="A32">
        <v>30</v>
      </c>
      <c r="B32">
        <v>40</v>
      </c>
      <c r="C32" t="s">
        <v>32</v>
      </c>
      <c r="D32" t="s">
        <v>16</v>
      </c>
      <c r="E32">
        <v>1</v>
      </c>
      <c r="F32" t="s">
        <v>331</v>
      </c>
      <c r="G32" t="s">
        <v>123</v>
      </c>
      <c r="H32" t="s">
        <v>321</v>
      </c>
    </row>
    <row r="33" spans="1:8" x14ac:dyDescent="0.25">
      <c r="A33">
        <v>31</v>
      </c>
      <c r="B33">
        <v>42</v>
      </c>
      <c r="C33" t="s">
        <v>32</v>
      </c>
      <c r="D33" t="s">
        <v>16</v>
      </c>
      <c r="E33">
        <v>1</v>
      </c>
      <c r="F33" t="s">
        <v>330</v>
      </c>
      <c r="G33" t="s">
        <v>130</v>
      </c>
      <c r="H33" t="s">
        <v>332</v>
      </c>
    </row>
    <row r="34" spans="1:8" x14ac:dyDescent="0.25">
      <c r="A34">
        <v>32</v>
      </c>
      <c r="B34">
        <v>46</v>
      </c>
      <c r="C34" t="s">
        <v>32</v>
      </c>
      <c r="D34" t="s">
        <v>16</v>
      </c>
      <c r="E34">
        <v>0</v>
      </c>
      <c r="F34" t="s">
        <v>330</v>
      </c>
      <c r="G34" t="s">
        <v>141</v>
      </c>
      <c r="H34" t="s">
        <v>321</v>
      </c>
    </row>
    <row r="35" spans="1:8" x14ac:dyDescent="0.25">
      <c r="A35">
        <v>33</v>
      </c>
      <c r="B35">
        <v>49</v>
      </c>
      <c r="C35" t="s">
        <v>32</v>
      </c>
      <c r="D35" t="s">
        <v>16</v>
      </c>
      <c r="E35">
        <v>0</v>
      </c>
      <c r="F35" t="s">
        <v>333</v>
      </c>
      <c r="G35" t="s">
        <v>149</v>
      </c>
      <c r="H35" t="s">
        <v>321</v>
      </c>
    </row>
    <row r="36" spans="1:8" x14ac:dyDescent="0.25">
      <c r="A36">
        <v>34</v>
      </c>
      <c r="B36">
        <v>51</v>
      </c>
      <c r="C36" t="s">
        <v>32</v>
      </c>
      <c r="D36" t="s">
        <v>16</v>
      </c>
      <c r="E36">
        <v>0</v>
      </c>
      <c r="F36" t="s">
        <v>330</v>
      </c>
      <c r="G36" t="s">
        <v>155</v>
      </c>
      <c r="H36" t="s">
        <v>332</v>
      </c>
    </row>
    <row r="37" spans="1:8" x14ac:dyDescent="0.25">
      <c r="A37">
        <v>35</v>
      </c>
      <c r="B37">
        <v>55</v>
      </c>
      <c r="C37" t="s">
        <v>32</v>
      </c>
      <c r="D37" t="s">
        <v>16</v>
      </c>
      <c r="E37">
        <v>0</v>
      </c>
      <c r="F37" t="s">
        <v>334</v>
      </c>
      <c r="G37" t="s">
        <v>165</v>
      </c>
      <c r="H37" t="s">
        <v>332</v>
      </c>
    </row>
    <row r="38" spans="1:8" x14ac:dyDescent="0.25">
      <c r="A38">
        <v>36</v>
      </c>
      <c r="B38">
        <v>30</v>
      </c>
      <c r="C38" t="s">
        <v>98</v>
      </c>
      <c r="D38" t="s">
        <v>16</v>
      </c>
      <c r="E38">
        <v>1</v>
      </c>
      <c r="F38" t="s">
        <v>335</v>
      </c>
      <c r="G38" t="s">
        <v>97</v>
      </c>
      <c r="H38" t="s">
        <v>321</v>
      </c>
    </row>
    <row r="39" spans="1:8" x14ac:dyDescent="0.25">
      <c r="A39">
        <v>37</v>
      </c>
      <c r="B39">
        <v>31</v>
      </c>
      <c r="C39" t="s">
        <v>98</v>
      </c>
      <c r="D39" t="s">
        <v>16</v>
      </c>
      <c r="E39">
        <v>0</v>
      </c>
      <c r="F39" t="s">
        <v>336</v>
      </c>
      <c r="G39" t="s">
        <v>100</v>
      </c>
      <c r="H39" t="s">
        <v>321</v>
      </c>
    </row>
    <row r="40" spans="1:8" x14ac:dyDescent="0.25">
      <c r="A40">
        <v>38</v>
      </c>
      <c r="B40">
        <v>32</v>
      </c>
      <c r="C40" t="s">
        <v>98</v>
      </c>
      <c r="D40" t="s">
        <v>16</v>
      </c>
      <c r="E40">
        <v>1</v>
      </c>
      <c r="F40" t="s">
        <v>337</v>
      </c>
      <c r="G40" t="s">
        <v>103</v>
      </c>
      <c r="H40" t="s">
        <v>321</v>
      </c>
    </row>
    <row r="41" spans="1:8" x14ac:dyDescent="0.25">
      <c r="A41">
        <v>39</v>
      </c>
      <c r="B41">
        <v>33</v>
      </c>
      <c r="C41" t="s">
        <v>98</v>
      </c>
      <c r="D41" t="s">
        <v>16</v>
      </c>
      <c r="E41">
        <v>1</v>
      </c>
      <c r="F41" t="s">
        <v>338</v>
      </c>
      <c r="G41" t="s">
        <v>105</v>
      </c>
      <c r="H41" t="s">
        <v>321</v>
      </c>
    </row>
    <row r="42" spans="1:8" x14ac:dyDescent="0.25">
      <c r="A42">
        <v>40</v>
      </c>
      <c r="B42">
        <v>34</v>
      </c>
      <c r="C42" t="s">
        <v>98</v>
      </c>
      <c r="D42" t="s">
        <v>16</v>
      </c>
      <c r="E42">
        <v>0</v>
      </c>
      <c r="F42" t="s">
        <v>339</v>
      </c>
      <c r="G42" t="s">
        <v>108</v>
      </c>
      <c r="H42" t="s">
        <v>321</v>
      </c>
    </row>
    <row r="43" spans="1:8" x14ac:dyDescent="0.25">
      <c r="A43">
        <v>41</v>
      </c>
      <c r="B43">
        <v>35</v>
      </c>
      <c r="C43" t="s">
        <v>98</v>
      </c>
      <c r="D43" t="s">
        <v>16</v>
      </c>
      <c r="E43">
        <v>1</v>
      </c>
      <c r="F43" t="s">
        <v>340</v>
      </c>
      <c r="G43" t="s">
        <v>111</v>
      </c>
      <c r="H43" t="s">
        <v>321</v>
      </c>
    </row>
    <row r="44" spans="1:8" x14ac:dyDescent="0.25">
      <c r="A44">
        <v>42</v>
      </c>
      <c r="B44">
        <v>36</v>
      </c>
      <c r="C44" t="s">
        <v>98</v>
      </c>
      <c r="D44" t="s">
        <v>16</v>
      </c>
      <c r="E44">
        <v>1</v>
      </c>
      <c r="F44" t="s">
        <v>341</v>
      </c>
      <c r="G44" t="s">
        <v>113</v>
      </c>
      <c r="H44" t="s">
        <v>321</v>
      </c>
    </row>
    <row r="45" spans="1:8" x14ac:dyDescent="0.25">
      <c r="A45">
        <v>43</v>
      </c>
      <c r="B45">
        <v>38</v>
      </c>
      <c r="C45" t="s">
        <v>98</v>
      </c>
      <c r="D45" t="s">
        <v>16</v>
      </c>
      <c r="E45">
        <v>0</v>
      </c>
      <c r="F45" t="s">
        <v>342</v>
      </c>
      <c r="G45" t="s">
        <v>118</v>
      </c>
      <c r="H45" t="s">
        <v>321</v>
      </c>
    </row>
    <row r="46" spans="1:8" x14ac:dyDescent="0.25">
      <c r="A46">
        <v>44</v>
      </c>
      <c r="B46">
        <v>39</v>
      </c>
      <c r="C46" t="s">
        <v>98</v>
      </c>
      <c r="D46" t="s">
        <v>16</v>
      </c>
      <c r="E46">
        <v>1</v>
      </c>
      <c r="F46" t="s">
        <v>343</v>
      </c>
      <c r="G46" t="s">
        <v>121</v>
      </c>
      <c r="H46" t="s">
        <v>332</v>
      </c>
    </row>
    <row r="47" spans="1:8" x14ac:dyDescent="0.25">
      <c r="A47">
        <v>45</v>
      </c>
      <c r="B47">
        <v>41</v>
      </c>
      <c r="C47" t="s">
        <v>98</v>
      </c>
      <c r="D47" t="s">
        <v>16</v>
      </c>
      <c r="E47">
        <v>1</v>
      </c>
      <c r="F47" t="s">
        <v>344</v>
      </c>
      <c r="G47" t="s">
        <v>127</v>
      </c>
      <c r="H47" t="s">
        <v>332</v>
      </c>
    </row>
    <row r="48" spans="1:8" x14ac:dyDescent="0.25">
      <c r="A48">
        <v>46</v>
      </c>
      <c r="B48">
        <v>43</v>
      </c>
      <c r="C48" t="s">
        <v>98</v>
      </c>
      <c r="D48" t="s">
        <v>16</v>
      </c>
      <c r="E48">
        <v>1</v>
      </c>
      <c r="F48" t="s">
        <v>345</v>
      </c>
      <c r="G48" t="s">
        <v>132</v>
      </c>
      <c r="H48" t="s">
        <v>321</v>
      </c>
    </row>
    <row r="49" spans="1:8" x14ac:dyDescent="0.25">
      <c r="A49">
        <v>47</v>
      </c>
      <c r="B49">
        <v>44</v>
      </c>
      <c r="C49" t="s">
        <v>98</v>
      </c>
      <c r="D49" t="s">
        <v>16</v>
      </c>
      <c r="E49">
        <v>1</v>
      </c>
      <c r="F49" t="s">
        <v>346</v>
      </c>
      <c r="G49" t="s">
        <v>135</v>
      </c>
      <c r="H49" t="s">
        <v>332</v>
      </c>
    </row>
    <row r="50" spans="1:8" x14ac:dyDescent="0.25">
      <c r="A50">
        <v>48</v>
      </c>
      <c r="B50">
        <v>54</v>
      </c>
      <c r="C50" t="s">
        <v>98</v>
      </c>
      <c r="D50" t="s">
        <v>16</v>
      </c>
      <c r="E50">
        <v>1</v>
      </c>
      <c r="F50" t="s">
        <v>326</v>
      </c>
      <c r="G50" t="s">
        <v>162</v>
      </c>
      <c r="H50" t="s">
        <v>347</v>
      </c>
    </row>
    <row r="51" spans="1:8" x14ac:dyDescent="0.25">
      <c r="A51">
        <v>49</v>
      </c>
      <c r="B51">
        <v>45</v>
      </c>
      <c r="C51" t="s">
        <v>139</v>
      </c>
      <c r="D51" t="s">
        <v>16</v>
      </c>
      <c r="E51">
        <v>1</v>
      </c>
      <c r="F51" t="s">
        <v>348</v>
      </c>
      <c r="G51" t="s">
        <v>138</v>
      </c>
      <c r="H51" t="s">
        <v>321</v>
      </c>
    </row>
    <row r="52" spans="1:8" x14ac:dyDescent="0.25">
      <c r="A52">
        <v>50</v>
      </c>
      <c r="B52">
        <v>47</v>
      </c>
      <c r="C52" t="s">
        <v>139</v>
      </c>
      <c r="D52" t="s">
        <v>349</v>
      </c>
      <c r="E52">
        <v>1</v>
      </c>
      <c r="F52" t="s">
        <v>338</v>
      </c>
      <c r="G52" t="s">
        <v>143</v>
      </c>
      <c r="H52" t="s">
        <v>332</v>
      </c>
    </row>
    <row r="53" spans="1:8" x14ac:dyDescent="0.25">
      <c r="A53">
        <v>51</v>
      </c>
      <c r="B53">
        <v>48</v>
      </c>
      <c r="C53" t="s">
        <v>139</v>
      </c>
      <c r="D53" t="s">
        <v>16</v>
      </c>
      <c r="E53">
        <v>0</v>
      </c>
      <c r="F53" t="s">
        <v>350</v>
      </c>
      <c r="G53" t="s">
        <v>147</v>
      </c>
      <c r="H53" t="s">
        <v>321</v>
      </c>
    </row>
    <row r="54" spans="1:8" x14ac:dyDescent="0.25">
      <c r="A54">
        <v>52</v>
      </c>
      <c r="B54">
        <v>50</v>
      </c>
      <c r="C54" t="s">
        <v>139</v>
      </c>
      <c r="D54" t="s">
        <v>16</v>
      </c>
      <c r="E54">
        <v>0</v>
      </c>
      <c r="F54" t="s">
        <v>351</v>
      </c>
      <c r="G54" t="s">
        <v>152</v>
      </c>
      <c r="H54" t="s">
        <v>332</v>
      </c>
    </row>
    <row r="55" spans="1:8" x14ac:dyDescent="0.25">
      <c r="A55">
        <v>53</v>
      </c>
      <c r="B55">
        <v>52</v>
      </c>
      <c r="C55" t="s">
        <v>139</v>
      </c>
      <c r="D55" t="s">
        <v>16</v>
      </c>
      <c r="E55">
        <v>0</v>
      </c>
      <c r="F55" t="s">
        <v>352</v>
      </c>
      <c r="G55" t="s">
        <v>157</v>
      </c>
      <c r="H55" t="s">
        <v>332</v>
      </c>
    </row>
    <row r="56" spans="1:8" x14ac:dyDescent="0.25">
      <c r="A56">
        <v>54</v>
      </c>
      <c r="B56">
        <v>53</v>
      </c>
      <c r="C56" t="s">
        <v>139</v>
      </c>
      <c r="D56" t="s">
        <v>16</v>
      </c>
      <c r="E56">
        <v>1</v>
      </c>
      <c r="F56" t="s">
        <v>353</v>
      </c>
      <c r="G56" t="s">
        <v>159</v>
      </c>
      <c r="H56" t="s">
        <v>332</v>
      </c>
    </row>
    <row r="57" spans="1:8" x14ac:dyDescent="0.25">
      <c r="A57">
        <v>55</v>
      </c>
      <c r="B57">
        <v>56</v>
      </c>
      <c r="C57" t="s">
        <v>139</v>
      </c>
      <c r="D57" t="s">
        <v>16</v>
      </c>
      <c r="E57">
        <v>0</v>
      </c>
      <c r="F57" t="s">
        <v>354</v>
      </c>
      <c r="G57" t="s">
        <v>168</v>
      </c>
      <c r="H57" t="s">
        <v>332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topLeftCell="A31" workbookViewId="0">
      <selection activeCell="G33" sqref="G33"/>
    </sheetView>
  </sheetViews>
  <sheetFormatPr defaultRowHeight="15" x14ac:dyDescent="0.25"/>
  <cols>
    <col min="1" max="1" width="16.140625" customWidth="1"/>
    <col min="2" max="2" width="13.28515625" customWidth="1"/>
    <col min="3" max="3" width="31.7109375" customWidth="1"/>
    <col min="4" max="4" width="7.42578125" customWidth="1"/>
    <col min="5" max="5" width="19.28515625" style="6" customWidth="1"/>
    <col min="6" max="6" width="17.5703125" customWidth="1"/>
    <col min="7" max="7" width="26.140625" customWidth="1"/>
  </cols>
  <sheetData>
    <row r="1" spans="1:7" x14ac:dyDescent="0.25">
      <c r="A1" s="3" t="s">
        <v>293</v>
      </c>
      <c r="B1" s="3" t="s">
        <v>294</v>
      </c>
      <c r="C1" s="3" t="s">
        <v>295</v>
      </c>
      <c r="D1" s="3" t="s">
        <v>296</v>
      </c>
      <c r="E1" s="6" t="s">
        <v>297</v>
      </c>
      <c r="F1" s="3" t="s">
        <v>298</v>
      </c>
      <c r="G1" s="3" t="s">
        <v>299</v>
      </c>
    </row>
    <row r="2" spans="1:7" x14ac:dyDescent="0.25">
      <c r="A2" s="3">
        <v>1</v>
      </c>
      <c r="B2" s="3" t="s">
        <v>12</v>
      </c>
      <c r="C2" s="3" t="s">
        <v>16</v>
      </c>
      <c r="D2" s="3">
        <v>0</v>
      </c>
      <c r="E2" s="6">
        <v>0</v>
      </c>
      <c r="F2" s="3" t="s">
        <v>11</v>
      </c>
      <c r="G2" s="3" t="s">
        <v>301</v>
      </c>
    </row>
    <row r="3" spans="1:7" x14ac:dyDescent="0.25">
      <c r="A3" s="3">
        <v>2</v>
      </c>
      <c r="B3" s="3" t="s">
        <v>12</v>
      </c>
      <c r="C3" s="3" t="s">
        <v>16</v>
      </c>
      <c r="D3" s="3">
        <v>0</v>
      </c>
      <c r="E3" s="6">
        <v>0</v>
      </c>
      <c r="F3" s="3" t="s">
        <v>18</v>
      </c>
      <c r="G3" s="3" t="s">
        <v>301</v>
      </c>
    </row>
    <row r="4" spans="1:7" x14ac:dyDescent="0.25">
      <c r="A4" s="3">
        <v>3</v>
      </c>
      <c r="B4" s="3" t="s">
        <v>12</v>
      </c>
      <c r="C4" s="3" t="s">
        <v>16</v>
      </c>
      <c r="D4" s="3">
        <v>0</v>
      </c>
      <c r="E4" s="6">
        <v>525</v>
      </c>
      <c r="F4" s="3" t="s">
        <v>22</v>
      </c>
      <c r="G4" s="3" t="s">
        <v>301</v>
      </c>
    </row>
    <row r="5" spans="1:7" x14ac:dyDescent="0.25">
      <c r="A5" s="3">
        <v>4</v>
      </c>
      <c r="B5" s="3" t="s">
        <v>12</v>
      </c>
      <c r="C5" s="3" t="s">
        <v>16</v>
      </c>
      <c r="D5" s="3">
        <v>0</v>
      </c>
      <c r="E5" s="6">
        <v>500</v>
      </c>
      <c r="F5" s="3" t="s">
        <v>26</v>
      </c>
      <c r="G5" s="3" t="s">
        <v>301</v>
      </c>
    </row>
    <row r="6" spans="1:7" x14ac:dyDescent="0.25">
      <c r="A6" s="3">
        <v>5</v>
      </c>
      <c r="B6" s="3" t="s">
        <v>12</v>
      </c>
      <c r="C6" s="3" t="s">
        <v>16</v>
      </c>
      <c r="D6" s="3">
        <v>0</v>
      </c>
      <c r="E6" s="6">
        <v>677</v>
      </c>
      <c r="F6" s="3" t="s">
        <v>29</v>
      </c>
      <c r="G6" s="3" t="s">
        <v>301</v>
      </c>
    </row>
    <row r="7" spans="1:7" x14ac:dyDescent="0.25">
      <c r="A7" s="3">
        <v>7</v>
      </c>
      <c r="B7" s="3" t="s">
        <v>12</v>
      </c>
      <c r="C7" s="3" t="s">
        <v>16</v>
      </c>
      <c r="D7" s="3">
        <v>0</v>
      </c>
      <c r="E7" s="6">
        <v>3170</v>
      </c>
      <c r="F7" s="3" t="s">
        <v>37</v>
      </c>
      <c r="G7" s="3" t="s">
        <v>306</v>
      </c>
    </row>
    <row r="8" spans="1:7" x14ac:dyDescent="0.25">
      <c r="A8" s="3">
        <v>8</v>
      </c>
      <c r="B8" s="3" t="s">
        <v>12</v>
      </c>
      <c r="C8" s="3" t="s">
        <v>16</v>
      </c>
      <c r="D8" s="3">
        <v>0</v>
      </c>
      <c r="E8" s="6">
        <v>3325</v>
      </c>
      <c r="F8" s="3" t="s">
        <v>37</v>
      </c>
      <c r="G8" s="3" t="s">
        <v>306</v>
      </c>
    </row>
    <row r="9" spans="1:7" x14ac:dyDescent="0.25">
      <c r="A9" s="3">
        <v>9</v>
      </c>
      <c r="B9" s="3" t="s">
        <v>12</v>
      </c>
      <c r="C9" s="3" t="s">
        <v>16</v>
      </c>
      <c r="D9" s="3">
        <v>0</v>
      </c>
      <c r="E9" s="6">
        <v>2296</v>
      </c>
      <c r="F9" s="3" t="s">
        <v>37</v>
      </c>
      <c r="G9" s="3" t="s">
        <v>306</v>
      </c>
    </row>
    <row r="10" spans="1:7" x14ac:dyDescent="0.25">
      <c r="A10" s="3">
        <v>10</v>
      </c>
      <c r="B10" s="3" t="s">
        <v>12</v>
      </c>
      <c r="C10" s="3" t="s">
        <v>16</v>
      </c>
      <c r="D10" s="3">
        <v>0</v>
      </c>
      <c r="E10" s="6">
        <v>1316</v>
      </c>
      <c r="F10" s="3" t="s">
        <v>37</v>
      </c>
      <c r="G10" s="3" t="s">
        <v>306</v>
      </c>
    </row>
    <row r="11" spans="1:7" x14ac:dyDescent="0.25">
      <c r="A11" s="3">
        <v>11</v>
      </c>
      <c r="B11" s="3" t="s">
        <v>12</v>
      </c>
      <c r="C11" s="3" t="s">
        <v>16</v>
      </c>
      <c r="D11" s="3">
        <v>0</v>
      </c>
      <c r="E11" s="6">
        <v>4535</v>
      </c>
      <c r="F11" s="3" t="s">
        <v>37</v>
      </c>
      <c r="G11" s="3" t="s">
        <v>306</v>
      </c>
    </row>
    <row r="12" spans="1:7" x14ac:dyDescent="0.25">
      <c r="A12" s="3">
        <v>12</v>
      </c>
      <c r="B12" s="3" t="s">
        <v>12</v>
      </c>
      <c r="C12" s="3" t="s">
        <v>16</v>
      </c>
      <c r="D12" s="3">
        <v>0</v>
      </c>
      <c r="E12" s="6">
        <v>4428</v>
      </c>
      <c r="F12" s="3" t="s">
        <v>49</v>
      </c>
      <c r="G12" s="3" t="s">
        <v>306</v>
      </c>
    </row>
    <row r="13" spans="1:7" x14ac:dyDescent="0.25">
      <c r="A13" s="3">
        <v>13</v>
      </c>
      <c r="B13" s="3" t="s">
        <v>12</v>
      </c>
      <c r="C13" s="3" t="s">
        <v>16</v>
      </c>
      <c r="D13" s="3">
        <v>0</v>
      </c>
      <c r="E13" s="6">
        <v>2216</v>
      </c>
      <c r="F13" s="3" t="s">
        <v>51</v>
      </c>
      <c r="G13" s="3" t="s">
        <v>306</v>
      </c>
    </row>
    <row r="14" spans="1:7" x14ac:dyDescent="0.25">
      <c r="A14" s="3">
        <v>14</v>
      </c>
      <c r="B14" s="3" t="s">
        <v>12</v>
      </c>
      <c r="C14" s="3" t="s">
        <v>16</v>
      </c>
      <c r="D14" s="3">
        <v>0</v>
      </c>
      <c r="E14" s="6">
        <v>2395</v>
      </c>
      <c r="F14" s="3" t="s">
        <v>53</v>
      </c>
      <c r="G14" s="3" t="s">
        <v>306</v>
      </c>
    </row>
    <row r="15" spans="1:7" x14ac:dyDescent="0.25">
      <c r="A15" s="3">
        <v>15</v>
      </c>
      <c r="B15" s="3" t="s">
        <v>12</v>
      </c>
      <c r="C15" s="3" t="s">
        <v>16</v>
      </c>
      <c r="D15" s="3">
        <v>0</v>
      </c>
      <c r="E15" s="6">
        <v>570</v>
      </c>
      <c r="F15" s="3" t="s">
        <v>56</v>
      </c>
      <c r="G15" s="3" t="s">
        <v>306</v>
      </c>
    </row>
    <row r="16" spans="1:7" x14ac:dyDescent="0.25">
      <c r="A16" s="3">
        <v>16</v>
      </c>
      <c r="B16" s="3" t="s">
        <v>12</v>
      </c>
      <c r="C16" s="3" t="s">
        <v>16</v>
      </c>
      <c r="D16" s="3">
        <v>0</v>
      </c>
      <c r="E16" s="6">
        <v>4159</v>
      </c>
      <c r="F16" s="3" t="s">
        <v>60</v>
      </c>
      <c r="G16" s="3" t="s">
        <v>306</v>
      </c>
    </row>
    <row r="17" spans="1:7" x14ac:dyDescent="0.25">
      <c r="A17" s="3">
        <v>17</v>
      </c>
      <c r="B17" s="3" t="s">
        <v>12</v>
      </c>
      <c r="C17" s="3" t="s">
        <v>16</v>
      </c>
      <c r="D17" s="3">
        <v>0</v>
      </c>
      <c r="E17" s="6">
        <v>1898</v>
      </c>
      <c r="F17" s="3" t="s">
        <v>63</v>
      </c>
      <c r="G17" s="3" t="s">
        <v>306</v>
      </c>
    </row>
    <row r="18" spans="1:7" x14ac:dyDescent="0.25">
      <c r="A18" s="3">
        <v>18</v>
      </c>
      <c r="B18" s="3" t="s">
        <v>12</v>
      </c>
      <c r="C18" s="3" t="s">
        <v>16</v>
      </c>
      <c r="D18" s="3">
        <v>0</v>
      </c>
      <c r="E18" s="6">
        <v>4707</v>
      </c>
      <c r="F18" s="3" t="s">
        <v>65</v>
      </c>
      <c r="G18" s="3" t="s">
        <v>306</v>
      </c>
    </row>
    <row r="19" spans="1:7" x14ac:dyDescent="0.25">
      <c r="A19" s="3">
        <v>19</v>
      </c>
      <c r="B19" s="3" t="s">
        <v>12</v>
      </c>
      <c r="C19" s="3" t="s">
        <v>318</v>
      </c>
      <c r="D19" s="3">
        <v>1</v>
      </c>
      <c r="E19" s="6">
        <v>1952</v>
      </c>
      <c r="F19" s="3" t="s">
        <v>68</v>
      </c>
      <c r="G19" s="3" t="s">
        <v>306</v>
      </c>
    </row>
    <row r="20" spans="1:7" x14ac:dyDescent="0.25">
      <c r="A20" s="3">
        <v>20</v>
      </c>
      <c r="B20" s="3" t="s">
        <v>12</v>
      </c>
      <c r="C20" s="3" t="s">
        <v>16</v>
      </c>
      <c r="D20" s="3">
        <v>1</v>
      </c>
      <c r="E20" s="6">
        <v>2034</v>
      </c>
      <c r="F20" s="3" t="s">
        <v>72</v>
      </c>
      <c r="G20" s="3" t="s">
        <v>321</v>
      </c>
    </row>
    <row r="21" spans="1:7" x14ac:dyDescent="0.25">
      <c r="A21" s="3">
        <v>22</v>
      </c>
      <c r="B21" s="3" t="s">
        <v>12</v>
      </c>
      <c r="C21" s="3" t="s">
        <v>16</v>
      </c>
      <c r="D21" s="3">
        <v>0</v>
      </c>
      <c r="E21" s="6">
        <v>5271</v>
      </c>
      <c r="F21" s="3" t="s">
        <v>78</v>
      </c>
      <c r="G21" s="3" t="s">
        <v>321</v>
      </c>
    </row>
    <row r="22" spans="1:7" x14ac:dyDescent="0.25">
      <c r="A22" s="3">
        <v>23</v>
      </c>
      <c r="B22" s="3" t="s">
        <v>12</v>
      </c>
      <c r="C22" s="3" t="s">
        <v>16</v>
      </c>
      <c r="D22" s="3">
        <v>1</v>
      </c>
      <c r="E22" s="6">
        <v>3136</v>
      </c>
      <c r="F22" s="3" t="s">
        <v>80</v>
      </c>
      <c r="G22" s="3" t="s">
        <v>321</v>
      </c>
    </row>
    <row r="23" spans="1:7" x14ac:dyDescent="0.25">
      <c r="A23" s="3">
        <v>24</v>
      </c>
      <c r="B23" s="3" t="s">
        <v>12</v>
      </c>
      <c r="C23" s="3" t="s">
        <v>16</v>
      </c>
      <c r="D23" s="3">
        <v>1</v>
      </c>
      <c r="E23" s="6">
        <v>4696</v>
      </c>
      <c r="F23" s="3" t="s">
        <v>83</v>
      </c>
      <c r="G23" s="3" t="s">
        <v>321</v>
      </c>
    </row>
    <row r="24" spans="1:7" x14ac:dyDescent="0.25">
      <c r="A24" s="3">
        <v>25</v>
      </c>
      <c r="B24" s="3" t="s">
        <v>12</v>
      </c>
      <c r="C24" s="3" t="s">
        <v>16</v>
      </c>
      <c r="D24" s="3">
        <v>1</v>
      </c>
      <c r="E24" s="6">
        <v>3100</v>
      </c>
      <c r="F24" s="3" t="s">
        <v>86</v>
      </c>
      <c r="G24" s="3" t="s">
        <v>321</v>
      </c>
    </row>
    <row r="25" spans="1:7" x14ac:dyDescent="0.25">
      <c r="A25" s="3">
        <v>26</v>
      </c>
      <c r="B25" s="3" t="s">
        <v>12</v>
      </c>
      <c r="C25" s="3" t="s">
        <v>16</v>
      </c>
      <c r="D25" s="3">
        <v>0</v>
      </c>
      <c r="E25" s="6">
        <v>3600</v>
      </c>
      <c r="F25" s="3" t="s">
        <v>88</v>
      </c>
      <c r="G25" s="3" t="s">
        <v>321</v>
      </c>
    </row>
    <row r="26" spans="1:7" x14ac:dyDescent="0.25">
      <c r="A26" s="3">
        <v>27</v>
      </c>
      <c r="B26" s="3" t="s">
        <v>12</v>
      </c>
      <c r="C26" s="3" t="s">
        <v>16</v>
      </c>
      <c r="D26" s="3">
        <v>1</v>
      </c>
      <c r="E26" s="6">
        <v>2257</v>
      </c>
      <c r="F26" s="3" t="s">
        <v>90</v>
      </c>
      <c r="G26" s="3" t="s">
        <v>321</v>
      </c>
    </row>
    <row r="27" spans="1:7" x14ac:dyDescent="0.25">
      <c r="A27" s="3">
        <v>28</v>
      </c>
      <c r="B27" s="3" t="s">
        <v>12</v>
      </c>
      <c r="C27" s="3" t="s">
        <v>16</v>
      </c>
      <c r="D27" s="3">
        <v>1</v>
      </c>
      <c r="E27" s="6">
        <v>4600</v>
      </c>
      <c r="F27" s="3" t="s">
        <v>92</v>
      </c>
      <c r="G27" s="3" t="s">
        <v>321</v>
      </c>
    </row>
    <row r="28" spans="1:7" x14ac:dyDescent="0.25">
      <c r="A28" s="3">
        <v>6</v>
      </c>
      <c r="B28" s="3" t="s">
        <v>32</v>
      </c>
      <c r="C28" s="3" t="s">
        <v>16</v>
      </c>
      <c r="D28" s="3">
        <v>0</v>
      </c>
      <c r="E28" s="6">
        <v>500</v>
      </c>
      <c r="F28" s="3" t="s">
        <v>31</v>
      </c>
      <c r="G28" s="3" t="s">
        <v>306</v>
      </c>
    </row>
    <row r="29" spans="1:7" x14ac:dyDescent="0.25">
      <c r="A29" s="3">
        <v>21</v>
      </c>
      <c r="B29" s="3" t="s">
        <v>32</v>
      </c>
      <c r="C29" s="3" t="s">
        <v>16</v>
      </c>
      <c r="D29" s="3">
        <v>0</v>
      </c>
      <c r="E29" s="6">
        <v>553</v>
      </c>
      <c r="F29" s="3" t="s">
        <v>75</v>
      </c>
      <c r="G29" s="3" t="s">
        <v>306</v>
      </c>
    </row>
    <row r="30" spans="1:7" x14ac:dyDescent="0.25">
      <c r="A30" s="3">
        <v>29</v>
      </c>
      <c r="B30" s="3" t="s">
        <v>32</v>
      </c>
      <c r="C30" s="3" t="s">
        <v>16</v>
      </c>
      <c r="D30" s="3">
        <v>1</v>
      </c>
      <c r="E30" s="6">
        <v>9600</v>
      </c>
      <c r="F30" s="3" t="s">
        <v>94</v>
      </c>
      <c r="G30" s="3" t="s">
        <v>321</v>
      </c>
    </row>
    <row r="31" spans="1:7" x14ac:dyDescent="0.25">
      <c r="A31" s="3">
        <v>37</v>
      </c>
      <c r="B31" s="3" t="s">
        <v>32</v>
      </c>
      <c r="C31" s="3" t="s">
        <v>16</v>
      </c>
      <c r="D31" s="3">
        <v>1</v>
      </c>
      <c r="E31" s="6">
        <v>9600</v>
      </c>
      <c r="F31" s="3" t="s">
        <v>116</v>
      </c>
      <c r="G31" s="3" t="s">
        <v>321</v>
      </c>
    </row>
    <row r="32" spans="1:7" x14ac:dyDescent="0.25">
      <c r="A32" s="3">
        <v>40</v>
      </c>
      <c r="B32" s="3" t="s">
        <v>32</v>
      </c>
      <c r="C32" s="3" t="s">
        <v>16</v>
      </c>
      <c r="D32" s="3">
        <v>1</v>
      </c>
      <c r="E32" s="6">
        <v>475</v>
      </c>
      <c r="F32" s="3" t="s">
        <v>123</v>
      </c>
      <c r="G32" s="3" t="s">
        <v>321</v>
      </c>
    </row>
    <row r="33" spans="1:7" x14ac:dyDescent="0.25">
      <c r="A33" s="3">
        <v>42</v>
      </c>
      <c r="B33" s="3" t="s">
        <v>32</v>
      </c>
      <c r="C33" s="3" t="s">
        <v>16</v>
      </c>
      <c r="D33" s="3">
        <v>1</v>
      </c>
      <c r="E33" s="6">
        <v>9600</v>
      </c>
      <c r="F33" s="3" t="s">
        <v>130</v>
      </c>
      <c r="G33" s="3" t="s">
        <v>332</v>
      </c>
    </row>
    <row r="34" spans="1:7" x14ac:dyDescent="0.25">
      <c r="A34" s="3">
        <v>46</v>
      </c>
      <c r="B34" s="3" t="s">
        <v>32</v>
      </c>
      <c r="C34" s="3" t="s">
        <v>16</v>
      </c>
      <c r="D34" s="3">
        <v>0</v>
      </c>
      <c r="E34" s="6">
        <v>9600</v>
      </c>
      <c r="F34" s="3" t="s">
        <v>141</v>
      </c>
      <c r="G34" s="3" t="s">
        <v>321</v>
      </c>
    </row>
    <row r="35" spans="1:7" x14ac:dyDescent="0.25">
      <c r="A35" s="3">
        <v>49</v>
      </c>
      <c r="B35" s="3" t="s">
        <v>32</v>
      </c>
      <c r="C35" s="3" t="s">
        <v>16</v>
      </c>
      <c r="D35" s="3">
        <v>0</v>
      </c>
      <c r="E35" s="6">
        <v>2150</v>
      </c>
      <c r="F35" s="3" t="s">
        <v>149</v>
      </c>
      <c r="G35" s="3" t="s">
        <v>321</v>
      </c>
    </row>
    <row r="36" spans="1:7" x14ac:dyDescent="0.25">
      <c r="A36" s="3">
        <v>51</v>
      </c>
      <c r="B36" s="3" t="s">
        <v>32</v>
      </c>
      <c r="C36" s="3" t="s">
        <v>16</v>
      </c>
      <c r="D36" s="3">
        <v>0</v>
      </c>
      <c r="E36" s="6">
        <v>9600</v>
      </c>
      <c r="F36" s="3" t="s">
        <v>155</v>
      </c>
      <c r="G36" s="3" t="s">
        <v>332</v>
      </c>
    </row>
    <row r="37" spans="1:7" x14ac:dyDescent="0.25">
      <c r="A37" s="3">
        <v>55</v>
      </c>
      <c r="B37" s="3" t="s">
        <v>32</v>
      </c>
      <c r="C37" s="3" t="s">
        <v>16</v>
      </c>
      <c r="D37" s="3">
        <v>0</v>
      </c>
      <c r="E37" s="6">
        <v>6460</v>
      </c>
      <c r="F37" s="3" t="s">
        <v>165</v>
      </c>
      <c r="G37" s="3" t="s">
        <v>332</v>
      </c>
    </row>
    <row r="38" spans="1:7" x14ac:dyDescent="0.25">
      <c r="A38" s="3">
        <v>30</v>
      </c>
      <c r="B38" s="3" t="s">
        <v>98</v>
      </c>
      <c r="C38" s="3" t="s">
        <v>16</v>
      </c>
      <c r="D38" s="3">
        <v>1</v>
      </c>
      <c r="E38" s="6">
        <v>2490</v>
      </c>
      <c r="F38" s="3" t="s">
        <v>97</v>
      </c>
      <c r="G38" s="3" t="s">
        <v>321</v>
      </c>
    </row>
    <row r="39" spans="1:7" x14ac:dyDescent="0.25">
      <c r="A39" s="3">
        <v>31</v>
      </c>
      <c r="B39" s="3" t="s">
        <v>98</v>
      </c>
      <c r="C39" s="3" t="s">
        <v>16</v>
      </c>
      <c r="D39" s="3">
        <v>0</v>
      </c>
      <c r="E39" s="6">
        <v>5600</v>
      </c>
      <c r="F39" s="3" t="s">
        <v>100</v>
      </c>
      <c r="G39" s="3" t="s">
        <v>321</v>
      </c>
    </row>
    <row r="40" spans="1:7" x14ac:dyDescent="0.25">
      <c r="A40" s="3">
        <v>32</v>
      </c>
      <c r="B40" s="3" t="s">
        <v>98</v>
      </c>
      <c r="C40" s="3" t="s">
        <v>16</v>
      </c>
      <c r="D40" s="3">
        <v>1</v>
      </c>
      <c r="E40" s="6">
        <v>5300</v>
      </c>
      <c r="F40" s="3" t="s">
        <v>103</v>
      </c>
      <c r="G40" s="3" t="s">
        <v>321</v>
      </c>
    </row>
    <row r="41" spans="1:7" x14ac:dyDescent="0.25">
      <c r="A41" s="3">
        <v>33</v>
      </c>
      <c r="B41" s="3" t="s">
        <v>98</v>
      </c>
      <c r="C41" s="3" t="s">
        <v>16</v>
      </c>
      <c r="D41" s="3">
        <v>1</v>
      </c>
      <c r="E41" s="6">
        <v>3696.65</v>
      </c>
      <c r="F41" s="3" t="s">
        <v>105</v>
      </c>
      <c r="G41" s="3" t="s">
        <v>321</v>
      </c>
    </row>
    <row r="42" spans="1:7" x14ac:dyDescent="0.25">
      <c r="A42" s="3">
        <v>34</v>
      </c>
      <c r="B42" s="3" t="s">
        <v>98</v>
      </c>
      <c r="C42" s="3" t="s">
        <v>16</v>
      </c>
      <c r="D42" s="3">
        <v>0</v>
      </c>
      <c r="E42" s="6">
        <v>6070</v>
      </c>
      <c r="F42" s="3" t="s">
        <v>108</v>
      </c>
      <c r="G42" s="3" t="s">
        <v>321</v>
      </c>
    </row>
    <row r="43" spans="1:7" x14ac:dyDescent="0.25">
      <c r="A43" s="3">
        <v>35</v>
      </c>
      <c r="B43" s="3" t="s">
        <v>98</v>
      </c>
      <c r="C43" s="3" t="s">
        <v>16</v>
      </c>
      <c r="D43" s="3">
        <v>1</v>
      </c>
      <c r="E43" s="6">
        <v>2708</v>
      </c>
      <c r="F43" s="3" t="s">
        <v>111</v>
      </c>
      <c r="G43" s="3" t="s">
        <v>321</v>
      </c>
    </row>
    <row r="44" spans="1:7" x14ac:dyDescent="0.25">
      <c r="A44" s="3">
        <v>36</v>
      </c>
      <c r="B44" s="3" t="s">
        <v>98</v>
      </c>
      <c r="C44" s="3" t="s">
        <v>16</v>
      </c>
      <c r="D44" s="3">
        <v>1</v>
      </c>
      <c r="E44" s="6">
        <v>3669</v>
      </c>
      <c r="F44" s="3" t="s">
        <v>113</v>
      </c>
      <c r="G44" s="3" t="s">
        <v>321</v>
      </c>
    </row>
    <row r="45" spans="1:7" x14ac:dyDescent="0.25">
      <c r="A45" s="3">
        <v>38</v>
      </c>
      <c r="B45" s="3" t="s">
        <v>98</v>
      </c>
      <c r="C45" s="3" t="s">
        <v>16</v>
      </c>
      <c r="D45" s="3">
        <v>0</v>
      </c>
      <c r="E45" s="6">
        <v>6761</v>
      </c>
      <c r="F45" s="3" t="s">
        <v>118</v>
      </c>
      <c r="G45" s="3" t="s">
        <v>321</v>
      </c>
    </row>
    <row r="46" spans="1:7" x14ac:dyDescent="0.25">
      <c r="A46" s="3">
        <v>39</v>
      </c>
      <c r="B46" s="3" t="s">
        <v>98</v>
      </c>
      <c r="C46" s="3" t="s">
        <v>16</v>
      </c>
      <c r="D46" s="3">
        <v>1</v>
      </c>
      <c r="E46" s="6">
        <v>3310</v>
      </c>
      <c r="F46" s="3" t="s">
        <v>121</v>
      </c>
      <c r="G46" s="3" t="s">
        <v>332</v>
      </c>
    </row>
    <row r="47" spans="1:7" x14ac:dyDescent="0.25">
      <c r="A47" s="3">
        <v>41</v>
      </c>
      <c r="B47" s="3" t="s">
        <v>98</v>
      </c>
      <c r="C47" s="3" t="s">
        <v>16</v>
      </c>
      <c r="D47" s="3">
        <v>1</v>
      </c>
      <c r="E47" s="6">
        <v>4990</v>
      </c>
      <c r="F47" s="3" t="s">
        <v>127</v>
      </c>
      <c r="G47" s="3" t="s">
        <v>332</v>
      </c>
    </row>
    <row r="48" spans="1:7" x14ac:dyDescent="0.25">
      <c r="A48" s="3">
        <v>43</v>
      </c>
      <c r="B48" s="3" t="s">
        <v>98</v>
      </c>
      <c r="C48" s="3" t="s">
        <v>16</v>
      </c>
      <c r="D48" s="3">
        <v>1</v>
      </c>
      <c r="E48" s="6">
        <v>5200</v>
      </c>
      <c r="F48" s="3" t="s">
        <v>132</v>
      </c>
      <c r="G48" s="3" t="s">
        <v>321</v>
      </c>
    </row>
    <row r="49" spans="1:7" x14ac:dyDescent="0.25">
      <c r="A49" s="3">
        <v>44</v>
      </c>
      <c r="B49" s="3" t="s">
        <v>98</v>
      </c>
      <c r="C49" s="3" t="s">
        <v>16</v>
      </c>
      <c r="D49" s="3">
        <v>1</v>
      </c>
      <c r="E49" s="6">
        <v>3500</v>
      </c>
      <c r="F49" s="3" t="s">
        <v>135</v>
      </c>
      <c r="G49" s="3" t="s">
        <v>332</v>
      </c>
    </row>
    <row r="50" spans="1:7" x14ac:dyDescent="0.25">
      <c r="A50" s="3">
        <v>54</v>
      </c>
      <c r="B50" s="3" t="s">
        <v>98</v>
      </c>
      <c r="C50" s="3" t="s">
        <v>16</v>
      </c>
      <c r="D50" s="3">
        <v>1</v>
      </c>
      <c r="E50" s="6">
        <v>3600</v>
      </c>
      <c r="F50" s="3" t="s">
        <v>162</v>
      </c>
      <c r="G50" s="3" t="s">
        <v>347</v>
      </c>
    </row>
    <row r="51" spans="1:7" x14ac:dyDescent="0.25">
      <c r="A51" s="3">
        <v>45</v>
      </c>
      <c r="B51" s="3" t="s">
        <v>139</v>
      </c>
      <c r="C51" s="3" t="s">
        <v>16</v>
      </c>
      <c r="D51" s="3">
        <v>1</v>
      </c>
      <c r="E51" s="6">
        <v>2205</v>
      </c>
      <c r="F51" s="3" t="s">
        <v>138</v>
      </c>
      <c r="G51" s="3" t="s">
        <v>321</v>
      </c>
    </row>
    <row r="52" spans="1:7" x14ac:dyDescent="0.25">
      <c r="A52" s="3">
        <v>47</v>
      </c>
      <c r="B52" s="3" t="s">
        <v>139</v>
      </c>
      <c r="C52" s="3" t="s">
        <v>349</v>
      </c>
      <c r="D52" s="3">
        <v>1</v>
      </c>
      <c r="E52" s="6">
        <v>3696.65</v>
      </c>
      <c r="F52" s="3" t="s">
        <v>143</v>
      </c>
      <c r="G52" s="3" t="s">
        <v>332</v>
      </c>
    </row>
    <row r="53" spans="1:7" x14ac:dyDescent="0.25">
      <c r="A53" s="3">
        <v>48</v>
      </c>
      <c r="B53" s="3" t="s">
        <v>139</v>
      </c>
      <c r="C53" s="3" t="s">
        <v>16</v>
      </c>
      <c r="D53" s="3">
        <v>0</v>
      </c>
      <c r="E53" s="6">
        <v>4230</v>
      </c>
      <c r="F53" s="3" t="s">
        <v>147</v>
      </c>
      <c r="G53" s="3" t="s">
        <v>321</v>
      </c>
    </row>
    <row r="54" spans="1:7" x14ac:dyDescent="0.25">
      <c r="A54" s="3">
        <v>50</v>
      </c>
      <c r="B54" s="3" t="s">
        <v>139</v>
      </c>
      <c r="C54" s="3" t="s">
        <v>16</v>
      </c>
      <c r="D54" s="3">
        <v>0</v>
      </c>
      <c r="E54" s="6">
        <v>6092</v>
      </c>
      <c r="F54" s="3" t="s">
        <v>152</v>
      </c>
      <c r="G54" s="3" t="s">
        <v>332</v>
      </c>
    </row>
    <row r="55" spans="1:7" x14ac:dyDescent="0.25">
      <c r="A55" s="3">
        <v>52</v>
      </c>
      <c r="B55" s="3" t="s">
        <v>139</v>
      </c>
      <c r="C55" s="3" t="s">
        <v>16</v>
      </c>
      <c r="D55" s="3">
        <v>0</v>
      </c>
      <c r="E55" s="6">
        <v>2647</v>
      </c>
      <c r="F55" s="3" t="s">
        <v>157</v>
      </c>
      <c r="G55" s="3" t="s">
        <v>332</v>
      </c>
    </row>
    <row r="56" spans="1:7" x14ac:dyDescent="0.25">
      <c r="A56" s="3">
        <v>53</v>
      </c>
      <c r="B56" s="3" t="s">
        <v>139</v>
      </c>
      <c r="C56" s="3" t="s">
        <v>16</v>
      </c>
      <c r="D56" s="3">
        <v>1</v>
      </c>
      <c r="E56" s="6">
        <v>362</v>
      </c>
      <c r="F56" s="3" t="s">
        <v>159</v>
      </c>
      <c r="G56" s="3" t="s">
        <v>332</v>
      </c>
    </row>
    <row r="57" spans="1:7" x14ac:dyDescent="0.25">
      <c r="A57" s="3">
        <v>56</v>
      </c>
      <c r="B57" s="3" t="s">
        <v>139</v>
      </c>
      <c r="C57" s="3" t="s">
        <v>16</v>
      </c>
      <c r="D57" s="3">
        <v>0</v>
      </c>
      <c r="E57" s="6">
        <v>5384</v>
      </c>
      <c r="F57" s="3" t="s">
        <v>168</v>
      </c>
      <c r="G57" s="3" t="s">
        <v>332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76"/>
  <sheetViews>
    <sheetView workbookViewId="0">
      <selection activeCell="D21" sqref="D21"/>
    </sheetView>
  </sheetViews>
  <sheetFormatPr defaultRowHeight="15" x14ac:dyDescent="0.25"/>
  <cols>
    <col min="1" max="1" width="13.140625" customWidth="1"/>
    <col min="2" max="4" width="23.85546875" bestFit="1" customWidth="1"/>
    <col min="5" max="5" width="19.28515625" customWidth="1"/>
    <col min="6" max="6" width="22.140625" customWidth="1"/>
    <col min="7" max="10" width="6.5703125" bestFit="1" customWidth="1"/>
    <col min="11" max="50" width="7.5703125" bestFit="1" customWidth="1"/>
    <col min="51" max="51" width="11.28515625" customWidth="1"/>
    <col min="52" max="54" width="17.5703125" customWidth="1"/>
    <col min="55" max="55" width="11.28515625" bestFit="1" customWidth="1"/>
  </cols>
  <sheetData>
    <row r="1" spans="1:51" x14ac:dyDescent="0.25">
      <c r="A1" s="14" t="s">
        <v>359</v>
      </c>
      <c r="B1" s="14"/>
      <c r="C1" s="14"/>
      <c r="D1" s="14"/>
      <c r="E1" s="14"/>
      <c r="F1" s="14"/>
      <c r="G1" s="14"/>
      <c r="H1" s="14"/>
    </row>
    <row r="3" spans="1:51" x14ac:dyDescent="0.25">
      <c r="A3" s="7" t="s">
        <v>357</v>
      </c>
      <c r="C3" s="7" t="s">
        <v>297</v>
      </c>
    </row>
    <row r="4" spans="1:51" x14ac:dyDescent="0.25">
      <c r="A4" s="7" t="s">
        <v>296</v>
      </c>
      <c r="B4" s="7" t="s">
        <v>294</v>
      </c>
      <c r="C4" s="6">
        <v>0</v>
      </c>
      <c r="D4" s="6">
        <v>362</v>
      </c>
      <c r="E4" s="6">
        <v>475</v>
      </c>
      <c r="F4" s="6">
        <v>500</v>
      </c>
      <c r="G4" s="6">
        <v>525</v>
      </c>
      <c r="H4" s="6">
        <v>553</v>
      </c>
      <c r="I4" s="6">
        <v>570</v>
      </c>
      <c r="J4" s="6">
        <v>677</v>
      </c>
      <c r="K4" s="6">
        <v>1316</v>
      </c>
      <c r="L4" s="6">
        <v>1898</v>
      </c>
      <c r="M4" s="6">
        <v>1952</v>
      </c>
      <c r="N4" s="6">
        <v>2034</v>
      </c>
      <c r="O4" s="6">
        <v>2150</v>
      </c>
      <c r="P4" s="6">
        <v>2205</v>
      </c>
      <c r="Q4" s="6">
        <v>2216</v>
      </c>
      <c r="R4" s="6">
        <v>2257</v>
      </c>
      <c r="S4" s="6">
        <v>2296</v>
      </c>
      <c r="T4" s="6">
        <v>2395</v>
      </c>
      <c r="U4" s="6">
        <v>2490</v>
      </c>
      <c r="V4" s="6">
        <v>2647</v>
      </c>
      <c r="W4" s="6">
        <v>2708</v>
      </c>
      <c r="X4" s="6">
        <v>3100</v>
      </c>
      <c r="Y4" s="6">
        <v>3136</v>
      </c>
      <c r="Z4" s="6">
        <v>3170</v>
      </c>
      <c r="AA4" s="6">
        <v>3310</v>
      </c>
      <c r="AB4" s="6">
        <v>3325</v>
      </c>
      <c r="AC4" s="6">
        <v>3500</v>
      </c>
      <c r="AD4" s="6">
        <v>3600</v>
      </c>
      <c r="AE4" s="6">
        <v>3669</v>
      </c>
      <c r="AF4" s="6">
        <v>3696.65</v>
      </c>
      <c r="AG4" s="6">
        <v>4159</v>
      </c>
      <c r="AH4" s="6">
        <v>4230</v>
      </c>
      <c r="AI4" s="6">
        <v>4428</v>
      </c>
      <c r="AJ4" s="6">
        <v>4535</v>
      </c>
      <c r="AK4" s="6">
        <v>4600</v>
      </c>
      <c r="AL4" s="6">
        <v>4696</v>
      </c>
      <c r="AM4" s="6">
        <v>4707</v>
      </c>
      <c r="AN4" s="6">
        <v>4990</v>
      </c>
      <c r="AO4" s="6">
        <v>5200</v>
      </c>
      <c r="AP4" s="6">
        <v>5271</v>
      </c>
      <c r="AQ4" s="6">
        <v>5300</v>
      </c>
      <c r="AR4" s="6">
        <v>5384</v>
      </c>
      <c r="AS4" s="6">
        <v>5600</v>
      </c>
      <c r="AT4" s="6">
        <v>6070</v>
      </c>
      <c r="AU4" s="6">
        <v>6092</v>
      </c>
      <c r="AV4" s="6">
        <v>6460</v>
      </c>
      <c r="AW4" s="6">
        <v>6761</v>
      </c>
      <c r="AX4" s="6">
        <v>9600</v>
      </c>
      <c r="AY4" s="6" t="s">
        <v>356</v>
      </c>
    </row>
    <row r="5" spans="1:51" x14ac:dyDescent="0.25">
      <c r="A5" s="11">
        <v>0</v>
      </c>
      <c r="B5" t="s">
        <v>12</v>
      </c>
      <c r="C5" s="12">
        <v>2</v>
      </c>
      <c r="D5" s="12"/>
      <c r="E5" s="12"/>
      <c r="F5" s="12">
        <v>1</v>
      </c>
      <c r="G5" s="12">
        <v>1</v>
      </c>
      <c r="H5" s="12"/>
      <c r="I5" s="12">
        <v>1</v>
      </c>
      <c r="J5" s="12">
        <v>1</v>
      </c>
      <c r="K5" s="12">
        <v>1</v>
      </c>
      <c r="L5" s="12">
        <v>1</v>
      </c>
      <c r="M5" s="12"/>
      <c r="N5" s="12"/>
      <c r="O5" s="12"/>
      <c r="P5" s="12"/>
      <c r="Q5" s="12">
        <v>1</v>
      </c>
      <c r="R5" s="12"/>
      <c r="S5" s="12">
        <v>1</v>
      </c>
      <c r="T5" s="12">
        <v>1</v>
      </c>
      <c r="U5" s="12"/>
      <c r="V5" s="12"/>
      <c r="W5" s="12"/>
      <c r="X5" s="12"/>
      <c r="Y5" s="12"/>
      <c r="Z5" s="12">
        <v>1</v>
      </c>
      <c r="AA5" s="12"/>
      <c r="AB5" s="12">
        <v>1</v>
      </c>
      <c r="AC5" s="12"/>
      <c r="AD5" s="12">
        <v>1</v>
      </c>
      <c r="AE5" s="12"/>
      <c r="AF5" s="12"/>
      <c r="AG5" s="12">
        <v>1</v>
      </c>
      <c r="AH5" s="12"/>
      <c r="AI5" s="12">
        <v>1</v>
      </c>
      <c r="AJ5" s="12">
        <v>1</v>
      </c>
      <c r="AK5" s="12"/>
      <c r="AL5" s="12"/>
      <c r="AM5" s="12">
        <v>1</v>
      </c>
      <c r="AN5" s="12"/>
      <c r="AO5" s="12"/>
      <c r="AP5" s="12">
        <v>1</v>
      </c>
      <c r="AQ5" s="12"/>
      <c r="AR5" s="12"/>
      <c r="AS5" s="12"/>
      <c r="AT5" s="12"/>
      <c r="AU5" s="12"/>
      <c r="AV5" s="12"/>
      <c r="AW5" s="12"/>
      <c r="AX5" s="12"/>
      <c r="AY5" s="12">
        <v>19</v>
      </c>
    </row>
    <row r="6" spans="1:51" x14ac:dyDescent="0.25">
      <c r="A6" s="11"/>
      <c r="B6" t="s">
        <v>139</v>
      </c>
      <c r="C6" s="12"/>
      <c r="D6" s="12"/>
      <c r="E6" s="12"/>
      <c r="F6" s="12"/>
      <c r="G6" s="12"/>
      <c r="H6" s="12"/>
      <c r="I6" s="12"/>
      <c r="J6" s="12"/>
      <c r="K6" s="12"/>
      <c r="L6" s="12"/>
      <c r="M6" s="12"/>
      <c r="N6" s="12"/>
      <c r="O6" s="12"/>
      <c r="P6" s="12"/>
      <c r="Q6" s="12"/>
      <c r="R6" s="12"/>
      <c r="S6" s="12"/>
      <c r="T6" s="12"/>
      <c r="U6" s="12"/>
      <c r="V6" s="12">
        <v>1</v>
      </c>
      <c r="W6" s="12"/>
      <c r="X6" s="12"/>
      <c r="Y6" s="12"/>
      <c r="Z6" s="12"/>
      <c r="AA6" s="12"/>
      <c r="AB6" s="12"/>
      <c r="AC6" s="12"/>
      <c r="AD6" s="12"/>
      <c r="AE6" s="12"/>
      <c r="AF6" s="12"/>
      <c r="AG6" s="12"/>
      <c r="AH6" s="12">
        <v>1</v>
      </c>
      <c r="AI6" s="12"/>
      <c r="AJ6" s="12"/>
      <c r="AK6" s="12"/>
      <c r="AL6" s="12"/>
      <c r="AM6" s="12"/>
      <c r="AN6" s="12"/>
      <c r="AO6" s="12"/>
      <c r="AP6" s="12"/>
      <c r="AQ6" s="12"/>
      <c r="AR6" s="12">
        <v>1</v>
      </c>
      <c r="AS6" s="12"/>
      <c r="AT6" s="12"/>
      <c r="AU6" s="12">
        <v>1</v>
      </c>
      <c r="AV6" s="12"/>
      <c r="AW6" s="12"/>
      <c r="AX6" s="12"/>
      <c r="AY6" s="12">
        <v>4</v>
      </c>
    </row>
    <row r="7" spans="1:51" x14ac:dyDescent="0.25">
      <c r="A7" s="11"/>
      <c r="B7" t="s">
        <v>98</v>
      </c>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v>1</v>
      </c>
      <c r="AT7" s="12">
        <v>1</v>
      </c>
      <c r="AU7" s="12"/>
      <c r="AV7" s="12"/>
      <c r="AW7" s="12">
        <v>1</v>
      </c>
      <c r="AX7" s="12"/>
      <c r="AY7" s="12">
        <v>3</v>
      </c>
    </row>
    <row r="8" spans="1:51" x14ac:dyDescent="0.25">
      <c r="A8" s="11"/>
      <c r="B8" t="s">
        <v>32</v>
      </c>
      <c r="C8" s="12"/>
      <c r="D8" s="12"/>
      <c r="E8" s="12"/>
      <c r="F8" s="12">
        <v>1</v>
      </c>
      <c r="G8" s="12"/>
      <c r="H8" s="12">
        <v>1</v>
      </c>
      <c r="I8" s="12"/>
      <c r="J8" s="12"/>
      <c r="K8" s="12"/>
      <c r="L8" s="12"/>
      <c r="M8" s="12"/>
      <c r="N8" s="12"/>
      <c r="O8" s="12">
        <v>1</v>
      </c>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v>1</v>
      </c>
      <c r="AW8" s="12"/>
      <c r="AX8" s="12">
        <v>2</v>
      </c>
      <c r="AY8" s="12">
        <v>6</v>
      </c>
    </row>
    <row r="9" spans="1:51" x14ac:dyDescent="0.25">
      <c r="A9" s="9">
        <v>1</v>
      </c>
      <c r="B9" t="s">
        <v>12</v>
      </c>
      <c r="C9" s="10"/>
      <c r="D9" s="10"/>
      <c r="E9" s="10"/>
      <c r="F9" s="10"/>
      <c r="G9" s="10"/>
      <c r="H9" s="10"/>
      <c r="I9" s="10"/>
      <c r="J9" s="10"/>
      <c r="K9" s="10"/>
      <c r="L9" s="10"/>
      <c r="M9" s="10">
        <v>1</v>
      </c>
      <c r="N9" s="10">
        <v>1</v>
      </c>
      <c r="O9" s="10"/>
      <c r="P9" s="10"/>
      <c r="Q9" s="10"/>
      <c r="R9" s="10">
        <v>1</v>
      </c>
      <c r="S9" s="10"/>
      <c r="T9" s="10"/>
      <c r="U9" s="10"/>
      <c r="V9" s="10"/>
      <c r="W9" s="10"/>
      <c r="X9" s="10">
        <v>1</v>
      </c>
      <c r="Y9" s="10">
        <v>1</v>
      </c>
      <c r="Z9" s="10"/>
      <c r="AA9" s="10"/>
      <c r="AB9" s="10"/>
      <c r="AC9" s="10"/>
      <c r="AD9" s="10"/>
      <c r="AE9" s="10"/>
      <c r="AF9" s="10"/>
      <c r="AG9" s="10"/>
      <c r="AH9" s="10"/>
      <c r="AI9" s="10"/>
      <c r="AJ9" s="10"/>
      <c r="AK9" s="10">
        <v>1</v>
      </c>
      <c r="AL9" s="10">
        <v>1</v>
      </c>
      <c r="AM9" s="10"/>
      <c r="AN9" s="10"/>
      <c r="AO9" s="10"/>
      <c r="AP9" s="10"/>
      <c r="AQ9" s="10"/>
      <c r="AR9" s="10"/>
      <c r="AS9" s="10"/>
      <c r="AT9" s="10"/>
      <c r="AU9" s="10"/>
      <c r="AV9" s="10"/>
      <c r="AW9" s="10"/>
      <c r="AX9" s="10"/>
      <c r="AY9" s="10">
        <v>7</v>
      </c>
    </row>
    <row r="10" spans="1:51" x14ac:dyDescent="0.25">
      <c r="A10" s="9"/>
      <c r="B10" t="s">
        <v>139</v>
      </c>
      <c r="C10" s="10"/>
      <c r="D10" s="10">
        <v>1</v>
      </c>
      <c r="E10" s="10"/>
      <c r="F10" s="10"/>
      <c r="G10" s="10"/>
      <c r="H10" s="10"/>
      <c r="I10" s="10"/>
      <c r="J10" s="10"/>
      <c r="K10" s="10"/>
      <c r="L10" s="10"/>
      <c r="M10" s="10"/>
      <c r="N10" s="10"/>
      <c r="O10" s="10"/>
      <c r="P10" s="10">
        <v>1</v>
      </c>
      <c r="Q10" s="10"/>
      <c r="R10" s="10"/>
      <c r="S10" s="10"/>
      <c r="T10" s="10"/>
      <c r="U10" s="10"/>
      <c r="V10" s="10"/>
      <c r="W10" s="10"/>
      <c r="X10" s="10"/>
      <c r="Y10" s="10"/>
      <c r="Z10" s="10"/>
      <c r="AA10" s="10"/>
      <c r="AB10" s="10"/>
      <c r="AC10" s="10"/>
      <c r="AD10" s="10"/>
      <c r="AE10" s="10"/>
      <c r="AF10" s="10">
        <v>1</v>
      </c>
      <c r="AG10" s="10"/>
      <c r="AH10" s="10"/>
      <c r="AI10" s="10"/>
      <c r="AJ10" s="10"/>
      <c r="AK10" s="10"/>
      <c r="AL10" s="10"/>
      <c r="AM10" s="10"/>
      <c r="AN10" s="10"/>
      <c r="AO10" s="10"/>
      <c r="AP10" s="10"/>
      <c r="AQ10" s="10"/>
      <c r="AR10" s="10"/>
      <c r="AS10" s="10"/>
      <c r="AT10" s="10"/>
      <c r="AU10" s="10"/>
      <c r="AV10" s="10"/>
      <c r="AW10" s="10"/>
      <c r="AX10" s="10"/>
      <c r="AY10" s="10">
        <v>3</v>
      </c>
    </row>
    <row r="11" spans="1:51" x14ac:dyDescent="0.25">
      <c r="A11" s="9"/>
      <c r="B11" t="s">
        <v>98</v>
      </c>
      <c r="C11" s="10"/>
      <c r="D11" s="10"/>
      <c r="E11" s="10"/>
      <c r="F11" s="10"/>
      <c r="G11" s="10"/>
      <c r="H11" s="10"/>
      <c r="I11" s="10"/>
      <c r="J11" s="10"/>
      <c r="K11" s="10"/>
      <c r="L11" s="10"/>
      <c r="M11" s="10"/>
      <c r="N11" s="10"/>
      <c r="O11" s="10"/>
      <c r="P11" s="10"/>
      <c r="Q11" s="10"/>
      <c r="R11" s="10"/>
      <c r="S11" s="10"/>
      <c r="T11" s="10"/>
      <c r="U11" s="10">
        <v>1</v>
      </c>
      <c r="V11" s="10"/>
      <c r="W11" s="10">
        <v>1</v>
      </c>
      <c r="X11" s="10"/>
      <c r="Y11" s="10"/>
      <c r="Z11" s="10"/>
      <c r="AA11" s="10">
        <v>1</v>
      </c>
      <c r="AB11" s="10"/>
      <c r="AC11" s="10">
        <v>1</v>
      </c>
      <c r="AD11" s="10">
        <v>1</v>
      </c>
      <c r="AE11" s="10">
        <v>1</v>
      </c>
      <c r="AF11" s="10">
        <v>1</v>
      </c>
      <c r="AG11" s="10"/>
      <c r="AH11" s="10"/>
      <c r="AI11" s="10"/>
      <c r="AJ11" s="10"/>
      <c r="AK11" s="10"/>
      <c r="AL11" s="10"/>
      <c r="AM11" s="10"/>
      <c r="AN11" s="10">
        <v>1</v>
      </c>
      <c r="AO11" s="10">
        <v>1</v>
      </c>
      <c r="AP11" s="10"/>
      <c r="AQ11" s="10">
        <v>1</v>
      </c>
      <c r="AR11" s="10"/>
      <c r="AS11" s="10"/>
      <c r="AT11" s="10"/>
      <c r="AU11" s="10"/>
      <c r="AV11" s="10"/>
      <c r="AW11" s="10"/>
      <c r="AX11" s="10"/>
      <c r="AY11" s="10">
        <v>10</v>
      </c>
    </row>
    <row r="12" spans="1:51" x14ac:dyDescent="0.25">
      <c r="A12" s="9"/>
      <c r="B12" t="s">
        <v>32</v>
      </c>
      <c r="C12" s="10"/>
      <c r="D12" s="10"/>
      <c r="E12" s="10">
        <v>1</v>
      </c>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v>3</v>
      </c>
      <c r="AY12" s="10">
        <v>4</v>
      </c>
    </row>
    <row r="13" spans="1:51" x14ac:dyDescent="0.25">
      <c r="A13" t="s">
        <v>356</v>
      </c>
      <c r="C13" s="3">
        <v>2</v>
      </c>
      <c r="D13" s="3">
        <v>1</v>
      </c>
      <c r="E13" s="3">
        <v>1</v>
      </c>
      <c r="F13" s="3">
        <v>2</v>
      </c>
      <c r="G13" s="3">
        <v>1</v>
      </c>
      <c r="H13" s="3">
        <v>1</v>
      </c>
      <c r="I13" s="3">
        <v>1</v>
      </c>
      <c r="J13" s="3">
        <v>1</v>
      </c>
      <c r="K13" s="3">
        <v>1</v>
      </c>
      <c r="L13" s="3">
        <v>1</v>
      </c>
      <c r="M13" s="3">
        <v>1</v>
      </c>
      <c r="N13" s="3">
        <v>1</v>
      </c>
      <c r="O13" s="3">
        <v>1</v>
      </c>
      <c r="P13" s="3">
        <v>1</v>
      </c>
      <c r="Q13" s="3">
        <v>1</v>
      </c>
      <c r="R13" s="3">
        <v>1</v>
      </c>
      <c r="S13" s="3">
        <v>1</v>
      </c>
      <c r="T13" s="3">
        <v>1</v>
      </c>
      <c r="U13" s="3">
        <v>1</v>
      </c>
      <c r="V13" s="3">
        <v>1</v>
      </c>
      <c r="W13" s="3">
        <v>1</v>
      </c>
      <c r="X13" s="3">
        <v>1</v>
      </c>
      <c r="Y13" s="3">
        <v>1</v>
      </c>
      <c r="Z13" s="3">
        <v>1</v>
      </c>
      <c r="AA13" s="3">
        <v>1</v>
      </c>
      <c r="AB13" s="3">
        <v>1</v>
      </c>
      <c r="AC13" s="3">
        <v>1</v>
      </c>
      <c r="AD13" s="3">
        <v>2</v>
      </c>
      <c r="AE13" s="3">
        <v>1</v>
      </c>
      <c r="AF13" s="3">
        <v>2</v>
      </c>
      <c r="AG13" s="3">
        <v>1</v>
      </c>
      <c r="AH13" s="3">
        <v>1</v>
      </c>
      <c r="AI13" s="3">
        <v>1</v>
      </c>
      <c r="AJ13" s="3">
        <v>1</v>
      </c>
      <c r="AK13" s="3">
        <v>1</v>
      </c>
      <c r="AL13" s="3">
        <v>1</v>
      </c>
      <c r="AM13" s="3">
        <v>1</v>
      </c>
      <c r="AN13" s="3">
        <v>1</v>
      </c>
      <c r="AO13" s="3">
        <v>1</v>
      </c>
      <c r="AP13" s="3">
        <v>1</v>
      </c>
      <c r="AQ13" s="3">
        <v>1</v>
      </c>
      <c r="AR13" s="3">
        <v>1</v>
      </c>
      <c r="AS13" s="3">
        <v>1</v>
      </c>
      <c r="AT13" s="3">
        <v>1</v>
      </c>
      <c r="AU13" s="3">
        <v>1</v>
      </c>
      <c r="AV13" s="3">
        <v>1</v>
      </c>
      <c r="AW13" s="3">
        <v>1</v>
      </c>
      <c r="AX13" s="3">
        <v>5</v>
      </c>
      <c r="AY13" s="3">
        <v>56</v>
      </c>
    </row>
    <row r="16" spans="1:51" x14ac:dyDescent="0.25">
      <c r="A16" s="7" t="s">
        <v>296</v>
      </c>
      <c r="B16" t="s">
        <v>361</v>
      </c>
    </row>
    <row r="18" spans="1:2" x14ac:dyDescent="0.25">
      <c r="A18" s="7" t="s">
        <v>355</v>
      </c>
      <c r="B18" t="s">
        <v>360</v>
      </c>
    </row>
    <row r="19" spans="1:2" x14ac:dyDescent="0.25">
      <c r="A19" s="8" t="s">
        <v>12</v>
      </c>
      <c r="B19" s="3">
        <v>26</v>
      </c>
    </row>
    <row r="20" spans="1:2" x14ac:dyDescent="0.25">
      <c r="A20" s="8" t="s">
        <v>139</v>
      </c>
      <c r="B20" s="3">
        <v>7</v>
      </c>
    </row>
    <row r="21" spans="1:2" x14ac:dyDescent="0.25">
      <c r="A21" s="8" t="s">
        <v>98</v>
      </c>
      <c r="B21" s="3">
        <v>13</v>
      </c>
    </row>
    <row r="22" spans="1:2" x14ac:dyDescent="0.25">
      <c r="A22" s="8" t="s">
        <v>32</v>
      </c>
      <c r="B22" s="3">
        <v>10</v>
      </c>
    </row>
    <row r="23" spans="1:2" x14ac:dyDescent="0.25">
      <c r="A23" s="8" t="s">
        <v>356</v>
      </c>
      <c r="B23" s="3">
        <v>56</v>
      </c>
    </row>
    <row r="27" spans="1:2" x14ac:dyDescent="0.25">
      <c r="A27" s="7" t="s">
        <v>355</v>
      </c>
      <c r="B27" t="s">
        <v>358</v>
      </c>
    </row>
    <row r="28" spans="1:2" x14ac:dyDescent="0.25">
      <c r="A28" s="8" t="s">
        <v>12</v>
      </c>
      <c r="B28" s="3">
        <v>21775</v>
      </c>
    </row>
    <row r="29" spans="1:2" x14ac:dyDescent="0.25">
      <c r="A29" s="8" t="s">
        <v>139</v>
      </c>
      <c r="B29" s="3">
        <v>6263.65</v>
      </c>
    </row>
    <row r="30" spans="1:2" x14ac:dyDescent="0.25">
      <c r="A30" s="8" t="s">
        <v>98</v>
      </c>
      <c r="B30" s="3">
        <v>38463.65</v>
      </c>
    </row>
    <row r="31" spans="1:2" x14ac:dyDescent="0.25">
      <c r="A31" s="8" t="s">
        <v>32</v>
      </c>
      <c r="B31" s="3">
        <v>29275</v>
      </c>
    </row>
    <row r="32" spans="1:2" x14ac:dyDescent="0.25">
      <c r="A32" s="8" t="s">
        <v>356</v>
      </c>
      <c r="B32" s="3">
        <v>95777.3</v>
      </c>
    </row>
    <row r="35" spans="1:3" x14ac:dyDescent="0.25">
      <c r="A35" s="7" t="s">
        <v>355</v>
      </c>
      <c r="B35" t="s">
        <v>358</v>
      </c>
    </row>
    <row r="36" spans="1:3" x14ac:dyDescent="0.25">
      <c r="A36" s="8" t="s">
        <v>318</v>
      </c>
      <c r="B36" s="3">
        <v>1952</v>
      </c>
    </row>
    <row r="37" spans="1:3" x14ac:dyDescent="0.25">
      <c r="A37" s="8" t="s">
        <v>16</v>
      </c>
      <c r="B37" s="3">
        <v>201363.65</v>
      </c>
    </row>
    <row r="38" spans="1:3" x14ac:dyDescent="0.25">
      <c r="A38" s="8" t="s">
        <v>349</v>
      </c>
      <c r="B38" s="3">
        <v>3696.65</v>
      </c>
    </row>
    <row r="39" spans="1:3" x14ac:dyDescent="0.25">
      <c r="A39" s="8" t="s">
        <v>356</v>
      </c>
      <c r="B39" s="3">
        <v>207012.3</v>
      </c>
    </row>
    <row r="43" spans="1:3" x14ac:dyDescent="0.25">
      <c r="A43" s="7" t="s">
        <v>296</v>
      </c>
      <c r="B43" s="8">
        <v>0</v>
      </c>
    </row>
    <row r="45" spans="1:3" x14ac:dyDescent="0.25">
      <c r="A45" s="7" t="s">
        <v>355</v>
      </c>
      <c r="B45" t="s">
        <v>357</v>
      </c>
      <c r="C45" t="s">
        <v>358</v>
      </c>
    </row>
    <row r="46" spans="1:3" x14ac:dyDescent="0.25">
      <c r="A46" s="8" t="s">
        <v>332</v>
      </c>
      <c r="B46" s="3">
        <v>5</v>
      </c>
      <c r="C46" s="3">
        <v>30183</v>
      </c>
    </row>
    <row r="47" spans="1:3" x14ac:dyDescent="0.25">
      <c r="A47" s="8" t="s">
        <v>321</v>
      </c>
      <c r="B47" s="3">
        <v>8</v>
      </c>
      <c r="C47" s="3">
        <v>43282</v>
      </c>
    </row>
    <row r="48" spans="1:3" x14ac:dyDescent="0.25">
      <c r="A48" s="8" t="s">
        <v>301</v>
      </c>
      <c r="B48" s="3">
        <v>5</v>
      </c>
      <c r="C48" s="3">
        <v>1702</v>
      </c>
    </row>
    <row r="49" spans="1:4" x14ac:dyDescent="0.25">
      <c r="A49" s="8" t="s">
        <v>306</v>
      </c>
      <c r="B49" s="3">
        <v>14</v>
      </c>
      <c r="C49" s="3">
        <v>36068</v>
      </c>
    </row>
    <row r="50" spans="1:4" x14ac:dyDescent="0.25">
      <c r="A50" s="8" t="s">
        <v>356</v>
      </c>
      <c r="B50" s="3">
        <v>32</v>
      </c>
      <c r="C50" s="3">
        <v>111235</v>
      </c>
    </row>
    <row r="53" spans="1:4" x14ac:dyDescent="0.25">
      <c r="A53" s="7" t="s">
        <v>355</v>
      </c>
      <c r="B53" t="s">
        <v>357</v>
      </c>
    </row>
    <row r="54" spans="1:4" x14ac:dyDescent="0.25">
      <c r="A54" s="8" t="s">
        <v>12</v>
      </c>
      <c r="B54" s="3">
        <v>26</v>
      </c>
    </row>
    <row r="55" spans="1:4" x14ac:dyDescent="0.25">
      <c r="A55" s="8" t="s">
        <v>139</v>
      </c>
      <c r="B55" s="3">
        <v>7</v>
      </c>
    </row>
    <row r="56" spans="1:4" x14ac:dyDescent="0.25">
      <c r="A56" s="8" t="s">
        <v>98</v>
      </c>
      <c r="B56" s="3">
        <v>13</v>
      </c>
    </row>
    <row r="57" spans="1:4" x14ac:dyDescent="0.25">
      <c r="A57" s="8" t="s">
        <v>32</v>
      </c>
      <c r="B57" s="3">
        <v>10</v>
      </c>
    </row>
    <row r="58" spans="1:4" x14ac:dyDescent="0.25">
      <c r="A58" s="8" t="s">
        <v>356</v>
      </c>
      <c r="B58" s="3">
        <v>56</v>
      </c>
    </row>
    <row r="59" spans="1:4" x14ac:dyDescent="0.25">
      <c r="A59" s="8"/>
      <c r="B59" s="3"/>
    </row>
    <row r="60" spans="1:4" x14ac:dyDescent="0.25">
      <c r="A60" s="8"/>
      <c r="B60" s="3"/>
    </row>
    <row r="61" spans="1:4" x14ac:dyDescent="0.25">
      <c r="A61" s="7" t="s">
        <v>296</v>
      </c>
      <c r="B61" s="8">
        <v>0</v>
      </c>
    </row>
    <row r="63" spans="1:4" x14ac:dyDescent="0.25">
      <c r="A63" s="7" t="s">
        <v>299</v>
      </c>
      <c r="B63" s="7" t="s">
        <v>298</v>
      </c>
      <c r="C63" t="s">
        <v>357</v>
      </c>
      <c r="D63" t="s">
        <v>358</v>
      </c>
    </row>
    <row r="64" spans="1:4" x14ac:dyDescent="0.25">
      <c r="A64" t="s">
        <v>332</v>
      </c>
      <c r="C64" s="3">
        <v>5</v>
      </c>
      <c r="D64" s="3">
        <v>30183</v>
      </c>
    </row>
    <row r="65" spans="1:6" x14ac:dyDescent="0.25">
      <c r="A65" t="s">
        <v>321</v>
      </c>
      <c r="C65" s="3">
        <v>8</v>
      </c>
      <c r="D65" s="3">
        <v>43282</v>
      </c>
    </row>
    <row r="66" spans="1:6" x14ac:dyDescent="0.25">
      <c r="A66" t="s">
        <v>301</v>
      </c>
      <c r="C66" s="3">
        <v>5</v>
      </c>
      <c r="D66" s="3">
        <v>1702</v>
      </c>
    </row>
    <row r="67" spans="1:6" x14ac:dyDescent="0.25">
      <c r="A67" t="s">
        <v>306</v>
      </c>
      <c r="C67" s="3">
        <v>14</v>
      </c>
      <c r="D67" s="3">
        <v>36068</v>
      </c>
    </row>
    <row r="68" spans="1:6" x14ac:dyDescent="0.25">
      <c r="A68" t="s">
        <v>356</v>
      </c>
      <c r="C68" s="3">
        <v>32</v>
      </c>
      <c r="D68" s="3">
        <v>111235</v>
      </c>
    </row>
    <row r="71" spans="1:6" x14ac:dyDescent="0.25">
      <c r="A71" s="7" t="s">
        <v>294</v>
      </c>
      <c r="B71" s="7" t="s">
        <v>298</v>
      </c>
      <c r="C71" s="7" t="s">
        <v>295</v>
      </c>
      <c r="D71" s="7" t="s">
        <v>296</v>
      </c>
      <c r="E71" s="7" t="s">
        <v>297</v>
      </c>
      <c r="F71" t="s">
        <v>357</v>
      </c>
    </row>
    <row r="72" spans="1:6" x14ac:dyDescent="0.25">
      <c r="A72" t="s">
        <v>12</v>
      </c>
      <c r="F72" s="3">
        <v>7</v>
      </c>
    </row>
    <row r="73" spans="1:6" x14ac:dyDescent="0.25">
      <c r="A73" t="s">
        <v>139</v>
      </c>
      <c r="F73" s="3">
        <v>3</v>
      </c>
    </row>
    <row r="74" spans="1:6" x14ac:dyDescent="0.25">
      <c r="A74" t="s">
        <v>98</v>
      </c>
      <c r="F74" s="3">
        <v>10</v>
      </c>
    </row>
    <row r="75" spans="1:6" x14ac:dyDescent="0.25">
      <c r="A75" t="s">
        <v>32</v>
      </c>
      <c r="F75" s="3">
        <v>4</v>
      </c>
    </row>
    <row r="76" spans="1:6" x14ac:dyDescent="0.25">
      <c r="A76" t="s">
        <v>356</v>
      </c>
      <c r="F76" s="3">
        <v>24</v>
      </c>
    </row>
  </sheetData>
  <mergeCells count="1">
    <mergeCell ref="A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37" zoomScaleNormal="100" workbookViewId="0">
      <selection activeCell="O46" sqref="O46"/>
    </sheetView>
  </sheetViews>
  <sheetFormatPr defaultRowHeight="15" x14ac:dyDescent="0.25"/>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29"/>
  <sheetViews>
    <sheetView showGridLines="0" zoomScale="80" zoomScaleNormal="80" workbookViewId="0">
      <selection activeCell="E30" sqref="E30"/>
    </sheetView>
  </sheetViews>
  <sheetFormatPr defaultColWidth="17.85546875" defaultRowHeight="15" x14ac:dyDescent="0.25"/>
  <cols>
    <col min="1" max="1" width="5.42578125" customWidth="1"/>
    <col min="2" max="2" width="13.28515625" customWidth="1"/>
  </cols>
  <sheetData>
    <row r="3" spans="2:14" x14ac:dyDescent="0.25">
      <c r="B3" s="29" t="s">
        <v>381</v>
      </c>
      <c r="C3" s="30"/>
      <c r="D3" s="30"/>
      <c r="E3" s="30"/>
      <c r="F3" s="30"/>
      <c r="G3" s="30"/>
      <c r="H3" s="30"/>
      <c r="I3" s="30"/>
      <c r="J3" s="30"/>
      <c r="K3" s="30"/>
      <c r="L3" s="30"/>
      <c r="M3" s="30"/>
      <c r="N3" s="31"/>
    </row>
    <row r="4" spans="2:14" x14ac:dyDescent="0.25">
      <c r="B4" s="17" t="s">
        <v>368</v>
      </c>
      <c r="C4" s="22" t="s">
        <v>294</v>
      </c>
      <c r="D4" s="20" t="s">
        <v>370</v>
      </c>
      <c r="E4" s="20" t="s">
        <v>362</v>
      </c>
      <c r="F4" s="20" t="s">
        <v>364</v>
      </c>
      <c r="G4" s="20" t="s">
        <v>363</v>
      </c>
      <c r="H4" s="20" t="s">
        <v>365</v>
      </c>
      <c r="I4" s="20" t="s">
        <v>371</v>
      </c>
      <c r="J4" s="20" t="s">
        <v>377</v>
      </c>
      <c r="K4" s="20" t="s">
        <v>372</v>
      </c>
      <c r="L4" s="20" t="s">
        <v>378</v>
      </c>
      <c r="M4" s="20" t="s">
        <v>373</v>
      </c>
      <c r="N4" s="28" t="s">
        <v>379</v>
      </c>
    </row>
    <row r="5" spans="2:14" x14ac:dyDescent="0.25">
      <c r="B5" s="18"/>
      <c r="C5" s="27" t="s">
        <v>98</v>
      </c>
      <c r="D5" s="16">
        <v>62000000</v>
      </c>
      <c r="E5" s="41">
        <v>0.5</v>
      </c>
      <c r="F5" s="15">
        <f>D5*$E5</f>
        <v>31000000</v>
      </c>
      <c r="G5" s="41">
        <v>0.38</v>
      </c>
      <c r="H5" s="15">
        <f>D5*$G5</f>
        <v>23560000</v>
      </c>
      <c r="I5" s="41">
        <v>1</v>
      </c>
      <c r="J5" s="15">
        <f>D5*$I5</f>
        <v>62000000</v>
      </c>
      <c r="K5" s="41">
        <v>0</v>
      </c>
      <c r="L5" s="15">
        <f>D5*$K5</f>
        <v>0</v>
      </c>
      <c r="M5" s="41">
        <v>0</v>
      </c>
      <c r="N5" s="23">
        <f>D5*$M5</f>
        <v>0</v>
      </c>
    </row>
    <row r="6" spans="2:14" x14ac:dyDescent="0.25">
      <c r="B6" s="18"/>
      <c r="C6" s="27" t="s">
        <v>32</v>
      </c>
      <c r="D6" s="16">
        <v>62000000</v>
      </c>
      <c r="E6" s="41">
        <v>0.17</v>
      </c>
      <c r="F6" s="15">
        <f>D6*$E6</f>
        <v>10540000</v>
      </c>
      <c r="G6" s="41">
        <v>0.16</v>
      </c>
      <c r="H6" s="15">
        <f>D6*$G6</f>
        <v>9920000</v>
      </c>
      <c r="I6" s="41">
        <v>0</v>
      </c>
      <c r="J6" s="15">
        <f>D6*$I6</f>
        <v>0</v>
      </c>
      <c r="K6" s="41">
        <v>0</v>
      </c>
      <c r="L6" s="15">
        <f>D6*$K6</f>
        <v>0</v>
      </c>
      <c r="M6" s="41">
        <v>0</v>
      </c>
      <c r="N6" s="23">
        <f>D6*$M6</f>
        <v>0</v>
      </c>
    </row>
    <row r="7" spans="2:14" x14ac:dyDescent="0.25">
      <c r="B7" s="18"/>
      <c r="C7" s="27" t="s">
        <v>139</v>
      </c>
      <c r="D7" s="16">
        <v>62000000</v>
      </c>
      <c r="E7" s="41">
        <v>0.33</v>
      </c>
      <c r="F7" s="15">
        <f>D7*$E7</f>
        <v>20460000</v>
      </c>
      <c r="G7" s="41">
        <v>0.06</v>
      </c>
      <c r="H7" s="15">
        <f>D7*$G7</f>
        <v>3720000</v>
      </c>
      <c r="I7" s="41">
        <v>0</v>
      </c>
      <c r="J7" s="15">
        <f>D7*$I7</f>
        <v>0</v>
      </c>
      <c r="K7" s="41">
        <v>0</v>
      </c>
      <c r="L7" s="15">
        <f>D7*$K7</f>
        <v>0</v>
      </c>
      <c r="M7" s="41">
        <v>0</v>
      </c>
      <c r="N7" s="23">
        <f>D7*$M7</f>
        <v>0</v>
      </c>
    </row>
    <row r="8" spans="2:14" x14ac:dyDescent="0.25">
      <c r="B8" s="19"/>
      <c r="C8" s="21" t="s">
        <v>12</v>
      </c>
      <c r="D8" s="24">
        <v>62000000</v>
      </c>
      <c r="E8" s="42">
        <v>0</v>
      </c>
      <c r="F8" s="25">
        <f>D8*$E8</f>
        <v>0</v>
      </c>
      <c r="G8" s="42">
        <v>0.37</v>
      </c>
      <c r="H8" s="25">
        <f>D8*$G8</f>
        <v>22940000</v>
      </c>
      <c r="I8" s="42">
        <v>0</v>
      </c>
      <c r="J8" s="25">
        <f>D8*$I8</f>
        <v>0</v>
      </c>
      <c r="K8" s="42">
        <v>0</v>
      </c>
      <c r="L8" s="25">
        <f>D8*$K8</f>
        <v>0</v>
      </c>
      <c r="M8" s="42">
        <v>0</v>
      </c>
      <c r="N8" s="26">
        <f>D8*$M8</f>
        <v>0</v>
      </c>
    </row>
    <row r="11" spans="2:14" x14ac:dyDescent="0.25">
      <c r="B11" s="32" t="s">
        <v>382</v>
      </c>
      <c r="C11" s="32"/>
      <c r="D11" s="32"/>
      <c r="E11" s="32"/>
      <c r="F11" s="32"/>
      <c r="G11" s="32"/>
      <c r="H11" s="32"/>
      <c r="I11" s="32"/>
      <c r="J11" s="32"/>
      <c r="K11" s="32"/>
      <c r="L11" s="32"/>
      <c r="M11" s="32"/>
      <c r="N11" s="32"/>
    </row>
    <row r="12" spans="2:14" x14ac:dyDescent="0.25">
      <c r="B12" s="17" t="s">
        <v>369</v>
      </c>
      <c r="C12" s="22" t="s">
        <v>294</v>
      </c>
      <c r="D12" s="20" t="s">
        <v>370</v>
      </c>
      <c r="E12" s="20" t="s">
        <v>362</v>
      </c>
      <c r="F12" s="20" t="s">
        <v>366</v>
      </c>
      <c r="G12" s="20" t="s">
        <v>363</v>
      </c>
      <c r="H12" s="20" t="s">
        <v>367</v>
      </c>
      <c r="I12" s="20" t="s">
        <v>371</v>
      </c>
      <c r="J12" s="20" t="s">
        <v>374</v>
      </c>
      <c r="K12" s="20" t="s">
        <v>372</v>
      </c>
      <c r="L12" s="20" t="s">
        <v>375</v>
      </c>
      <c r="M12" s="20" t="s">
        <v>373</v>
      </c>
      <c r="N12" s="28" t="s">
        <v>376</v>
      </c>
    </row>
    <row r="13" spans="2:14" x14ac:dyDescent="0.25">
      <c r="B13" s="18"/>
      <c r="C13" s="27" t="s">
        <v>98</v>
      </c>
      <c r="D13" s="16">
        <v>62000000</v>
      </c>
      <c r="E13" s="41">
        <v>0</v>
      </c>
      <c r="F13" s="15">
        <f>D13*$E13</f>
        <v>0</v>
      </c>
      <c r="G13" s="41">
        <v>0.38</v>
      </c>
      <c r="H13" s="15">
        <f>D13*$G13</f>
        <v>23560000</v>
      </c>
      <c r="I13" s="41">
        <v>0</v>
      </c>
      <c r="J13" s="15">
        <f>D13*$I13</f>
        <v>0</v>
      </c>
      <c r="K13" s="41">
        <v>0</v>
      </c>
      <c r="L13" s="15">
        <f>D13*$K13</f>
        <v>0</v>
      </c>
      <c r="M13" s="41">
        <v>0</v>
      </c>
      <c r="N13" s="23">
        <f>D13*$M13</f>
        <v>0</v>
      </c>
    </row>
    <row r="14" spans="2:14" x14ac:dyDescent="0.25">
      <c r="B14" s="18"/>
      <c r="C14" s="27" t="s">
        <v>32</v>
      </c>
      <c r="D14" s="16">
        <v>62000000</v>
      </c>
      <c r="E14" s="41">
        <v>0.4</v>
      </c>
      <c r="F14" s="15">
        <f>D14*$E14</f>
        <v>24800000</v>
      </c>
      <c r="G14" s="41">
        <v>0.25</v>
      </c>
      <c r="H14" s="15">
        <f>D14*$G14</f>
        <v>15500000</v>
      </c>
      <c r="I14" s="41">
        <v>0</v>
      </c>
      <c r="J14" s="15">
        <f t="shared" ref="J14:J16" si="0">D14*$I14</f>
        <v>0</v>
      </c>
      <c r="K14" s="41">
        <v>0</v>
      </c>
      <c r="L14" s="15">
        <f t="shared" ref="L14:L16" si="1">D14*$K14</f>
        <v>0</v>
      </c>
      <c r="M14" s="41">
        <v>0.14000000000000001</v>
      </c>
      <c r="N14" s="23">
        <f t="shared" ref="N14:N16" si="2">D14*$M14</f>
        <v>8680000</v>
      </c>
    </row>
    <row r="15" spans="2:14" x14ac:dyDescent="0.25">
      <c r="B15" s="18"/>
      <c r="C15" s="27" t="s">
        <v>139</v>
      </c>
      <c r="D15" s="16">
        <v>62000000</v>
      </c>
      <c r="E15" s="41">
        <v>0.6</v>
      </c>
      <c r="F15" s="15">
        <f>D15*$E15</f>
        <v>37200000</v>
      </c>
      <c r="G15" s="41">
        <v>0.12</v>
      </c>
      <c r="H15" s="15">
        <f>D15*$G15</f>
        <v>7440000</v>
      </c>
      <c r="I15" s="41">
        <v>0</v>
      </c>
      <c r="J15" s="15">
        <f t="shared" si="0"/>
        <v>0</v>
      </c>
      <c r="K15" s="41">
        <v>1</v>
      </c>
      <c r="L15" s="15">
        <f t="shared" si="1"/>
        <v>62000000</v>
      </c>
      <c r="M15" s="41">
        <v>0</v>
      </c>
      <c r="N15" s="23">
        <f t="shared" si="2"/>
        <v>0</v>
      </c>
    </row>
    <row r="16" spans="2:14" x14ac:dyDescent="0.25">
      <c r="B16" s="19"/>
      <c r="C16" s="21" t="s">
        <v>12</v>
      </c>
      <c r="D16" s="24">
        <v>62000000</v>
      </c>
      <c r="E16" s="42">
        <v>0</v>
      </c>
      <c r="F16" s="25">
        <f>D16*$E16</f>
        <v>0</v>
      </c>
      <c r="G16" s="42">
        <v>0.25</v>
      </c>
      <c r="H16" s="25">
        <f>D16*$G16</f>
        <v>15500000</v>
      </c>
      <c r="I16" s="42">
        <v>0</v>
      </c>
      <c r="J16" s="25">
        <f t="shared" si="0"/>
        <v>0</v>
      </c>
      <c r="K16" s="42">
        <v>0</v>
      </c>
      <c r="L16" s="25">
        <f t="shared" si="1"/>
        <v>0</v>
      </c>
      <c r="M16" s="42">
        <v>0.86</v>
      </c>
      <c r="N16" s="26">
        <f t="shared" si="2"/>
        <v>53320000</v>
      </c>
    </row>
    <row r="19" spans="3:8" x14ac:dyDescent="0.25">
      <c r="C19" s="33" t="s">
        <v>380</v>
      </c>
      <c r="D19" s="34"/>
      <c r="E19" s="34"/>
      <c r="F19" s="34"/>
      <c r="G19" s="34"/>
      <c r="H19" s="35"/>
    </row>
    <row r="20" spans="3:8" x14ac:dyDescent="0.25">
      <c r="C20" s="22" t="s">
        <v>294</v>
      </c>
      <c r="D20" s="20" t="s">
        <v>362</v>
      </c>
      <c r="E20" s="20" t="s">
        <v>363</v>
      </c>
      <c r="F20" s="20" t="s">
        <v>371</v>
      </c>
      <c r="G20" s="20" t="s">
        <v>372</v>
      </c>
      <c r="H20" s="28" t="s">
        <v>383</v>
      </c>
    </row>
    <row r="21" spans="3:8" x14ac:dyDescent="0.25">
      <c r="C21" s="27" t="s">
        <v>98</v>
      </c>
      <c r="D21" s="37">
        <f>F5-F13</f>
        <v>31000000</v>
      </c>
      <c r="E21" s="15">
        <f>H5-H13</f>
        <v>0</v>
      </c>
      <c r="F21" s="36">
        <f>J5-J13</f>
        <v>62000000</v>
      </c>
      <c r="G21" s="15">
        <f>L5-L13</f>
        <v>0</v>
      </c>
      <c r="H21" s="23">
        <f>N5-N13</f>
        <v>0</v>
      </c>
    </row>
    <row r="22" spans="3:8" x14ac:dyDescent="0.25">
      <c r="C22" s="27" t="s">
        <v>32</v>
      </c>
      <c r="D22" s="15">
        <f>F6-F14</f>
        <v>-14260000</v>
      </c>
      <c r="E22" s="15">
        <f>H6-H14</f>
        <v>-5580000</v>
      </c>
      <c r="F22" s="15">
        <f>J6-J14</f>
        <v>0</v>
      </c>
      <c r="G22" s="15">
        <f>L6-L14</f>
        <v>0</v>
      </c>
      <c r="H22" s="23">
        <f>N6-N14</f>
        <v>-8680000</v>
      </c>
    </row>
    <row r="23" spans="3:8" x14ac:dyDescent="0.25">
      <c r="C23" s="27" t="s">
        <v>139</v>
      </c>
      <c r="D23" s="15">
        <f>F7-F15</f>
        <v>-16740000</v>
      </c>
      <c r="E23" s="15">
        <f>H7-H15</f>
        <v>-3720000</v>
      </c>
      <c r="F23" s="15">
        <f>J7-J15</f>
        <v>0</v>
      </c>
      <c r="G23" s="39">
        <f>L7-L15</f>
        <v>-62000000</v>
      </c>
      <c r="H23" s="23">
        <f>N7-N15</f>
        <v>0</v>
      </c>
    </row>
    <row r="24" spans="3:8" x14ac:dyDescent="0.25">
      <c r="C24" s="21" t="s">
        <v>12</v>
      </c>
      <c r="D24" s="25">
        <f>F8-F16</f>
        <v>0</v>
      </c>
      <c r="E24" s="38">
        <f>H8-H16</f>
        <v>7440000</v>
      </c>
      <c r="F24" s="25">
        <f>J8-J16</f>
        <v>0</v>
      </c>
      <c r="G24" s="25">
        <f>L8-L16</f>
        <v>0</v>
      </c>
      <c r="H24" s="40">
        <f>N8-N16</f>
        <v>-53320000</v>
      </c>
    </row>
    <row r="25" spans="3:8" x14ac:dyDescent="0.25">
      <c r="H25" s="13"/>
    </row>
    <row r="26" spans="3:8" x14ac:dyDescent="0.25">
      <c r="H26" s="13"/>
    </row>
    <row r="27" spans="3:8" x14ac:dyDescent="0.25">
      <c r="H27" s="13"/>
    </row>
    <row r="28" spans="3:8" x14ac:dyDescent="0.25">
      <c r="H28" s="13"/>
    </row>
    <row r="29" spans="3:8" x14ac:dyDescent="0.25">
      <c r="H29" s="13"/>
    </row>
  </sheetData>
  <mergeCells count="5">
    <mergeCell ref="B11:N11"/>
    <mergeCell ref="B3:N3"/>
    <mergeCell ref="B4:B8"/>
    <mergeCell ref="B12:B16"/>
    <mergeCell ref="C19:H19"/>
  </mergeCells>
  <pageMargins left="0.7" right="0.7" top="0.75" bottom="0.75" header="0.3" footer="0.3"/>
  <drawing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F A A B Q S w M E F A A C A A g A Y r o a U 8 H S j n K o A A A A + A A A A B I A H A B D b 2 5 m a W c v U G F j a 2 F n Z S 5 4 b W w g o h g A K K A U A A A A A A A A A A A A A A A A A A A A A A A A A A A A h Y + 9 D o I w G E V f h X S n P 6 h E y U c Z T J w k M Z o Y 1 6 Y U a I R i a B H e z c F H 8 h U k U d T N 8 Z 6 c 4 d z H 7 Q 7 J U F f e V b V W N y Z G D F P k K S O b T J s i R p 3 L / S V K O O y E P I t C e a N s b D T Y L E a l c 5 e I k L 7 v c T / D T V u Q g F J G T u n 2 I E t V C / S R 9 X / Z 1 8 Y 6 Y a R C H I 6 v G B 7 g k O E F W w V 4 H j I g E 4 Z U m 6 8 S j M W Y A v m B s O 4 q 1 7 W K 5 6 2 / 2 Q O Z J p D 3 C / 4 E U E s D B B Q A A g A I A G K 6 G 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u h p T f W 0 w M B U C A A C 0 B Q A A E w A c A E Z v c m 1 1 b G F z L 1 N l Y 3 R p b 2 4 x L m 0 g o h g A K K A U A A A A A A A A A A A A A A A A A A A A A A A A A A A A r V T f a 9 s w E H 4 P 5 H 8 4 t B c b Q p i 7 s Z f S h 8 x d x 1 j T j D r b G C E Y x b 7 a I r I 0 J H l r C P n f d / 6 R J r W T F c b 8 Y n H f p 9 O n u / t k M X F C K 4 i a f 3 A 5 H A w H N u c G U 5 j z l c Q 3 c A U S 3 X A A 9 E W 6 N A l S 5 M N j g n I c l s a g c t + 1 W a + 0 X n v + d n H H C 7 x i z U 6 2 3 C 1 C r R x R l q M m w S s W 5 l x l V f L N T 2 S U q a a O 5 4 Y r + 6 B N E W p Z F q o C r d e c N t p u 2 T V 3 y E b g K A w p r Z 0 o c D e C L Z v T A r y v 8 9 D f w 6 o s V m h q 8 L 3 W 1 q G J v 6 G x d L c 9 w + G j q / F b X q o k j y N x S P 6 E f e E b q X n a j 0 9 + 3 M 4 m 1 / F 0 E k V x / P l j T I x P y r 1 7 O 6 4 0 1 5 S Z W Q n X 2 x i W 1 u k C T Q + Y C l u p i 2 e l S 4 h w Q q V K h c r g L K E p W b C P c 7 X Z 7 f y n e k / S l K p N b U h F 1 W A u o e E f a k + M J u R 1 u j M C F k p u L S 2 Q J z m I B 5 j T o e O q p 1 w o 6 y 2 6 2 p a 0 J S q T B G m T D y 5 H B Q G g t A i v X 1 Y U n J Z 0 9 g K V P C 2 1 O Z K 3 q P U u K U / Q n M 4 y g 0 h 3 r T U w G m r m n 5 z E 4 I V R / J v q a k D 7 c 1 i P 6 F E f b o S k W a Q U 9 / q 3 P Z w W o S T n V T G v q 6 i 9 l j M l + s O B U K c z 9 Q x 7 8 c + G v f h / h j 3 M Z M c c N 1 J k u Y O 7 2 q V 9 u L E k n L R k a x Q 4 5 4 O k n d V O y t b J M C U U v H X m 9 z a 2 7 w S c e y c 6 O I T 0 A m X a b J 4 R j 1 p 9 j 4 X + V Q 9 L V Y S j Z j d A G + 6 5 7 V C 1 3 b N + d 9 N d / g F Q S w E C L Q A U A A I A C A B i u h p T w d K O c q g A A A D 4 A A A A E g A A A A A A A A A A A A A A A A A A A A A A Q 2 9 u Z m l n L 1 B h Y 2 t h Z 2 U u e G 1 s U E s B A i 0 A F A A C A A g A Y r o a U w / K 6 a u k A A A A 6 Q A A A B M A A A A A A A A A A A A A A A A A 9 A A A A F t D b 2 5 0 Z W 5 0 X 1 R 5 c G V z X S 5 4 b W x Q S w E C L Q A U A A I A C A B i u h p T f W 0 w M B U C A A C 0 B Q A A E w A A A A A A A A A A A A A A A A D l A Q A A R m 9 y b X V s Y X M v U 2 V j d G l v b j E u b V B L B Q Y A A A A A A w A D A M I A A A B H 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B H A A A A A A A A F 8 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z 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R h Y m x l M 1 8 y 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x M D E i I C 8 + P E V u d H J 5 I F R 5 c G U 9 I k Z p b G x F c n J v c k N v Z G U i I F Z h b H V l P S J z V W 5 r b m 9 3 b i I g L z 4 8 R W 5 0 c n k g V H l w Z T 0 i R m l s b E V y c m 9 y Q 2 9 1 b n Q i I F Z h b H V l P S J s M C I g L z 4 8 R W 5 0 c n k g V H l w Z T 0 i R m l s b E x h c 3 R V c G R h d G V k I i B W Y W x 1 Z T 0 i Z D I w M j E t M D g t M j Z U M j A 6 M z I 6 N T Y u M z U 5 O T Q 5 N l o i I C 8 + P E V u d H J 5 I F R 5 c G U 9 I k Z p b G x D b 2 x 1 b W 5 U e X B l c y I g V m F s d W U 9 I n N C d 2 9 H Q m d Z R E J n W U d C Z 0 F B Q U E 9 P S I g L z 4 8 R W 5 0 c n k g V H l w Z T 0 i R m l s b E N v b H V t b k 5 h b W V z I i B W Y W x 1 Z T 0 i c 1 s m c X V v d D t E Y X R l J n F 1 b 3 Q 7 L C Z x d W 9 0 O 1 R p b W U g K F V U Q y k m c X V v d D s s J n F 1 b 3 Q 7 Q m 9 v c 3 R l c l 9 W Z X J z a W 9 u J n F 1 b 3 Q 7 L C Z x d W 9 0 O 0 x h d W 5 j a F 9 T a X R l J n F 1 b 3 Q 7 L C Z x d W 9 0 O 1 B h e W x v Y W Q m c X V v d D s s J n F 1 b 3 Q 7 U E F Z T E 9 B R F 9 N Q V N T X 1 9 L R 1 8 m c X V v d D s s J n F 1 b 3 Q 7 T 3 J i a X Q m c X V v d D s s J n F 1 b 3 Q 7 Q 3 V z d G 9 t Z X I m c X V v d D s s J n F 1 b 3 Q 7 T W l z c 2 l v b l 9 P d X R j b 2 1 l J n F 1 b 3 Q 7 L C Z x d W 9 0 O 0 x h b m R p b m c g X 0 9 1 d G N v b W U m c X V v d D s s J n F 1 b 3 Q 7 Q 2 9 s d W 1 u M S Z x d W 9 0 O y w m c X V v d D t D b G F z c y Z x d W 9 0 O y w m c X V v d D t D b 2 x v c i 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U Y W J s Z T M v Q 2 h h b m d l Z C B U e X B l L n t E Y X R l L D B 9 J n F 1 b 3 Q 7 L C Z x d W 9 0 O 1 N l Y 3 R p b 2 4 x L 1 R h Y m x l M y 9 D a G F u Z 2 V k I F R 5 c G U x L n t U a W 1 l I C h V V E M p L D F 9 J n F 1 b 3 Q 7 L C Z x d W 9 0 O 1 N l Y 3 R p b 2 4 x L 1 R h Y m x l M y 9 D a G F u Z 2 V k I F R 5 c G U u e 0 J v b 3 N 0 Z X J f V m V y c 2 l v b i w y f S Z x d W 9 0 O y w m c X V v d D t T Z W N 0 a W 9 u M S 9 U Y W J s Z T M v Q 2 h h b m d l Z C B U e X B l L n t M Y X V u Y 2 h f U 2 l 0 Z S w z f S Z x d W 9 0 O y w m c X V v d D t T Z W N 0 a W 9 u M S 9 U Y W J s Z T M v Q 2 h h b m d l Z C B U e X B l L n t Q Y X l s b 2 F k L D R 9 J n F 1 b 3 Q 7 L C Z x d W 9 0 O 1 N l Y 3 R p b 2 4 x L 1 R h Y m x l M y 9 D a G F u Z 2 V k I F R 5 c G U u e 1 B B W U x P Q U R f T U F T U 1 9 f S 0 d f L D V 9 J n F 1 b 3 Q 7 L C Z x d W 9 0 O 1 N l Y 3 R p b 2 4 x L 1 R h Y m x l M y 9 D a G F u Z 2 V k I F R 5 c G U u e 0 9 y Y m l 0 L D Z 9 J n F 1 b 3 Q 7 L C Z x d W 9 0 O 1 N l Y 3 R p b 2 4 x L 1 R h Y m x l M y 9 D a G F u Z 2 V k I F R 5 c G U u e 0 N 1 c 3 R v b W V y L D d 9 J n F 1 b 3 Q 7 L C Z x d W 9 0 O 1 N l Y 3 R p b 2 4 x L 1 R h Y m x l M y 9 D a G F u Z 2 V k I F R 5 c G U u e 0 1 p c 3 N p b 2 5 f T 3 V 0 Y 2 9 t Z S w 4 f S Z x d W 9 0 O y w m c X V v d D t T Z W N 0 a W 9 u M S 9 U Y W J s Z T M v Q 2 h h b m d l Z C B U e X B l L n t M Y W 5 k a W 5 n I F 9 P d X R j b 2 1 l L D l 9 J n F 1 b 3 Q 7 L C Z x d W 9 0 O 1 N l Y 3 R p b 2 4 x L 1 R h Y m x l M y 9 D a G F u Z 2 V k I F R 5 c G U u e 0 N v b H V t b j E s M T B 9 J n F 1 b 3 Q 7 L C Z x d W 9 0 O 1 N l Y 3 R p b 2 4 x L 1 R h Y m x l M y 9 B Z G R l Z C B D b 2 5 k a X R p b 2 5 h b C B D b 2 x 1 b W 4 u e 0 N s Y X N z L D E x f S Z x d W 9 0 O y w m c X V v d D t T Z W N 0 a W 9 u M S 9 U Y W J s Z T M v Q W R k Z W Q g Q 2 9 u Z G l 0 a W 9 u Y W w g Q 2 9 s d W 1 u M S 5 7 Q 2 9 s b 3 I s M T J 9 J n F 1 b 3 Q 7 X S w m c X V v d D t D b 2 x 1 b W 5 D b 3 V u d C Z x d W 9 0 O z o x M y w m c X V v d D t L Z X l D b 2 x 1 b W 5 O Y W 1 l c y Z x d W 9 0 O z p b X S w m c X V v d D t D b 2 x 1 b W 5 J Z G V u d G l 0 a W V z J n F 1 b 3 Q 7 O l s m c X V v d D t T Z W N 0 a W 9 u M S 9 U Y W J s Z T M v Q 2 h h b m d l Z C B U e X B l L n t E Y X R l L D B 9 J n F 1 b 3 Q 7 L C Z x d W 9 0 O 1 N l Y 3 R p b 2 4 x L 1 R h Y m x l M y 9 D a G F u Z 2 V k I F R 5 c G U x L n t U a W 1 l I C h V V E M p L D F 9 J n F 1 b 3 Q 7 L C Z x d W 9 0 O 1 N l Y 3 R p b 2 4 x L 1 R h Y m x l M y 9 D a G F u Z 2 V k I F R 5 c G U u e 0 J v b 3 N 0 Z X J f V m V y c 2 l v b i w y f S Z x d W 9 0 O y w m c X V v d D t T Z W N 0 a W 9 u M S 9 U Y W J s Z T M v Q 2 h h b m d l Z C B U e X B l L n t M Y X V u Y 2 h f U 2 l 0 Z S w z f S Z x d W 9 0 O y w m c X V v d D t T Z W N 0 a W 9 u M S 9 U Y W J s Z T M v Q 2 h h b m d l Z C B U e X B l L n t Q Y X l s b 2 F k L D R 9 J n F 1 b 3 Q 7 L C Z x d W 9 0 O 1 N l Y 3 R p b 2 4 x L 1 R h Y m x l M y 9 D a G F u Z 2 V k I F R 5 c G U u e 1 B B W U x P Q U R f T U F T U 1 9 f S 0 d f L D V 9 J n F 1 b 3 Q 7 L C Z x d W 9 0 O 1 N l Y 3 R p b 2 4 x L 1 R h Y m x l M y 9 D a G F u Z 2 V k I F R 5 c G U u e 0 9 y Y m l 0 L D Z 9 J n F 1 b 3 Q 7 L C Z x d W 9 0 O 1 N l Y 3 R p b 2 4 x L 1 R h Y m x l M y 9 D a G F u Z 2 V k I F R 5 c G U u e 0 N 1 c 3 R v b W V y L D d 9 J n F 1 b 3 Q 7 L C Z x d W 9 0 O 1 N l Y 3 R p b 2 4 x L 1 R h Y m x l M y 9 D a G F u Z 2 V k I F R 5 c G U u e 0 1 p c 3 N p b 2 5 f T 3 V 0 Y 2 9 t Z S w 4 f S Z x d W 9 0 O y w m c X V v d D t T Z W N 0 a W 9 u M S 9 U Y W J s Z T M v Q 2 h h b m d l Z C B U e X B l L n t M Y W 5 k a W 5 n I F 9 P d X R j b 2 1 l L D l 9 J n F 1 b 3 Q 7 L C Z x d W 9 0 O 1 N l Y 3 R p b 2 4 x L 1 R h Y m x l M y 9 D a G F u Z 2 V k I F R 5 c G U u e 0 N v b H V t b j E s M T B 9 J n F 1 b 3 Q 7 L C Z x d W 9 0 O 1 N l Y 3 R p b 2 4 x L 1 R h Y m x l M y 9 B Z G R l Z C B D b 2 5 k a X R p b 2 5 h b C B D b 2 x 1 b W 4 u e 0 N s Y X N z L D E x f S Z x d W 9 0 O y w m c X V v d D t T Z W N 0 a W 9 u M S 9 U Y W J s Z T M v Q W R k Z W Q g Q 2 9 u Z G l 0 a W 9 u Y W w g Q 2 9 s d W 1 u M S 5 7 Q 2 9 s b 3 I s M T J 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z L 0 F k Z G V k J T I w Q 2 9 u Z G l 0 a W 9 u Y W w l M j B D b 2 x 1 b W 4 8 L 0 l 0 Z W 1 Q Y X R o P j w v S X R l b U x v Y 2 F 0 a W 9 u P j x T d G F i b G V F b n R y a W V z I C 8 + P C 9 J d G V t P j x J d G V t P j x J d G V t T G 9 j Y X R p b 2 4 + P E l 0 Z W 1 U e X B l P k Z v c m 1 1 b G E 8 L 0 l 0 Z W 1 U e X B l P j x J d G V t U G F 0 a D 5 T Z W N 0 a W 9 u M S 9 U Y W J s Z T M v Q W R k Z W Q l M j B D b 2 5 k a X R p b 2 5 h b C U y M E N v b H V t b j E 8 L 0 l 0 Z W 1 Q Y X R o P j w v S X R l b U x v Y 2 F 0 a W 9 u P j x T d G F i b G V F b n R y a W V z I C 8 + P C 9 J d G V t P j x J d G V t P j x J d G V t T G 9 j Y X R p b 2 4 + P E l 0 Z W 1 U e X B l P k Z v c m 1 1 b G E 8 L 0 l 0 Z W 1 U e X B l P j x J d G V t U G F 0 a D 5 T Z W N 0 a W 9 u M S 9 U Y W J s Z T M v Q 2 h h b m d l Z C U y M F R 5 c G U x P C 9 J d G V t U G F 0 a D 4 8 L 0 l 0 Z W 1 M b 2 N h d G l v b j 4 8 U 3 R h Y m x l R W 5 0 c m l l c y A v P j w v S X R l b T 4 8 S X R l b T 4 8 S X R l b U x v Y 2 F 0 a W 9 u P j x J d G V t V H l w Z T 5 G b 3 J t d W x h P C 9 J d G V t V H l w Z T 4 8 S X R l b V B h d G g + U 2 V j d G l v b j E v V G F i b G U z L 0 Z p b H R l c m V k J T I w U m 9 3 c z w v S X R l b V B h d G g + P C 9 J d G V t T G 9 j Y X R p b 2 4 + P F N 0 Y W J s Z U V u d H J p Z X M g L z 4 8 L 0 l 0 Z W 0 + P E l 0 Z W 0 + P E l 0 Z W 1 M b 2 N h d G l v b j 4 8 S X R l b V R 5 c G U + R m 9 y b X V s Y T w v S X R l b V R 5 c G U + P E l 0 Z W 1 Q Y X R o P l N l Y 3 R p b 2 4 x L 1 R h Y m x l M j 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U Y W J s Z T J f M i 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N T Y i I C 8 + P E V u d H J 5 I F R 5 c G U 9 I k Z p b G x F c n J v c k N v Z G U i I F Z h b H V l P S J z V W 5 r b m 9 3 b i I g L z 4 8 R W 5 0 c n k g V H l w Z T 0 i R m l s b E V y c m 9 y Q 2 9 1 b n Q i I F Z h b H V l P S J s M C I g L z 4 8 R W 5 0 c n k g V H l w Z T 0 i R m l s b E x h c 3 R V c G R h d G V k I i B W Y W x 1 Z T 0 i Z D I w M j E t M D g t M j Z U M j E 6 M T k 6 M D Q u O D Y 1 O T Q 3 N F o i I C 8 + P E V u d H J 5 I F R 5 c G U 9 I k Z p b G x D b 2 x 1 b W 5 U e X B l c y I g V m F s d W U 9 I n N B d 1 l H Q X d Z R 0 J n P T 0 i I C 8 + P E V u d H J 5 I F R 5 c G U 9 I k Z p b G x D b 2 x 1 b W 5 O Y W 1 l c y I g V m F s d W U 9 I n N b J n F 1 b 3 Q 7 R m x p Z 2 h 0 I E 5 1 b W J l c i Z x d W 9 0 O y w m c X V v d D t M Y X V u Y 2 g g U 2 l 0 Z S Z x d W 9 0 O y w m c X V v d D t N a X N z a W 9 u I E 9 1 d G N v b W U m c X V v d D s s J n F 1 b 3 Q 7 Y 2 x h c 3 M m c X V v d D s s J n F 1 b 3 Q 7 U G F 5 b G 9 h Z C B N Y X N z I C h r Z y k m c X V v d D s s J n F 1 b 3 Q 7 Q m 9 v c 3 R l c i B W Z X J z a W 9 u J n F 1 b 3 Q 7 L C Z x d W 9 0 O 0 J v b 3 N 0 Z X I g V m V y c 2 l v b i B D Y X R l Z 2 9 y e 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R h Y m x l M i 9 D a G F u Z 2 V k I F R 5 c G U u e 0 Z s a W d o d C B O d W 1 i Z X I s M X 0 m c X V v d D s s J n F 1 b 3 Q 7 U 2 V j d G l v b j E v V G F i b G U y L 0 N o Y W 5 n Z W Q g V H l w Z S 5 7 T G F 1 b m N o I F N p d G U s M n 0 m c X V v d D s s J n F 1 b 3 Q 7 U 2 V j d G l v b j E v V G F i b G U y L 0 N o Y W 5 n Z W Q g V H l w Z S 5 7 T W l z c 2 l v b i B P d X R j b 2 1 l L D N 9 J n F 1 b 3 Q 7 L C Z x d W 9 0 O 1 N l Y 3 R p b 2 4 x L 1 R h Y m x l M i 9 D a G F u Z 2 V k I F R 5 c G U u e 2 N s Y X N z L D R 9 J n F 1 b 3 Q 7 L C Z x d W 9 0 O 1 N l Y 3 R p b 2 4 x L 1 R h Y m x l M i 9 D a G F u Z 2 V k I F R 5 c G U u e 1 B h e W x v Y W Q g T W F z c y A o a 2 c p L D V 9 J n F 1 b 3 Q 7 L C Z x d W 9 0 O 1 N l Y 3 R p b 2 4 x L 1 R h Y m x l M i 9 D a G F u Z 2 V k I F R 5 c G U u e 0 J v b 3 N 0 Z X I g V m V y c 2 l v b i w 2 f S Z x d W 9 0 O y w m c X V v d D t T Z W N 0 a W 9 u M S 9 U Y W J s Z T I v Q 2 h h b m d l Z C B U e X B l L n t C b 2 9 z d G V y I F Z l c n N p b 2 4 g Q 2 F 0 Z W d v c n k s N 3 0 m c X V v d D t d L C Z x d W 9 0 O 0 N v b H V t b k N v d W 5 0 J n F 1 b 3 Q 7 O j c s J n F 1 b 3 Q 7 S 2 V 5 Q 2 9 s d W 1 u T m F t Z X M m c X V v d D s 6 W 1 0 s J n F 1 b 3 Q 7 Q 2 9 s d W 1 u S W R l b n R p d G l l c y Z x d W 9 0 O z p b J n F 1 b 3 Q 7 U 2 V j d G l v b j E v V G F i b G U y L 0 N o Y W 5 n Z W Q g V H l w Z S 5 7 R m x p Z 2 h 0 I E 5 1 b W J l c i w x f S Z x d W 9 0 O y w m c X V v d D t T Z W N 0 a W 9 u M S 9 U Y W J s Z T I v Q 2 h h b m d l Z C B U e X B l L n t M Y X V u Y 2 g g U 2 l 0 Z S w y f S Z x d W 9 0 O y w m c X V v d D t T Z W N 0 a W 9 u M S 9 U Y W J s Z T I v Q 2 h h b m d l Z C B U e X B l L n t N a X N z a W 9 u I E 9 1 d G N v b W U s M 3 0 m c X V v d D s s J n F 1 b 3 Q 7 U 2 V j d G l v b j E v V G F i b G U y L 0 N o Y W 5 n Z W Q g V H l w Z S 5 7 Y 2 x h c 3 M s N H 0 m c X V v d D s s J n F 1 b 3 Q 7 U 2 V j d G l v b j E v V G F i b G U y L 0 N o Y W 5 n Z W Q g V H l w Z S 5 7 U G F 5 b G 9 h Z C B N Y X N z I C h r Z y k s N X 0 m c X V v d D s s J n F 1 b 3 Q 7 U 2 V j d G l v b j E v V G F i b G U y L 0 N o Y W 5 n Z W Q g V H l w Z S 5 7 Q m 9 v c 3 R l c i B W Z X J z a W 9 u L D Z 9 J n F 1 b 3 Q 7 L C Z x d W 9 0 O 1 N l Y 3 R p b 2 4 x L 1 R h Y m x l M i 9 D a G F u Z 2 V k I F R 5 c G U u e 0 J v b 3 N 0 Z X I g V m V y c 2 l v b i B D Y X R l Z 2 9 y e S w 3 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S Z W 1 v d m V k J T I w Q 2 9 s d W 1 u c z w v S X R l b V B h d G g + P C 9 J d G V t T G 9 j Y X R p b 2 4 + P F N 0 Y W J s Z U V u d H J p Z X M g L z 4 8 L 0 l 0 Z W 0 + P C 9 J d G V t c z 4 8 L 0 x v Y 2 F s U G F j a 2 F n Z U 1 l d G F k Y X R h R m l s Z T 4 W A A A A U E s F B g A A A A A A A A A A A A A A A A A A A A A A A C Y B A A A B A A A A 0 I y d 3 w E V 0 R G M e g D A T 8 K X 6 w E A A A A W 7 G a e G 6 U E S o 3 P R y / J Y 9 c V A A A A A A I A A A A A A B B m A A A A A Q A A I A A A A C A D A D E F h H 3 T W g e J 1 I 6 q y O j E z + 5 h a L e h x / F N e 7 k P q d P y A A A A A A 6 A A A A A A g A A I A A A A H r E R v + p o h B w z j O 0 I 3 Z x 0 A 3 0 H c + 3 p m M f H t r L k S c q U A Y q U A A A A O l I a 1 v k R l 1 C X r 7 u n U S I w m l N / M T m m M h R Y c N 5 w e H V H G m 7 d V x o W a G x n q 8 g e s c / 2 l B q p P v b d b X a 8 k V 4 a V c V A Y U a n r j 3 0 1 f 7 a Y m z 0 c 3 e p B + y 3 2 w p Q A A A A A D + 8 Q U d s y 2 0 W O u t s V 2 O l G G G H r 3 + D m 5 g t h Q A f b o J Z I U k N x N E g 0 S V V Z z 8 k P O u R J + u w j w S r m u f U q E G I v m + g 0 I 4 Z 5 Q = < / D a t a M a s h u p > 
</file>

<file path=customXml/itemProps1.xml><?xml version="1.0" encoding="utf-8"?>
<ds:datastoreItem xmlns:ds="http://schemas.openxmlformats.org/officeDocument/2006/customXml" ds:itemID="{B8B14DD5-4F75-4384-AD76-27A34DD2308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Spacex</vt:lpstr>
      <vt:lpstr>spacex_transf1</vt:lpstr>
      <vt:lpstr>capstone data</vt:lpstr>
      <vt:lpstr>capstone data transf</vt:lpstr>
      <vt:lpstr>Capstone pivot Tables</vt:lpstr>
      <vt:lpstr>Capstone Dashboard</vt:lpstr>
      <vt:lpstr>Expected Cost of flights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S</dc:creator>
  <cp:lastModifiedBy>Windows User</cp:lastModifiedBy>
  <dcterms:created xsi:type="dcterms:W3CDTF">2021-08-26T23:01:32Z</dcterms:created>
  <dcterms:modified xsi:type="dcterms:W3CDTF">2021-09-08T17:38:46Z</dcterms:modified>
</cp:coreProperties>
</file>