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uno\Desktop\excel sollver sensibilidade\"/>
    </mc:Choice>
  </mc:AlternateContent>
  <bookViews>
    <workbookView xWindow="0" yWindow="0" windowWidth="24000" windowHeight="9645" activeTab="1"/>
  </bookViews>
  <sheets>
    <sheet name="Relatório de Sensibilidade 1" sheetId="2" r:id="rId1"/>
    <sheet name="Planilha1" sheetId="1" r:id="rId2"/>
  </sheets>
  <definedNames>
    <definedName name="solver_adj" localSheetId="1" hidden="1">Planilha1!$U$8:$V$8</definedName>
    <definedName name="solver_cvg" localSheetId="1" hidden="1">0.0001</definedName>
    <definedName name="solver_drv" localSheetId="1" hidden="1">1</definedName>
    <definedName name="solver_eng" localSheetId="1" hidden="1">2</definedName>
    <definedName name="solver_est" localSheetId="1" hidden="1">1</definedName>
    <definedName name="solver_itr" localSheetId="1" hidden="1">2147483647</definedName>
    <definedName name="solver_lhs1" localSheetId="1" hidden="1">Planilha1!$W$12</definedName>
    <definedName name="solver_lhs2" localSheetId="1" hidden="1">Planilha1!$W$13</definedName>
    <definedName name="solver_lhs3" localSheetId="1" hidden="1">Planilha1!$W$14</definedName>
    <definedName name="solver_lhs4" localSheetId="1" hidden="1">Planilha1!$W$15</definedName>
    <definedName name="solver_lhs5" localSheetId="1" hidden="1">Planilha1!$W$16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5</definedName>
    <definedName name="solver_nwt" localSheetId="1" hidden="1">1</definedName>
    <definedName name="solver_opt" localSheetId="1" hidden="1">Planilha1!$U$9</definedName>
    <definedName name="solver_pre" localSheetId="1" hidden="1">0.000001</definedName>
    <definedName name="solver_rbv" localSheetId="1" hidden="1">1</definedName>
    <definedName name="solver_rel1" localSheetId="1" hidden="1">1</definedName>
    <definedName name="solver_rel2" localSheetId="1" hidden="1">1</definedName>
    <definedName name="solver_rel3" localSheetId="1" hidden="1">1</definedName>
    <definedName name="solver_rel4" localSheetId="1" hidden="1">1</definedName>
    <definedName name="solver_rel5" localSheetId="1" hidden="1">1</definedName>
    <definedName name="solver_rhs1" localSheetId="1" hidden="1">Planilha1!$X$12</definedName>
    <definedName name="solver_rhs2" localSheetId="1" hidden="1">Planilha1!$X$13</definedName>
    <definedName name="solver_rhs3" localSheetId="1" hidden="1">Planilha1!$X$14</definedName>
    <definedName name="solver_rhs4" localSheetId="1" hidden="1">Planilha1!$X$15</definedName>
    <definedName name="solver_rhs5" localSheetId="1" hidden="1">Planilha1!$X$16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1</definedName>
    <definedName name="solver_val" localSheetId="1" hidden="1">0</definedName>
    <definedName name="solver_ver" localSheetId="1" hidden="1">3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12" i="1" l="1"/>
  <c r="V12" i="1"/>
  <c r="U13" i="1"/>
  <c r="V13" i="1"/>
  <c r="U14" i="1"/>
  <c r="V14" i="1"/>
  <c r="U15" i="1"/>
  <c r="V15" i="1"/>
  <c r="U16" i="1"/>
  <c r="V16" i="1"/>
  <c r="X16" i="1"/>
  <c r="T16" i="1"/>
  <c r="S16" i="1"/>
  <c r="X15" i="1"/>
  <c r="T15" i="1"/>
  <c r="S15" i="1"/>
  <c r="X14" i="1"/>
  <c r="T14" i="1"/>
  <c r="S14" i="1"/>
  <c r="X13" i="1"/>
  <c r="T13" i="1"/>
  <c r="S13" i="1"/>
  <c r="X12" i="1"/>
  <c r="T12" i="1"/>
  <c r="S12" i="1"/>
  <c r="X5" i="1"/>
  <c r="W5" i="1"/>
  <c r="V5" i="1"/>
  <c r="U5" i="1"/>
  <c r="U9" i="1" l="1"/>
  <c r="W16" i="1"/>
  <c r="W12" i="1"/>
  <c r="W15" i="1"/>
  <c r="W14" i="1"/>
  <c r="W13" i="1"/>
</calcChain>
</file>

<file path=xl/sharedStrings.xml><?xml version="1.0" encoding="utf-8"?>
<sst xmlns="http://schemas.openxmlformats.org/spreadsheetml/2006/main" count="108" uniqueCount="55">
  <si>
    <t>x1=</t>
  </si>
  <si>
    <t>D</t>
  </si>
  <si>
    <t>Função Objetiva</t>
  </si>
  <si>
    <t>x2=</t>
  </si>
  <si>
    <t>N</t>
  </si>
  <si>
    <t>Variáveis</t>
  </si>
  <si>
    <t>x1</t>
  </si>
  <si>
    <t>x2</t>
  </si>
  <si>
    <t>x3</t>
  </si>
  <si>
    <t>x4</t>
  </si>
  <si>
    <t>Coeficientes</t>
  </si>
  <si>
    <t>Resultados</t>
  </si>
  <si>
    <t>Valor de Var</t>
  </si>
  <si>
    <t>Modelo</t>
  </si>
  <si>
    <t>Valor de L</t>
  </si>
  <si>
    <t>MAX L =</t>
  </si>
  <si>
    <t>+</t>
  </si>
  <si>
    <t>Restrições</t>
  </si>
  <si>
    <t>linhas</t>
  </si>
  <si>
    <t>Ingredientes</t>
  </si>
  <si>
    <t>LEE</t>
  </si>
  <si>
    <t>LDE</t>
  </si>
  <si>
    <t>Sujeito a:</t>
  </si>
  <si>
    <t>&lt;=</t>
  </si>
  <si>
    <t>,</t>
  </si>
  <si>
    <t>&gt;=</t>
  </si>
  <si>
    <t>Microsoft Excel 16.0 Relatório de Sensibilidade</t>
  </si>
  <si>
    <t>Planilha: [Pasta2.xlsx]Planilha1</t>
  </si>
  <si>
    <t>Relatório Criado: 08/11/2022 09:13:21</t>
  </si>
  <si>
    <t>Células Variáveis</t>
  </si>
  <si>
    <t>Célula</t>
  </si>
  <si>
    <t>Nome</t>
  </si>
  <si>
    <t>Final</t>
  </si>
  <si>
    <t>Valor</t>
  </si>
  <si>
    <t>Reduzido</t>
  </si>
  <si>
    <t>Custo</t>
  </si>
  <si>
    <t>Objetivo</t>
  </si>
  <si>
    <t>Coeficiente</t>
  </si>
  <si>
    <t>Permitido</t>
  </si>
  <si>
    <t>Aumentar</t>
  </si>
  <si>
    <t>Reduzir</t>
  </si>
  <si>
    <t>Sombra</t>
  </si>
  <si>
    <t>Preço</t>
  </si>
  <si>
    <t>Restrição</t>
  </si>
  <si>
    <t>Lateral R.H.</t>
  </si>
  <si>
    <t>$U$8</t>
  </si>
  <si>
    <t>Valor de Var x1</t>
  </si>
  <si>
    <t>$V$8</t>
  </si>
  <si>
    <t>Valor de Var x2</t>
  </si>
  <si>
    <t>$W$12</t>
  </si>
  <si>
    <t>&lt;= LEE</t>
  </si>
  <si>
    <t>$W$13</t>
  </si>
  <si>
    <t>$W$14</t>
  </si>
  <si>
    <t>$W$15</t>
  </si>
  <si>
    <t>$W$16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</si>
</sst>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2" borderId="0" xfId="0" applyFill="1"/>
    <xf numFmtId="4" fontId="0" fillId="2" borderId="0" xfId="0" applyNumberFormat="1" applyFill="1"/>
    <xf numFmtId="0" fontId="0" fillId="2" borderId="1" xfId="0" applyFill="1" applyBorder="1" applyAlignment="1">
      <alignment horizontal="right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9" xfId="0" applyFill="1" applyBorder="1" applyAlignment="1">
      <alignment horizontal="right"/>
    </xf>
    <xf numFmtId="0" fontId="0" fillId="2" borderId="1" xfId="0" applyFill="1" applyBorder="1" applyAlignment="1">
      <alignment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7" xfId="0" applyFill="1" applyBorder="1" applyAlignment="1">
      <alignment vertical="center"/>
    </xf>
    <xf numFmtId="4" fontId="0" fillId="2" borderId="0" xfId="0" applyNumberFormat="1" applyFill="1" applyAlignment="1">
      <alignment horizontal="center" vertical="center"/>
    </xf>
    <xf numFmtId="4" fontId="0" fillId="2" borderId="8" xfId="0" applyNumberFormat="1" applyFill="1" applyBorder="1" applyAlignment="1">
      <alignment horizontal="center" vertical="center"/>
    </xf>
    <xf numFmtId="0" fontId="0" fillId="2" borderId="9" xfId="0" applyFill="1" applyBorder="1" applyAlignment="1">
      <alignment vertical="center"/>
    </xf>
    <xf numFmtId="4" fontId="0" fillId="2" borderId="10" xfId="0" applyNumberFormat="1" applyFill="1" applyBorder="1" applyAlignment="1">
      <alignment vertical="center"/>
    </xf>
    <xf numFmtId="4" fontId="0" fillId="2" borderId="11" xfId="0" applyNumberFormat="1" applyFill="1" applyBorder="1" applyAlignment="1">
      <alignment vertical="center"/>
    </xf>
    <xf numFmtId="0" fontId="0" fillId="2" borderId="1" xfId="0" applyFill="1" applyBorder="1" applyAlignment="1">
      <alignment horizontal="left" vertical="center"/>
    </xf>
    <xf numFmtId="0" fontId="0" fillId="2" borderId="2" xfId="0" applyFill="1" applyBorder="1"/>
    <xf numFmtId="0" fontId="0" fillId="2" borderId="2" xfId="0" applyFill="1" applyBorder="1" applyAlignment="1">
      <alignment horizontal="left" vertical="center"/>
    </xf>
    <xf numFmtId="0" fontId="0" fillId="2" borderId="3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12" xfId="0" applyFill="1" applyBorder="1" applyAlignment="1">
      <alignment horizontal="center" vertical="center"/>
    </xf>
    <xf numFmtId="4" fontId="0" fillId="2" borderId="2" xfId="0" applyNumberFormat="1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7" xfId="0" applyFill="1" applyBorder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2" borderId="14" xfId="0" applyFill="1" applyBorder="1" applyAlignment="1">
      <alignment horizontal="center" vertical="center"/>
    </xf>
    <xf numFmtId="0" fontId="0" fillId="2" borderId="10" xfId="0" applyFill="1" applyBorder="1"/>
    <xf numFmtId="0" fontId="0" fillId="2" borderId="10" xfId="0" applyFill="1" applyBorder="1" applyAlignment="1">
      <alignment horizontal="center" vertical="center"/>
    </xf>
    <xf numFmtId="4" fontId="0" fillId="2" borderId="10" xfId="0" applyNumberFormat="1" applyFill="1" applyBorder="1" applyAlignment="1">
      <alignment horizontal="center" vertical="center"/>
    </xf>
    <xf numFmtId="0" fontId="0" fillId="2" borderId="9" xfId="0" applyFill="1" applyBorder="1"/>
    <xf numFmtId="0" fontId="0" fillId="2" borderId="11" xfId="0" applyFill="1" applyBorder="1"/>
    <xf numFmtId="0" fontId="0" fillId="2" borderId="0" xfId="0" applyFill="1" applyBorder="1" applyAlignment="1">
      <alignment horizontal="right"/>
    </xf>
    <xf numFmtId="0" fontId="0" fillId="2" borderId="0" xfId="0" applyFill="1" applyBorder="1"/>
    <xf numFmtId="0" fontId="0" fillId="2" borderId="0" xfId="0" applyFill="1" applyBorder="1" applyAlignment="1">
      <alignment horizontal="center" vertical="center"/>
    </xf>
    <xf numFmtId="4" fontId="0" fillId="2" borderId="0" xfId="0" applyNumberFormat="1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1" fillId="0" borderId="0" xfId="0" applyFont="1"/>
    <xf numFmtId="0" fontId="0" fillId="0" borderId="17" xfId="0" applyFill="1" applyBorder="1" applyAlignment="1"/>
    <xf numFmtId="0" fontId="0" fillId="0" borderId="18" xfId="0" applyFill="1" applyBorder="1" applyAlignment="1"/>
    <xf numFmtId="0" fontId="3" fillId="0" borderId="15" xfId="0" applyFont="1" applyFill="1" applyBorder="1" applyAlignment="1">
      <alignment horizontal="center"/>
    </xf>
    <xf numFmtId="0" fontId="3" fillId="0" borderId="16" xfId="0" applyFont="1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justify" vertic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2" fillId="2" borderId="0" xfId="0" applyFont="1" applyFill="1" applyAlignment="1">
      <alignment horizontal="justify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showGridLines="0" workbookViewId="0"/>
  </sheetViews>
  <sheetFormatPr defaultRowHeight="15" x14ac:dyDescent="0.25"/>
  <cols>
    <col min="1" max="1" width="2.28515625" customWidth="1"/>
    <col min="2" max="2" width="6.85546875" bestFit="1" customWidth="1"/>
    <col min="3" max="3" width="14.42578125" bestFit="1" customWidth="1"/>
    <col min="4" max="4" width="7" bestFit="1" customWidth="1"/>
    <col min="5" max="5" width="12" bestFit="1" customWidth="1"/>
    <col min="6" max="6" width="11.28515625" bestFit="1" customWidth="1"/>
    <col min="7" max="8" width="9.85546875" bestFit="1" customWidth="1"/>
  </cols>
  <sheetData>
    <row r="1" spans="1:8" x14ac:dyDescent="0.25">
      <c r="A1" s="44" t="s">
        <v>26</v>
      </c>
    </row>
    <row r="2" spans="1:8" x14ac:dyDescent="0.25">
      <c r="A2" s="44" t="s">
        <v>27</v>
      </c>
    </row>
    <row r="3" spans="1:8" x14ac:dyDescent="0.25">
      <c r="A3" s="44" t="s">
        <v>28</v>
      </c>
    </row>
    <row r="6" spans="1:8" ht="15.75" thickBot="1" x14ac:dyDescent="0.3">
      <c r="A6" t="s">
        <v>29</v>
      </c>
    </row>
    <row r="7" spans="1:8" x14ac:dyDescent="0.25">
      <c r="B7" s="47"/>
      <c r="C7" s="47"/>
      <c r="D7" s="47" t="s">
        <v>32</v>
      </c>
      <c r="E7" s="47" t="s">
        <v>34</v>
      </c>
      <c r="F7" s="47" t="s">
        <v>36</v>
      </c>
      <c r="G7" s="47" t="s">
        <v>38</v>
      </c>
      <c r="H7" s="47" t="s">
        <v>38</v>
      </c>
    </row>
    <row r="8" spans="1:8" ht="15.75" thickBot="1" x14ac:dyDescent="0.3">
      <c r="B8" s="48" t="s">
        <v>30</v>
      </c>
      <c r="C8" s="48" t="s">
        <v>31</v>
      </c>
      <c r="D8" s="48" t="s">
        <v>33</v>
      </c>
      <c r="E8" s="48" t="s">
        <v>35</v>
      </c>
      <c r="F8" s="48" t="s">
        <v>37</v>
      </c>
      <c r="G8" s="48" t="s">
        <v>39</v>
      </c>
      <c r="H8" s="48" t="s">
        <v>40</v>
      </c>
    </row>
    <row r="9" spans="1:8" x14ac:dyDescent="0.25">
      <c r="B9" s="45" t="s">
        <v>45</v>
      </c>
      <c r="C9" s="45" t="s">
        <v>46</v>
      </c>
      <c r="D9" s="45">
        <v>199999.99999999994</v>
      </c>
      <c r="E9" s="45">
        <v>0</v>
      </c>
      <c r="F9" s="45">
        <v>0.12</v>
      </c>
      <c r="G9" s="45">
        <v>8.0000000000000016E-2</v>
      </c>
      <c r="H9" s="45">
        <v>3.999999999999998E-2</v>
      </c>
    </row>
    <row r="10" spans="1:8" ht="15.75" thickBot="1" x14ac:dyDescent="0.3">
      <c r="B10" s="46" t="s">
        <v>47</v>
      </c>
      <c r="C10" s="46" t="s">
        <v>48</v>
      </c>
      <c r="D10" s="46">
        <v>100000.00000000003</v>
      </c>
      <c r="E10" s="46">
        <v>0</v>
      </c>
      <c r="F10" s="46">
        <v>0.2</v>
      </c>
      <c r="G10" s="46">
        <v>9.9999999999999936E-2</v>
      </c>
      <c r="H10" s="46">
        <v>0.08</v>
      </c>
    </row>
    <row r="12" spans="1:8" ht="15.75" thickBot="1" x14ac:dyDescent="0.3">
      <c r="A12" t="s">
        <v>17</v>
      </c>
    </row>
    <row r="13" spans="1:8" x14ac:dyDescent="0.25">
      <c r="B13" s="47"/>
      <c r="C13" s="47"/>
      <c r="D13" s="47" t="s">
        <v>32</v>
      </c>
      <c r="E13" s="47" t="s">
        <v>41</v>
      </c>
      <c r="F13" s="47" t="s">
        <v>43</v>
      </c>
      <c r="G13" s="47" t="s">
        <v>38</v>
      </c>
      <c r="H13" s="47" t="s">
        <v>38</v>
      </c>
    </row>
    <row r="14" spans="1:8" ht="15.75" thickBot="1" x14ac:dyDescent="0.3">
      <c r="B14" s="48" t="s">
        <v>30</v>
      </c>
      <c r="C14" s="48" t="s">
        <v>31</v>
      </c>
      <c r="D14" s="48" t="s">
        <v>33</v>
      </c>
      <c r="E14" s="48" t="s">
        <v>42</v>
      </c>
      <c r="F14" s="48" t="s">
        <v>44</v>
      </c>
      <c r="G14" s="48" t="s">
        <v>39</v>
      </c>
      <c r="H14" s="48" t="s">
        <v>40</v>
      </c>
    </row>
    <row r="15" spans="1:8" x14ac:dyDescent="0.25">
      <c r="B15" s="45" t="s">
        <v>49</v>
      </c>
      <c r="C15" s="45" t="s">
        <v>50</v>
      </c>
      <c r="D15" s="45">
        <v>300000</v>
      </c>
      <c r="E15" s="45">
        <v>6.6666666666666638E-2</v>
      </c>
      <c r="F15" s="45">
        <v>300000</v>
      </c>
      <c r="G15" s="45">
        <v>42000.000000000036</v>
      </c>
      <c r="H15" s="45">
        <v>74999.999999999927</v>
      </c>
    </row>
    <row r="16" spans="1:8" x14ac:dyDescent="0.25">
      <c r="B16" s="45" t="s">
        <v>51</v>
      </c>
      <c r="C16" s="45" t="s">
        <v>50</v>
      </c>
      <c r="D16" s="45">
        <v>199999.99999999994</v>
      </c>
      <c r="E16" s="45">
        <v>0</v>
      </c>
      <c r="F16" s="45">
        <v>270000</v>
      </c>
      <c r="G16" s="45">
        <v>1E+30</v>
      </c>
      <c r="H16" s="45">
        <v>70000.000000000058</v>
      </c>
    </row>
    <row r="17" spans="2:8" x14ac:dyDescent="0.25">
      <c r="B17" s="45" t="s">
        <v>52</v>
      </c>
      <c r="C17" s="45" t="s">
        <v>50</v>
      </c>
      <c r="D17" s="45">
        <v>100000.00000000003</v>
      </c>
      <c r="E17" s="45">
        <v>0</v>
      </c>
      <c r="F17" s="45">
        <v>150000</v>
      </c>
      <c r="G17" s="45">
        <v>1E+30</v>
      </c>
      <c r="H17" s="45">
        <v>49999.999999999964</v>
      </c>
    </row>
    <row r="18" spans="2:8" x14ac:dyDescent="0.25">
      <c r="B18" s="45" t="s">
        <v>53</v>
      </c>
      <c r="C18" s="45" t="s">
        <v>50</v>
      </c>
      <c r="D18" s="45">
        <v>180000</v>
      </c>
      <c r="E18" s="45">
        <v>0.13333333333333339</v>
      </c>
      <c r="F18" s="45">
        <v>180000</v>
      </c>
      <c r="G18" s="45">
        <v>29999.999999999967</v>
      </c>
      <c r="H18" s="45">
        <v>42000.000000000029</v>
      </c>
    </row>
    <row r="19" spans="2:8" ht="15.75" thickBot="1" x14ac:dyDescent="0.3">
      <c r="B19" s="46" t="s">
        <v>54</v>
      </c>
      <c r="C19" s="46" t="s">
        <v>50</v>
      </c>
      <c r="D19" s="46">
        <v>119999.99999999996</v>
      </c>
      <c r="E19" s="46">
        <v>0</v>
      </c>
      <c r="F19" s="46">
        <v>180000</v>
      </c>
      <c r="G19" s="46">
        <v>1E+30</v>
      </c>
      <c r="H19" s="46">
        <v>60000.000000000015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3"/>
  <sheetViews>
    <sheetView tabSelected="1" workbookViewId="0">
      <selection activeCell="F4" sqref="F4:S6"/>
    </sheetView>
  </sheetViews>
  <sheetFormatPr defaultRowHeight="15" x14ac:dyDescent="0.25"/>
  <cols>
    <col min="1" max="1" width="16" style="1" customWidth="1"/>
    <col min="2" max="2" width="5.7109375" style="1" customWidth="1"/>
    <col min="3" max="3" width="2.85546875" style="1" customWidth="1"/>
    <col min="4" max="4" width="3" style="1" customWidth="1"/>
    <col min="5" max="5" width="5.7109375" style="1" customWidth="1"/>
    <col min="6" max="6" width="3.28515625" style="1" customWidth="1"/>
    <col min="7" max="7" width="3.28515625" style="1" hidden="1" customWidth="1"/>
    <col min="8" max="8" width="5.7109375" style="1" hidden="1" customWidth="1"/>
    <col min="9" max="10" width="3.28515625" style="1" hidden="1" customWidth="1"/>
    <col min="11" max="11" width="5.85546875" style="1" hidden="1" customWidth="1"/>
    <col min="12" max="12" width="3.28515625" style="1" customWidth="1"/>
    <col min="13" max="13" width="3.140625" style="1" customWidth="1"/>
    <col min="14" max="14" width="9.28515625" style="1" customWidth="1"/>
    <col min="15" max="15" width="10.28515625" style="1" customWidth="1"/>
    <col min="16" max="16" width="8.7109375" style="1" customWidth="1"/>
    <col min="17" max="17" width="13.28515625" style="1" customWidth="1"/>
    <col min="18" max="18" width="11.85546875" style="1" customWidth="1"/>
    <col min="19" max="19" width="11.5703125" style="1" customWidth="1"/>
    <col min="20" max="20" width="12.28515625" style="1" customWidth="1"/>
    <col min="21" max="21" width="11.7109375" style="1" customWidth="1"/>
    <col min="22" max="22" width="11.7109375" style="2" customWidth="1"/>
    <col min="23" max="24" width="11.7109375" style="1" customWidth="1"/>
    <col min="25" max="16384" width="9.140625" style="1"/>
  </cols>
  <sheetData>
    <row r="1" spans="1:24" x14ac:dyDescent="0.25"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</row>
    <row r="2" spans="1:24" ht="47.25" customHeight="1" thickBot="1" x14ac:dyDescent="0.3"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</row>
    <row r="3" spans="1:24" ht="15.75" thickBot="1" x14ac:dyDescent="0.3">
      <c r="A3" s="3" t="s">
        <v>0</v>
      </c>
      <c r="B3" s="53" t="s">
        <v>1</v>
      </c>
      <c r="C3" s="53"/>
      <c r="D3" s="54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49" t="s">
        <v>2</v>
      </c>
      <c r="U3" s="50"/>
      <c r="V3" s="50"/>
      <c r="W3" s="50"/>
      <c r="X3" s="51"/>
    </row>
    <row r="4" spans="1:24" ht="15.75" thickBot="1" x14ac:dyDescent="0.3">
      <c r="A4" s="11" t="s">
        <v>3</v>
      </c>
      <c r="B4" s="55" t="s">
        <v>4</v>
      </c>
      <c r="C4" s="55"/>
      <c r="D4" s="56"/>
      <c r="F4" s="58"/>
      <c r="G4" s="58"/>
      <c r="H4" s="58"/>
      <c r="I4" s="58"/>
      <c r="J4" s="58"/>
      <c r="K4" s="58"/>
      <c r="L4" s="58"/>
      <c r="M4" s="58"/>
      <c r="N4" s="58"/>
      <c r="O4" s="58"/>
      <c r="P4" s="58"/>
      <c r="Q4" s="58"/>
      <c r="R4" s="58"/>
      <c r="S4" s="58"/>
      <c r="T4" s="7" t="s">
        <v>5</v>
      </c>
      <c r="U4" s="4" t="s">
        <v>6</v>
      </c>
      <c r="V4" s="4" t="s">
        <v>7</v>
      </c>
      <c r="W4" s="4" t="s">
        <v>8</v>
      </c>
      <c r="X4" s="5" t="s">
        <v>9</v>
      </c>
    </row>
    <row r="5" spans="1:24" ht="15.75" thickBot="1" x14ac:dyDescent="0.3">
      <c r="A5" s="39"/>
      <c r="B5" s="57"/>
      <c r="C5" s="57"/>
      <c r="D5" s="57"/>
      <c r="F5" s="58"/>
      <c r="G5" s="58"/>
      <c r="H5" s="58"/>
      <c r="I5" s="58"/>
      <c r="J5" s="58"/>
      <c r="K5" s="58"/>
      <c r="L5" s="58"/>
      <c r="M5" s="58"/>
      <c r="N5" s="58"/>
      <c r="O5" s="58"/>
      <c r="P5" s="58"/>
      <c r="Q5" s="58"/>
      <c r="R5" s="58"/>
      <c r="S5" s="58"/>
      <c r="T5" s="8" t="s">
        <v>10</v>
      </c>
      <c r="U5" s="9">
        <f>B10</f>
        <v>0.12</v>
      </c>
      <c r="V5" s="9">
        <f>E10</f>
        <v>0.2</v>
      </c>
      <c r="W5" s="9">
        <f>H10</f>
        <v>0</v>
      </c>
      <c r="X5" s="10">
        <f>K10</f>
        <v>0</v>
      </c>
    </row>
    <row r="6" spans="1:24" ht="15.75" thickBot="1" x14ac:dyDescent="0.3">
      <c r="A6" s="39"/>
      <c r="B6" s="57"/>
      <c r="C6" s="57"/>
      <c r="D6" s="57"/>
      <c r="F6" s="58"/>
      <c r="G6" s="58"/>
      <c r="H6" s="58"/>
      <c r="I6" s="58"/>
      <c r="J6" s="58"/>
      <c r="K6" s="58"/>
      <c r="L6" s="58"/>
      <c r="M6" s="58"/>
      <c r="N6" s="58"/>
      <c r="O6" s="58"/>
      <c r="P6" s="58"/>
      <c r="Q6" s="58"/>
      <c r="R6" s="58"/>
      <c r="S6" s="58"/>
      <c r="T6" s="49" t="s">
        <v>11</v>
      </c>
      <c r="U6" s="50"/>
      <c r="V6" s="50"/>
      <c r="W6" s="50"/>
      <c r="X6" s="51"/>
    </row>
    <row r="7" spans="1:24" x14ac:dyDescent="0.25">
      <c r="T7" s="12" t="s">
        <v>5</v>
      </c>
      <c r="U7" s="13" t="s">
        <v>6</v>
      </c>
      <c r="V7" s="13" t="s">
        <v>7</v>
      </c>
      <c r="W7" s="13" t="s">
        <v>8</v>
      </c>
      <c r="X7" s="14" t="s">
        <v>9</v>
      </c>
    </row>
    <row r="8" spans="1:24" ht="15.75" thickBot="1" x14ac:dyDescent="0.3">
      <c r="T8" s="15" t="s">
        <v>12</v>
      </c>
      <c r="U8" s="16">
        <v>199999.99999999994</v>
      </c>
      <c r="V8" s="16">
        <v>100000.00000000003</v>
      </c>
      <c r="W8" s="16">
        <v>0</v>
      </c>
      <c r="X8" s="17"/>
    </row>
    <row r="9" spans="1:24" ht="15.75" thickBot="1" x14ac:dyDescent="0.3">
      <c r="A9" s="49" t="s">
        <v>13</v>
      </c>
      <c r="B9" s="50"/>
      <c r="C9" s="50"/>
      <c r="D9" s="50"/>
      <c r="E9" s="50"/>
      <c r="F9" s="50"/>
      <c r="G9" s="50"/>
      <c r="H9" s="50"/>
      <c r="I9" s="50"/>
      <c r="J9" s="50"/>
      <c r="K9" s="50"/>
      <c r="L9" s="50"/>
      <c r="M9" s="50"/>
      <c r="N9" s="51"/>
      <c r="T9" s="18" t="s">
        <v>14</v>
      </c>
      <c r="U9" s="19">
        <f>(U5*U8)+(V5*V8)</f>
        <v>44000</v>
      </c>
      <c r="V9" s="19"/>
      <c r="W9" s="19"/>
      <c r="X9" s="20"/>
    </row>
    <row r="10" spans="1:24" ht="15.75" thickBot="1" x14ac:dyDescent="0.3">
      <c r="A10" s="21" t="s">
        <v>15</v>
      </c>
      <c r="B10" s="22">
        <v>0.12</v>
      </c>
      <c r="C10" s="23" t="s">
        <v>6</v>
      </c>
      <c r="D10" s="4" t="s">
        <v>16</v>
      </c>
      <c r="E10" s="22">
        <v>0.2</v>
      </c>
      <c r="F10" s="22" t="s">
        <v>7</v>
      </c>
      <c r="G10" s="4" t="s">
        <v>16</v>
      </c>
      <c r="H10" s="22"/>
      <c r="I10" s="22"/>
      <c r="J10" s="4"/>
      <c r="K10" s="22"/>
      <c r="L10" s="22"/>
      <c r="M10" s="13"/>
      <c r="N10" s="24"/>
      <c r="Q10" s="49" t="s">
        <v>17</v>
      </c>
      <c r="R10" s="50"/>
      <c r="S10" s="50"/>
      <c r="T10" s="50"/>
      <c r="U10" s="50"/>
      <c r="V10" s="50"/>
      <c r="W10" s="50"/>
      <c r="X10" s="51"/>
    </row>
    <row r="11" spans="1:24" ht="15.75" thickBot="1" x14ac:dyDescent="0.3">
      <c r="A11" s="25"/>
      <c r="N11" s="26"/>
      <c r="Q11" s="27" t="s">
        <v>18</v>
      </c>
      <c r="R11" s="4" t="s">
        <v>19</v>
      </c>
      <c r="S11" s="13" t="s">
        <v>6</v>
      </c>
      <c r="T11" s="13" t="s">
        <v>7</v>
      </c>
      <c r="U11" s="13" t="s">
        <v>8</v>
      </c>
      <c r="V11" s="13" t="s">
        <v>9</v>
      </c>
      <c r="W11" s="28" t="s">
        <v>20</v>
      </c>
      <c r="X11" s="14" t="s">
        <v>21</v>
      </c>
    </row>
    <row r="12" spans="1:24" x14ac:dyDescent="0.25">
      <c r="A12" s="21" t="s">
        <v>22</v>
      </c>
      <c r="B12" s="22">
        <v>1</v>
      </c>
      <c r="C12" s="22" t="s">
        <v>6</v>
      </c>
      <c r="D12" s="4" t="s">
        <v>16</v>
      </c>
      <c r="E12" s="22">
        <v>1</v>
      </c>
      <c r="F12" s="22" t="s">
        <v>7</v>
      </c>
      <c r="G12" s="4" t="s">
        <v>16</v>
      </c>
      <c r="H12" s="22"/>
      <c r="I12" s="22"/>
      <c r="J12" s="4"/>
      <c r="K12" s="22"/>
      <c r="L12" s="22"/>
      <c r="M12" s="4" t="s">
        <v>23</v>
      </c>
      <c r="N12" s="24">
        <v>300000</v>
      </c>
      <c r="Q12" s="29">
        <v>1</v>
      </c>
      <c r="R12" s="40"/>
      <c r="S12" s="41">
        <f>B12</f>
        <v>1</v>
      </c>
      <c r="T12" s="41">
        <f>E12</f>
        <v>1</v>
      </c>
      <c r="U12" s="41">
        <f>H12</f>
        <v>0</v>
      </c>
      <c r="V12" s="41">
        <f>K12</f>
        <v>0</v>
      </c>
      <c r="W12" s="42">
        <f>(S12*$U$8)+(T12*$V$8)+(U12*$W$8)+(V12*$X$8)</f>
        <v>300000</v>
      </c>
      <c r="X12" s="30">
        <f>N12</f>
        <v>300000</v>
      </c>
    </row>
    <row r="13" spans="1:24" x14ac:dyDescent="0.25">
      <c r="A13" s="31"/>
      <c r="B13" s="1">
        <v>1</v>
      </c>
      <c r="C13" s="1" t="s">
        <v>6</v>
      </c>
      <c r="D13" s="6" t="s">
        <v>16</v>
      </c>
      <c r="F13" s="1" t="s">
        <v>7</v>
      </c>
      <c r="G13" s="6" t="s">
        <v>16</v>
      </c>
      <c r="J13" s="6"/>
      <c r="M13" s="6" t="s">
        <v>23</v>
      </c>
      <c r="N13" s="26">
        <v>270000</v>
      </c>
      <c r="Q13" s="29">
        <v>2</v>
      </c>
      <c r="R13" s="40"/>
      <c r="S13" s="41">
        <f>B13</f>
        <v>1</v>
      </c>
      <c r="T13" s="41">
        <f>E13</f>
        <v>0</v>
      </c>
      <c r="U13" s="41">
        <f>H13</f>
        <v>0</v>
      </c>
      <c r="V13" s="41">
        <f>K13</f>
        <v>0</v>
      </c>
      <c r="W13" s="42">
        <f>(S13*$U$8)+(T13*$V$8)+(U13*$W$8)+(V13*$X$8)</f>
        <v>199999.99999999994</v>
      </c>
      <c r="X13" s="30">
        <f>N13</f>
        <v>270000</v>
      </c>
    </row>
    <row r="14" spans="1:24" x14ac:dyDescent="0.25">
      <c r="A14" s="31"/>
      <c r="C14" s="32" t="s">
        <v>6</v>
      </c>
      <c r="D14" s="6" t="s">
        <v>16</v>
      </c>
      <c r="E14" s="1">
        <v>1</v>
      </c>
      <c r="F14" s="1" t="s">
        <v>7</v>
      </c>
      <c r="G14" s="6" t="s">
        <v>16</v>
      </c>
      <c r="J14" s="6"/>
      <c r="M14" s="6" t="s">
        <v>23</v>
      </c>
      <c r="N14" s="26">
        <v>150000</v>
      </c>
      <c r="Q14" s="29">
        <v>3</v>
      </c>
      <c r="R14" s="40"/>
      <c r="S14" s="41">
        <f>B14</f>
        <v>0</v>
      </c>
      <c r="T14" s="41">
        <f>E14</f>
        <v>1</v>
      </c>
      <c r="U14" s="41">
        <f>H14</f>
        <v>0</v>
      </c>
      <c r="V14" s="41">
        <f>K14</f>
        <v>0</v>
      </c>
      <c r="W14" s="42">
        <f>(S14*$U$8)+(T14*$V$8)+(U14*$W$8)+(V14*$X$8)</f>
        <v>100000.00000000003</v>
      </c>
      <c r="X14" s="30">
        <f>N14</f>
        <v>150000</v>
      </c>
    </row>
    <row r="15" spans="1:24" x14ac:dyDescent="0.25">
      <c r="A15" s="25"/>
      <c r="B15" s="1">
        <v>0.4</v>
      </c>
      <c r="C15" s="1" t="s">
        <v>6</v>
      </c>
      <c r="D15" s="6" t="s">
        <v>16</v>
      </c>
      <c r="E15" s="1">
        <v>1</v>
      </c>
      <c r="F15" s="1" t="s">
        <v>7</v>
      </c>
      <c r="G15" s="6" t="s">
        <v>16</v>
      </c>
      <c r="J15" s="6"/>
      <c r="M15" s="6" t="s">
        <v>23</v>
      </c>
      <c r="N15" s="26">
        <v>180000</v>
      </c>
      <c r="Q15" s="29">
        <v>4</v>
      </c>
      <c r="R15" s="40"/>
      <c r="S15" s="41">
        <f>B15</f>
        <v>0.4</v>
      </c>
      <c r="T15" s="41">
        <f>E15</f>
        <v>1</v>
      </c>
      <c r="U15" s="41">
        <f>H15</f>
        <v>0</v>
      </c>
      <c r="V15" s="41">
        <f>K15</f>
        <v>0</v>
      </c>
      <c r="W15" s="42">
        <f>(S15*$U$8)+(T15*$V$8)+(U15*$W$8)+(V15*$X$8)</f>
        <v>180000</v>
      </c>
      <c r="X15" s="30">
        <f>N15</f>
        <v>180000</v>
      </c>
    </row>
    <row r="16" spans="1:24" x14ac:dyDescent="0.25">
      <c r="A16" s="25"/>
      <c r="B16" s="1">
        <v>0.6</v>
      </c>
      <c r="C16" s="1" t="s">
        <v>6</v>
      </c>
      <c r="D16" s="6" t="s">
        <v>16</v>
      </c>
      <c r="F16" s="1" t="s">
        <v>7</v>
      </c>
      <c r="G16" s="6" t="s">
        <v>16</v>
      </c>
      <c r="J16" s="6"/>
      <c r="M16" s="6" t="s">
        <v>23</v>
      </c>
      <c r="N16" s="26">
        <v>180000</v>
      </c>
      <c r="Q16" s="29">
        <v>5</v>
      </c>
      <c r="R16" s="40"/>
      <c r="S16" s="41">
        <f>B16</f>
        <v>0.6</v>
      </c>
      <c r="T16" s="41">
        <f>E16</f>
        <v>0</v>
      </c>
      <c r="U16" s="41">
        <f>H16</f>
        <v>0</v>
      </c>
      <c r="V16" s="41">
        <f>K16</f>
        <v>0</v>
      </c>
      <c r="W16" s="42">
        <f>(S16*$U$8)+(T16*$V$8)+(U16*$W$8)+(V16*$X$8)</f>
        <v>119999.99999999996</v>
      </c>
      <c r="X16" s="30">
        <f>N16</f>
        <v>180000</v>
      </c>
    </row>
    <row r="17" spans="1:24" ht="15.75" thickBot="1" x14ac:dyDescent="0.3">
      <c r="A17" s="37"/>
      <c r="B17" s="34"/>
      <c r="C17" s="34" t="s">
        <v>6</v>
      </c>
      <c r="D17" s="9" t="s">
        <v>24</v>
      </c>
      <c r="E17" s="34"/>
      <c r="F17" s="9" t="s">
        <v>7</v>
      </c>
      <c r="G17" s="9" t="s">
        <v>24</v>
      </c>
      <c r="H17" s="9"/>
      <c r="I17" s="9"/>
      <c r="J17" s="9"/>
      <c r="K17" s="9"/>
      <c r="L17" s="9"/>
      <c r="M17" s="34" t="s">
        <v>25</v>
      </c>
      <c r="N17" s="38">
        <v>0</v>
      </c>
      <c r="Q17" s="33"/>
      <c r="R17" s="34"/>
      <c r="S17" s="35"/>
      <c r="T17" s="35"/>
      <c r="U17" s="35"/>
      <c r="V17" s="35"/>
      <c r="W17" s="36"/>
      <c r="X17" s="43"/>
    </row>
    <row r="18" spans="1:24" x14ac:dyDescent="0.25">
      <c r="A18" s="25"/>
      <c r="D18" s="6"/>
      <c r="G18" s="6"/>
      <c r="J18" s="6"/>
      <c r="M18" s="6"/>
      <c r="N18" s="40"/>
      <c r="O18" s="40"/>
      <c r="V18" s="1"/>
    </row>
    <row r="19" spans="1:24" x14ac:dyDescent="0.25">
      <c r="A19" s="25"/>
      <c r="D19" s="6"/>
      <c r="G19" s="6"/>
      <c r="J19" s="6"/>
      <c r="M19" s="6"/>
      <c r="N19" s="40"/>
      <c r="O19" s="40"/>
      <c r="V19" s="1"/>
    </row>
    <row r="20" spans="1:24" x14ac:dyDescent="0.25">
      <c r="A20" s="25"/>
      <c r="D20" s="6"/>
      <c r="G20" s="6"/>
      <c r="J20" s="6"/>
      <c r="M20" s="6"/>
      <c r="N20" s="40"/>
      <c r="O20" s="40"/>
      <c r="V20" s="1"/>
    </row>
    <row r="21" spans="1:24" x14ac:dyDescent="0.25">
      <c r="A21" s="25"/>
      <c r="D21" s="6"/>
      <c r="G21" s="6"/>
      <c r="J21" s="6"/>
      <c r="M21" s="6"/>
      <c r="N21" s="40"/>
      <c r="O21" s="40"/>
      <c r="V21" s="1"/>
    </row>
    <row r="22" spans="1:24" x14ac:dyDescent="0.25">
      <c r="A22" s="25"/>
      <c r="D22" s="6"/>
      <c r="G22" s="6"/>
      <c r="J22" s="6"/>
      <c r="M22" s="6"/>
      <c r="N22" s="40"/>
      <c r="O22" s="40"/>
      <c r="V22" s="1"/>
    </row>
    <row r="23" spans="1:24" x14ac:dyDescent="0.25">
      <c r="A23" s="25"/>
      <c r="D23" s="6"/>
      <c r="G23" s="6"/>
      <c r="J23" s="6"/>
      <c r="M23" s="6"/>
      <c r="N23" s="40"/>
      <c r="O23" s="40"/>
    </row>
  </sheetData>
  <mergeCells count="10">
    <mergeCell ref="A9:N9"/>
    <mergeCell ref="Q10:X10"/>
    <mergeCell ref="F1:S3"/>
    <mergeCell ref="B3:D3"/>
    <mergeCell ref="T3:X3"/>
    <mergeCell ref="B4:D4"/>
    <mergeCell ref="B5:D5"/>
    <mergeCell ref="B6:D6"/>
    <mergeCell ref="T6:X6"/>
    <mergeCell ref="F4:S6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Relatório de Sensibilidade 1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</dc:creator>
  <cp:lastModifiedBy>aluno</cp:lastModifiedBy>
  <dcterms:created xsi:type="dcterms:W3CDTF">2022-11-08T11:47:29Z</dcterms:created>
  <dcterms:modified xsi:type="dcterms:W3CDTF">2022-11-08T12:17:37Z</dcterms:modified>
</cp:coreProperties>
</file>