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worksheets/sheet4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960" yWindow="150" windowWidth="19320" windowHeight="10635" tabRatio="810" firstSheet="33"/>
  </bookViews>
  <sheets>
    <sheet name="Index" sheetId="97" r:id="rId1"/>
    <sheet name="1" sheetId="74" r:id="rId2"/>
    <sheet name="2-1" sheetId="1" r:id="rId3"/>
    <sheet name="2-1T" sheetId="50" r:id="rId4"/>
    <sheet name="2-2" sheetId="3" r:id="rId5"/>
    <sheet name="2-2T" sheetId="51" r:id="rId6"/>
    <sheet name="2-3" sheetId="10" r:id="rId7"/>
    <sheet name="2-3T" sheetId="52" r:id="rId8"/>
    <sheet name="2-4" sheetId="12" r:id="rId9"/>
    <sheet name="2-4T" sheetId="53" r:id="rId10"/>
    <sheet name="2-5" sheetId="5" r:id="rId11"/>
    <sheet name="2-5T" sheetId="54" r:id="rId12"/>
    <sheet name="2-6" sheetId="6" r:id="rId13"/>
    <sheet name="2-6T" sheetId="55" r:id="rId14"/>
    <sheet name="2-7" sheetId="39" r:id="rId15"/>
    <sheet name="2-7T" sheetId="56" r:id="rId16"/>
    <sheet name="2-8" sheetId="40" r:id="rId17"/>
    <sheet name="2-8T" sheetId="57" r:id="rId18"/>
    <sheet name="2-9" sheetId="92" r:id="rId19"/>
    <sheet name="2-10" sheetId="96" r:id="rId20"/>
    <sheet name="3-1" sheetId="2" r:id="rId21"/>
    <sheet name="3-1T" sheetId="58" r:id="rId22"/>
    <sheet name="3-2" sheetId="16" r:id="rId23"/>
    <sheet name="3-2T" sheetId="82" r:id="rId24"/>
    <sheet name="3-3" sheetId="17" r:id="rId25"/>
    <sheet name="3-3T" sheetId="65" r:id="rId26"/>
    <sheet name="3-4" sheetId="86" r:id="rId27"/>
    <sheet name="3-4T" sheetId="87" r:id="rId28"/>
    <sheet name="3-5" sheetId="88" r:id="rId29"/>
    <sheet name="3-5T" sheetId="89" r:id="rId30"/>
    <sheet name="3-6" sheetId="90" r:id="rId31"/>
    <sheet name="3-6T" sheetId="91" r:id="rId32"/>
    <sheet name="3-7" sheetId="21" r:id="rId33"/>
    <sheet name="3-7T" sheetId="79" r:id="rId34"/>
    <sheet name="3-8" sheetId="22" r:id="rId35"/>
    <sheet name="3-8T" sheetId="80" r:id="rId36"/>
    <sheet name="4-1" sheetId="14" r:id="rId37"/>
    <sheet name="4-1T" sheetId="59" r:id="rId38"/>
    <sheet name="4-2" sheetId="36" r:id="rId39"/>
    <sheet name="4-2T" sheetId="83" r:id="rId40"/>
    <sheet name="4-3" sheetId="24" r:id="rId41"/>
    <sheet name="4-3T" sheetId="60" r:id="rId42"/>
    <sheet name="4-4" sheetId="31" r:id="rId43"/>
    <sheet name="4-4T" sheetId="61" r:id="rId44"/>
    <sheet name="4-5" sheetId="32" r:id="rId45"/>
    <sheet name="4-5T" sheetId="62" r:id="rId46"/>
    <sheet name="4-6" sheetId="33" r:id="rId47"/>
    <sheet name="4-6T" sheetId="63" r:id="rId48"/>
    <sheet name="5-1" sheetId="13" r:id="rId49"/>
    <sheet name="5-1T" sheetId="75" r:id="rId50"/>
    <sheet name="5-2" sheetId="34" r:id="rId51"/>
    <sheet name="5-2T" sheetId="76" r:id="rId52"/>
    <sheet name="5-3" sheetId="35" r:id="rId53"/>
    <sheet name="5-3T" sheetId="77" r:id="rId54"/>
    <sheet name="5-4" sheetId="37" r:id="rId55"/>
    <sheet name="5-4T" sheetId="78" r:id="rId56"/>
  </sheets>
  <definedNames>
    <definedName name="FFR_FuelCostByAgency" localSheetId="20">'3-1'!#REF!</definedName>
    <definedName name="FFR_FuelCostByAgency_1" localSheetId="20">'3-1'!#REF!</definedName>
    <definedName name="Fuel_Cost_w_o_GSA" localSheetId="20">'3-1'!$P$61:$V$1892</definedName>
    <definedName name="_xlnm.Print_Area" localSheetId="3">'2-1T'!$B$4:$M$61</definedName>
    <definedName name="_xlnm.Print_Area" localSheetId="22">'3-2'!$A$1:$O$111</definedName>
    <definedName name="_xlnm.Print_Area" localSheetId="49">'5-1T'!$A$1:$S$61</definedName>
    <definedName name="_xlnm.Print_Area" localSheetId="50">'5-2'!$A$1:$M$57</definedName>
    <definedName name="_xlnm.Print_Area" localSheetId="51">'5-2T'!#REF!</definedName>
    <definedName name="_xlnm.Print_Area" localSheetId="52">'5-3'!$A$1:$M$55</definedName>
    <definedName name="_xlnm.Print_Area" localSheetId="53">'5-3T'!#REF!</definedName>
    <definedName name="_xlnm.Print_Area" localSheetId="54">'5-4'!$A$1:$M$56</definedName>
    <definedName name="_xlnm.Print_Area" localSheetId="55">'5-4T'!$A$1:$H$54</definedName>
    <definedName name="_xlnm.Print_Area" localSheetId="0">Index!$A$1:$C$72</definedName>
    <definedName name="Query_from_FFR" localSheetId="20">'3-1'!#REF!</definedName>
    <definedName name="Query_from_FFR" localSheetId="22">'3-2'!$BA$128:$BB$10748</definedName>
    <definedName name="Table_1_1" localSheetId="2">'2-1'!#REF!</definedName>
    <definedName name="Table_1_1" localSheetId="8">'2-4'!#REF!</definedName>
    <definedName name="Table_1_1" localSheetId="38">'4-2'!#REF!</definedName>
    <definedName name="Table_1_1" localSheetId="42">'4-4'!#REF!</definedName>
    <definedName name="Table_1_1" localSheetId="44">'4-5'!#REF!</definedName>
    <definedName name="Table_1_1" localSheetId="46">'4-6'!#REF!</definedName>
    <definedName name="Table_3_2" localSheetId="24">'3-3'!$A$61:$E$129</definedName>
    <definedName name="Table_3_2" localSheetId="26">'3-4'!$A$61:$E$129</definedName>
    <definedName name="Table_3_2" localSheetId="28">'3-5'!$A$61:$E$129</definedName>
    <definedName name="Table_3_2" localSheetId="30">'3-6'!$A$61:$E$129</definedName>
  </definedNames>
  <calcPr calcId="125725" calcMode="manual"/>
</workbook>
</file>

<file path=xl/calcChain.xml><?xml version="1.0" encoding="utf-8"?>
<calcChain xmlns="http://schemas.openxmlformats.org/spreadsheetml/2006/main">
  <c r="Q54" i="3"/>
  <c r="O54"/>
  <c r="Q53"/>
  <c r="P53"/>
  <c r="P54" s="1"/>
  <c r="O53"/>
  <c r="R53" s="1"/>
  <c r="R54" s="1"/>
  <c r="Q51"/>
  <c r="P51"/>
  <c r="O51"/>
  <c r="R51" s="1"/>
  <c r="Q50"/>
  <c r="P50"/>
  <c r="O50"/>
  <c r="R50" s="1"/>
  <c r="Q49"/>
  <c r="P49"/>
  <c r="O49"/>
  <c r="R49" s="1"/>
  <c r="Q48"/>
  <c r="P48"/>
  <c r="O48"/>
  <c r="R48" s="1"/>
  <c r="Q47"/>
  <c r="Q52" s="1"/>
  <c r="P47"/>
  <c r="O47"/>
  <c r="O52" s="1"/>
  <c r="Q46"/>
  <c r="P46"/>
  <c r="P52" s="1"/>
  <c r="O46"/>
  <c r="R46" s="1"/>
  <c r="Q44"/>
  <c r="P44"/>
  <c r="O44"/>
  <c r="R44" s="1"/>
  <c r="Q43"/>
  <c r="P43"/>
  <c r="O43"/>
  <c r="R43" s="1"/>
  <c r="Q42"/>
  <c r="P42"/>
  <c r="O42"/>
  <c r="R42" s="1"/>
  <c r="Q41"/>
  <c r="P41"/>
  <c r="O41"/>
  <c r="R41" s="1"/>
  <c r="Q40"/>
  <c r="P40"/>
  <c r="O40"/>
  <c r="R40" s="1"/>
  <c r="Q39"/>
  <c r="P39"/>
  <c r="O39"/>
  <c r="R39" s="1"/>
  <c r="Q38"/>
  <c r="P38"/>
  <c r="O38"/>
  <c r="R38" s="1"/>
  <c r="Q37"/>
  <c r="P37"/>
  <c r="O37"/>
  <c r="R37" s="1"/>
  <c r="Q36"/>
  <c r="P36"/>
  <c r="O36"/>
  <c r="R36" s="1"/>
  <c r="Q35"/>
  <c r="P35"/>
  <c r="O35"/>
  <c r="R35" s="1"/>
  <c r="Q34"/>
  <c r="P34"/>
  <c r="O34"/>
  <c r="R34" s="1"/>
  <c r="Q33"/>
  <c r="P33"/>
  <c r="O33"/>
  <c r="R33" s="1"/>
  <c r="Q32"/>
  <c r="P32"/>
  <c r="O32"/>
  <c r="R32" s="1"/>
  <c r="Q31"/>
  <c r="P31"/>
  <c r="O31"/>
  <c r="R31" s="1"/>
  <c r="Q30"/>
  <c r="P30"/>
  <c r="O30"/>
  <c r="R30" s="1"/>
  <c r="Q29"/>
  <c r="P29"/>
  <c r="O29"/>
  <c r="R29" s="1"/>
  <c r="Q28"/>
  <c r="P28"/>
  <c r="O28"/>
  <c r="R28" s="1"/>
  <c r="Q27"/>
  <c r="P27"/>
  <c r="O27"/>
  <c r="R27" s="1"/>
  <c r="Q26"/>
  <c r="P26"/>
  <c r="O26"/>
  <c r="R26" s="1"/>
  <c r="Q25"/>
  <c r="P25"/>
  <c r="O25"/>
  <c r="R25" s="1"/>
  <c r="Q24"/>
  <c r="P24"/>
  <c r="O24"/>
  <c r="R24" s="1"/>
  <c r="Q23"/>
  <c r="P23"/>
  <c r="O23"/>
  <c r="R23" s="1"/>
  <c r="Q22"/>
  <c r="P22"/>
  <c r="O22"/>
  <c r="R22" s="1"/>
  <c r="Q21"/>
  <c r="P21"/>
  <c r="O21"/>
  <c r="R21" s="1"/>
  <c r="Q20"/>
  <c r="P20"/>
  <c r="O20"/>
  <c r="R20" s="1"/>
  <c r="Q19"/>
  <c r="P19"/>
  <c r="O19"/>
  <c r="R19" s="1"/>
  <c r="Q18"/>
  <c r="P18"/>
  <c r="O18"/>
  <c r="R18" s="1"/>
  <c r="Q17"/>
  <c r="P17"/>
  <c r="O17"/>
  <c r="R17" s="1"/>
  <c r="Q16"/>
  <c r="P16"/>
  <c r="O16"/>
  <c r="R16" s="1"/>
  <c r="Q15"/>
  <c r="P15"/>
  <c r="O15"/>
  <c r="R15" s="1"/>
  <c r="Q14"/>
  <c r="P14"/>
  <c r="O14"/>
  <c r="R14" s="1"/>
  <c r="Q13"/>
  <c r="P13"/>
  <c r="O13"/>
  <c r="R13" s="1"/>
  <c r="Q12"/>
  <c r="P12"/>
  <c r="O12"/>
  <c r="R12" s="1"/>
  <c r="Q11"/>
  <c r="P11"/>
  <c r="O11"/>
  <c r="R11" s="1"/>
  <c r="Q10"/>
  <c r="P10"/>
  <c r="O10"/>
  <c r="R10" s="1"/>
  <c r="Q9"/>
  <c r="P9"/>
  <c r="O9"/>
  <c r="R9" s="1"/>
  <c r="Q8"/>
  <c r="P8"/>
  <c r="O8"/>
  <c r="R8" s="1"/>
  <c r="Q7"/>
  <c r="P7"/>
  <c r="O7"/>
  <c r="R7" s="1"/>
  <c r="Q6"/>
  <c r="Q45" s="1"/>
  <c r="P6"/>
  <c r="P45" s="1"/>
  <c r="O6"/>
  <c r="O45" s="1"/>
  <c r="J18" i="51"/>
  <c r="J17"/>
  <c r="J16"/>
  <c r="J15"/>
  <c r="J14"/>
  <c r="I18"/>
  <c r="I17"/>
  <c r="I16"/>
  <c r="I15"/>
  <c r="I14"/>
  <c r="H18"/>
  <c r="H17"/>
  <c r="H16"/>
  <c r="H15"/>
  <c r="H14"/>
  <c r="G18"/>
  <c r="G17"/>
  <c r="G16"/>
  <c r="G15"/>
  <c r="G14"/>
  <c r="Q56" i="3" l="1"/>
  <c r="P56"/>
  <c r="O56"/>
  <c r="R6"/>
  <c r="R45" s="1"/>
  <c r="R47"/>
  <c r="R52" s="1"/>
  <c r="R56" s="1"/>
  <c r="P34" i="92" l="1"/>
  <c r="O34"/>
  <c r="N34"/>
  <c r="M34"/>
  <c r="L34"/>
  <c r="K34"/>
  <c r="J34"/>
  <c r="I34"/>
  <c r="H34"/>
  <c r="G34"/>
  <c r="F34"/>
  <c r="E34"/>
  <c r="D34"/>
  <c r="C34"/>
  <c r="R33"/>
  <c r="R34" s="1"/>
  <c r="Q33"/>
  <c r="Q34" s="1"/>
  <c r="P32"/>
  <c r="O32"/>
  <c r="N32"/>
  <c r="M32"/>
  <c r="L32"/>
  <c r="K32"/>
  <c r="J32"/>
  <c r="I32"/>
  <c r="H32"/>
  <c r="G32"/>
  <c r="F32"/>
  <c r="E32"/>
  <c r="D32"/>
  <c r="C32"/>
  <c r="R31"/>
  <c r="Q31"/>
  <c r="R30"/>
  <c r="Q30"/>
  <c r="R29"/>
  <c r="Q29"/>
  <c r="R28"/>
  <c r="R32" s="1"/>
  <c r="Q28"/>
  <c r="Q32" s="1"/>
  <c r="P27"/>
  <c r="O27"/>
  <c r="N27"/>
  <c r="M27"/>
  <c r="L27"/>
  <c r="K27"/>
  <c r="J27"/>
  <c r="I27"/>
  <c r="H27"/>
  <c r="G27"/>
  <c r="F27"/>
  <c r="E27"/>
  <c r="D27"/>
  <c r="C27"/>
  <c r="R26"/>
  <c r="Q26"/>
  <c r="R25"/>
  <c r="Q25"/>
  <c r="R24"/>
  <c r="Q24"/>
  <c r="R23"/>
  <c r="Q23"/>
  <c r="R22"/>
  <c r="Q22"/>
  <c r="R21"/>
  <c r="Q21"/>
  <c r="R20"/>
  <c r="Q20"/>
  <c r="R19"/>
  <c r="Q19"/>
  <c r="R18"/>
  <c r="Q18"/>
  <c r="R17"/>
  <c r="Q17"/>
  <c r="R16"/>
  <c r="Q16"/>
  <c r="R15"/>
  <c r="Q15"/>
  <c r="R14"/>
  <c r="Q14"/>
  <c r="R13"/>
  <c r="Q13"/>
  <c r="R12"/>
  <c r="Q12"/>
  <c r="R11"/>
  <c r="Q11"/>
  <c r="R10"/>
  <c r="Q10"/>
  <c r="R9"/>
  <c r="Q9"/>
  <c r="R8"/>
  <c r="Q8"/>
  <c r="R7"/>
  <c r="R27" s="1"/>
  <c r="Q7"/>
  <c r="Q27" s="1"/>
  <c r="C36" l="1"/>
  <c r="E36"/>
  <c r="G36"/>
  <c r="I36"/>
  <c r="K36"/>
  <c r="M36"/>
  <c r="O36"/>
  <c r="D36"/>
  <c r="F36"/>
  <c r="H36"/>
  <c r="J36"/>
  <c r="L36"/>
  <c r="N36"/>
  <c r="P36"/>
  <c r="R36"/>
  <c r="Q36"/>
  <c r="W10" i="75"/>
  <c r="W11"/>
  <c r="W55"/>
  <c r="W54" l="1"/>
  <c r="W9" s="1"/>
</calcChain>
</file>

<file path=xl/connections.xml><?xml version="1.0" encoding="utf-8"?>
<connections xmlns="http://schemas.openxmlformats.org/spreadsheetml/2006/main">
  <connection id="1" name="Connection" type="1" refreshedVersion="3" background="1" saveData="1" credentials="none">
    <dbPr connection="DSN=FFR;DBQ=C:\FFR\ffr.accdb;DefaultDir=C:\ffr\;DriverId=25;FIL=MS Access;MaxBufferSize=2048;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connection>
  <connection id="2" name="Connection1"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3" name="Connection10"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4" name="Connection11"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5" name="Connection12"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6" name="Connection13"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WHERE (view_Inventory_CurrentYear.LawEnf&lt;&gt;0)_x000d__x000a_ORDER BY view_Inventory_CurrentYear.Type, view_Inventory_CurrentYear.Agency"/>
  </connection>
  <connection id="7" name="Connection14"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WHERE (view_Inventory_CurrentYear.LawEnf&lt;&gt;0)_x000d__x000a_ORDER BY view_Inventory_CurrentYear.Type, view_Inventory_CurrentYear.Agency"/>
  </connection>
  <connection id="8" name="Connection15" type="1" refreshedVersion="3"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9" name="Connection16" type="1" refreshedVersion="3" saveData="1">
    <dbPr connection="DSN=FFR;DBQ=C:\FFR\ffr.accdb;DefaultDir=C:\ffr\;DriverId=25;FIL=MS Access;MaxBufferSize=2048;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10" name="Connection17"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11" name="Connection18"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12" name="Connection19" type="1" refreshedVersion="3"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13" name="Connection2"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14" name="Connection20"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15" name="Connection21" type="1" refreshedVersion="3"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16" name="Connection22"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owned')_x000d__x000a_ORDER BY View_Miles_CurrentYear.Type, View_Miles_CurrentYear.Agency"/>
  </connection>
  <connection id="17" name="Connection23"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gsa')_x000d__x000a_ORDER BY View_Miles_CurrentYear.Type, View_Miles_CurrentYear.Agency"/>
  </connection>
  <connection id="18" name="Connection24" type="1" refreshedVersion="3"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gsa')_x000d__x000a_ORDER BY view_Miles.ReportYear"/>
  </connection>
  <connection id="19" name="Connection25" type="1" refreshedVersion="3"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owned')_x000d__x000a_ORDER BY view_Miles.ReportYear"/>
  </connection>
  <connection id="20" name="Connection26"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comm')_x000d__x000a_ORDER BY View_Miles_CurrentYear.Type, View_Miles_CurrentYear.Agency"/>
  </connection>
  <connection id="21" name="Connection27" type="1" refreshedVersion="3" saveData="1">
    <dbPr connection="DSN=FFR;DBQ=C:\FFR\ffr.accdb;DefaultDir=C:\FFR\;DriverId=25;FIL=MS Access;MaxBufferSize=64000;PageTimeout=5;" command="SELECT view_FuelConsumption.ReportYear, view_FuelConsumption.locale, view_FuelConsumption.Type, view_FuelConsumption.Agency, view_FuelConsumption.OwnershipType, view_FuelConsumption.FuelType, view_FuelConsumption.GGEs, view_FuelConsumption.Cost_x000d__x000a_FROM `C:\FFR\ffr.accdb`.view_FuelConsumption view_FuelConsumption_x000d__x000a_ORDER BY view_FuelConsumption.ReportYear"/>
  </connection>
  <connection id="22" name="Connection28" type="1" refreshedVersion="3" saveData="1">
    <dbPr connection="DSN=FFR;DBQ=C:\ffr\ffr.accdb;DefaultDir=C:\ffr\;DriverId=25;FIL=MS Access;MaxBufferSize=2048;PageTimeout=5;" command="SELECT View_FuelConsumption_CurrentYear.locale, View_FuelConsumption_CurrentYear.Type, View_FuelConsumption_CurrentYear.Agency, View_FuelConsumption_CurrentYear.OwnershipType, View_FuelConsumption_CurrentYear.FuelType, View_FuelConsumption_CurrentYear.GGEs, View_FuelConsumption_CurrentYear.Cost_x000d__x000a_FROM `C:\ffr\ffr.accdb`.View_FuelConsumption_CurrentYear View_FuelConsumption_CurrentYear_x000d__x000a_ORDER BY View_FuelConsumption_CurrentYear.Type, View_FuelConsumption_CurrentYear.Agency"/>
  </connection>
  <connection id="23" name="Connection29" type="1" refreshedVersion="3" saveData="1">
    <dbPr connection="DSN=FFR;DBQ=C:\FFR\ffr.accdb;DefaultDir=C:\FFR\;DriverId=25;FIL=MS Access;MaxBufferSize=64000;PageTimeout=5;" command="SELECT view_FuelConsumption.ReportYear, view_FuelConsumption.locale, view_FuelConsumption.Type, view_FuelConsumption.Agency, view_FuelConsumption.OwnershipType, view_FuelConsumption.FuelType, view_FuelConsumption.GGEs, view_FuelConsumption.Cost_x000d__x000a_FROM `C:\FFR\ffr.accdb`.view_FuelConsumption view_FuelConsumption_x000d__x000a_ORDER BY view_FuelConsumption.ReportYear"/>
  </connection>
  <connection id="24" name="Connection3" type="1" refreshedVersion="3" saveData="1">
    <dbPr connection="DSN=FFR;DBQ=C:\ffr\ffr.accdb;DefaultDir=C:\ffr\;DriverId=25;FIL=MS Access;MaxBufferSize=2048;PageTimeout=5;" command="SELECT View_FuelConsumption_CurrentYear.locale, View_FuelConsumption_CurrentYear.Type, View_FuelConsumption_CurrentYear.Agency, View_FuelConsumption_CurrentYear.OwnershipType, View_FuelConsumption_CurrentYear.FuelType, View_FuelConsumption_CurrentYear.GGEs, View_FuelConsumption_CurrentYear.Cost_x000d__x000a_FROM `C:\ffr\ffr.accdb`.View_FuelConsumption_CurrentYear View_FuelConsumption_CurrentYear_x000d__x000a_ORDER BY View_FuelConsumption_CurrentYear.Type, View_FuelConsumption_CurrentYear.Agency"/>
  </connection>
  <connection id="25" name="Connection30" type="1" refreshedVersion="3" saveData="1">
    <dbPr connection="DSN=FFR;DBQ=C:\FFR\ffr.accdb;DefaultDir=C:\FFR\;DriverId=25;FIL=MS Access;MaxBufferSize=64000;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26" name="Connection31" type="1" refreshedVersion="3" saveData="1">
    <dbPr connection="DSN=FFR;DBQ=C:\FFR\ffr.accdb;DefaultDir=C:\FFR\;DriverId=25;FIL=MS Access;MaxBufferSize=64000;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 view_Inventory.acq_x000d__x000a_FROM `C:\FFR\ffr.accdb`.view_Inventory view_Inventory_x000d__x000a_ORDER BY view_Inventory.ReportYear"/>
  </connection>
  <connection id="27" name="Connection32" type="1" refreshedVersion="3" saveData="1">
    <dbPr connection="DSN=FFR;DBQ=C:\ffr\ffr.accdb;DefaultDir=C:\ffr\;DriverId=25;FIL=MS Access;MaxBufferSize=2048;PageTimeout=5;" command="SELECT view_CostsByCostType.locale, view_CostsByCostType.Type, view_CostsByCostType.Agency, view_CostsByCostType.OwnershipType, view_CostsByCostType.FFRCategory, view_CostsByCostType.FFRSubCategory, view_CostsByCostType.myCostType, view_CostsByCostType.Cost_x000d__x000a_FROM `C:\ffr\ffr.accdb`.view_CostsByCostType view_CostsByCostType_x000d__x000a_ORDER BY view_CostsByCostType.Type, view_CostsByCostType.Agency"/>
  </connection>
  <connection id="28" name="Connection33" type="1" refreshedVersion="3" saveData="1">
    <dbPr connection="DSN=FFR;DBQ=C:\FFR\ffr.accdb;DefaultDir=C:\ffr\;DriverId=25;FIL=MS Access;MaxBufferSize=2048;PageTimeout=5;" command="SELECT view_CostsByCostType_AllYears.ReportYear, view_CostsByCostType_AllYears.locale, view_CostsByCostType_AllYears.Type, view_CostsByCostType_AllYears.OwnershipType, view_CostsByCostType_AllYears.FFRCategory, view_CostsByCostType_AllYears.FFRSubCategory, view_CostsByCostType_AllYears.myCostType, view_CostsByCostType_AllYears.Cost_x000d__x000a_FROM `C:\ffr\ffr.accdb`.view_CostsByCostType_AllYears view_CostsByCostType_AllYears_x000d__x000a_ORDER BY view_CostsByCostType_AllYears.ReportYear"/>
  </connection>
  <connection id="29" name="Connection34" type="1" refreshedVersion="3"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30" name="Connection35"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31" name="Connection36" type="1" refreshedVersion="3"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connection>
  <connection id="32" name="Connection37" type="1" refreshedVersion="3"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33" name="Connection38" type="1" refreshedVersion="3"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WHERE (View_Costs_CurrentYear.OwnershipType='owned')_x000d__x000a_ORDER BY View_Costs_CurrentYear.Type, View_Costs_CurrentYear.Agency"/>
  </connection>
  <connection id="34" name="Connection39"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owned')_x000d__x000a_ORDER BY View_Miles_CurrentYear.Type, View_Miles_CurrentYear.Agency"/>
  </connection>
  <connection id="35" name="Connection4"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36" name="Connection40" type="1" refreshedVersion="3"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owned')_x000d__x000a_ORDER BY view_Miles.ReportYear"/>
  </connection>
  <connection id="37" name="Connection41" type="1" refreshedVersion="3"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WHERE (View_Costs_CurrentYear.OwnershipType='gsa')_x000d__x000a_ORDER BY View_Costs_CurrentYear.Type, View_Costs_CurrentYear.Agency"/>
  </connection>
  <connection id="38" name="Connection42"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gsa')_x000d__x000a_ORDER BY View_Miles_CurrentYear.Type, View_Miles_CurrentYear.Agency"/>
  </connection>
  <connection id="39" name="Connection43" type="1" refreshedVersion="3"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WHERE (view_Costs.OwnershipType='gsa')_x000d__x000a_ORDER BY view_Costs.ReportYear"/>
  </connection>
  <connection id="40" name="Connection44" type="1" refreshedVersion="3"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gsa')_x000d__x000a_ORDER BY view_Miles.ReportYear"/>
  </connection>
  <connection id="41" name="Connection45" type="1" refreshedVersion="3"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WHERE (View_Costs_CurrentYear.OwnershipType='comm')_x000d__x000a_ORDER BY View_Costs_CurrentYear.Type, View_Costs_CurrentYear.Agency"/>
  </connection>
  <connection id="42" name="Connection46"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comm')_x000d__x000a_ORDER BY View_Miles_CurrentYear.Type, View_Miles_CurrentYear.Agency"/>
  </connection>
  <connection id="43" name="Connection47" type="1" refreshedVersion="3"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WHERE (view_Costs.OwnershipType='comm')_x000d__x000a_ORDER BY view_Costs.ReportYear"/>
  </connection>
  <connection id="44" name="Connection48" type="1" refreshedVersion="3"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comm')_x000d__x000a_ORDER BY view_Miles.ReportYear"/>
  </connection>
  <connection id="45" name="Connection49" type="1" refreshedVersion="3"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46" name="Connection5"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47" name="Connection50" type="1" refreshedVersion="3"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48" name="Connection51" type="1" refreshedVersion="3"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49" name="Connection52" type="1" refreshedVersion="3"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connection>
  <connection id="50" name="Connection53" type="1" refreshedVersion="3"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51" name="Connection54" type="1" refreshedVersion="3"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52" name="Connection55" type="1" refreshedVersion="3" saveData="1">
    <dbPr connection="DSN=FFR;DBQ=C:\FFR\ffr.accdb;DefaultDir=C:\ffr\;DriverId=25;FIL=MS Access;MaxBufferSize=64000;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53" name="Connection56" type="1" refreshedVersion="3"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WHERE (view_Costs.OwnershipType='owned')_x000d__x000a_ORDER BY view_Costs.ReportYear"/>
  </connection>
  <connection id="54" name="Connection57" type="1" refreshedVersion="3" saveData="1">
    <dbPr connection="DSN=FFR;DBQ=C:\FFR\ffr.accdb;DefaultDir=C:\ffr\;DriverId=25;FIL=MS Access;MaxBufferSize=64000;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55" name="Connection58" type="1" refreshedVersion="3" saveData="1">
    <dbPr connection="DSN=FFR;DBQ=C:\FFR\ffr.accdb;DefaultDir=C:\ffr\;DriverId=25;FIL=MS Access;MaxBufferSize=64000;PageTimeout=5;" command="SELECT view_Inventory.ReportYear, view_Inventory.FFRCategory, view_Inventory.qty_x000d__x000a_FROM `C:\ffr\ffr.accdb`.view_Inventory view_Inventory_x000d__x000a_ORDER BY view_Inventory.ReportYear"/>
  </connection>
  <connection id="56" name="Connection59" type="1" refreshedVersion="3" saveData="1">
    <dbPr connection="DSN=FFR;DBQ=C:\FFR\ffr.accdb;DefaultDir=C:\ffr\;DriverId=25;FIL=MS Access;MaxBufferSize=2048;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view_Costs.FFRCategory"/>
  </connection>
  <connection id="57" name="Connection6" type="1" refreshedVersion="3" saveData="1">
    <dbPr connection="DSN=FFR;DBQ=C:\ffr\ffr.accdb;DefaultDir=C:\ffr\;DriverId=25;FIL=MS Access;MaxBufferSize=64000;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 view_Inventory.acq_x000d__x000a_FROM `C:\ffr\ffr.accdb`.view_Inventory view_Inventory_x000d__x000a_ORDER BY view_Inventory.ReportYear"/>
  </connection>
  <connection id="58" name="Connection60" type="1" refreshedVersion="3" saveData="1">
    <dbPr connection="DSN=FFR;DBQ=C:\FFR\ffr.accdb;DefaultDir=C:\FFR\;DriverId=25;FIL=MS Access;MaxBufferSize=2048;PageTimeout=5;" command="SELECT view_Inventory_CurrentYear.OwnershipType, view_Inventory_CurrentYear.Type, view_Inventory_CurrentYear.Agency, view_Inventory_CurrentYear.FFRCategory, view_Inventory_CurrentYear.FFRSubCategory, view_Inventory_CurrentYear.qty, view_Inventory_CurrentYear.vehMonths_x000d__x000a_FROM `C:\FFR\ffr.accdb`.view_Inventory_CurrentYear view_Inventory_CurrentYear_x000d__x000a_WHERE (view_Inventory_CurrentYear.OwnershipType='owned')_x000d__x000a_ORDER BY view_Inventory_CurrentYear.Type, view_Inventory_CurrentYear.Agency"/>
  </connection>
  <connection id="59" name="Connection7"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FFRCategory"/>
  </connection>
  <connection id="60" name="Connection8"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61" name="Connection9"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62" name="FFR_inventoryAllYears" type="1" refreshedVersion="3"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63" name="FFR_inventoryAllYears1" type="1" refreshedVersion="3"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64" name="FFR_inventoryAllYears2" type="1" refreshedVersion="3"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WHERE (view_Inventory.LawEnf&lt;&gt;0)_x000d__x000a_ORDER BY view_Inventory.ReportYear"/>
  </connection>
  <connection id="65" name="FFR_inventoryAllYears3" type="1" refreshedVersion="3"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WHERE (view_Inventory.LawEnf&lt;&gt;0)_x000d__x000a_ORDER BY view_Inventory.ReportYear"/>
  </connection>
  <connection id="66" name="FFR_inventoryAllYears4" type="1" refreshedVersion="3"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LawEnf, view_Inventory.qty_x000d__x000a_FROM `C:\ffr\ffr.accdb`.view_Inventory view_Inventory_x000d__x000a_ORDER BY view_Inventory.ReportYear"/>
  </connection>
  <connection id="67" name="FFR_inventoryAllYears5" type="1" refreshedVersion="3"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68" name="FFR_inventoryAllYears6" type="1" refreshedVersion="3"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s>
</file>

<file path=xl/sharedStrings.xml><?xml version="1.0" encoding="utf-8"?>
<sst xmlns="http://schemas.openxmlformats.org/spreadsheetml/2006/main" count="2698" uniqueCount="387">
  <si>
    <t>Section 1</t>
  </si>
  <si>
    <t>Department or Agency</t>
  </si>
  <si>
    <t>PASSENGER</t>
  </si>
  <si>
    <t>TRUCKS</t>
  </si>
  <si>
    <t>OTHER</t>
  </si>
  <si>
    <t>Total</t>
  </si>
  <si>
    <t>Passenger Subtotal</t>
  </si>
  <si>
    <t>Truck Subtotal</t>
  </si>
  <si>
    <t>Buses</t>
  </si>
  <si>
    <t>Other Subtotal</t>
  </si>
  <si>
    <t>Other</t>
  </si>
  <si>
    <t>Passenger Vehicles</t>
  </si>
  <si>
    <t>Trucks</t>
  </si>
  <si>
    <t>Grand Total</t>
  </si>
  <si>
    <t>Ambulances</t>
  </si>
  <si>
    <t>SUVs</t>
  </si>
  <si>
    <t>American Battle Monuments Commission</t>
  </si>
  <si>
    <t>Broadcasting Board of Governors</t>
  </si>
  <si>
    <t>Department of Agriculture</t>
  </si>
  <si>
    <t>Department of Commerce</t>
  </si>
  <si>
    <t>Department of Energy</t>
  </si>
  <si>
    <t>Department of Health and Human Services</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</si>
  <si>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</si>
  <si>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</si>
  <si>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</si>
  <si>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</si>
  <si>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</si>
  <si>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</si>
  <si>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</si>
  <si>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</si>
  <si>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</si>
  <si>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</si>
  <si>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</si>
  <si>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General Services Administration</t>
  </si>
  <si>
    <t>Government Printing Office</t>
  </si>
  <si>
    <t>Library of Congress</t>
  </si>
  <si>
    <t>National Aeronautics and Space Administration</t>
  </si>
  <si>
    <t>National Labor Relations Board</t>
  </si>
  <si>
    <t>National Science Foundation</t>
  </si>
  <si>
    <t>Office of Personnel Management</t>
  </si>
  <si>
    <t>Peace Corps</t>
  </si>
  <si>
    <t>Small Business Administration</t>
  </si>
  <si>
    <t>Smithsonian Institution</t>
  </si>
  <si>
    <t>Social Security Administration</t>
  </si>
  <si>
    <t>Tennessee Valley Authority</t>
  </si>
  <si>
    <t>US Agency for International Development</t>
  </si>
  <si>
    <t>Corps of Engineers, Civil Works</t>
  </si>
  <si>
    <t>Defense Agencies</t>
  </si>
  <si>
    <t>Department of Air Force</t>
  </si>
  <si>
    <t>Department of Army</t>
  </si>
  <si>
    <t>Department of Navy</t>
  </si>
  <si>
    <t>United States Marine Corps</t>
  </si>
  <si>
    <t>U.S. Postal Service</t>
  </si>
  <si>
    <t>Total All Agencies</t>
  </si>
  <si>
    <t>Total Civilian Agencies</t>
  </si>
  <si>
    <t>Total Military Agencies</t>
  </si>
  <si>
    <t>Total U.S. Postal Service</t>
  </si>
  <si>
    <t>GSA</t>
  </si>
  <si>
    <t>Owned</t>
  </si>
  <si>
    <t>Table 2-2:  Vehicle Sources</t>
  </si>
  <si>
    <t>Limousines</t>
  </si>
  <si>
    <t>Section 2: Inventory</t>
  </si>
  <si>
    <t>Compact</t>
  </si>
  <si>
    <t>Heavy Duty</t>
  </si>
  <si>
    <t>Large</t>
  </si>
  <si>
    <t>Light Duty 4x2</t>
  </si>
  <si>
    <t>Light Duty 4x4</t>
  </si>
  <si>
    <t>Medium Duty</t>
  </si>
  <si>
    <t>Midsize</t>
  </si>
  <si>
    <t>Subcompact</t>
  </si>
  <si>
    <t>Medium Duty Passenger Vans</t>
  </si>
  <si>
    <t>Light Duty SUVs</t>
  </si>
  <si>
    <t>Light Duty Passenger Vans</t>
  </si>
  <si>
    <t>Medium Duty SUVs</t>
  </si>
  <si>
    <t>U.S. Postal Service Agencies</t>
  </si>
  <si>
    <t>Comm. Leased</t>
  </si>
  <si>
    <t>Pass. Subtotal</t>
  </si>
  <si>
    <t>Domestic</t>
  </si>
  <si>
    <t>Foreign</t>
  </si>
  <si>
    <t>Subtotal</t>
  </si>
  <si>
    <t>Biodiesel (B100)</t>
  </si>
  <si>
    <t>Biodiesel (B20)</t>
  </si>
  <si>
    <t>CNG</t>
  </si>
  <si>
    <t>Diesel</t>
  </si>
  <si>
    <t>Electric</t>
  </si>
  <si>
    <t>Ethanol/E-85</t>
  </si>
  <si>
    <t>Gasoline</t>
  </si>
  <si>
    <t>LNG</t>
  </si>
  <si>
    <t>LPG</t>
  </si>
  <si>
    <t>Amb.</t>
  </si>
  <si>
    <t>Leased</t>
  </si>
  <si>
    <t>Total Cost</t>
  </si>
  <si>
    <t>Total Miles</t>
  </si>
  <si>
    <t>GSA Lease Cost</t>
  </si>
  <si>
    <t>Indirect</t>
  </si>
  <si>
    <t>Maint</t>
  </si>
  <si>
    <t>Depr</t>
  </si>
  <si>
    <t>Inventory</t>
  </si>
  <si>
    <t>Cost</t>
  </si>
  <si>
    <t>Section 3: Cost</t>
  </si>
  <si>
    <t>Comm. Lease Cost</t>
  </si>
  <si>
    <t>Section 3</t>
  </si>
  <si>
    <t>Truck Avg</t>
  </si>
  <si>
    <t>Other Avg</t>
  </si>
  <si>
    <t>TOTAL</t>
  </si>
  <si>
    <t>Year</t>
  </si>
  <si>
    <t>Totals</t>
  </si>
  <si>
    <t>Section 4</t>
  </si>
  <si>
    <t>Table 4-4:  Miles - Agency Owned Vehicles</t>
  </si>
  <si>
    <t>Table 4-6:  Miles - Commercially Leased Vehicles</t>
  </si>
  <si>
    <t>Section 5</t>
  </si>
  <si>
    <t>Table 5-3:  Vehicle Inventory by Fuel Type</t>
  </si>
  <si>
    <t>Table 4-2:  Miles Per Vehicle</t>
  </si>
  <si>
    <t>OVERALL AVG</t>
  </si>
  <si>
    <t>AVG</t>
  </si>
  <si>
    <t>E-85</t>
  </si>
  <si>
    <t>Table 2-3:  Domestic and Foreign Inventory</t>
  </si>
  <si>
    <t>Table 2-6: Trucks* and Others</t>
  </si>
  <si>
    <t>Table 2-7: Passenger Vehicles (Law Enforcement)</t>
  </si>
  <si>
    <t>Table 2-8: Trucks* and Others (Law Enforcement)</t>
  </si>
  <si>
    <t>Pass
Vans</t>
  </si>
  <si>
    <t>Other
Subtotal</t>
  </si>
  <si>
    <t>Pass
Subtotal</t>
  </si>
  <si>
    <t>Light
Trucks</t>
  </si>
  <si>
    <t>Medium
Trucks</t>
  </si>
  <si>
    <t>Heavy
Trucks</t>
  </si>
  <si>
    <t>Truck
Subtotal</t>
  </si>
  <si>
    <t>Vehicle Type</t>
  </si>
  <si>
    <t>Fuel Type</t>
  </si>
  <si>
    <t>Grand Total:</t>
  </si>
  <si>
    <t>Category</t>
  </si>
  <si>
    <t>Sub-
Compact</t>
  </si>
  <si>
    <t>Limo.</t>
  </si>
  <si>
    <t>Light SUVs</t>
  </si>
  <si>
    <t>Medium
SUVs</t>
  </si>
  <si>
    <t>Light
Pass Vans</t>
  </si>
  <si>
    <t>Medium
Pass Vans</t>
  </si>
  <si>
    <t>Light
4x2</t>
  </si>
  <si>
    <t>Light 4x4</t>
  </si>
  <si>
    <t>Pass
Avg</t>
  </si>
  <si>
    <t>Overall</t>
  </si>
  <si>
    <t>Table 5-2:  Fuel Cost by Fuel Type</t>
  </si>
  <si>
    <t>Use</t>
  </si>
  <si>
    <t>Total Inventory</t>
  </si>
  <si>
    <t>Consumer Product Safety Commission</t>
  </si>
  <si>
    <t>Court Services and Offender Supervision Agency</t>
  </si>
  <si>
    <t>Department of Homeland Security</t>
  </si>
  <si>
    <t>National Gallery of Art</t>
  </si>
  <si>
    <t>Nuclear Regulatory Commission</t>
  </si>
  <si>
    <t>Sub- Compact</t>
  </si>
  <si>
    <t>Limou- sines</t>
  </si>
  <si>
    <t>Medium SUVs</t>
  </si>
  <si>
    <t>Light Pass Vans</t>
  </si>
  <si>
    <t>Medium Pass Vans</t>
  </si>
  <si>
    <t>Vehicles Based</t>
  </si>
  <si>
    <t>Worldwide Inventory by Year</t>
  </si>
  <si>
    <t>Vehicle Sources by Year</t>
  </si>
  <si>
    <t>GSA Fleet Profile by Year</t>
  </si>
  <si>
    <t>Passenger Vehicles by Year</t>
  </si>
  <si>
    <t>Trucks and Other Vehicles by Year</t>
  </si>
  <si>
    <t>Passenger Vehicles (Law Enforcement) by Year</t>
  </si>
  <si>
    <t>Trucks and Other Vehicles (Law Enforcement) by Year</t>
  </si>
  <si>
    <t>Table 3-3:  Cost Per Mile - Overall</t>
  </si>
  <si>
    <t>Table 3-4:  Cost Per Mile - Agency Owned Vehicles</t>
  </si>
  <si>
    <t>Table 3-7:  Domestic and Foreign Cost</t>
  </si>
  <si>
    <t>Table 3-8:  Domestic and Foreign Cost Per Mile</t>
  </si>
  <si>
    <t>Fuel</t>
  </si>
  <si>
    <t>Cost Type</t>
  </si>
  <si>
    <t>Depreciation</t>
  </si>
  <si>
    <t>GSA Lease</t>
  </si>
  <si>
    <t>Comm. Lease</t>
  </si>
  <si>
    <t>Maintenance</t>
  </si>
  <si>
    <t>Fuel Cost*</t>
  </si>
  <si>
    <t>Table 3-6:  Cost Per Mile - Commercially Leased Vehicles</t>
  </si>
  <si>
    <t>Table 2-9: GSA Vehicle Procurement</t>
  </si>
  <si>
    <t>Ethanol/ E85</t>
  </si>
  <si>
    <t>Department of Education</t>
  </si>
  <si>
    <t>Federal Trade Commission</t>
  </si>
  <si>
    <t>Table 5-4: Vehicle Acquisitions by Fuel Type</t>
  </si>
  <si>
    <t>Alt</t>
  </si>
  <si>
    <t>Section 2</t>
  </si>
  <si>
    <t>Federal Housing Finance Agency</t>
  </si>
  <si>
    <t>Hydrogen</t>
  </si>
  <si>
    <t>Alt Combined:</t>
  </si>
  <si>
    <t>National Archives &amp; Records Administration</t>
  </si>
  <si>
    <t>Gasoline Hybrid</t>
  </si>
  <si>
    <t>Diesel Hybrid</t>
  </si>
  <si>
    <t>*All costs are in U.S. Dollars.</t>
  </si>
  <si>
    <r>
      <t>*These data for GSA Fleet are what was reported by the individual agencies. GSA Fleet is the sole source of reliable and accurate data about itself.</t>
    </r>
    <r>
      <rPr>
        <sz val="12"/>
        <rFont val="Times New Roman"/>
        <family val="1"/>
      </rPr>
      <t xml:space="preserve"> </t>
    </r>
  </si>
  <si>
    <t>Table 2-4:  GSA Fleet Profile*</t>
  </si>
  <si>
    <t>Table 2-5: Passenger Vehicles*</t>
  </si>
  <si>
    <t>* Excludes passenger vans and sport utility vehicles, which are grouped with passenger vehicles on Table 2-5.</t>
  </si>
  <si>
    <t>*Excludes passenger vans and sport utility vehicles, which are grouped with passenger vehicles on Table 2-7.</t>
  </si>
  <si>
    <t>Table 2-10:  Average Age of Federally Owned Vehicles (years)*</t>
  </si>
  <si>
    <r>
      <t>* These are agency-owned vehicles only, not commercially leased or GSA Fleet vehicles</t>
    </r>
    <r>
      <rPr>
        <sz val="10"/>
        <rFont val="Arial"/>
        <family val="2"/>
      </rPr>
      <t>.</t>
    </r>
  </si>
  <si>
    <r>
      <t>*Fuel cost for non-GSA Fleet vehicles is shown under the overall total section.</t>
    </r>
    <r>
      <rPr>
        <sz val="12"/>
        <rFont val="Times New Roman"/>
        <family val="1"/>
      </rPr>
      <t xml:space="preserve"> </t>
    </r>
  </si>
  <si>
    <t>Table 3-2: Cost Breakdown*</t>
  </si>
  <si>
    <t>*The reported cost of GSA Fleet vehicles was divided by the reported miles traveled by those vehicles to produce this table.  The costs shown here may not correspond to the cost per mile claimed by GSA Fleet for its overall fleet operations.  GSA Fleet is the sole source of reliable and accurate data about itself.</t>
  </si>
  <si>
    <t>Table 3-5:  Cost Per Mile - GSA Fleet*</t>
  </si>
  <si>
    <t>* The miles shown are those reported by GSA Fleet’s customers, and may not correspond to the total miles GSA Fleet reports.  GSA Fleet is the sole source of reliable and accurate data about itself.</t>
  </si>
  <si>
    <t>Table 4-5:  Miles - GSA Leased Vehicles*</t>
  </si>
  <si>
    <t>* The miles shown are those reported by GSA Fleet’s customers, and may not correspond to the total miles GSA Fleet reports</t>
  </si>
  <si>
    <t>Low-Speed Vehicles</t>
  </si>
  <si>
    <t>Low-Speed Vehicle</t>
  </si>
  <si>
    <t>Low-Speed
Vehicle</t>
  </si>
  <si>
    <t/>
  </si>
  <si>
    <t>Domestic Passenger Vehicles</t>
  </si>
  <si>
    <t>Domestic Trucks</t>
  </si>
  <si>
    <t>Domestic Other</t>
  </si>
  <si>
    <t>Foreign Passenger Vehicles</t>
  </si>
  <si>
    <t>Foreign Trucks</t>
  </si>
  <si>
    <t>Foreign Other</t>
  </si>
  <si>
    <t>Sedans</t>
  </si>
  <si>
    <t>Light Truck 4X2</t>
  </si>
  <si>
    <t>Light Truck 4X4</t>
  </si>
  <si>
    <t>Medium/Heavy Truck</t>
  </si>
  <si>
    <t>Ambulance</t>
  </si>
  <si>
    <t>Bus</t>
  </si>
  <si>
    <t>TOTAL ACQUISITIONS</t>
  </si>
  <si>
    <t>Agency</t>
  </si>
  <si>
    <t>No.</t>
  </si>
  <si>
    <t>Value</t>
  </si>
  <si>
    <t>Agency for International Development</t>
  </si>
  <si>
    <t>Architect of Capitol</t>
  </si>
  <si>
    <t>District of Columbia</t>
  </si>
  <si>
    <t>Dpartment of Transportation</t>
  </si>
  <si>
    <t>State/Local Govts</t>
  </si>
  <si>
    <t>Department of Navy (Includes US Marine Corps)</t>
  </si>
  <si>
    <t>US Postal Service</t>
  </si>
  <si>
    <t>Total US Postal Service</t>
  </si>
  <si>
    <t>*These data come directly from GSA Automotive, not FAST. Procurements by GSA Automotive capture most, but not all, Federal executive vehicle procurements. GSA reports procurement actions in terms of orders placed, not shipments or deliveries made, so these figures will not necessarily match new acquisitions as reported by agencies in FAST. In some cases agencies for which GSA Automotive reports procuring vehicles differ from the agencies reporting in FAST. Finally, GSA Automotive reports vehicles it acquired for the GSA Fleet program under "General Services Administration," whereas elsewhere in these tables GSA Fleet vehicles are reported by the leasing agency.</t>
  </si>
  <si>
    <t xml:space="preserve">Each section of the Report focuses on a specific area: Inventory, Cost, Utilization, and Fuel Consumption, </t>
  </si>
  <si>
    <t xml:space="preserve">with Section 1 providing an overall summary. </t>
  </si>
  <si>
    <t>Tables with a "T" appended to the filename are 5-year trend tables.</t>
  </si>
  <si>
    <t xml:space="preserve">The subjects of each section and the titles of each table are listed below: </t>
  </si>
  <si>
    <t>Section 1: Overall Fleet Profile</t>
  </si>
  <si>
    <t>Table 1</t>
  </si>
  <si>
    <t>Inventory, Cost, and Use Summary</t>
  </si>
  <si>
    <t>Table 2-1</t>
  </si>
  <si>
    <t>Worldwide Inventory</t>
  </si>
  <si>
    <t>Table 2-1T</t>
  </si>
  <si>
    <t>Table 2-2</t>
  </si>
  <si>
    <t>Vehicle Sources</t>
  </si>
  <si>
    <t>Table 2-2T</t>
  </si>
  <si>
    <t>Table 2-3</t>
  </si>
  <si>
    <t>Domestic and Foreign Inventory</t>
  </si>
  <si>
    <t>Table 2-3T</t>
  </si>
  <si>
    <t>Domestic and Foreign Inventory by Year</t>
  </si>
  <si>
    <t>Table 2-4</t>
  </si>
  <si>
    <t>GSA Fleet Profile</t>
  </si>
  <si>
    <t>Table 2-4T</t>
  </si>
  <si>
    <t>Table 2-5</t>
  </si>
  <si>
    <t>Table 2-5T</t>
  </si>
  <si>
    <t>Table 2-6</t>
  </si>
  <si>
    <t>Trucks and Other Vehicles</t>
  </si>
  <si>
    <t>Table 2-6T</t>
  </si>
  <si>
    <t>Table 2-7</t>
  </si>
  <si>
    <t>Passenger Vehicles (Law Enforcement)</t>
  </si>
  <si>
    <t>Table 2-7T</t>
  </si>
  <si>
    <t>Table 2-8</t>
  </si>
  <si>
    <t>Trucks and Other Vehicles (Law Enforcement)</t>
  </si>
  <si>
    <t xml:space="preserve">Table 2-8T </t>
  </si>
  <si>
    <t xml:space="preserve">Table 2-9 </t>
  </si>
  <si>
    <t>GSA Vehicle Procurement</t>
  </si>
  <si>
    <t>Table 2-10</t>
  </si>
  <si>
    <t>Average Age of Federally Owned Vehicles</t>
  </si>
  <si>
    <t>Table 3-1</t>
  </si>
  <si>
    <t>Worldwide Cost</t>
  </si>
  <si>
    <t>Table 3-1T</t>
  </si>
  <si>
    <t>Worldwide Cost by Year</t>
  </si>
  <si>
    <t>Table 3-2</t>
  </si>
  <si>
    <t>Cost Breakdown by Category</t>
  </si>
  <si>
    <t>Table 3-2T</t>
  </si>
  <si>
    <t>Cost Breakdown by Category by Year</t>
  </si>
  <si>
    <t>Table 3-3</t>
  </si>
  <si>
    <t>Cost Per Mile – Overall</t>
  </si>
  <si>
    <t>Table 3-3T</t>
  </si>
  <si>
    <t>Cost Per Mile – Overall by Year</t>
  </si>
  <si>
    <t>Table 3-4</t>
  </si>
  <si>
    <t>Cost Per Mile – Agency Owned Vehicles</t>
  </si>
  <si>
    <t>Table 3-4T</t>
  </si>
  <si>
    <t>Cost Per Mile – Agency Owned Vehicles by Year</t>
  </si>
  <si>
    <t>Table 3-5</t>
  </si>
  <si>
    <t>Cost Per Mile – GSA Fleet</t>
  </si>
  <si>
    <t>Table 3-5T</t>
  </si>
  <si>
    <t>Cost Per Mile – GSA Fleet by Year</t>
  </si>
  <si>
    <t>Table 3-6</t>
  </si>
  <si>
    <t>Cost Per Mile – Commercially Leased Vehicles</t>
  </si>
  <si>
    <t>Table 3-6T</t>
  </si>
  <si>
    <t>Cost Per Mile – Commercially Leased Vehicles by Year</t>
  </si>
  <si>
    <t>Table 3-7</t>
  </si>
  <si>
    <t>Domestic and Foreign Cost</t>
  </si>
  <si>
    <t>Table 3-7T</t>
  </si>
  <si>
    <t>Domestic and Foreign Cost by Year</t>
  </si>
  <si>
    <t>Table 3-8</t>
  </si>
  <si>
    <t>Domestic and Foreign Cost Per Mile</t>
  </si>
  <si>
    <t>Table 3-8T</t>
  </si>
  <si>
    <t>Domestic and Foreign Cost Per Mile by Year</t>
  </si>
  <si>
    <t>Section 4: Utilization</t>
  </si>
  <si>
    <t>Table 4-1</t>
  </si>
  <si>
    <t>Worldwide Miles</t>
  </si>
  <si>
    <t>Table 4-1T</t>
  </si>
  <si>
    <t>Worldwide MIles by Year</t>
  </si>
  <si>
    <t>Table 4-2</t>
  </si>
  <si>
    <t>Average Miles Per Vehicle</t>
  </si>
  <si>
    <t>Table 4-2T</t>
  </si>
  <si>
    <t>Average Miles Per Vehicle by Year</t>
  </si>
  <si>
    <t>Table 4-3</t>
  </si>
  <si>
    <t>Miles – Domestic and Foreign</t>
  </si>
  <si>
    <t>Table 4-3T</t>
  </si>
  <si>
    <t>Miles – Domestic and Foreign by Year</t>
  </si>
  <si>
    <t>Table 4-4</t>
  </si>
  <si>
    <t>Miles – Agency Owned Vehicles</t>
  </si>
  <si>
    <t>Table 4-4T</t>
  </si>
  <si>
    <t>Miles – Agency Owned Vehicles by Year</t>
  </si>
  <si>
    <t>Table 4-5</t>
  </si>
  <si>
    <t>Miles – GSA Fleet</t>
  </si>
  <si>
    <t>Table 4-5T</t>
  </si>
  <si>
    <t>Miles – GSA Fleet by Year</t>
  </si>
  <si>
    <t>Table 4-6</t>
  </si>
  <si>
    <t>Miles – Commercially Leased Vehicles</t>
  </si>
  <si>
    <t>Table 4-6T</t>
  </si>
  <si>
    <t>Miles – Commercially Leased Vehicles by Year</t>
  </si>
  <si>
    <t>Section 5: Fuel Consumption</t>
  </si>
  <si>
    <t>Table 5-1</t>
  </si>
  <si>
    <t>Worldwide Fuel Consumption</t>
  </si>
  <si>
    <t>Table 5-1T</t>
  </si>
  <si>
    <t>Worldwide Fuel Consumption by Year</t>
  </si>
  <si>
    <t>Table 5-2</t>
  </si>
  <si>
    <t>Fuel Cost by Fuel Type</t>
  </si>
  <si>
    <t>Table 5-2T</t>
  </si>
  <si>
    <t>Fuel Cost by Fuel Type by Year</t>
  </si>
  <si>
    <t>Table 5-3</t>
  </si>
  <si>
    <t>Vehicle Inventory by Fuel Type</t>
  </si>
  <si>
    <t>Table 5-3T</t>
  </si>
  <si>
    <t>Vehicle Inventory by Fuel Type by Year</t>
  </si>
  <si>
    <t>Table 5-4</t>
  </si>
  <si>
    <t>Vehicle Acquisitions by Fuel Type</t>
  </si>
  <si>
    <t>Table 5-4T</t>
  </si>
  <si>
    <t>Vehicle Acquisitions by Fuel Type by Year</t>
  </si>
  <si>
    <t>INDEX OF DATA FILES, FEDERAL FLEET REPORT FOR FY 2011</t>
  </si>
  <si>
    <t>Table 1:  Inventory, Cost and Use Summary</t>
  </si>
  <si>
    <t>Table 2-1:  Worldwide Inventory</t>
  </si>
  <si>
    <t>Table 3-1:  Worldwide Cost*</t>
  </si>
  <si>
    <t>Source: GSA Federal Acquisition Service (FAS)</t>
  </si>
  <si>
    <t>Table 4-3: Miles - Domestic and Foreign</t>
  </si>
  <si>
    <t>Table 2-1Trend:  Worldwide Inventory by Year</t>
  </si>
  <si>
    <t>Table 2-2Trend:  Vehicle Sources by Year</t>
  </si>
  <si>
    <t>Table 2-3Trend:  Domestic and Foreign Inventory by Year</t>
  </si>
  <si>
    <t>*The terms subcompact, compact, midsize, large, and limousine all refer to sedans.</t>
  </si>
  <si>
    <t>Table 2-6Trend: Trucks* and Others by Year</t>
  </si>
  <si>
    <t>* Excludes passenger vans and sport utility vehicles, which are grouped with passenger vehicles on Table 2-5Trend.</t>
  </si>
  <si>
    <t>Table 2-7Trend: Passenger Vehicles (Law Enforcement) by Year</t>
  </si>
  <si>
    <t>Table 2-8Trend: Trucks* and Others (Law Enforcement) by Year</t>
  </si>
  <si>
    <t>*Excludes passenger vans and sport utility vehicles, which are grouped with passenger vehicles on Table 2-7Trend.</t>
  </si>
  <si>
    <t>Table 3-1Trend:  Worldwide Cost by Year</t>
  </si>
  <si>
    <t>Table 3-2Trend: Cost Breakdown by Category by Year*</t>
  </si>
  <si>
    <t xml:space="preserve">*GSA Lease Cost above includes fuel. The line for Fuel therefore is only for non-GSA Fleet vehicles. </t>
  </si>
  <si>
    <t>Table 3-3Trend:  Cost Per Mile - Overall by Year</t>
  </si>
  <si>
    <t>Table 3-4Trend:  Cost Per Mile - Agency Owned Vehicles by Year</t>
  </si>
  <si>
    <t>Table 3-5Trend:  Cost Per Mile - GSA Fleet by Year*</t>
  </si>
  <si>
    <t>Table 3-6Trend:  Cost Per Mile - Commercially Leased Vehicles by Year</t>
  </si>
  <si>
    <t>Table 3-7Trend:  Domestic and Foreign Cost by Year</t>
  </si>
  <si>
    <t>Table 3-8Trend:  Domestic and Foreign Cost Per Mile by Year</t>
  </si>
  <si>
    <t>Table 4-1:  Worldwide Miles</t>
  </si>
  <si>
    <t>Table 4-1Trend:  Worldwide Miles by Year</t>
  </si>
  <si>
    <t>Table 4-2Trend:  Miles Per Vehicle by Year</t>
  </si>
  <si>
    <t>Table 4-3Trend: Miles, Domestic and Foreign by Year</t>
  </si>
  <si>
    <t>Table 4-4Trend:  Miles - Agency Owned Vehicles by Year</t>
  </si>
  <si>
    <t>Table 4-5Trend:  Miles - GSA Leased Vehicles by Year*</t>
  </si>
  <si>
    <t>Table 4-6Trend:  Miles - Commercially Leased Vehicles by Year</t>
  </si>
  <si>
    <t>Table 5-1Trend:  Worldwide Fuel Consumption by Year</t>
  </si>
  <si>
    <t>Table 5-2Trend:  Fuel Cost by Fuel Type by Year</t>
  </si>
  <si>
    <t>Table 5-3Trend:  Vehicle Inventory by Fuel Type by Year</t>
  </si>
  <si>
    <t>Table 5-4Trend: Vehicle Acquisitions by Fuel Type by Year</t>
  </si>
  <si>
    <t>Table 2-5Trend: Passenger Vehicles by Year</t>
  </si>
  <si>
    <t>Table 5-1:  Worldwide Fuel Consumption</t>
  </si>
  <si>
    <t>Comm Leased</t>
  </si>
  <si>
    <t>GSA Fleet</t>
  </si>
  <si>
    <t>Unless otherwise marked, each table is a snapshot of end-of-year data for fiscal year 2011.</t>
  </si>
  <si>
    <t>Table 2-4Trend:  GSA Fleet Profile by Year*</t>
  </si>
  <si>
    <t>Gasoline Plug-in Hybrid</t>
  </si>
  <si>
    <r>
      <t>Gasoline LGHG</t>
    </r>
    <r>
      <rPr>
        <sz val="8"/>
        <rFont val="Arial"/>
        <family val="2"/>
      </rPr>
      <t xml:space="preserve"> (see Note)</t>
    </r>
  </si>
  <si>
    <r>
      <t>Diesel LGHG</t>
    </r>
    <r>
      <rPr>
        <sz val="8"/>
        <rFont val="Arial"/>
        <family val="2"/>
      </rPr>
      <t xml:space="preserve"> (see Note)</t>
    </r>
  </si>
  <si>
    <r>
      <t>Gasoline LGHG</t>
    </r>
    <r>
      <rPr>
        <b/>
        <sz val="8"/>
        <rFont val="Arial"/>
        <family val="2"/>
      </rPr>
      <t xml:space="preserve"> (see Note)</t>
    </r>
  </si>
  <si>
    <r>
      <t>Diesel LGHG</t>
    </r>
    <r>
      <rPr>
        <b/>
        <sz val="8"/>
        <rFont val="Arial"/>
        <family val="2"/>
      </rPr>
      <t xml:space="preserve"> (see Note)</t>
    </r>
  </si>
  <si>
    <t xml:space="preserve">Note: Pursuant to guidance from the Environmental Protection Agency pertaining to §141 of the Energy Independence and Security Act (EISA), beginning in 2011 petroleum fueled vehicles meeting EPA's definition of low greenhouse gas (LGHG) vehicles may be considered alternative fuel vehicles (AFVs) when acquired for use in locations where alternative fuel is not available. Therefore, although these vehicles consume petroleum, agencies may consider them alternative fuel vehicles in the limited circumstances described. </t>
  </si>
</sst>
</file>

<file path=xl/styles.xml><?xml version="1.0" encoding="utf-8"?>
<styleSheet xmlns="http://schemas.openxmlformats.org/spreadsheetml/2006/main">
  <numFmts count="14">
    <numFmt numFmtId="44" formatCode="_(&quot;$&quot;* #,##0.00_);_(&quot;$&quot;* \(#,##0.00\);_(&quot;$&quot;* &quot;-&quot;??_);_(@_)"/>
    <numFmt numFmtId="43" formatCode="_(* #,##0.00_);_(* \(#,##0.00\);_(* &quot;-&quot;??_);_(@_)"/>
    <numFmt numFmtId="164" formatCode="#,###"/>
    <numFmt numFmtId="165" formatCode="_(* #,##0_);_(* \(#,##0\);_(* &quot;-&quot;??_);_(@_)"/>
    <numFmt numFmtId="166" formatCode="#,###.0"/>
    <numFmt numFmtId="167" formatCode="_(* #,##0.0000_);_(* \(#,##0.0000\);_(* ??_);_(@_)"/>
    <numFmt numFmtId="168" formatCode="_(&quot;$&quot;* #,##0_);_(&quot;$&quot;* \(#,##0\);_(&quot;$&quot;* &quot;-&quot;??_);_(@_)"/>
    <numFmt numFmtId="169" formatCode="_(&quot;$&quot;* #,##0.0000_);_(&quot;$&quot;* \(#,##0.0000\);_(&quot;$&quot;* &quot;-&quot;??_);_(@_)"/>
    <numFmt numFmtId="170" formatCode="&quot;$&quot;#,##0"/>
    <numFmt numFmtId="171" formatCode="0.0"/>
    <numFmt numFmtId="172" formatCode="0.0000;\(0.000\);_;"/>
    <numFmt numFmtId="173" formatCode="#,##0;\(#,##0\);\ ;"/>
    <numFmt numFmtId="174" formatCode="&quot;$&quot;#,##0.00"/>
    <numFmt numFmtId="175" formatCode="00000"/>
  </numFmts>
  <fonts count="15">
    <font>
      <sz val="10"/>
      <name val="Arial"/>
    </font>
    <font>
      <sz val="10"/>
      <color theme="1"/>
      <name val="Arial"/>
      <family val="2"/>
    </font>
    <font>
      <sz val="10"/>
      <name val="Arial"/>
    </font>
    <font>
      <b/>
      <sz val="14"/>
      <name val="Arial"/>
      <family val="2"/>
    </font>
    <font>
      <b/>
      <sz val="10"/>
      <name val="Arial"/>
      <family val="2"/>
    </font>
    <font>
      <sz val="8"/>
      <name val="Arial"/>
    </font>
    <font>
      <sz val="10"/>
      <color indexed="8"/>
      <name val="Arial"/>
    </font>
    <font>
      <sz val="10"/>
      <name val="Arial"/>
      <family val="2"/>
    </font>
    <font>
      <sz val="8"/>
      <name val="Arial"/>
      <family val="2"/>
    </font>
    <font>
      <b/>
      <i/>
      <sz val="10"/>
      <name val="Arial"/>
      <family val="2"/>
    </font>
    <font>
      <sz val="12"/>
      <name val="Times New Roman"/>
      <family val="1"/>
    </font>
    <font>
      <b/>
      <sz val="10"/>
      <color theme="1"/>
      <name val="Arial"/>
      <family val="2"/>
    </font>
    <font>
      <sz val="12"/>
      <color theme="1"/>
      <name val="Arial"/>
      <family val="2"/>
    </font>
    <font>
      <b/>
      <sz val="12"/>
      <name val="Arial"/>
      <family val="2"/>
    </font>
    <font>
      <b/>
      <sz val="8"/>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7"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6" fillId="0" borderId="0"/>
    <xf numFmtId="0" fontId="3" fillId="0" borderId="0" applyNumberFormat="0" applyFill="0" applyBorder="0" applyProtection="0"/>
  </cellStyleXfs>
  <cellXfs count="494">
    <xf numFmtId="0" fontId="0" fillId="0" borderId="0" xfId="0"/>
    <xf numFmtId="0" fontId="3" fillId="0" borderId="0" xfId="4"/>
    <xf numFmtId="0" fontId="4" fillId="0" borderId="0" xfId="0" applyFont="1"/>
    <xf numFmtId="0" fontId="0" fillId="0" borderId="0" xfId="0" applyNumberFormat="1"/>
    <xf numFmtId="164" fontId="0" fillId="0" borderId="1" xfId="0" applyNumberFormat="1" applyBorder="1"/>
    <xf numFmtId="164" fontId="4" fillId="2" borderId="1" xfId="0" applyNumberFormat="1" applyFont="1" applyFill="1" applyBorder="1"/>
    <xf numFmtId="0" fontId="0" fillId="0" borderId="0" xfId="0" applyNumberFormat="1" applyBorder="1"/>
    <xf numFmtId="0" fontId="3" fillId="0" borderId="0" xfId="4" applyFont="1"/>
    <xf numFmtId="0" fontId="0" fillId="0" borderId="0" xfId="0" applyBorder="1"/>
    <xf numFmtId="0" fontId="7" fillId="0" borderId="0" xfId="0" applyFont="1" applyBorder="1" applyAlignment="1">
      <alignment vertical="center"/>
    </xf>
    <xf numFmtId="164" fontId="4" fillId="0" borderId="0" xfId="0" applyNumberFormat="1" applyFont="1" applyFill="1" applyBorder="1"/>
    <xf numFmtId="0" fontId="4" fillId="0" borderId="0" xfId="0" applyFont="1" applyFill="1" applyBorder="1" applyAlignment="1">
      <alignment horizontal="center" vertical="center" wrapText="1"/>
    </xf>
    <xf numFmtId="164" fontId="0" fillId="0" borderId="0" xfId="0" applyNumberFormat="1" applyFill="1" applyBorder="1"/>
    <xf numFmtId="164" fontId="0" fillId="0" borderId="0" xfId="0" applyNumberFormat="1" applyBorder="1"/>
    <xf numFmtId="0" fontId="8" fillId="0" borderId="0" xfId="0" applyFont="1" applyBorder="1" applyAlignment="1">
      <alignment vertical="center"/>
    </xf>
    <xf numFmtId="0" fontId="0" fillId="0" borderId="0" xfId="0" applyFill="1" applyBorder="1"/>
    <xf numFmtId="0" fontId="8" fillId="0" borderId="0" xfId="0" applyNumberFormat="1" applyFont="1" applyFill="1" applyBorder="1" applyAlignment="1">
      <alignment horizontal="left"/>
    </xf>
    <xf numFmtId="0" fontId="0" fillId="0" borderId="0" xfId="0" applyFill="1"/>
    <xf numFmtId="164" fontId="0" fillId="0" borderId="2" xfId="0" applyNumberFormat="1" applyBorder="1"/>
    <xf numFmtId="164" fontId="0" fillId="0" borderId="3" xfId="0" applyNumberFormat="1" applyBorder="1"/>
    <xf numFmtId="164" fontId="4" fillId="2" borderId="2" xfId="0" applyNumberFormat="1" applyFont="1" applyFill="1" applyBorder="1"/>
    <xf numFmtId="164" fontId="4" fillId="2" borderId="3" xfId="0" applyNumberFormat="1" applyFont="1" applyFill="1" applyBorder="1"/>
    <xf numFmtId="164" fontId="4" fillId="2" borderId="4" xfId="0" applyNumberFormat="1" applyFont="1" applyFill="1" applyBorder="1"/>
    <xf numFmtId="164" fontId="4" fillId="2" borderId="5" xfId="0" applyNumberFormat="1" applyFont="1" applyFill="1" applyBorder="1"/>
    <xf numFmtId="164" fontId="4" fillId="2" borderId="6" xfId="0" applyNumberFormat="1" applyFont="1" applyFill="1" applyBorder="1"/>
    <xf numFmtId="0" fontId="0" fillId="0" borderId="7" xfId="0" applyNumberFormat="1" applyBorder="1"/>
    <xf numFmtId="0" fontId="4" fillId="2" borderId="7" xfId="0" applyNumberFormat="1" applyFont="1" applyFill="1" applyBorder="1" applyAlignment="1">
      <alignment horizontal="right"/>
    </xf>
    <xf numFmtId="0" fontId="4" fillId="2" borderId="8" xfId="0" applyNumberFormat="1" applyFont="1" applyFill="1" applyBorder="1" applyAlignment="1">
      <alignment horizontal="right"/>
    </xf>
    <xf numFmtId="164" fontId="0" fillId="0" borderId="9" xfId="0" applyNumberFormat="1" applyBorder="1"/>
    <xf numFmtId="164" fontId="4" fillId="2" borderId="9" xfId="0" applyNumberFormat="1" applyFont="1" applyFill="1" applyBorder="1"/>
    <xf numFmtId="164" fontId="4" fillId="2" borderId="10" xfId="0" applyNumberFormat="1" applyFont="1" applyFill="1" applyBorder="1"/>
    <xf numFmtId="164" fontId="0" fillId="0" borderId="7" xfId="0" applyNumberFormat="1" applyBorder="1"/>
    <xf numFmtId="0" fontId="4" fillId="0" borderId="7" xfId="0" applyNumberFormat="1" applyFont="1" applyFill="1" applyBorder="1" applyAlignment="1">
      <alignment horizontal="right"/>
    </xf>
    <xf numFmtId="164" fontId="0" fillId="0" borderId="0" xfId="0" applyNumberFormat="1"/>
    <xf numFmtId="167" fontId="0" fillId="0" borderId="2" xfId="0" applyNumberFormat="1" applyBorder="1"/>
    <xf numFmtId="167" fontId="0" fillId="0" borderId="1" xfId="0" applyNumberFormat="1" applyBorder="1"/>
    <xf numFmtId="167" fontId="0" fillId="0" borderId="3" xfId="0" applyNumberFormat="1" applyBorder="1"/>
    <xf numFmtId="167" fontId="0" fillId="0" borderId="0" xfId="1" applyNumberFormat="1" applyFont="1" applyBorder="1"/>
    <xf numFmtId="167" fontId="2" fillId="0" borderId="0" xfId="1" applyNumberFormat="1" applyBorder="1"/>
    <xf numFmtId="165" fontId="7" fillId="0" borderId="0" xfId="1" applyNumberFormat="1" applyFont="1" applyFill="1" applyAlignment="1">
      <alignment horizontal="center"/>
    </xf>
    <xf numFmtId="0" fontId="9" fillId="0" borderId="0" xfId="0" applyFont="1"/>
    <xf numFmtId="0" fontId="0" fillId="0" borderId="1" xfId="0" applyFill="1" applyBorder="1"/>
    <xf numFmtId="0" fontId="0" fillId="0" borderId="3" xfId="0" applyFill="1" applyBorder="1"/>
    <xf numFmtId="0" fontId="4" fillId="0" borderId="13"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165" fontId="2" fillId="0" borderId="1" xfId="1" applyNumberFormat="1" applyFill="1" applyBorder="1"/>
    <xf numFmtId="165" fontId="0" fillId="0" borderId="1" xfId="1" applyNumberFormat="1" applyFont="1" applyFill="1" applyBorder="1"/>
    <xf numFmtId="165" fontId="0" fillId="0" borderId="3" xfId="1" applyNumberFormat="1" applyFont="1" applyFill="1" applyBorder="1"/>
    <xf numFmtId="0" fontId="0" fillId="0" borderId="7" xfId="0" applyFill="1" applyBorder="1" applyAlignment="1">
      <alignment horizontal="center"/>
    </xf>
    <xf numFmtId="165" fontId="2" fillId="0" borderId="2" xfId="1" applyNumberFormat="1" applyFill="1" applyBorder="1"/>
    <xf numFmtId="165" fontId="7" fillId="0" borderId="1" xfId="1" applyNumberFormat="1" applyFont="1" applyFill="1" applyBorder="1" applyAlignment="1">
      <alignment horizontal="center"/>
    </xf>
    <xf numFmtId="165" fontId="7" fillId="0" borderId="2" xfId="1" applyNumberFormat="1" applyFont="1" applyFill="1" applyBorder="1" applyAlignment="1">
      <alignment horizontal="center"/>
    </xf>
    <xf numFmtId="165" fontId="7" fillId="0" borderId="3" xfId="1" applyNumberFormat="1" applyFont="1" applyFill="1" applyBorder="1" applyAlignment="1">
      <alignment horizontal="center"/>
    </xf>
    <xf numFmtId="165" fontId="7" fillId="0" borderId="1" xfId="1" applyNumberFormat="1" applyFont="1" applyBorder="1" applyAlignment="1">
      <alignment horizontal="center"/>
    </xf>
    <xf numFmtId="0" fontId="0" fillId="0" borderId="7" xfId="0" applyBorder="1"/>
    <xf numFmtId="165" fontId="7" fillId="0" borderId="2" xfId="1" applyNumberFormat="1" applyFont="1" applyBorder="1" applyAlignment="1">
      <alignment horizontal="center"/>
    </xf>
    <xf numFmtId="165" fontId="7" fillId="0" borderId="3" xfId="1" applyNumberFormat="1" applyFont="1" applyBorder="1" applyAlignment="1">
      <alignment horizontal="center"/>
    </xf>
    <xf numFmtId="0" fontId="4" fillId="0" borderId="16" xfId="0" applyFont="1" applyBorder="1"/>
    <xf numFmtId="169" fontId="2" fillId="0" borderId="1" xfId="2" applyNumberFormat="1" applyBorder="1"/>
    <xf numFmtId="165" fontId="2" fillId="0" borderId="12" xfId="1" applyNumberFormat="1" applyFill="1" applyBorder="1"/>
    <xf numFmtId="165" fontId="2" fillId="0" borderId="17" xfId="1" applyNumberFormat="1" applyFill="1" applyBorder="1"/>
    <xf numFmtId="0" fontId="4" fillId="0" borderId="13" xfId="0" applyFont="1" applyFill="1" applyBorder="1" applyAlignment="1">
      <alignment horizontal="center"/>
    </xf>
    <xf numFmtId="0" fontId="4" fillId="0" borderId="14" xfId="0" applyFont="1" applyFill="1" applyBorder="1" applyAlignment="1">
      <alignment horizontal="center"/>
    </xf>
    <xf numFmtId="165" fontId="2" fillId="0" borderId="18" xfId="1" applyNumberFormat="1" applyFill="1" applyBorder="1"/>
    <xf numFmtId="0" fontId="4" fillId="0" borderId="4" xfId="0" applyFont="1" applyBorder="1" applyAlignment="1">
      <alignment horizontal="center"/>
    </xf>
    <xf numFmtId="0" fontId="4" fillId="0" borderId="5" xfId="0" applyFont="1" applyBorder="1" applyAlignment="1">
      <alignment horizontal="center"/>
    </xf>
    <xf numFmtId="165" fontId="2" fillId="0" borderId="9" xfId="1" applyNumberFormat="1" applyFill="1" applyBorder="1"/>
    <xf numFmtId="0" fontId="4" fillId="0" borderId="10" xfId="0" applyFont="1" applyBorder="1" applyAlignment="1">
      <alignment horizontal="center"/>
    </xf>
    <xf numFmtId="165" fontId="7" fillId="0" borderId="18" xfId="1" applyNumberFormat="1" applyFont="1" applyFill="1" applyBorder="1" applyAlignment="1">
      <alignment horizontal="center"/>
    </xf>
    <xf numFmtId="165" fontId="7" fillId="0" borderId="12" xfId="1" applyNumberFormat="1" applyFont="1" applyFill="1" applyBorder="1" applyAlignment="1">
      <alignment horizontal="center"/>
    </xf>
    <xf numFmtId="165" fontId="7" fillId="0" borderId="17" xfId="1" applyNumberFormat="1" applyFont="1" applyFill="1" applyBorder="1" applyAlignment="1">
      <alignment horizontal="center"/>
    </xf>
    <xf numFmtId="0" fontId="4" fillId="3" borderId="19" xfId="0" applyFont="1" applyFill="1" applyBorder="1" applyAlignment="1">
      <alignment horizontal="center"/>
    </xf>
    <xf numFmtId="0" fontId="4" fillId="3" borderId="15" xfId="0" applyFont="1" applyFill="1" applyBorder="1" applyAlignment="1">
      <alignment horizontal="center"/>
    </xf>
    <xf numFmtId="0" fontId="4" fillId="3" borderId="20" xfId="0" applyFont="1" applyFill="1" applyBorder="1" applyAlignment="1">
      <alignment horizontal="center"/>
    </xf>
    <xf numFmtId="0" fontId="4" fillId="3" borderId="21" xfId="0" applyFont="1" applyFill="1" applyBorder="1" applyAlignment="1">
      <alignment horizontal="center"/>
    </xf>
    <xf numFmtId="165" fontId="7" fillId="0" borderId="22" xfId="1" applyNumberFormat="1" applyFont="1" applyFill="1" applyBorder="1" applyAlignment="1">
      <alignment horizontal="center"/>
    </xf>
    <xf numFmtId="165" fontId="7" fillId="0" borderId="23" xfId="1" applyNumberFormat="1" applyFont="1" applyFill="1" applyBorder="1" applyAlignment="1">
      <alignment horizontal="center"/>
    </xf>
    <xf numFmtId="165" fontId="7" fillId="0" borderId="24" xfId="1" applyNumberFormat="1" applyFont="1" applyFill="1" applyBorder="1" applyAlignment="1">
      <alignment horizontal="center"/>
    </xf>
    <xf numFmtId="165" fontId="4" fillId="2" borderId="25" xfId="1" applyNumberFormat="1" applyFont="1" applyFill="1" applyBorder="1" applyAlignment="1">
      <alignment horizontal="center"/>
    </xf>
    <xf numFmtId="165" fontId="4" fillId="2" borderId="26" xfId="1" applyNumberFormat="1" applyFont="1" applyFill="1" applyBorder="1" applyAlignment="1">
      <alignment horizontal="center"/>
    </xf>
    <xf numFmtId="165" fontId="4" fillId="2" borderId="27" xfId="1" applyNumberFormat="1" applyFont="1" applyFill="1" applyBorder="1" applyAlignment="1">
      <alignment horizontal="center"/>
    </xf>
    <xf numFmtId="0" fontId="4" fillId="0" borderId="19" xfId="0" applyFont="1" applyBorder="1" applyAlignment="1">
      <alignment horizontal="center"/>
    </xf>
    <xf numFmtId="0" fontId="4" fillId="0" borderId="21" xfId="0" applyFont="1" applyBorder="1" applyAlignment="1">
      <alignment horizontal="center"/>
    </xf>
    <xf numFmtId="0" fontId="4" fillId="0" borderId="19" xfId="0" applyFont="1" applyBorder="1"/>
    <xf numFmtId="169" fontId="2" fillId="0" borderId="2" xfId="2" applyNumberFormat="1" applyBorder="1"/>
    <xf numFmtId="169" fontId="2" fillId="0" borderId="3" xfId="2" applyNumberFormat="1" applyBorder="1"/>
    <xf numFmtId="0" fontId="0" fillId="0" borderId="28" xfId="0" applyBorder="1"/>
    <xf numFmtId="165" fontId="2" fillId="0" borderId="1" xfId="1" applyNumberFormat="1" applyBorder="1"/>
    <xf numFmtId="165" fontId="2" fillId="0" borderId="29" xfId="1" applyNumberFormat="1" applyBorder="1"/>
    <xf numFmtId="165" fontId="2" fillId="0" borderId="30" xfId="1" applyNumberFormat="1" applyBorder="1"/>
    <xf numFmtId="165" fontId="2" fillId="0" borderId="31" xfId="1" applyNumberFormat="1" applyBorder="1"/>
    <xf numFmtId="165" fontId="2" fillId="0" borderId="2" xfId="1" applyNumberFormat="1" applyBorder="1"/>
    <xf numFmtId="165" fontId="2" fillId="0" borderId="3" xfId="1" applyNumberFormat="1" applyBorder="1"/>
    <xf numFmtId="0" fontId="0" fillId="0" borderId="0" xfId="0" applyNumberFormat="1" applyBorder="1" applyAlignment="1">
      <alignment horizontal="left" vertical="top"/>
    </xf>
    <xf numFmtId="164" fontId="5" fillId="0" borderId="0" xfId="0" applyNumberFormat="1" applyFont="1" applyBorder="1" applyAlignment="1">
      <alignment vertical="center"/>
    </xf>
    <xf numFmtId="0" fontId="0" fillId="0" borderId="2" xfId="0" applyFill="1" applyBorder="1"/>
    <xf numFmtId="165" fontId="0" fillId="0" borderId="0" xfId="0" applyNumberFormat="1"/>
    <xf numFmtId="0" fontId="4" fillId="2" borderId="34" xfId="0" applyFont="1" applyFill="1" applyBorder="1" applyAlignment="1">
      <alignment horizontal="right"/>
    </xf>
    <xf numFmtId="0" fontId="4" fillId="3" borderId="35" xfId="0" applyFont="1" applyFill="1" applyBorder="1" applyAlignment="1">
      <alignment horizontal="center"/>
    </xf>
    <xf numFmtId="0" fontId="4" fillId="0" borderId="35" xfId="0" applyFont="1" applyBorder="1" applyAlignment="1">
      <alignment horizontal="center"/>
    </xf>
    <xf numFmtId="0" fontId="4" fillId="0" borderId="15" xfId="1" applyNumberFormat="1" applyFont="1" applyBorder="1" applyAlignment="1">
      <alignment horizontal="center"/>
    </xf>
    <xf numFmtId="0" fontId="4" fillId="0" borderId="13" xfId="1" applyNumberFormat="1" applyFont="1" applyBorder="1" applyAlignment="1">
      <alignment horizontal="center"/>
    </xf>
    <xf numFmtId="0" fontId="4" fillId="0" borderId="14" xfId="1" applyNumberFormat="1" applyFont="1" applyBorder="1" applyAlignment="1">
      <alignment horizontal="center"/>
    </xf>
    <xf numFmtId="0" fontId="4" fillId="0" borderId="35" xfId="0" applyFont="1" applyFill="1" applyBorder="1" applyAlignment="1">
      <alignment horizontal="center"/>
    </xf>
    <xf numFmtId="0" fontId="0" fillId="0" borderId="36" xfId="0" applyFill="1" applyBorder="1"/>
    <xf numFmtId="0" fontId="0" fillId="0" borderId="28" xfId="0" applyFill="1" applyBorder="1"/>
    <xf numFmtId="0" fontId="0" fillId="0" borderId="37" xfId="0" applyFill="1" applyBorder="1"/>
    <xf numFmtId="0" fontId="4" fillId="0" borderId="15" xfId="0" applyFont="1" applyFill="1" applyBorder="1" applyAlignment="1">
      <alignment horizontal="center"/>
    </xf>
    <xf numFmtId="165" fontId="0" fillId="0" borderId="2" xfId="1" applyNumberFormat="1" applyFont="1" applyFill="1" applyBorder="1"/>
    <xf numFmtId="0" fontId="4" fillId="0" borderId="38" xfId="0" applyFont="1" applyBorder="1" applyAlignment="1">
      <alignment horizontal="center"/>
    </xf>
    <xf numFmtId="0" fontId="4" fillId="2" borderId="38" xfId="0" applyFont="1" applyFill="1" applyBorder="1" applyAlignment="1">
      <alignment horizontal="right"/>
    </xf>
    <xf numFmtId="0" fontId="4" fillId="0" borderId="35" xfId="0" applyFont="1" applyBorder="1"/>
    <xf numFmtId="165" fontId="4" fillId="2" borderId="5" xfId="1" applyNumberFormat="1" applyFont="1" applyFill="1" applyBorder="1" applyAlignment="1">
      <alignment horizontal="right"/>
    </xf>
    <xf numFmtId="165" fontId="4" fillId="2" borderId="6" xfId="1" applyNumberFormat="1" applyFont="1" applyFill="1" applyBorder="1" applyAlignment="1">
      <alignment horizontal="right"/>
    </xf>
    <xf numFmtId="165" fontId="4" fillId="2" borderId="4" xfId="1" applyNumberFormat="1" applyFont="1" applyFill="1" applyBorder="1" applyAlignment="1">
      <alignment horizontal="right"/>
    </xf>
    <xf numFmtId="0" fontId="0" fillId="0" borderId="32" xfId="0" applyNumberFormat="1" applyBorder="1"/>
    <xf numFmtId="164" fontId="0" fillId="0" borderId="18" xfId="0" applyNumberFormat="1" applyBorder="1"/>
    <xf numFmtId="164" fontId="0" fillId="0" borderId="12" xfId="0" applyNumberFormat="1" applyBorder="1"/>
    <xf numFmtId="164" fontId="0" fillId="0" borderId="32" xfId="0" applyNumberFormat="1" applyBorder="1"/>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3" xfId="0" applyFont="1" applyBorder="1" applyAlignment="1">
      <alignment horizontal="center"/>
    </xf>
    <xf numFmtId="0" fontId="4" fillId="2" borderId="6" xfId="0" applyFont="1" applyFill="1" applyBorder="1" applyAlignment="1">
      <alignment horizontal="center"/>
    </xf>
    <xf numFmtId="165" fontId="2" fillId="2" borderId="3" xfId="1" applyNumberFormat="1" applyFill="1" applyBorder="1"/>
    <xf numFmtId="165" fontId="4" fillId="2" borderId="1" xfId="1" applyNumberFormat="1" applyFont="1" applyFill="1" applyBorder="1" applyAlignment="1">
      <alignment horizontal="center"/>
    </xf>
    <xf numFmtId="0" fontId="4" fillId="2" borderId="2" xfId="0" applyFont="1" applyFill="1" applyBorder="1" applyAlignment="1">
      <alignment horizontal="right"/>
    </xf>
    <xf numFmtId="165" fontId="4" fillId="2" borderId="3" xfId="1" applyNumberFormat="1" applyFont="1" applyFill="1" applyBorder="1" applyAlignment="1">
      <alignment horizontal="center"/>
    </xf>
    <xf numFmtId="0" fontId="4" fillId="2" borderId="38" xfId="0" applyFont="1" applyFill="1" applyBorder="1"/>
    <xf numFmtId="0" fontId="0" fillId="0" borderId="39" xfId="0" applyFill="1" applyBorder="1"/>
    <xf numFmtId="165" fontId="7" fillId="0" borderId="29" xfId="1" applyNumberFormat="1" applyFont="1" applyFill="1" applyBorder="1" applyAlignment="1">
      <alignment horizontal="center"/>
    </xf>
    <xf numFmtId="165" fontId="7" fillId="0" borderId="30" xfId="1" applyNumberFormat="1" applyFont="1" applyFill="1" applyBorder="1" applyAlignment="1">
      <alignment horizontal="center"/>
    </xf>
    <xf numFmtId="165" fontId="7" fillId="0" borderId="31" xfId="1" applyNumberFormat="1" applyFont="1" applyFill="1" applyBorder="1" applyAlignment="1">
      <alignment horizontal="center"/>
    </xf>
    <xf numFmtId="0" fontId="6" fillId="0" borderId="28" xfId="3" applyFont="1" applyFill="1" applyBorder="1" applyAlignment="1">
      <alignment wrapText="1"/>
    </xf>
    <xf numFmtId="0" fontId="4" fillId="2" borderId="28" xfId="0" applyNumberFormat="1" applyFont="1" applyFill="1" applyBorder="1" applyAlignment="1">
      <alignment horizontal="right"/>
    </xf>
    <xf numFmtId="0" fontId="4" fillId="0" borderId="28" xfId="0" applyNumberFormat="1" applyFont="1" applyFill="1" applyBorder="1" applyAlignment="1">
      <alignment horizontal="right"/>
    </xf>
    <xf numFmtId="0" fontId="4" fillId="2" borderId="34" xfId="0" applyNumberFormat="1" applyFont="1" applyFill="1" applyBorder="1" applyAlignment="1">
      <alignment horizontal="right"/>
    </xf>
    <xf numFmtId="0" fontId="6" fillId="0" borderId="36" xfId="3" applyFont="1" applyFill="1" applyBorder="1" applyAlignment="1">
      <alignment wrapText="1"/>
    </xf>
    <xf numFmtId="0" fontId="4" fillId="0" borderId="35" xfId="0" applyFont="1" applyBorder="1" applyAlignment="1">
      <alignment horizontal="center" vertical="center" wrapText="1"/>
    </xf>
    <xf numFmtId="165" fontId="4" fillId="2" borderId="40" xfId="1" applyNumberFormat="1" applyFont="1" applyFill="1" applyBorder="1" applyAlignment="1">
      <alignment horizontal="center"/>
    </xf>
    <xf numFmtId="165" fontId="7" fillId="0" borderId="5" xfId="1" applyNumberFormat="1" applyFont="1" applyFill="1" applyBorder="1" applyAlignment="1">
      <alignment horizontal="center"/>
    </xf>
    <xf numFmtId="165" fontId="7" fillId="0" borderId="6" xfId="1" applyNumberFormat="1" applyFont="1" applyFill="1" applyBorder="1" applyAlignment="1">
      <alignment horizontal="center"/>
    </xf>
    <xf numFmtId="165" fontId="4" fillId="2" borderId="41" xfId="1" applyNumberFormat="1" applyFont="1" applyFill="1" applyBorder="1" applyAlignment="1">
      <alignment horizontal="center"/>
    </xf>
    <xf numFmtId="0" fontId="0" fillId="0" borderId="42" xfId="0" applyFill="1" applyBorder="1"/>
    <xf numFmtId="0" fontId="0" fillId="0" borderId="7" xfId="0" applyFill="1" applyBorder="1"/>
    <xf numFmtId="0" fontId="4" fillId="2" borderId="43" xfId="0" applyFont="1" applyFill="1" applyBorder="1" applyAlignment="1">
      <alignment horizontal="right"/>
    </xf>
    <xf numFmtId="164" fontId="0" fillId="0" borderId="44" xfId="0" applyNumberFormat="1" applyBorder="1"/>
    <xf numFmtId="168" fontId="4" fillId="2" borderId="43" xfId="2" applyNumberFormat="1" applyFont="1" applyFill="1" applyBorder="1"/>
    <xf numFmtId="168" fontId="2" fillId="0" borderId="1" xfId="2" applyNumberFormat="1" applyBorder="1"/>
    <xf numFmtId="0" fontId="4" fillId="3" borderId="13" xfId="0" applyFont="1" applyFill="1" applyBorder="1" applyAlignment="1">
      <alignment horizontal="center"/>
    </xf>
    <xf numFmtId="0" fontId="4" fillId="3" borderId="14" xfId="0" applyFont="1" applyFill="1" applyBorder="1" applyAlignment="1">
      <alignment horizontal="center"/>
    </xf>
    <xf numFmtId="0" fontId="0" fillId="0" borderId="32" xfId="0" applyFill="1" applyBorder="1"/>
    <xf numFmtId="168" fontId="2" fillId="0" borderId="29" xfId="2" applyNumberFormat="1" applyBorder="1"/>
    <xf numFmtId="168" fontId="2" fillId="0" borderId="30" xfId="2" applyNumberFormat="1" applyBorder="1"/>
    <xf numFmtId="168" fontId="2" fillId="0" borderId="31" xfId="2" applyNumberFormat="1" applyBorder="1"/>
    <xf numFmtId="168" fontId="2" fillId="0" borderId="2" xfId="2" applyNumberFormat="1" applyBorder="1"/>
    <xf numFmtId="168" fontId="2" fillId="0" borderId="3" xfId="2" applyNumberFormat="1" applyBorder="1"/>
    <xf numFmtId="168" fontId="4" fillId="2" borderId="4" xfId="2" applyNumberFormat="1" applyFont="1" applyFill="1" applyBorder="1"/>
    <xf numFmtId="168" fontId="4" fillId="2" borderId="5" xfId="2" applyNumberFormat="1" applyFont="1" applyFill="1" applyBorder="1"/>
    <xf numFmtId="168" fontId="4" fillId="2" borderId="6" xfId="2" applyNumberFormat="1" applyFont="1" applyFill="1" applyBorder="1"/>
    <xf numFmtId="169" fontId="4" fillId="2" borderId="25" xfId="2" applyNumberFormat="1" applyFont="1" applyFill="1" applyBorder="1"/>
    <xf numFmtId="169" fontId="4" fillId="2" borderId="26" xfId="2" applyNumberFormat="1" applyFont="1" applyFill="1" applyBorder="1"/>
    <xf numFmtId="169" fontId="4" fillId="2" borderId="27" xfId="2" applyNumberFormat="1" applyFont="1" applyFill="1" applyBorder="1"/>
    <xf numFmtId="0" fontId="0" fillId="0" borderId="42" xfId="0" applyBorder="1"/>
    <xf numFmtId="169" fontId="2" fillId="0" borderId="29" xfId="2" applyNumberFormat="1" applyBorder="1"/>
    <xf numFmtId="169" fontId="2" fillId="0" borderId="30" xfId="2" applyNumberFormat="1" applyBorder="1"/>
    <xf numFmtId="169" fontId="2" fillId="0" borderId="31" xfId="2" applyNumberFormat="1" applyBorder="1"/>
    <xf numFmtId="0" fontId="4" fillId="0" borderId="34" xfId="0" applyFont="1" applyBorder="1" applyAlignment="1">
      <alignment horizontal="center" vertical="center" wrapText="1"/>
    </xf>
    <xf numFmtId="165" fontId="4" fillId="2" borderId="25" xfId="1" applyNumberFormat="1" applyFont="1" applyFill="1" applyBorder="1" applyAlignment="1">
      <alignment horizontal="right"/>
    </xf>
    <xf numFmtId="165" fontId="4" fillId="2" borderId="26" xfId="1" applyNumberFormat="1" applyFont="1" applyFill="1" applyBorder="1" applyAlignment="1">
      <alignment horizontal="right"/>
    </xf>
    <xf numFmtId="165" fontId="4" fillId="2" borderId="45" xfId="1" applyNumberFormat="1" applyFont="1" applyFill="1" applyBorder="1" applyAlignment="1">
      <alignment horizontal="right"/>
    </xf>
    <xf numFmtId="165" fontId="4" fillId="2" borderId="43" xfId="1" applyNumberFormat="1" applyFont="1" applyFill="1" applyBorder="1" applyAlignment="1">
      <alignment horizontal="right"/>
    </xf>
    <xf numFmtId="165" fontId="7" fillId="0" borderId="1" xfId="1" applyNumberFormat="1" applyFont="1" applyFill="1" applyBorder="1" applyAlignment="1">
      <alignment horizontal="right"/>
    </xf>
    <xf numFmtId="0" fontId="4" fillId="2" borderId="8" xfId="0" applyFont="1" applyFill="1" applyBorder="1" applyAlignment="1">
      <alignment horizontal="right"/>
    </xf>
    <xf numFmtId="165" fontId="7" fillId="0" borderId="29" xfId="1" applyNumberFormat="1" applyFont="1" applyFill="1" applyBorder="1" applyAlignment="1">
      <alignment horizontal="right"/>
    </xf>
    <xf numFmtId="165" fontId="7" fillId="0" borderId="30" xfId="1" applyNumberFormat="1" applyFont="1" applyFill="1" applyBorder="1" applyAlignment="1">
      <alignment horizontal="right"/>
    </xf>
    <xf numFmtId="165" fontId="7" fillId="0" borderId="31" xfId="1" applyNumberFormat="1" applyFont="1" applyFill="1" applyBorder="1" applyAlignment="1">
      <alignment horizontal="right"/>
    </xf>
    <xf numFmtId="165" fontId="7" fillId="0" borderId="2" xfId="1" applyNumberFormat="1" applyFont="1" applyFill="1" applyBorder="1" applyAlignment="1">
      <alignment horizontal="right"/>
    </xf>
    <xf numFmtId="165" fontId="7" fillId="0" borderId="3" xfId="1" applyNumberFormat="1" applyFont="1" applyFill="1" applyBorder="1" applyAlignment="1">
      <alignment horizontal="right"/>
    </xf>
    <xf numFmtId="164" fontId="4" fillId="2" borderId="5" xfId="0" applyNumberFormat="1" applyFont="1" applyFill="1" applyBorder="1" applyAlignment="1">
      <alignment horizontal="right"/>
    </xf>
    <xf numFmtId="164" fontId="4" fillId="2" borderId="6" xfId="0" applyNumberFormat="1" applyFont="1" applyFill="1" applyBorder="1" applyAlignment="1">
      <alignment horizontal="right"/>
    </xf>
    <xf numFmtId="0" fontId="4" fillId="0" borderId="19" xfId="0" applyFont="1" applyBorder="1" applyAlignment="1">
      <alignment horizontal="center" vertical="center" wrapText="1"/>
    </xf>
    <xf numFmtId="165" fontId="4" fillId="2" borderId="27" xfId="1" applyNumberFormat="1" applyFont="1" applyFill="1" applyBorder="1" applyAlignment="1">
      <alignment horizontal="right"/>
    </xf>
    <xf numFmtId="164" fontId="4" fillId="2" borderId="4" xfId="0" applyNumberFormat="1" applyFont="1" applyFill="1" applyBorder="1" applyAlignment="1">
      <alignment horizontal="right"/>
    </xf>
    <xf numFmtId="0" fontId="0" fillId="0" borderId="44" xfId="0" applyNumberFormat="1" applyBorder="1"/>
    <xf numFmtId="0" fontId="0" fillId="0" borderId="9" xfId="0" applyNumberFormat="1" applyBorder="1"/>
    <xf numFmtId="0" fontId="4" fillId="2" borderId="9" xfId="0" applyNumberFormat="1" applyFont="1" applyFill="1" applyBorder="1" applyAlignment="1">
      <alignment horizontal="right"/>
    </xf>
    <xf numFmtId="0" fontId="4" fillId="0" borderId="9" xfId="0" applyNumberFormat="1" applyFont="1" applyFill="1" applyBorder="1" applyAlignment="1">
      <alignment horizontal="right"/>
    </xf>
    <xf numFmtId="0" fontId="0" fillId="0" borderId="43" xfId="0" applyFill="1" applyBorder="1" applyAlignment="1">
      <alignment horizontal="center"/>
    </xf>
    <xf numFmtId="165" fontId="2" fillId="0" borderId="25" xfId="1" applyNumberFormat="1" applyFill="1" applyBorder="1"/>
    <xf numFmtId="165" fontId="2" fillId="0" borderId="26" xfId="1" applyNumberFormat="1" applyFill="1" applyBorder="1"/>
    <xf numFmtId="165" fontId="2" fillId="0" borderId="45" xfId="1" applyNumberFormat="1" applyFill="1" applyBorder="1"/>
    <xf numFmtId="165" fontId="2" fillId="2" borderId="27" xfId="1" applyNumberFormat="1" applyFill="1" applyBorder="1"/>
    <xf numFmtId="0" fontId="0" fillId="0" borderId="42" xfId="0" applyFill="1" applyBorder="1" applyAlignment="1">
      <alignment horizontal="center"/>
    </xf>
    <xf numFmtId="165" fontId="2" fillId="0" borderId="29" xfId="1" applyNumberFormat="1" applyFill="1" applyBorder="1"/>
    <xf numFmtId="165" fontId="2" fillId="0" borderId="30" xfId="1" applyNumberFormat="1" applyFill="1" applyBorder="1"/>
    <xf numFmtId="165" fontId="2" fillId="0" borderId="46" xfId="1" applyNumberFormat="1" applyFill="1" applyBorder="1"/>
    <xf numFmtId="165" fontId="2" fillId="2" borderId="31" xfId="1" applyNumberFormat="1" applyFill="1" applyBorder="1"/>
    <xf numFmtId="164" fontId="7" fillId="0" borderId="2" xfId="0" applyNumberFormat="1" applyFont="1" applyBorder="1" applyAlignment="1">
      <alignment horizontal="right"/>
    </xf>
    <xf numFmtId="164" fontId="7" fillId="0" borderId="1" xfId="0" applyNumberFormat="1" applyFont="1" applyBorder="1" applyAlignment="1">
      <alignment horizontal="right"/>
    </xf>
    <xf numFmtId="164" fontId="7" fillId="0" borderId="3" xfId="0" applyNumberFormat="1" applyFont="1" applyBorder="1" applyAlignment="1">
      <alignment horizontal="right"/>
    </xf>
    <xf numFmtId="164" fontId="7" fillId="0" borderId="7" xfId="0" applyNumberFormat="1" applyFont="1" applyBorder="1" applyAlignment="1">
      <alignment horizontal="right"/>
    </xf>
    <xf numFmtId="164" fontId="4" fillId="2" borderId="2" xfId="0" applyNumberFormat="1" applyFont="1" applyFill="1" applyBorder="1" applyAlignment="1">
      <alignment horizontal="right"/>
    </xf>
    <xf numFmtId="164" fontId="4" fillId="2" borderId="1" xfId="0" applyNumberFormat="1" applyFont="1" applyFill="1" applyBorder="1" applyAlignment="1">
      <alignment horizontal="right"/>
    </xf>
    <xf numFmtId="164" fontId="4" fillId="2" borderId="3" xfId="0" applyNumberFormat="1" applyFont="1" applyFill="1" applyBorder="1" applyAlignment="1">
      <alignment horizontal="right"/>
    </xf>
    <xf numFmtId="164" fontId="4" fillId="2" borderId="7" xfId="0" applyNumberFormat="1" applyFont="1" applyFill="1" applyBorder="1" applyAlignment="1">
      <alignment horizontal="right"/>
    </xf>
    <xf numFmtId="164" fontId="4" fillId="2" borderId="8" xfId="0" applyNumberFormat="1" applyFont="1" applyFill="1" applyBorder="1" applyAlignment="1">
      <alignment horizontal="right"/>
    </xf>
    <xf numFmtId="0" fontId="0" fillId="0" borderId="0" xfId="0" applyFill="1" applyBorder="1" applyAlignment="1">
      <alignment horizontal="left" wrapText="1"/>
    </xf>
    <xf numFmtId="165" fontId="4" fillId="2" borderId="25" xfId="1" applyNumberFormat="1" applyFont="1" applyFill="1" applyBorder="1"/>
    <xf numFmtId="165" fontId="4" fillId="2" borderId="26" xfId="1" applyNumberFormat="1" applyFont="1" applyFill="1" applyBorder="1"/>
    <xf numFmtId="165" fontId="4" fillId="2" borderId="27" xfId="1" applyNumberFormat="1" applyFont="1" applyFill="1" applyBorder="1"/>
    <xf numFmtId="0" fontId="0" fillId="0" borderId="36" xfId="0" applyNumberFormat="1" applyBorder="1"/>
    <xf numFmtId="0" fontId="0" fillId="0" borderId="28" xfId="0" applyNumberFormat="1" applyBorder="1"/>
    <xf numFmtId="0" fontId="4" fillId="3" borderId="47" xfId="0" applyFont="1" applyFill="1" applyBorder="1" applyAlignment="1">
      <alignment horizontal="center"/>
    </xf>
    <xf numFmtId="0" fontId="0" fillId="0" borderId="9" xfId="0" applyFill="1" applyBorder="1"/>
    <xf numFmtId="0" fontId="4" fillId="0" borderId="0" xfId="0" applyFont="1" applyBorder="1" applyAlignment="1">
      <alignment horizontal="center"/>
    </xf>
    <xf numFmtId="164" fontId="0" fillId="0" borderId="29" xfId="0" applyNumberFormat="1" applyBorder="1"/>
    <xf numFmtId="164" fontId="0" fillId="0" borderId="30" xfId="0" applyNumberFormat="1" applyBorder="1"/>
    <xf numFmtId="164" fontId="0" fillId="0" borderId="31" xfId="0" applyNumberFormat="1" applyBorder="1"/>
    <xf numFmtId="0" fontId="6" fillId="0" borderId="30" xfId="3" applyFont="1" applyFill="1" applyBorder="1" applyAlignment="1">
      <alignment wrapText="1"/>
    </xf>
    <xf numFmtId="164" fontId="4" fillId="0" borderId="0" xfId="0" applyNumberFormat="1" applyFont="1" applyFill="1" applyBorder="1" applyAlignment="1">
      <alignment horizontal="right"/>
    </xf>
    <xf numFmtId="46" fontId="0" fillId="0" borderId="0" xfId="0" applyNumberFormat="1"/>
    <xf numFmtId="164" fontId="4" fillId="0" borderId="22" xfId="0" applyNumberFormat="1" applyFont="1" applyFill="1" applyBorder="1" applyAlignment="1">
      <alignment horizontal="right"/>
    </xf>
    <xf numFmtId="164" fontId="4" fillId="0" borderId="23" xfId="0" applyNumberFormat="1" applyFont="1" applyFill="1" applyBorder="1" applyAlignment="1">
      <alignment horizontal="right"/>
    </xf>
    <xf numFmtId="164" fontId="4" fillId="0" borderId="24" xfId="0" applyNumberFormat="1" applyFont="1" applyFill="1" applyBorder="1" applyAlignment="1">
      <alignment horizontal="right"/>
    </xf>
    <xf numFmtId="164" fontId="4" fillId="0" borderId="49" xfId="0" applyNumberFormat="1" applyFont="1" applyFill="1" applyBorder="1" applyAlignment="1">
      <alignment horizontal="right"/>
    </xf>
    <xf numFmtId="164" fontId="4" fillId="0" borderId="2" xfId="0" applyNumberFormat="1" applyFont="1" applyFill="1" applyBorder="1" applyAlignment="1">
      <alignment horizontal="right"/>
    </xf>
    <xf numFmtId="164" fontId="4" fillId="0" borderId="1" xfId="0" applyNumberFormat="1" applyFont="1" applyFill="1" applyBorder="1" applyAlignment="1">
      <alignment horizontal="right"/>
    </xf>
    <xf numFmtId="164" fontId="4" fillId="0" borderId="3" xfId="0" applyNumberFormat="1" applyFont="1" applyFill="1" applyBorder="1" applyAlignment="1">
      <alignment horizontal="right"/>
    </xf>
    <xf numFmtId="164" fontId="4" fillId="0" borderId="7" xfId="0" applyNumberFormat="1" applyFont="1" applyFill="1" applyBorder="1" applyAlignment="1">
      <alignment horizontal="right"/>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48" xfId="0" applyFont="1" applyBorder="1" applyAlignment="1">
      <alignment horizontal="center" vertical="center" wrapText="1"/>
    </xf>
    <xf numFmtId="164" fontId="0" fillId="0" borderId="46" xfId="0" applyNumberFormat="1" applyBorder="1"/>
    <xf numFmtId="164" fontId="0" fillId="0" borderId="42" xfId="0" applyNumberFormat="1" applyBorder="1"/>
    <xf numFmtId="0" fontId="4" fillId="0" borderId="37" xfId="0" applyNumberFormat="1" applyFont="1" applyFill="1" applyBorder="1" applyAlignment="1">
      <alignment horizontal="right"/>
    </xf>
    <xf numFmtId="164" fontId="0" fillId="0" borderId="50" xfId="0" applyNumberFormat="1" applyBorder="1"/>
    <xf numFmtId="164" fontId="0" fillId="0" borderId="51" xfId="0" applyNumberFormat="1" applyBorder="1"/>
    <xf numFmtId="167" fontId="0" fillId="0" borderId="29" xfId="1" applyNumberFormat="1" applyFont="1" applyBorder="1"/>
    <xf numFmtId="167" fontId="0" fillId="0" borderId="30" xfId="1" applyNumberFormat="1" applyFont="1" applyBorder="1"/>
    <xf numFmtId="167" fontId="0" fillId="0" borderId="31" xfId="1" applyNumberFormat="1" applyFont="1" applyBorder="1"/>
    <xf numFmtId="171" fontId="7" fillId="0" borderId="1" xfId="0" applyNumberFormat="1" applyFont="1" applyBorder="1" applyAlignment="1">
      <alignment horizontal="right"/>
    </xf>
    <xf numFmtId="164" fontId="4" fillId="0" borderId="9" xfId="0" applyNumberFormat="1" applyFont="1" applyFill="1" applyBorder="1" applyAlignment="1">
      <alignment horizontal="right"/>
    </xf>
    <xf numFmtId="0" fontId="4" fillId="0" borderId="52" xfId="0" applyFont="1" applyBorder="1" applyAlignment="1">
      <alignment horizontal="center" vertical="center" wrapText="1"/>
    </xf>
    <xf numFmtId="0" fontId="4" fillId="0" borderId="53" xfId="0" applyFont="1" applyBorder="1" applyAlignment="1">
      <alignment horizontal="center" vertical="center" wrapText="1"/>
    </xf>
    <xf numFmtId="0" fontId="4" fillId="0" borderId="54" xfId="0" applyFont="1" applyBorder="1" applyAlignment="1">
      <alignment horizontal="center" vertical="center" wrapText="1"/>
    </xf>
    <xf numFmtId="0" fontId="0" fillId="0" borderId="55" xfId="0" applyBorder="1"/>
    <xf numFmtId="0" fontId="4" fillId="0" borderId="56" xfId="0" applyFont="1" applyBorder="1"/>
    <xf numFmtId="0" fontId="0" fillId="0" borderId="56" xfId="0" applyBorder="1"/>
    <xf numFmtId="0" fontId="0" fillId="0" borderId="57" xfId="0" applyBorder="1"/>
    <xf numFmtId="0" fontId="0" fillId="0" borderId="58" xfId="0" applyBorder="1"/>
    <xf numFmtId="0" fontId="4" fillId="0" borderId="58" xfId="0" applyFont="1" applyBorder="1"/>
    <xf numFmtId="0" fontId="3" fillId="0" borderId="59" xfId="4" applyFont="1" applyBorder="1"/>
    <xf numFmtId="0" fontId="0" fillId="0" borderId="59" xfId="0" applyBorder="1"/>
    <xf numFmtId="0" fontId="0" fillId="0" borderId="60" xfId="0" applyBorder="1"/>
    <xf numFmtId="165" fontId="4" fillId="2" borderId="41" xfId="1" applyNumberFormat="1" applyFont="1" applyFill="1" applyBorder="1"/>
    <xf numFmtId="165" fontId="4" fillId="2" borderId="40" xfId="1" applyNumberFormat="1" applyFont="1" applyFill="1" applyBorder="1"/>
    <xf numFmtId="0" fontId="7" fillId="0" borderId="36" xfId="0" applyNumberFormat="1" applyFont="1" applyBorder="1"/>
    <xf numFmtId="0" fontId="7" fillId="0" borderId="28" xfId="0" applyNumberFormat="1" applyFont="1" applyBorder="1"/>
    <xf numFmtId="164" fontId="7" fillId="0" borderId="29" xfId="0" applyNumberFormat="1" applyFont="1" applyBorder="1" applyAlignment="1">
      <alignment horizontal="right"/>
    </xf>
    <xf numFmtId="164" fontId="7" fillId="0" borderId="30" xfId="0" applyNumberFormat="1" applyFont="1" applyBorder="1" applyAlignment="1">
      <alignment horizontal="right"/>
    </xf>
    <xf numFmtId="164" fontId="7" fillId="0" borderId="31" xfId="0" applyNumberFormat="1" applyFont="1" applyBorder="1" applyAlignment="1">
      <alignment horizontal="right"/>
    </xf>
    <xf numFmtId="164" fontId="7" fillId="0" borderId="42" xfId="0" applyNumberFormat="1" applyFont="1" applyBorder="1" applyAlignment="1">
      <alignment horizontal="right"/>
    </xf>
    <xf numFmtId="164" fontId="4" fillId="2" borderId="9" xfId="0" applyNumberFormat="1" applyFont="1" applyFill="1" applyBorder="1" applyAlignment="1">
      <alignment horizontal="right"/>
    </xf>
    <xf numFmtId="164" fontId="4" fillId="0" borderId="48" xfId="0" applyNumberFormat="1" applyFont="1" applyFill="1" applyBorder="1" applyAlignment="1">
      <alignment horizontal="right"/>
    </xf>
    <xf numFmtId="164" fontId="4" fillId="2" borderId="10" xfId="0" applyNumberFormat="1" applyFont="1" applyFill="1" applyBorder="1" applyAlignment="1">
      <alignment horizontal="right"/>
    </xf>
    <xf numFmtId="164" fontId="7" fillId="0" borderId="2" xfId="0" applyNumberFormat="1" applyFont="1" applyFill="1" applyBorder="1" applyAlignment="1">
      <alignment horizontal="right"/>
    </xf>
    <xf numFmtId="164" fontId="7" fillId="0" borderId="1" xfId="0" applyNumberFormat="1" applyFont="1" applyFill="1" applyBorder="1" applyAlignment="1">
      <alignment horizontal="right"/>
    </xf>
    <xf numFmtId="164" fontId="7" fillId="0" borderId="3" xfId="0" applyNumberFormat="1" applyFont="1" applyFill="1" applyBorder="1" applyAlignment="1">
      <alignment horizontal="right"/>
    </xf>
    <xf numFmtId="164" fontId="7" fillId="0" borderId="9" xfId="0" applyNumberFormat="1" applyFont="1" applyFill="1" applyBorder="1" applyAlignment="1">
      <alignment horizontal="right"/>
    </xf>
    <xf numFmtId="164" fontId="7" fillId="0" borderId="7" xfId="0" applyNumberFormat="1" applyFont="1" applyFill="1" applyBorder="1" applyAlignment="1">
      <alignment horizontal="right"/>
    </xf>
    <xf numFmtId="164" fontId="4" fillId="0" borderId="52" xfId="0" applyNumberFormat="1" applyFont="1" applyBorder="1" applyAlignment="1">
      <alignment horizontal="center" vertical="center" wrapText="1"/>
    </xf>
    <xf numFmtId="164" fontId="4" fillId="0" borderId="53" xfId="0" applyNumberFormat="1" applyFont="1" applyBorder="1" applyAlignment="1">
      <alignment horizontal="center" vertical="center" wrapText="1"/>
    </xf>
    <xf numFmtId="164" fontId="4" fillId="0" borderId="54" xfId="0" applyNumberFormat="1" applyFont="1" applyBorder="1" applyAlignment="1">
      <alignment horizontal="center" vertical="center" wrapText="1"/>
    </xf>
    <xf numFmtId="172" fontId="2" fillId="0" borderId="2" xfId="1" applyNumberFormat="1" applyBorder="1"/>
    <xf numFmtId="172" fontId="2" fillId="0" borderId="29" xfId="1" applyNumberFormat="1" applyBorder="1"/>
    <xf numFmtId="172" fontId="2" fillId="0" borderId="30" xfId="1" applyNumberFormat="1" applyBorder="1"/>
    <xf numFmtId="172" fontId="2" fillId="0" borderId="31" xfId="1" applyNumberFormat="1" applyBorder="1"/>
    <xf numFmtId="172" fontId="2" fillId="0" borderId="1" xfId="1" applyNumberFormat="1" applyBorder="1"/>
    <xf numFmtId="172" fontId="2" fillId="0" borderId="3" xfId="1" applyNumberFormat="1" applyBorder="1"/>
    <xf numFmtId="172" fontId="4" fillId="2" borderId="2" xfId="0" applyNumberFormat="1" applyFont="1" applyFill="1" applyBorder="1" applyAlignment="1"/>
    <xf numFmtId="172" fontId="4" fillId="2" borderId="1" xfId="0" applyNumberFormat="1" applyFont="1" applyFill="1" applyBorder="1" applyAlignment="1">
      <alignment horizontal="right"/>
    </xf>
    <xf numFmtId="172" fontId="4" fillId="2" borderId="3" xfId="0" applyNumberFormat="1" applyFont="1" applyFill="1" applyBorder="1" applyAlignment="1">
      <alignment horizontal="right"/>
    </xf>
    <xf numFmtId="172" fontId="4" fillId="2" borderId="2" xfId="0" applyNumberFormat="1" applyFont="1" applyFill="1" applyBorder="1" applyAlignment="1">
      <alignment horizontal="right"/>
    </xf>
    <xf numFmtId="172" fontId="4" fillId="0" borderId="2" xfId="0" applyNumberFormat="1" applyFont="1" applyFill="1" applyBorder="1" applyAlignment="1">
      <alignment horizontal="right"/>
    </xf>
    <xf numFmtId="172" fontId="4" fillId="0" borderId="1" xfId="0" applyNumberFormat="1" applyFont="1" applyFill="1" applyBorder="1" applyAlignment="1">
      <alignment horizontal="right"/>
    </xf>
    <xf numFmtId="172" fontId="4" fillId="0" borderId="3" xfId="0" applyNumberFormat="1" applyFont="1" applyFill="1" applyBorder="1" applyAlignment="1">
      <alignment horizontal="right"/>
    </xf>
    <xf numFmtId="172" fontId="4" fillId="2" borderId="4" xfId="0" applyNumberFormat="1" applyFont="1" applyFill="1" applyBorder="1" applyAlignment="1">
      <alignment horizontal="right"/>
    </xf>
    <xf numFmtId="172" fontId="4" fillId="2" borderId="5" xfId="0" applyNumberFormat="1" applyFont="1" applyFill="1" applyBorder="1" applyAlignment="1">
      <alignment horizontal="right"/>
    </xf>
    <xf numFmtId="172" fontId="4" fillId="2" borderId="6" xfId="0" applyNumberFormat="1" applyFont="1" applyFill="1" applyBorder="1" applyAlignment="1">
      <alignment horizontal="right"/>
    </xf>
    <xf numFmtId="172" fontId="7" fillId="0" borderId="2" xfId="0" applyNumberFormat="1" applyFont="1" applyFill="1" applyBorder="1" applyAlignment="1">
      <alignment horizontal="right"/>
    </xf>
    <xf numFmtId="172" fontId="7" fillId="0" borderId="1" xfId="0" applyNumberFormat="1" applyFont="1" applyFill="1" applyBorder="1" applyAlignment="1">
      <alignment horizontal="right"/>
    </xf>
    <xf numFmtId="172" fontId="7" fillId="0" borderId="3" xfId="0" applyNumberFormat="1" applyFont="1" applyFill="1" applyBorder="1" applyAlignment="1">
      <alignment horizontal="right"/>
    </xf>
    <xf numFmtId="164" fontId="7" fillId="0" borderId="1" xfId="0" applyNumberFormat="1" applyFont="1" applyFill="1" applyBorder="1"/>
    <xf numFmtId="0" fontId="4" fillId="0" borderId="37" xfId="0" applyFont="1" applyBorder="1" applyAlignment="1">
      <alignment horizontal="center" vertical="center" wrapText="1"/>
    </xf>
    <xf numFmtId="171" fontId="7" fillId="0" borderId="2" xfId="0" applyNumberFormat="1" applyFont="1" applyBorder="1" applyAlignment="1">
      <alignment horizontal="right"/>
    </xf>
    <xf numFmtId="166" fontId="4" fillId="2" borderId="2" xfId="0" applyNumberFormat="1" applyFont="1" applyFill="1" applyBorder="1" applyAlignment="1">
      <alignment horizontal="right"/>
    </xf>
    <xf numFmtId="166" fontId="4" fillId="2" borderId="4" xfId="0" applyNumberFormat="1" applyFont="1" applyFill="1" applyBorder="1" applyAlignment="1">
      <alignment horizontal="right"/>
    </xf>
    <xf numFmtId="3" fontId="4" fillId="2" borderId="2" xfId="0" applyNumberFormat="1" applyFont="1" applyFill="1" applyBorder="1" applyAlignment="1"/>
    <xf numFmtId="3" fontId="0" fillId="0" borderId="2" xfId="0" applyNumberFormat="1" applyBorder="1"/>
    <xf numFmtId="3" fontId="0" fillId="0" borderId="1" xfId="0" applyNumberFormat="1" applyBorder="1"/>
    <xf numFmtId="3" fontId="0" fillId="0" borderId="3" xfId="0" applyNumberFormat="1" applyBorder="1"/>
    <xf numFmtId="3" fontId="7" fillId="0" borderId="2" xfId="0" applyNumberFormat="1" applyFont="1" applyFill="1" applyBorder="1" applyAlignment="1">
      <alignment horizontal="right"/>
    </xf>
    <xf numFmtId="3" fontId="7" fillId="0" borderId="1" xfId="0" applyNumberFormat="1" applyFont="1" applyFill="1" applyBorder="1" applyAlignment="1">
      <alignment horizontal="right"/>
    </xf>
    <xf numFmtId="3" fontId="7" fillId="0" borderId="3" xfId="0" applyNumberFormat="1" applyFont="1" applyFill="1" applyBorder="1" applyAlignment="1">
      <alignment horizontal="right"/>
    </xf>
    <xf numFmtId="3" fontId="2" fillId="0" borderId="2" xfId="1" applyNumberFormat="1" applyBorder="1"/>
    <xf numFmtId="3" fontId="2" fillId="0" borderId="1" xfId="1" applyNumberFormat="1" applyBorder="1"/>
    <xf numFmtId="3" fontId="2" fillId="0" borderId="3" xfId="1" applyNumberFormat="1" applyBorder="1"/>
    <xf numFmtId="3" fontId="4" fillId="2" borderId="4" xfId="0" applyNumberFormat="1" applyFont="1" applyFill="1" applyBorder="1" applyAlignment="1">
      <alignment horizontal="right"/>
    </xf>
    <xf numFmtId="3" fontId="4" fillId="2" borderId="5" xfId="0" applyNumberFormat="1" applyFont="1" applyFill="1" applyBorder="1" applyAlignment="1">
      <alignment horizontal="right"/>
    </xf>
    <xf numFmtId="3" fontId="4" fillId="2" borderId="6" xfId="0" applyNumberFormat="1" applyFont="1" applyFill="1" applyBorder="1" applyAlignment="1">
      <alignment horizontal="right"/>
    </xf>
    <xf numFmtId="173" fontId="2" fillId="0" borderId="29" xfId="1" applyNumberFormat="1" applyBorder="1"/>
    <xf numFmtId="173" fontId="2" fillId="0" borderId="30" xfId="1" applyNumberFormat="1" applyBorder="1"/>
    <xf numFmtId="173" fontId="2" fillId="0" borderId="31" xfId="1" applyNumberFormat="1" applyBorder="1"/>
    <xf numFmtId="173" fontId="2" fillId="0" borderId="2" xfId="1" applyNumberFormat="1" applyBorder="1"/>
    <xf numFmtId="173" fontId="2" fillId="0" borderId="1" xfId="1" applyNumberFormat="1" applyBorder="1"/>
    <xf numFmtId="173" fontId="2" fillId="0" borderId="3" xfId="1" applyNumberFormat="1" applyBorder="1"/>
    <xf numFmtId="173" fontId="4" fillId="2" borderId="2" xfId="0" applyNumberFormat="1" applyFont="1" applyFill="1" applyBorder="1" applyAlignment="1">
      <alignment horizontal="right"/>
    </xf>
    <xf numFmtId="173" fontId="4" fillId="2" borderId="1" xfId="0" applyNumberFormat="1" applyFont="1" applyFill="1" applyBorder="1" applyAlignment="1">
      <alignment horizontal="right"/>
    </xf>
    <xf numFmtId="173" fontId="4" fillId="2" borderId="9" xfId="0" applyNumberFormat="1" applyFont="1" applyFill="1" applyBorder="1" applyAlignment="1">
      <alignment horizontal="right"/>
    </xf>
    <xf numFmtId="173" fontId="4" fillId="2" borderId="3" xfId="0" applyNumberFormat="1" applyFont="1" applyFill="1" applyBorder="1" applyAlignment="1">
      <alignment horizontal="right"/>
    </xf>
    <xf numFmtId="173" fontId="4" fillId="2" borderId="2" xfId="1" applyNumberFormat="1" applyFont="1" applyFill="1" applyBorder="1"/>
    <xf numFmtId="173" fontId="4" fillId="2" borderId="1" xfId="1" applyNumberFormat="1" applyFont="1" applyFill="1" applyBorder="1"/>
    <xf numFmtId="173" fontId="4" fillId="2" borderId="3" xfId="1" applyNumberFormat="1" applyFont="1" applyFill="1" applyBorder="1"/>
    <xf numFmtId="173" fontId="7" fillId="0" borderId="2" xfId="0" applyNumberFormat="1" applyFont="1" applyFill="1" applyBorder="1" applyAlignment="1">
      <alignment horizontal="right"/>
    </xf>
    <xf numFmtId="173" fontId="7" fillId="0" borderId="1" xfId="0" applyNumberFormat="1" applyFont="1" applyFill="1" applyBorder="1" applyAlignment="1">
      <alignment horizontal="right"/>
    </xf>
    <xf numFmtId="173" fontId="7" fillId="0" borderId="9" xfId="0" applyNumberFormat="1" applyFont="1" applyFill="1" applyBorder="1" applyAlignment="1">
      <alignment horizontal="right"/>
    </xf>
    <xf numFmtId="173" fontId="7" fillId="0" borderId="3" xfId="0" applyNumberFormat="1" applyFont="1" applyFill="1" applyBorder="1" applyAlignment="1">
      <alignment horizontal="right"/>
    </xf>
    <xf numFmtId="173" fontId="4" fillId="0" borderId="2" xfId="0" applyNumberFormat="1" applyFont="1" applyFill="1" applyBorder="1" applyAlignment="1">
      <alignment horizontal="right"/>
    </xf>
    <xf numFmtId="173" fontId="4" fillId="0" borderId="1" xfId="0" applyNumberFormat="1" applyFont="1" applyFill="1" applyBorder="1" applyAlignment="1">
      <alignment horizontal="right"/>
    </xf>
    <xf numFmtId="173" fontId="4" fillId="0" borderId="9" xfId="0" applyNumberFormat="1" applyFont="1" applyFill="1" applyBorder="1" applyAlignment="1">
      <alignment horizontal="right"/>
    </xf>
    <xf numFmtId="173" fontId="4" fillId="0" borderId="3" xfId="0" applyNumberFormat="1" applyFont="1" applyFill="1" applyBorder="1" applyAlignment="1">
      <alignment horizontal="right"/>
    </xf>
    <xf numFmtId="173" fontId="4" fillId="2" borderId="4" xfId="0" applyNumberFormat="1" applyFont="1" applyFill="1" applyBorder="1" applyAlignment="1">
      <alignment horizontal="right"/>
    </xf>
    <xf numFmtId="173" fontId="4" fillId="2" borderId="5" xfId="0" applyNumberFormat="1" applyFont="1" applyFill="1" applyBorder="1" applyAlignment="1">
      <alignment horizontal="right"/>
    </xf>
    <xf numFmtId="173" fontId="4" fillId="2" borderId="10" xfId="0" applyNumberFormat="1" applyFont="1" applyFill="1" applyBorder="1" applyAlignment="1">
      <alignment horizontal="right"/>
    </xf>
    <xf numFmtId="173" fontId="4" fillId="2" borderId="6" xfId="0" applyNumberFormat="1" applyFont="1" applyFill="1" applyBorder="1" applyAlignment="1">
      <alignment horizontal="right"/>
    </xf>
    <xf numFmtId="173" fontId="4" fillId="2" borderId="4" xfId="1" applyNumberFormat="1" applyFont="1" applyFill="1" applyBorder="1"/>
    <xf numFmtId="173" fontId="4" fillId="2" borderId="5" xfId="1" applyNumberFormat="1" applyFont="1" applyFill="1" applyBorder="1"/>
    <xf numFmtId="173" fontId="4" fillId="2" borderId="6" xfId="1" applyNumberFormat="1" applyFont="1" applyFill="1" applyBorder="1"/>
    <xf numFmtId="165" fontId="4" fillId="0" borderId="0" xfId="1" applyNumberFormat="1" applyFont="1" applyFill="1" applyBorder="1" applyAlignment="1">
      <alignment horizontal="right"/>
    </xf>
    <xf numFmtId="165" fontId="7" fillId="0" borderId="63" xfId="1" applyNumberFormat="1" applyFont="1" applyFill="1" applyBorder="1" applyAlignment="1">
      <alignment horizontal="right"/>
    </xf>
    <xf numFmtId="165" fontId="7" fillId="0" borderId="11" xfId="1" applyNumberFormat="1" applyFont="1" applyFill="1" applyBorder="1" applyAlignment="1">
      <alignment horizontal="right"/>
    </xf>
    <xf numFmtId="165" fontId="4" fillId="2" borderId="33" xfId="1" applyNumberFormat="1" applyFont="1" applyFill="1" applyBorder="1" applyAlignment="1">
      <alignment horizontal="right"/>
    </xf>
    <xf numFmtId="0" fontId="4" fillId="0" borderId="64" xfId="0" applyFont="1" applyBorder="1" applyAlignment="1">
      <alignment horizontal="center" vertical="center" wrapText="1"/>
    </xf>
    <xf numFmtId="0" fontId="4" fillId="0" borderId="0" xfId="0" applyFont="1" applyFill="1" applyBorder="1" applyAlignment="1">
      <alignment horizontal="center"/>
    </xf>
    <xf numFmtId="165" fontId="2" fillId="0" borderId="0" xfId="1" applyNumberFormat="1" applyFill="1" applyBorder="1"/>
    <xf numFmtId="0" fontId="4" fillId="0" borderId="0" xfId="0" applyFont="1" applyFill="1" applyBorder="1" applyAlignment="1">
      <alignment horizontal="right"/>
    </xf>
    <xf numFmtId="165" fontId="4" fillId="0" borderId="0" xfId="1" applyNumberFormat="1" applyFont="1" applyFill="1" applyBorder="1"/>
    <xf numFmtId="0" fontId="4" fillId="0" borderId="47" xfId="0" applyFont="1" applyBorder="1" applyAlignment="1">
      <alignment horizontal="center" vertical="center" wrapText="1"/>
    </xf>
    <xf numFmtId="164" fontId="7" fillId="0" borderId="9" xfId="0" applyNumberFormat="1" applyFont="1" applyFill="1" applyBorder="1"/>
    <xf numFmtId="164" fontId="4" fillId="2" borderId="7" xfId="0" applyNumberFormat="1" applyFont="1" applyFill="1" applyBorder="1"/>
    <xf numFmtId="164" fontId="7" fillId="0" borderId="7" xfId="0" applyNumberFormat="1" applyFont="1" applyBorder="1"/>
    <xf numFmtId="164" fontId="4" fillId="2" borderId="8" xfId="0" applyNumberFormat="1" applyFont="1" applyFill="1" applyBorder="1"/>
    <xf numFmtId="0" fontId="4" fillId="0" borderId="15"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lignment horizontal="center"/>
    </xf>
    <xf numFmtId="0" fontId="4" fillId="0" borderId="16" xfId="0" applyFont="1" applyBorder="1" applyAlignment="1">
      <alignment horizontal="center"/>
    </xf>
    <xf numFmtId="0" fontId="4" fillId="0" borderId="68" xfId="0" applyFont="1" applyBorder="1" applyAlignment="1">
      <alignment horizontal="center"/>
    </xf>
    <xf numFmtId="0" fontId="8" fillId="0" borderId="0" xfId="0" applyFont="1"/>
    <xf numFmtId="0" fontId="4" fillId="0" borderId="69" xfId="0" applyFont="1" applyBorder="1" applyAlignment="1">
      <alignment horizontal="center" vertical="center" wrapText="1"/>
    </xf>
    <xf numFmtId="0" fontId="4" fillId="0" borderId="70" xfId="0" applyFont="1" applyBorder="1" applyAlignment="1">
      <alignment horizontal="center" vertical="center" wrapText="1"/>
    </xf>
    <xf numFmtId="0" fontId="4" fillId="0" borderId="71" xfId="0" applyFont="1" applyBorder="1" applyAlignment="1">
      <alignment horizontal="center" vertical="center" wrapText="1"/>
    </xf>
    <xf numFmtId="164" fontId="7" fillId="0" borderId="46" xfId="0" applyNumberFormat="1" applyFont="1" applyBorder="1" applyAlignment="1">
      <alignment horizontal="right"/>
    </xf>
    <xf numFmtId="164" fontId="7" fillId="0" borderId="9" xfId="0" applyNumberFormat="1" applyFont="1" applyBorder="1" applyAlignment="1">
      <alignment horizontal="right"/>
    </xf>
    <xf numFmtId="164" fontId="7" fillId="0" borderId="49" xfId="0" applyNumberFormat="1" applyFont="1" applyBorder="1" applyAlignment="1">
      <alignment horizontal="right"/>
    </xf>
    <xf numFmtId="164" fontId="7" fillId="0" borderId="32" xfId="0" applyNumberFormat="1" applyFont="1" applyBorder="1" applyAlignment="1">
      <alignment horizontal="right"/>
    </xf>
    <xf numFmtId="3" fontId="4" fillId="0" borderId="69" xfId="0" applyNumberFormat="1" applyFont="1" applyBorder="1" applyAlignment="1">
      <alignment horizontal="center" vertical="center" wrapText="1"/>
    </xf>
    <xf numFmtId="0" fontId="4" fillId="0" borderId="52" xfId="0" applyFont="1" applyBorder="1" applyAlignment="1">
      <alignment horizontal="center"/>
    </xf>
    <xf numFmtId="0" fontId="4" fillId="0" borderId="53" xfId="0" applyFont="1" applyBorder="1" applyAlignment="1">
      <alignment horizontal="center"/>
    </xf>
    <xf numFmtId="165" fontId="7" fillId="0" borderId="63" xfId="1" applyNumberFormat="1" applyFont="1" applyFill="1" applyBorder="1" applyAlignment="1">
      <alignment horizontal="center"/>
    </xf>
    <xf numFmtId="165" fontId="7" fillId="0" borderId="11" xfId="1" applyNumberFormat="1" applyFont="1" applyFill="1" applyBorder="1" applyAlignment="1">
      <alignment horizontal="center"/>
    </xf>
    <xf numFmtId="165" fontId="7" fillId="0" borderId="33" xfId="1" applyNumberFormat="1" applyFont="1" applyFill="1" applyBorder="1" applyAlignment="1">
      <alignment horizontal="center"/>
    </xf>
    <xf numFmtId="0" fontId="0" fillId="0" borderId="8" xfId="0" applyFill="1" applyBorder="1"/>
    <xf numFmtId="166" fontId="4" fillId="2" borderId="1" xfId="0" applyNumberFormat="1" applyFont="1" applyFill="1" applyBorder="1" applyAlignment="1">
      <alignment horizontal="right"/>
    </xf>
    <xf numFmtId="171" fontId="7" fillId="0" borderId="29" xfId="0" applyNumberFormat="1" applyFont="1" applyBorder="1" applyAlignment="1">
      <alignment horizontal="right"/>
    </xf>
    <xf numFmtId="171" fontId="7" fillId="0" borderId="30" xfId="0" applyNumberFormat="1" applyFont="1" applyBorder="1" applyAlignment="1">
      <alignment horizontal="right"/>
    </xf>
    <xf numFmtId="166" fontId="4" fillId="2" borderId="5" xfId="0" applyNumberFormat="1" applyFont="1" applyFill="1" applyBorder="1" applyAlignment="1">
      <alignment horizontal="right"/>
    </xf>
    <xf numFmtId="0" fontId="4" fillId="0" borderId="0" xfId="0" applyFont="1" applyBorder="1" applyAlignment="1">
      <alignment horizontal="center" vertical="center"/>
    </xf>
    <xf numFmtId="172" fontId="2" fillId="0" borderId="0" xfId="1" applyNumberFormat="1" applyBorder="1"/>
    <xf numFmtId="172" fontId="7" fillId="0" borderId="0" xfId="0" applyNumberFormat="1" applyFont="1" applyFill="1" applyBorder="1" applyAlignment="1">
      <alignment horizontal="right"/>
    </xf>
    <xf numFmtId="172" fontId="4" fillId="0" borderId="0" xfId="0" applyNumberFormat="1" applyFont="1" applyFill="1" applyBorder="1" applyAlignment="1">
      <alignment horizontal="right"/>
    </xf>
    <xf numFmtId="172" fontId="2" fillId="0" borderId="0" xfId="1" applyNumberFormat="1" applyFill="1" applyBorder="1"/>
    <xf numFmtId="172" fontId="4" fillId="2" borderId="1" xfId="0" applyNumberFormat="1" applyFont="1" applyFill="1" applyBorder="1" applyAlignment="1"/>
    <xf numFmtId="172" fontId="4" fillId="2" borderId="3" xfId="0" applyNumberFormat="1" applyFont="1" applyFill="1" applyBorder="1" applyAlignment="1"/>
    <xf numFmtId="172" fontId="2" fillId="0" borderId="50" xfId="1" applyNumberFormat="1" applyBorder="1"/>
    <xf numFmtId="172" fontId="2" fillId="0" borderId="51" xfId="1" applyNumberFormat="1" applyBorder="1"/>
    <xf numFmtId="172" fontId="4" fillId="2" borderId="51" xfId="0" applyNumberFormat="1" applyFont="1" applyFill="1" applyBorder="1" applyAlignment="1"/>
    <xf numFmtId="172" fontId="4" fillId="2" borderId="51" xfId="0" applyNumberFormat="1" applyFont="1" applyFill="1" applyBorder="1" applyAlignment="1">
      <alignment horizontal="right"/>
    </xf>
    <xf numFmtId="172" fontId="7" fillId="0" borderId="51" xfId="0" applyNumberFormat="1" applyFont="1" applyFill="1" applyBorder="1" applyAlignment="1">
      <alignment horizontal="right"/>
    </xf>
    <xf numFmtId="172" fontId="4" fillId="2" borderId="61" xfId="0" applyNumberFormat="1" applyFont="1" applyFill="1" applyBorder="1" applyAlignment="1">
      <alignment horizontal="right"/>
    </xf>
    <xf numFmtId="0" fontId="4" fillId="0" borderId="0" xfId="0" applyFont="1" applyBorder="1" applyAlignment="1">
      <alignment horizontal="center" vertical="center" wrapText="1"/>
    </xf>
    <xf numFmtId="3" fontId="4" fillId="2" borderId="1" xfId="0" applyNumberFormat="1" applyFont="1" applyFill="1" applyBorder="1" applyAlignment="1"/>
    <xf numFmtId="3" fontId="0" fillId="0" borderId="51" xfId="0" applyNumberFormat="1" applyBorder="1"/>
    <xf numFmtId="3" fontId="7" fillId="0" borderId="51" xfId="0" applyNumberFormat="1" applyFont="1" applyFill="1" applyBorder="1" applyAlignment="1">
      <alignment horizontal="right"/>
    </xf>
    <xf numFmtId="3" fontId="2" fillId="0" borderId="51" xfId="1" applyNumberFormat="1" applyBorder="1"/>
    <xf numFmtId="3" fontId="4" fillId="2" borderId="61" xfId="0" applyNumberFormat="1" applyFont="1" applyFill="1" applyBorder="1" applyAlignment="1">
      <alignment horizontal="right"/>
    </xf>
    <xf numFmtId="3" fontId="4" fillId="2" borderId="3" xfId="0" applyNumberFormat="1" applyFont="1" applyFill="1" applyBorder="1" applyAlignment="1"/>
    <xf numFmtId="3" fontId="4" fillId="2" borderId="51" xfId="0" applyNumberFormat="1" applyFont="1" applyFill="1" applyBorder="1" applyAlignment="1"/>
    <xf numFmtId="164" fontId="4" fillId="2" borderId="2" xfId="0" applyNumberFormat="1" applyFont="1" applyFill="1" applyBorder="1" applyAlignment="1"/>
    <xf numFmtId="164" fontId="2" fillId="0" borderId="2" xfId="1" applyNumberFormat="1" applyBorder="1"/>
    <xf numFmtId="164" fontId="4" fillId="2" borderId="1" xfId="0" applyNumberFormat="1" applyFont="1" applyFill="1" applyBorder="1" applyAlignment="1"/>
    <xf numFmtId="164" fontId="4" fillId="2" borderId="3" xfId="0" applyNumberFormat="1" applyFont="1" applyFill="1" applyBorder="1" applyAlignment="1"/>
    <xf numFmtId="164" fontId="4" fillId="2" borderId="51" xfId="0" applyNumberFormat="1" applyFont="1" applyFill="1" applyBorder="1" applyAlignment="1"/>
    <xf numFmtId="164" fontId="7" fillId="0" borderId="51" xfId="0" applyNumberFormat="1" applyFont="1" applyFill="1" applyBorder="1" applyAlignment="1">
      <alignment horizontal="right"/>
    </xf>
    <xf numFmtId="164" fontId="2" fillId="0" borderId="1" xfId="1" applyNumberFormat="1" applyBorder="1"/>
    <xf numFmtId="164" fontId="2" fillId="0" borderId="3" xfId="1" applyNumberFormat="1" applyBorder="1"/>
    <xf numFmtId="164" fontId="2" fillId="0" borderId="51" xfId="1" applyNumberFormat="1" applyBorder="1"/>
    <xf numFmtId="164" fontId="4" fillId="2" borderId="61" xfId="0" applyNumberFormat="1" applyFont="1" applyFill="1" applyBorder="1" applyAlignment="1">
      <alignment horizontal="right"/>
    </xf>
    <xf numFmtId="0" fontId="1" fillId="0" borderId="0" xfId="0" applyFont="1"/>
    <xf numFmtId="3" fontId="1" fillId="0" borderId="0" xfId="0" applyNumberFormat="1" applyFont="1"/>
    <xf numFmtId="0" fontId="12" fillId="0" borderId="0" xfId="0" applyFont="1"/>
    <xf numFmtId="0" fontId="13" fillId="0" borderId="0" xfId="0" applyFont="1"/>
    <xf numFmtId="3" fontId="12" fillId="0" borderId="0" xfId="0" applyNumberFormat="1" applyFont="1"/>
    <xf numFmtId="174" fontId="1" fillId="0" borderId="0" xfId="0" applyNumberFormat="1" applyFont="1"/>
    <xf numFmtId="3" fontId="1" fillId="0" borderId="0" xfId="0" applyNumberFormat="1" applyFont="1" applyAlignment="1">
      <alignment wrapText="1"/>
    </xf>
    <xf numFmtId="0" fontId="11" fillId="0" borderId="0" xfId="0" applyFont="1" applyAlignment="1"/>
    <xf numFmtId="0" fontId="11" fillId="0" borderId="0" xfId="0" applyFont="1" applyAlignment="1">
      <alignment horizontal="center"/>
    </xf>
    <xf numFmtId="175" fontId="11" fillId="0" borderId="1" xfId="0" applyNumberFormat="1" applyFont="1" applyBorder="1" applyAlignment="1">
      <alignment horizontal="center" wrapText="1"/>
    </xf>
    <xf numFmtId="174" fontId="11" fillId="0" borderId="1" xfId="0" applyNumberFormat="1" applyFont="1" applyBorder="1" applyAlignment="1">
      <alignment horizontal="center"/>
    </xf>
    <xf numFmtId="3" fontId="1" fillId="0" borderId="1" xfId="0" applyNumberFormat="1" applyFont="1" applyBorder="1"/>
    <xf numFmtId="3" fontId="1" fillId="0" borderId="1" xfId="0" applyNumberFormat="1" applyFont="1" applyBorder="1" applyAlignment="1">
      <alignment wrapText="1"/>
    </xf>
    <xf numFmtId="3" fontId="1" fillId="4" borderId="1" xfId="0" applyNumberFormat="1" applyFont="1" applyFill="1" applyBorder="1"/>
    <xf numFmtId="0" fontId="7" fillId="0" borderId="0" xfId="0" applyFont="1"/>
    <xf numFmtId="0" fontId="11" fillId="0" borderId="29" xfId="0" applyFont="1" applyBorder="1" applyAlignment="1"/>
    <xf numFmtId="0" fontId="11" fillId="0" borderId="2" xfId="0" applyFont="1" applyBorder="1" applyAlignment="1">
      <alignment horizontal="center"/>
    </xf>
    <xf numFmtId="174" fontId="11" fillId="0" borderId="3" xfId="0" applyNumberFormat="1" applyFont="1" applyBorder="1" applyAlignment="1">
      <alignment horizontal="center"/>
    </xf>
    <xf numFmtId="0" fontId="1" fillId="0" borderId="2" xfId="0" applyFont="1" applyBorder="1"/>
    <xf numFmtId="0" fontId="4" fillId="2" borderId="2" xfId="0" applyNumberFormat="1" applyFont="1" applyFill="1" applyBorder="1" applyAlignment="1">
      <alignment horizontal="right"/>
    </xf>
    <xf numFmtId="0" fontId="4" fillId="2" borderId="4" xfId="0" applyNumberFormat="1" applyFont="1" applyFill="1" applyBorder="1" applyAlignment="1">
      <alignment horizontal="right"/>
    </xf>
    <xf numFmtId="3" fontId="1" fillId="4" borderId="5" xfId="0" applyNumberFormat="1" applyFont="1" applyFill="1" applyBorder="1"/>
    <xf numFmtId="165" fontId="2" fillId="0" borderId="63" xfId="1" applyNumberFormat="1" applyFill="1" applyBorder="1"/>
    <xf numFmtId="165" fontId="2" fillId="0" borderId="11" xfId="1" applyNumberFormat="1" applyFill="1" applyBorder="1"/>
    <xf numFmtId="165" fontId="2" fillId="0" borderId="41" xfId="1" applyNumberFormat="1" applyFill="1" applyBorder="1"/>
    <xf numFmtId="0" fontId="4" fillId="0" borderId="47" xfId="0" applyFont="1" applyBorder="1"/>
    <xf numFmtId="0" fontId="4" fillId="0" borderId="43" xfId="0" applyFont="1" applyBorder="1" applyAlignment="1">
      <alignment horizontal="center"/>
    </xf>
    <xf numFmtId="0" fontId="4" fillId="2" borderId="10" xfId="0" applyFont="1" applyFill="1" applyBorder="1" applyAlignment="1">
      <alignment horizontal="center"/>
    </xf>
    <xf numFmtId="165" fontId="2" fillId="2" borderId="46" xfId="1" applyNumberFormat="1" applyFill="1" applyBorder="1"/>
    <xf numFmtId="165" fontId="2" fillId="2" borderId="9" xfId="1" applyNumberFormat="1" applyFill="1" applyBorder="1"/>
    <xf numFmtId="165" fontId="2" fillId="2" borderId="45" xfId="1" applyNumberFormat="1" applyFill="1" applyBorder="1"/>
    <xf numFmtId="165" fontId="2" fillId="0" borderId="4" xfId="1" applyNumberFormat="1" applyFill="1" applyBorder="1"/>
    <xf numFmtId="165" fontId="2" fillId="0" borderId="5" xfId="1" applyNumberFormat="1" applyFill="1" applyBorder="1"/>
    <xf numFmtId="165" fontId="2" fillId="2" borderId="6" xfId="1" applyNumberFormat="1" applyFill="1" applyBorder="1"/>
    <xf numFmtId="170" fontId="1" fillId="0" borderId="1" xfId="0" applyNumberFormat="1" applyFont="1" applyBorder="1"/>
    <xf numFmtId="170" fontId="1" fillId="4" borderId="1" xfId="0" applyNumberFormat="1" applyFont="1" applyFill="1" applyBorder="1"/>
    <xf numFmtId="170" fontId="1" fillId="4" borderId="5" xfId="0" applyNumberFormat="1" applyFont="1" applyFill="1" applyBorder="1"/>
    <xf numFmtId="170" fontId="11" fillId="0" borderId="1" xfId="0" applyNumberFormat="1" applyFont="1" applyBorder="1" applyAlignment="1">
      <alignment horizontal="center"/>
    </xf>
    <xf numFmtId="170" fontId="1" fillId="0" borderId="3" xfId="0" applyNumberFormat="1" applyFont="1" applyBorder="1"/>
    <xf numFmtId="170" fontId="1" fillId="4" borderId="3" xfId="0" applyNumberFormat="1" applyFont="1" applyFill="1" applyBorder="1"/>
    <xf numFmtId="170" fontId="1" fillId="4" borderId="6" xfId="0" applyNumberFormat="1" applyFont="1" applyFill="1" applyBorder="1"/>
    <xf numFmtId="0" fontId="4" fillId="0" borderId="72" xfId="0" applyFont="1" applyBorder="1" applyAlignment="1">
      <alignment horizontal="center" vertical="center" wrapText="1"/>
    </xf>
    <xf numFmtId="171" fontId="7" fillId="0" borderId="46" xfId="0" applyNumberFormat="1" applyFont="1" applyBorder="1" applyAlignment="1">
      <alignment horizontal="right"/>
    </xf>
    <xf numFmtId="171" fontId="7" fillId="0" borderId="9" xfId="0" applyNumberFormat="1" applyFont="1" applyBorder="1" applyAlignment="1">
      <alignment horizontal="right"/>
    </xf>
    <xf numFmtId="166" fontId="4" fillId="2" borderId="9" xfId="0" applyNumberFormat="1" applyFont="1" applyFill="1" applyBorder="1" applyAlignment="1">
      <alignment horizontal="right"/>
    </xf>
    <xf numFmtId="166" fontId="4" fillId="2" borderId="10" xfId="0" applyNumberFormat="1" applyFont="1" applyFill="1" applyBorder="1" applyAlignment="1">
      <alignment horizontal="right"/>
    </xf>
    <xf numFmtId="171" fontId="7" fillId="0" borderId="42" xfId="0" applyNumberFormat="1" applyFont="1" applyBorder="1" applyAlignment="1">
      <alignment horizontal="right"/>
    </xf>
    <xf numFmtId="171" fontId="7" fillId="0" borderId="7" xfId="0" applyNumberFormat="1" applyFont="1" applyBorder="1" applyAlignment="1">
      <alignment horizontal="right"/>
    </xf>
    <xf numFmtId="166" fontId="4" fillId="2" borderId="7" xfId="0" applyNumberFormat="1" applyFont="1" applyFill="1" applyBorder="1" applyAlignment="1">
      <alignment horizontal="right"/>
    </xf>
    <xf numFmtId="166" fontId="4" fillId="2" borderId="8" xfId="0" applyNumberFormat="1" applyFont="1" applyFill="1" applyBorder="1" applyAlignment="1">
      <alignment horizontal="right"/>
    </xf>
    <xf numFmtId="164" fontId="7" fillId="0" borderId="0" xfId="0" applyNumberFormat="1" applyFont="1" applyFill="1" applyBorder="1" applyAlignment="1">
      <alignment horizontal="right"/>
    </xf>
    <xf numFmtId="0" fontId="7" fillId="0" borderId="7" xfId="0" applyFont="1" applyBorder="1"/>
    <xf numFmtId="0" fontId="13" fillId="0" borderId="0" xfId="0" applyFont="1" applyAlignment="1">
      <alignment horizontal="center"/>
    </xf>
    <xf numFmtId="0" fontId="4" fillId="0" borderId="39" xfId="0" applyFont="1" applyBorder="1" applyAlignment="1">
      <alignment horizontal="center"/>
    </xf>
    <xf numFmtId="0" fontId="4" fillId="0" borderId="66" xfId="0" applyFont="1" applyBorder="1" applyAlignment="1">
      <alignment horizontal="center"/>
    </xf>
    <xf numFmtId="0" fontId="4" fillId="0" borderId="50" xfId="0" applyFont="1" applyBorder="1" applyAlignment="1">
      <alignment horizontal="center"/>
    </xf>
    <xf numFmtId="0" fontId="4" fillId="0" borderId="4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29" xfId="0" applyFont="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47" xfId="0" applyFont="1" applyBorder="1" applyAlignment="1">
      <alignment horizontal="center" vertical="center"/>
    </xf>
    <xf numFmtId="0" fontId="4" fillId="0" borderId="43" xfId="0" applyFont="1" applyBorder="1" applyAlignment="1">
      <alignment horizontal="center" vertical="center"/>
    </xf>
    <xf numFmtId="0" fontId="4" fillId="0" borderId="42" xfId="0" applyFont="1" applyBorder="1" applyAlignment="1">
      <alignment horizontal="center" vertical="center"/>
    </xf>
    <xf numFmtId="0" fontId="4" fillId="0" borderId="8" xfId="0" applyFont="1" applyBorder="1" applyAlignment="1">
      <alignment horizontal="center" vertical="center"/>
    </xf>
    <xf numFmtId="0" fontId="4" fillId="0" borderId="35" xfId="0" applyFont="1" applyBorder="1" applyAlignment="1">
      <alignment horizontal="center"/>
    </xf>
    <xf numFmtId="0" fontId="4" fillId="0" borderId="62" xfId="0" applyFont="1" applyBorder="1" applyAlignment="1">
      <alignment horizontal="center"/>
    </xf>
    <xf numFmtId="0" fontId="4" fillId="0" borderId="21" xfId="0" applyFont="1" applyBorder="1" applyAlignment="1">
      <alignment horizontal="center"/>
    </xf>
    <xf numFmtId="0" fontId="4" fillId="0" borderId="16" xfId="0" applyFont="1" applyBorder="1" applyAlignment="1">
      <alignment horizontal="center"/>
    </xf>
    <xf numFmtId="0" fontId="4" fillId="0" borderId="67" xfId="0" applyFont="1" applyBorder="1" applyAlignment="1">
      <alignment horizontal="center"/>
    </xf>
    <xf numFmtId="0" fontId="4" fillId="0" borderId="68" xfId="0" applyFont="1" applyBorder="1" applyAlignment="1">
      <alignment horizontal="center"/>
    </xf>
    <xf numFmtId="3" fontId="11" fillId="0" borderId="46" xfId="0" applyNumberFormat="1" applyFont="1" applyBorder="1" applyAlignment="1">
      <alignment horizontal="center"/>
    </xf>
    <xf numFmtId="3" fontId="11" fillId="0" borderId="63" xfId="0" applyNumberFormat="1" applyFont="1" applyBorder="1" applyAlignment="1">
      <alignment horizontal="center"/>
    </xf>
    <xf numFmtId="3" fontId="11" fillId="0" borderId="50" xfId="0" applyNumberFormat="1" applyFont="1" applyBorder="1" applyAlignment="1">
      <alignment horizontal="center"/>
    </xf>
    <xf numFmtId="0" fontId="7" fillId="0" borderId="0" xfId="0" applyFont="1" applyBorder="1" applyAlignment="1">
      <alignment vertical="center" wrapText="1"/>
    </xf>
    <xf numFmtId="0" fontId="4" fillId="0" borderId="65" xfId="0" applyFont="1" applyBorder="1" applyAlignment="1">
      <alignment horizontal="center" vertical="center"/>
    </xf>
    <xf numFmtId="0" fontId="4" fillId="0" borderId="39" xfId="0" applyFont="1" applyBorder="1" applyAlignment="1">
      <alignment horizontal="center" vertical="center"/>
    </xf>
    <xf numFmtId="0" fontId="4" fillId="0" borderId="34" xfId="0" applyFont="1" applyBorder="1" applyAlignment="1">
      <alignment horizontal="center" vertical="center"/>
    </xf>
    <xf numFmtId="0" fontId="8" fillId="0" borderId="67" xfId="0" applyFont="1" applyBorder="1" applyAlignment="1">
      <alignment wrapText="1"/>
    </xf>
    <xf numFmtId="0" fontId="0" fillId="0" borderId="0" xfId="0" applyNumberFormat="1" applyAlignment="1">
      <alignment horizontal="left" wrapText="1"/>
    </xf>
    <xf numFmtId="0" fontId="4" fillId="0" borderId="46" xfId="0" applyFont="1" applyBorder="1" applyAlignment="1">
      <alignment horizontal="center"/>
    </xf>
    <xf numFmtId="0" fontId="7" fillId="0" borderId="67" xfId="0" applyFont="1" applyBorder="1" applyAlignment="1">
      <alignment horizontal="left" vertical="top" wrapText="1"/>
    </xf>
  </cellXfs>
  <cellStyles count="5">
    <cellStyle name="Comma" xfId="1" builtinId="3"/>
    <cellStyle name="Currency" xfId="2" builtinId="4"/>
    <cellStyle name="Normal" xfId="0" builtinId="0"/>
    <cellStyle name="Normal_Sheet3" xfId="3"/>
    <cellStyle name="Table Title" xfId="4"/>
  </cellStyles>
  <dxfs count="4">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C72"/>
  <sheetViews>
    <sheetView tabSelected="1" zoomScaleNormal="100" workbookViewId="0">
      <selection sqref="A1:B1"/>
    </sheetView>
  </sheetViews>
  <sheetFormatPr defaultRowHeight="12.75"/>
  <cols>
    <col min="1" max="1" width="12.42578125" customWidth="1"/>
    <col min="2" max="2" width="76.7109375" customWidth="1"/>
  </cols>
  <sheetData>
    <row r="1" spans="1:3" ht="15.75">
      <c r="A1" s="464" t="s">
        <v>340</v>
      </c>
      <c r="B1" s="464"/>
    </row>
    <row r="3" spans="1:3">
      <c r="A3" t="s">
        <v>231</v>
      </c>
    </row>
    <row r="4" spans="1:3">
      <c r="A4" t="s">
        <v>232</v>
      </c>
    </row>
    <row r="5" spans="1:3">
      <c r="A5" s="426" t="s">
        <v>379</v>
      </c>
    </row>
    <row r="6" spans="1:3">
      <c r="A6" s="426" t="s">
        <v>233</v>
      </c>
    </row>
    <row r="7" spans="1:3">
      <c r="A7" t="s">
        <v>234</v>
      </c>
    </row>
    <row r="9" spans="1:3" s="415" customFormat="1" ht="15.75">
      <c r="A9" s="415" t="s">
        <v>235</v>
      </c>
    </row>
    <row r="10" spans="1:3">
      <c r="A10" s="426" t="s">
        <v>236</v>
      </c>
      <c r="B10" s="426" t="s">
        <v>237</v>
      </c>
      <c r="C10" s="426"/>
    </row>
    <row r="12" spans="1:3" s="415" customFormat="1" ht="15.75">
      <c r="A12" s="415" t="s">
        <v>61</v>
      </c>
    </row>
    <row r="13" spans="1:3">
      <c r="A13" s="426" t="s">
        <v>238</v>
      </c>
      <c r="B13" t="s">
        <v>239</v>
      </c>
    </row>
    <row r="14" spans="1:3">
      <c r="A14" s="426" t="s">
        <v>240</v>
      </c>
      <c r="B14" t="s">
        <v>155</v>
      </c>
    </row>
    <row r="15" spans="1:3">
      <c r="A15" s="426" t="s">
        <v>241</v>
      </c>
      <c r="B15" t="s">
        <v>242</v>
      </c>
    </row>
    <row r="16" spans="1:3">
      <c r="A16" s="426" t="s">
        <v>243</v>
      </c>
      <c r="B16" t="s">
        <v>156</v>
      </c>
    </row>
    <row r="17" spans="1:2">
      <c r="A17" s="426" t="s">
        <v>244</v>
      </c>
      <c r="B17" t="s">
        <v>245</v>
      </c>
    </row>
    <row r="18" spans="1:2">
      <c r="A18" s="426" t="s">
        <v>246</v>
      </c>
      <c r="B18" t="s">
        <v>247</v>
      </c>
    </row>
    <row r="19" spans="1:2">
      <c r="A19" s="426" t="s">
        <v>248</v>
      </c>
      <c r="B19" t="s">
        <v>249</v>
      </c>
    </row>
    <row r="20" spans="1:2">
      <c r="A20" s="426" t="s">
        <v>250</v>
      </c>
      <c r="B20" t="s">
        <v>157</v>
      </c>
    </row>
    <row r="21" spans="1:2">
      <c r="A21" s="426" t="s">
        <v>251</v>
      </c>
      <c r="B21" t="s">
        <v>11</v>
      </c>
    </row>
    <row r="22" spans="1:2">
      <c r="A22" s="426" t="s">
        <v>252</v>
      </c>
      <c r="B22" t="s">
        <v>158</v>
      </c>
    </row>
    <row r="23" spans="1:2">
      <c r="A23" s="426" t="s">
        <v>253</v>
      </c>
      <c r="B23" t="s">
        <v>254</v>
      </c>
    </row>
    <row r="24" spans="1:2">
      <c r="A24" s="426" t="s">
        <v>255</v>
      </c>
      <c r="B24" t="s">
        <v>159</v>
      </c>
    </row>
    <row r="25" spans="1:2">
      <c r="A25" s="426" t="s">
        <v>256</v>
      </c>
      <c r="B25" t="s">
        <v>257</v>
      </c>
    </row>
    <row r="26" spans="1:2">
      <c r="A26" s="426" t="s">
        <v>258</v>
      </c>
      <c r="B26" t="s">
        <v>160</v>
      </c>
    </row>
    <row r="27" spans="1:2">
      <c r="A27" s="426" t="s">
        <v>259</v>
      </c>
      <c r="B27" t="s">
        <v>260</v>
      </c>
    </row>
    <row r="28" spans="1:2">
      <c r="A28" s="426" t="s">
        <v>261</v>
      </c>
      <c r="B28" t="s">
        <v>161</v>
      </c>
    </row>
    <row r="29" spans="1:2">
      <c r="A29" s="426" t="s">
        <v>262</v>
      </c>
      <c r="B29" t="s">
        <v>263</v>
      </c>
    </row>
    <row r="30" spans="1:2">
      <c r="A30" s="426" t="s">
        <v>264</v>
      </c>
      <c r="B30" t="s">
        <v>265</v>
      </c>
    </row>
    <row r="32" spans="1:2" s="415" customFormat="1" ht="15.75">
      <c r="A32" s="415" t="s">
        <v>99</v>
      </c>
    </row>
    <row r="33" spans="1:2">
      <c r="A33" s="426" t="s">
        <v>266</v>
      </c>
      <c r="B33" t="s">
        <v>267</v>
      </c>
    </row>
    <row r="34" spans="1:2">
      <c r="A34" s="426" t="s">
        <v>268</v>
      </c>
      <c r="B34" t="s">
        <v>269</v>
      </c>
    </row>
    <row r="35" spans="1:2">
      <c r="A35" s="426" t="s">
        <v>270</v>
      </c>
      <c r="B35" t="s">
        <v>271</v>
      </c>
    </row>
    <row r="36" spans="1:2">
      <c r="A36" s="426" t="s">
        <v>272</v>
      </c>
      <c r="B36" t="s">
        <v>273</v>
      </c>
    </row>
    <row r="37" spans="1:2">
      <c r="A37" s="426" t="s">
        <v>274</v>
      </c>
      <c r="B37" t="s">
        <v>275</v>
      </c>
    </row>
    <row r="38" spans="1:2">
      <c r="A38" s="426" t="s">
        <v>276</v>
      </c>
      <c r="B38" t="s">
        <v>277</v>
      </c>
    </row>
    <row r="39" spans="1:2">
      <c r="A39" s="426" t="s">
        <v>278</v>
      </c>
      <c r="B39" t="s">
        <v>279</v>
      </c>
    </row>
    <row r="40" spans="1:2">
      <c r="A40" s="426" t="s">
        <v>280</v>
      </c>
      <c r="B40" t="s">
        <v>281</v>
      </c>
    </row>
    <row r="41" spans="1:2">
      <c r="A41" s="426" t="s">
        <v>282</v>
      </c>
      <c r="B41" t="s">
        <v>283</v>
      </c>
    </row>
    <row r="42" spans="1:2">
      <c r="A42" s="426" t="s">
        <v>284</v>
      </c>
      <c r="B42" t="s">
        <v>285</v>
      </c>
    </row>
    <row r="43" spans="1:2">
      <c r="A43" s="426" t="s">
        <v>286</v>
      </c>
      <c r="B43" t="s">
        <v>287</v>
      </c>
    </row>
    <row r="44" spans="1:2">
      <c r="A44" s="426" t="s">
        <v>288</v>
      </c>
      <c r="B44" t="s">
        <v>289</v>
      </c>
    </row>
    <row r="45" spans="1:2">
      <c r="A45" s="426" t="s">
        <v>290</v>
      </c>
      <c r="B45" t="s">
        <v>291</v>
      </c>
    </row>
    <row r="46" spans="1:2">
      <c r="A46" s="426" t="s">
        <v>292</v>
      </c>
      <c r="B46" t="s">
        <v>293</v>
      </c>
    </row>
    <row r="47" spans="1:2">
      <c r="A47" s="426" t="s">
        <v>294</v>
      </c>
      <c r="B47" t="s">
        <v>295</v>
      </c>
    </row>
    <row r="48" spans="1:2">
      <c r="A48" s="426" t="s">
        <v>296</v>
      </c>
      <c r="B48" t="s">
        <v>297</v>
      </c>
    </row>
    <row r="50" spans="1:3" s="415" customFormat="1" ht="15.75">
      <c r="A50" s="415" t="s">
        <v>298</v>
      </c>
    </row>
    <row r="51" spans="1:3">
      <c r="A51" s="426" t="s">
        <v>299</v>
      </c>
      <c r="B51" t="s">
        <v>300</v>
      </c>
    </row>
    <row r="52" spans="1:3">
      <c r="A52" s="426" t="s">
        <v>301</v>
      </c>
      <c r="B52" t="s">
        <v>302</v>
      </c>
    </row>
    <row r="53" spans="1:3">
      <c r="A53" s="426" t="s">
        <v>303</v>
      </c>
      <c r="B53" t="s">
        <v>304</v>
      </c>
    </row>
    <row r="54" spans="1:3">
      <c r="A54" s="426" t="s">
        <v>305</v>
      </c>
      <c r="B54" t="s">
        <v>306</v>
      </c>
    </row>
    <row r="55" spans="1:3">
      <c r="A55" s="426" t="s">
        <v>307</v>
      </c>
      <c r="B55" t="s">
        <v>308</v>
      </c>
    </row>
    <row r="56" spans="1:3">
      <c r="A56" s="426" t="s">
        <v>309</v>
      </c>
      <c r="B56" t="s">
        <v>310</v>
      </c>
    </row>
    <row r="57" spans="1:3">
      <c r="A57" s="426" t="s">
        <v>311</v>
      </c>
      <c r="B57" t="s">
        <v>312</v>
      </c>
    </row>
    <row r="58" spans="1:3">
      <c r="A58" s="426" t="s">
        <v>313</v>
      </c>
      <c r="B58" t="s">
        <v>314</v>
      </c>
    </row>
    <row r="59" spans="1:3">
      <c r="A59" s="426" t="s">
        <v>315</v>
      </c>
      <c r="B59" t="s">
        <v>316</v>
      </c>
    </row>
    <row r="60" spans="1:3">
      <c r="A60" s="426" t="s">
        <v>317</v>
      </c>
      <c r="B60" s="426" t="s">
        <v>318</v>
      </c>
      <c r="C60" s="426"/>
    </row>
    <row r="61" spans="1:3">
      <c r="A61" s="426" t="s">
        <v>319</v>
      </c>
      <c r="B61" t="s">
        <v>320</v>
      </c>
    </row>
    <row r="62" spans="1:3">
      <c r="A62" s="426" t="s">
        <v>321</v>
      </c>
      <c r="B62" t="s">
        <v>322</v>
      </c>
    </row>
    <row r="64" spans="1:3" s="415" customFormat="1" ht="15.75">
      <c r="A64" s="415" t="s">
        <v>323</v>
      </c>
    </row>
    <row r="65" spans="1:2">
      <c r="A65" s="426" t="s">
        <v>324</v>
      </c>
      <c r="B65" t="s">
        <v>325</v>
      </c>
    </row>
    <row r="66" spans="1:2">
      <c r="A66" s="426" t="s">
        <v>326</v>
      </c>
      <c r="B66" t="s">
        <v>327</v>
      </c>
    </row>
    <row r="67" spans="1:2">
      <c r="A67" s="426" t="s">
        <v>328</v>
      </c>
      <c r="B67" t="s">
        <v>329</v>
      </c>
    </row>
    <row r="68" spans="1:2">
      <c r="A68" s="426" t="s">
        <v>330</v>
      </c>
      <c r="B68" t="s">
        <v>331</v>
      </c>
    </row>
    <row r="69" spans="1:2">
      <c r="A69" s="426" t="s">
        <v>332</v>
      </c>
      <c r="B69" t="s">
        <v>333</v>
      </c>
    </row>
    <row r="70" spans="1:2">
      <c r="A70" s="426" t="s">
        <v>334</v>
      </c>
      <c r="B70" t="s">
        <v>335</v>
      </c>
    </row>
    <row r="71" spans="1:2">
      <c r="A71" s="426" t="s">
        <v>336</v>
      </c>
      <c r="B71" t="s">
        <v>337</v>
      </c>
    </row>
    <row r="72" spans="1:2">
      <c r="A72" s="426" t="s">
        <v>338</v>
      </c>
      <c r="B72" t="s">
        <v>339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2:H42"/>
  <sheetViews>
    <sheetView showGridLines="0" zoomScaleNormal="100" workbookViewId="0"/>
  </sheetViews>
  <sheetFormatPr defaultRowHeight="12.75"/>
  <cols>
    <col min="1" max="1" width="10.7109375" customWidth="1"/>
    <col min="2" max="2" width="18.5703125" bestFit="1" customWidth="1"/>
    <col min="3" max="7" width="12.7109375" customWidth="1"/>
    <col min="9" max="10" width="10.28515625" bestFit="1" customWidth="1"/>
    <col min="11" max="11" width="5.28515625" customWidth="1"/>
    <col min="12" max="12" width="10.28515625" bestFit="1" customWidth="1"/>
    <col min="13" max="13" width="5" customWidth="1"/>
    <col min="17" max="17" width="14" customWidth="1"/>
  </cols>
  <sheetData>
    <row r="2" spans="2:7">
      <c r="B2" s="2" t="s">
        <v>61</v>
      </c>
    </row>
    <row r="3" spans="2:7" ht="18.75" thickBot="1">
      <c r="B3" s="7" t="s">
        <v>380</v>
      </c>
    </row>
    <row r="4" spans="2:7" ht="13.5" thickBot="1">
      <c r="B4" s="100" t="s">
        <v>127</v>
      </c>
      <c r="C4" s="45">
        <v>2007</v>
      </c>
      <c r="D4" s="43">
        <v>2008</v>
      </c>
      <c r="E4" s="43">
        <v>2009</v>
      </c>
      <c r="F4" s="43">
        <v>2010</v>
      </c>
      <c r="G4" s="44">
        <v>2011</v>
      </c>
    </row>
    <row r="5" spans="2:7">
      <c r="B5" s="132" t="s">
        <v>11</v>
      </c>
      <c r="C5" s="133">
        <v>116258</v>
      </c>
      <c r="D5" s="134">
        <v>120021</v>
      </c>
      <c r="E5" s="134">
        <v>122003</v>
      </c>
      <c r="F5" s="134">
        <v>120720</v>
      </c>
      <c r="G5" s="135">
        <v>121157</v>
      </c>
    </row>
    <row r="6" spans="2:7">
      <c r="B6" s="87" t="s">
        <v>12</v>
      </c>
      <c r="C6" s="56">
        <v>72864</v>
      </c>
      <c r="D6" s="54">
        <v>72386</v>
      </c>
      <c r="E6" s="54">
        <v>72818</v>
      </c>
      <c r="F6" s="54">
        <v>72784</v>
      </c>
      <c r="G6" s="57">
        <v>73591</v>
      </c>
    </row>
    <row r="7" spans="2:7">
      <c r="B7" s="106" t="s">
        <v>10</v>
      </c>
      <c r="C7" s="52">
        <v>5599</v>
      </c>
      <c r="D7" s="51">
        <v>4822</v>
      </c>
      <c r="E7" s="51">
        <v>4836</v>
      </c>
      <c r="F7" s="51">
        <v>4866</v>
      </c>
      <c r="G7" s="53">
        <v>4981</v>
      </c>
    </row>
    <row r="8" spans="2:7" ht="13.5" thickBot="1">
      <c r="B8" s="131" t="s">
        <v>106</v>
      </c>
      <c r="C8" s="79">
        <v>194721</v>
      </c>
      <c r="D8" s="80">
        <v>197229</v>
      </c>
      <c r="E8" s="80">
        <v>199657</v>
      </c>
      <c r="F8" s="80">
        <v>198370</v>
      </c>
      <c r="G8" s="81">
        <v>199729</v>
      </c>
    </row>
    <row r="9" spans="2:7" ht="15.75">
      <c r="B9" s="362" t="s">
        <v>188</v>
      </c>
    </row>
    <row r="39" spans="2:8">
      <c r="H39" s="17"/>
    </row>
    <row r="40" spans="2:8">
      <c r="H40" s="17"/>
    </row>
    <row r="41" spans="2:8">
      <c r="B41" s="17"/>
      <c r="C41" s="39"/>
      <c r="D41" s="39"/>
      <c r="E41" s="39"/>
      <c r="F41" s="39"/>
      <c r="G41" s="39"/>
      <c r="H41" s="17"/>
    </row>
    <row r="42" spans="2:8">
      <c r="B42" s="17"/>
      <c r="C42" s="17"/>
      <c r="D42" s="17"/>
      <c r="E42" s="17"/>
      <c r="F42" s="17"/>
      <c r="G42" s="17"/>
      <c r="H42" s="17"/>
    </row>
  </sheetData>
  <phoneticPr fontId="5" type="noConversion"/>
  <pageMargins left="0.75" right="0.75" top="1" bottom="1" header="0.5" footer="0.5"/>
  <pageSetup scale="98" orientation="portrait" r:id="rId1"/>
  <headerFooter alignWithMargins="0"/>
</worksheet>
</file>

<file path=xl/worksheets/sheet11.xml><?xml version="1.0" encoding="utf-8"?>
<worksheet xmlns="http://schemas.openxmlformats.org/spreadsheetml/2006/main" xmlns:r="http://schemas.openxmlformats.org/officeDocument/2006/relationships">
  <dimension ref="B2:M60"/>
  <sheetViews>
    <sheetView showGridLines="0" zoomScaleNormal="100" workbookViewId="0"/>
  </sheetViews>
  <sheetFormatPr defaultRowHeight="12" customHeight="1"/>
  <cols>
    <col min="2" max="2" width="39.28515625" customWidth="1"/>
    <col min="3" max="3" width="11.140625" customWidth="1"/>
    <col min="4" max="4" width="8.7109375" customWidth="1"/>
    <col min="5" max="5" width="9" customWidth="1"/>
    <col min="6" max="6" width="7.85546875" customWidth="1"/>
    <col min="7" max="7" width="7.42578125" customWidth="1"/>
    <col min="8" max="8" width="8.140625" customWidth="1"/>
    <col min="9" max="9" width="8.42578125" customWidth="1"/>
    <col min="10" max="10" width="10.140625" customWidth="1"/>
    <col min="11" max="11" width="10" customWidth="1"/>
    <col min="12" max="12" width="8.42578125" customWidth="1"/>
  </cols>
  <sheetData>
    <row r="2" spans="2:13" ht="12" customHeight="1">
      <c r="B2" s="2" t="s">
        <v>61</v>
      </c>
    </row>
    <row r="3" spans="2:13" ht="18.75" customHeight="1" thickBot="1">
      <c r="B3" s="7" t="s">
        <v>190</v>
      </c>
    </row>
    <row r="4" spans="2:13" ht="40.5" customHeight="1" thickBot="1">
      <c r="B4" s="141" t="s">
        <v>1</v>
      </c>
      <c r="C4" s="247" t="s">
        <v>203</v>
      </c>
      <c r="D4" s="248" t="s">
        <v>149</v>
      </c>
      <c r="E4" s="248" t="s">
        <v>62</v>
      </c>
      <c r="F4" s="248" t="s">
        <v>68</v>
      </c>
      <c r="G4" s="248" t="s">
        <v>64</v>
      </c>
      <c r="H4" s="248" t="s">
        <v>150</v>
      </c>
      <c r="I4" s="248" t="s">
        <v>133</v>
      </c>
      <c r="J4" s="248" t="s">
        <v>151</v>
      </c>
      <c r="K4" s="248" t="s">
        <v>152</v>
      </c>
      <c r="L4" s="248" t="s">
        <v>153</v>
      </c>
      <c r="M4" s="249" t="s">
        <v>5</v>
      </c>
    </row>
    <row r="5" spans="2:13" ht="13.5" customHeight="1">
      <c r="B5" s="140" t="s">
        <v>16</v>
      </c>
      <c r="C5" s="219">
        <v>0</v>
      </c>
      <c r="D5" s="220">
        <v>0</v>
      </c>
      <c r="E5" s="220">
        <v>0</v>
      </c>
      <c r="F5" s="220">
        <v>28</v>
      </c>
      <c r="G5" s="220">
        <v>0</v>
      </c>
      <c r="H5" s="220">
        <v>0</v>
      </c>
      <c r="I5" s="220">
        <v>0</v>
      </c>
      <c r="J5" s="220">
        <v>0</v>
      </c>
      <c r="K5" s="220">
        <v>2</v>
      </c>
      <c r="L5" s="220">
        <v>0</v>
      </c>
      <c r="M5" s="221">
        <v>30</v>
      </c>
    </row>
    <row r="6" spans="2:13" ht="13.5" customHeight="1">
      <c r="B6" s="136" t="s">
        <v>17</v>
      </c>
      <c r="C6" s="18">
        <v>0</v>
      </c>
      <c r="D6" s="4">
        <v>0</v>
      </c>
      <c r="E6" s="4">
        <v>1</v>
      </c>
      <c r="F6" s="4">
        <v>3</v>
      </c>
      <c r="G6" s="4">
        <v>0</v>
      </c>
      <c r="H6" s="4">
        <v>0</v>
      </c>
      <c r="I6" s="4">
        <v>48</v>
      </c>
      <c r="J6" s="4">
        <v>5</v>
      </c>
      <c r="K6" s="4">
        <v>16</v>
      </c>
      <c r="L6" s="4">
        <v>4</v>
      </c>
      <c r="M6" s="19">
        <v>77</v>
      </c>
    </row>
    <row r="7" spans="2:13" ht="13.5" customHeight="1">
      <c r="B7" s="136" t="s">
        <v>144</v>
      </c>
      <c r="C7" s="18">
        <v>0</v>
      </c>
      <c r="D7" s="4">
        <v>7</v>
      </c>
      <c r="E7" s="4">
        <v>48</v>
      </c>
      <c r="F7" s="4">
        <v>15</v>
      </c>
      <c r="G7" s="4">
        <v>1</v>
      </c>
      <c r="H7" s="4">
        <v>0</v>
      </c>
      <c r="I7" s="4">
        <v>8</v>
      </c>
      <c r="J7" s="4">
        <v>0</v>
      </c>
      <c r="K7" s="4">
        <v>17</v>
      </c>
      <c r="L7" s="4">
        <v>2</v>
      </c>
      <c r="M7" s="19">
        <v>98</v>
      </c>
    </row>
    <row r="8" spans="2:13" ht="13.5" customHeight="1">
      <c r="B8" s="136" t="s">
        <v>145</v>
      </c>
      <c r="C8" s="18">
        <v>0</v>
      </c>
      <c r="D8" s="4">
        <v>0</v>
      </c>
      <c r="E8" s="4">
        <v>0</v>
      </c>
      <c r="F8" s="4">
        <v>53</v>
      </c>
      <c r="G8" s="4">
        <v>0</v>
      </c>
      <c r="H8" s="4">
        <v>0</v>
      </c>
      <c r="I8" s="4">
        <v>6</v>
      </c>
      <c r="J8" s="4">
        <v>0</v>
      </c>
      <c r="K8" s="4">
        <v>13</v>
      </c>
      <c r="L8" s="4">
        <v>1</v>
      </c>
      <c r="M8" s="19">
        <v>73</v>
      </c>
    </row>
    <row r="9" spans="2:13" ht="13.5" customHeight="1">
      <c r="B9" s="136" t="s">
        <v>18</v>
      </c>
      <c r="C9" s="18">
        <v>0</v>
      </c>
      <c r="D9" s="4">
        <v>736</v>
      </c>
      <c r="E9" s="4">
        <v>2902</v>
      </c>
      <c r="F9" s="4">
        <v>1889</v>
      </c>
      <c r="G9" s="4">
        <v>72</v>
      </c>
      <c r="H9" s="4">
        <v>0</v>
      </c>
      <c r="I9" s="4">
        <v>7358</v>
      </c>
      <c r="J9" s="4">
        <v>423</v>
      </c>
      <c r="K9" s="4">
        <v>1421</v>
      </c>
      <c r="L9" s="4">
        <v>284</v>
      </c>
      <c r="M9" s="19">
        <v>15085</v>
      </c>
    </row>
    <row r="10" spans="2:13" ht="13.5" customHeight="1">
      <c r="B10" s="136" t="s">
        <v>19</v>
      </c>
      <c r="C10" s="18">
        <v>0</v>
      </c>
      <c r="D10" s="4">
        <v>14</v>
      </c>
      <c r="E10" s="4">
        <v>117</v>
      </c>
      <c r="F10" s="4">
        <v>172</v>
      </c>
      <c r="G10" s="4">
        <v>11</v>
      </c>
      <c r="H10" s="4">
        <v>0</v>
      </c>
      <c r="I10" s="4">
        <v>584</v>
      </c>
      <c r="J10" s="4">
        <v>75</v>
      </c>
      <c r="K10" s="4">
        <v>348</v>
      </c>
      <c r="L10" s="4">
        <v>43</v>
      </c>
      <c r="M10" s="19">
        <v>1364</v>
      </c>
    </row>
    <row r="11" spans="2:13" ht="13.5" customHeight="1">
      <c r="B11" s="136" t="s">
        <v>176</v>
      </c>
      <c r="C11" s="18">
        <v>0</v>
      </c>
      <c r="D11" s="4">
        <v>1</v>
      </c>
      <c r="E11" s="4">
        <v>29</v>
      </c>
      <c r="F11" s="4">
        <v>40</v>
      </c>
      <c r="G11" s="4">
        <v>1</v>
      </c>
      <c r="H11" s="4">
        <v>0</v>
      </c>
      <c r="I11" s="4">
        <v>17</v>
      </c>
      <c r="J11" s="4">
        <v>0</v>
      </c>
      <c r="K11" s="4">
        <v>14</v>
      </c>
      <c r="L11" s="4">
        <v>0</v>
      </c>
      <c r="M11" s="19">
        <v>102</v>
      </c>
    </row>
    <row r="12" spans="2:13" ht="13.5" customHeight="1">
      <c r="B12" s="136" t="s">
        <v>20</v>
      </c>
      <c r="C12" s="18">
        <v>86</v>
      </c>
      <c r="D12" s="4">
        <v>3</v>
      </c>
      <c r="E12" s="4">
        <v>509</v>
      </c>
      <c r="F12" s="4">
        <v>207</v>
      </c>
      <c r="G12" s="4">
        <v>49</v>
      </c>
      <c r="H12" s="4">
        <v>0</v>
      </c>
      <c r="I12" s="4">
        <v>1765</v>
      </c>
      <c r="J12" s="4">
        <v>216</v>
      </c>
      <c r="K12" s="4">
        <v>1579</v>
      </c>
      <c r="L12" s="4">
        <v>398</v>
      </c>
      <c r="M12" s="19">
        <v>4812</v>
      </c>
    </row>
    <row r="13" spans="2:13" ht="13.5" customHeight="1">
      <c r="B13" s="136" t="s">
        <v>21</v>
      </c>
      <c r="C13" s="18">
        <v>0</v>
      </c>
      <c r="D13" s="4">
        <v>251</v>
      </c>
      <c r="E13" s="4">
        <v>1246</v>
      </c>
      <c r="F13" s="4">
        <v>574</v>
      </c>
      <c r="G13" s="4">
        <v>18</v>
      </c>
      <c r="H13" s="4">
        <v>0</v>
      </c>
      <c r="I13" s="4">
        <v>798</v>
      </c>
      <c r="J13" s="4">
        <v>31</v>
      </c>
      <c r="K13" s="4">
        <v>785</v>
      </c>
      <c r="L13" s="4">
        <v>49</v>
      </c>
      <c r="M13" s="19">
        <v>3752</v>
      </c>
    </row>
    <row r="14" spans="2:13" ht="13.5" customHeight="1">
      <c r="B14" s="136" t="s">
        <v>146</v>
      </c>
      <c r="C14" s="18">
        <v>59</v>
      </c>
      <c r="D14" s="4">
        <v>280</v>
      </c>
      <c r="E14" s="4">
        <v>1491</v>
      </c>
      <c r="F14" s="4">
        <v>7266</v>
      </c>
      <c r="G14" s="4">
        <v>3785</v>
      </c>
      <c r="H14" s="4">
        <v>106</v>
      </c>
      <c r="I14" s="4">
        <v>18150</v>
      </c>
      <c r="J14" s="4">
        <v>4740</v>
      </c>
      <c r="K14" s="4">
        <v>3342</v>
      </c>
      <c r="L14" s="4">
        <v>1823</v>
      </c>
      <c r="M14" s="19">
        <v>41042</v>
      </c>
    </row>
    <row r="15" spans="2:13" ht="13.5" customHeight="1">
      <c r="B15" s="136" t="s">
        <v>22</v>
      </c>
      <c r="C15" s="18">
        <v>0</v>
      </c>
      <c r="D15" s="4">
        <v>9</v>
      </c>
      <c r="E15" s="4">
        <v>172</v>
      </c>
      <c r="F15" s="4">
        <v>192</v>
      </c>
      <c r="G15" s="4">
        <v>1</v>
      </c>
      <c r="H15" s="4">
        <v>0</v>
      </c>
      <c r="I15" s="4">
        <v>29</v>
      </c>
      <c r="J15" s="4">
        <v>1</v>
      </c>
      <c r="K15" s="4">
        <v>38</v>
      </c>
      <c r="L15" s="4">
        <v>4</v>
      </c>
      <c r="M15" s="19">
        <v>446</v>
      </c>
    </row>
    <row r="16" spans="2:13" ht="13.5" customHeight="1">
      <c r="B16" s="136" t="s">
        <v>23</v>
      </c>
      <c r="C16" s="18">
        <v>24</v>
      </c>
      <c r="D16" s="4">
        <v>120</v>
      </c>
      <c r="E16" s="4">
        <v>5497</v>
      </c>
      <c r="F16" s="4">
        <v>10152</v>
      </c>
      <c r="G16" s="4">
        <v>2689</v>
      </c>
      <c r="H16" s="4">
        <v>1</v>
      </c>
      <c r="I16" s="4">
        <v>10509</v>
      </c>
      <c r="J16" s="4">
        <v>1683</v>
      </c>
      <c r="K16" s="4">
        <v>1875</v>
      </c>
      <c r="L16" s="4">
        <v>1229</v>
      </c>
      <c r="M16" s="19">
        <v>33779</v>
      </c>
    </row>
    <row r="17" spans="2:13" ht="13.5" customHeight="1">
      <c r="B17" s="136" t="s">
        <v>24</v>
      </c>
      <c r="C17" s="18">
        <v>80</v>
      </c>
      <c r="D17" s="4">
        <v>118</v>
      </c>
      <c r="E17" s="4">
        <v>658</v>
      </c>
      <c r="F17" s="4">
        <v>413</v>
      </c>
      <c r="G17" s="4">
        <v>11</v>
      </c>
      <c r="H17" s="4">
        <v>0</v>
      </c>
      <c r="I17" s="4">
        <v>921</v>
      </c>
      <c r="J17" s="4">
        <v>11</v>
      </c>
      <c r="K17" s="4">
        <v>715</v>
      </c>
      <c r="L17" s="4">
        <v>422</v>
      </c>
      <c r="M17" s="19">
        <v>3349</v>
      </c>
    </row>
    <row r="18" spans="2:13" ht="13.5" customHeight="1">
      <c r="B18" s="136" t="s">
        <v>25</v>
      </c>
      <c r="C18" s="18">
        <v>0</v>
      </c>
      <c r="D18" s="4">
        <v>54</v>
      </c>
      <c r="E18" s="4">
        <v>271</v>
      </c>
      <c r="F18" s="4">
        <v>1333</v>
      </c>
      <c r="G18" s="4">
        <v>850</v>
      </c>
      <c r="H18" s="4">
        <v>50</v>
      </c>
      <c r="I18" s="4">
        <v>2226</v>
      </c>
      <c r="J18" s="4">
        <v>2083</v>
      </c>
      <c r="K18" s="4">
        <v>819</v>
      </c>
      <c r="L18" s="4">
        <v>568</v>
      </c>
      <c r="M18" s="19">
        <v>8254</v>
      </c>
    </row>
    <row r="19" spans="2:13" ht="13.5" customHeight="1">
      <c r="B19" s="136" t="s">
        <v>26</v>
      </c>
      <c r="C19" s="18">
        <v>133</v>
      </c>
      <c r="D19" s="4">
        <v>277</v>
      </c>
      <c r="E19" s="4">
        <v>847</v>
      </c>
      <c r="F19" s="4">
        <v>962</v>
      </c>
      <c r="G19" s="4">
        <v>735</v>
      </c>
      <c r="H19" s="4">
        <v>0</v>
      </c>
      <c r="I19" s="4">
        <v>6612</v>
      </c>
      <c r="J19" s="4">
        <v>664</v>
      </c>
      <c r="K19" s="4">
        <v>1059</v>
      </c>
      <c r="L19" s="4">
        <v>363</v>
      </c>
      <c r="M19" s="19">
        <v>11652</v>
      </c>
    </row>
    <row r="20" spans="2:13" ht="13.5" customHeight="1">
      <c r="B20" s="136" t="s">
        <v>27</v>
      </c>
      <c r="C20" s="18">
        <v>0</v>
      </c>
      <c r="D20" s="4">
        <v>139</v>
      </c>
      <c r="E20" s="4">
        <v>738</v>
      </c>
      <c r="F20" s="4">
        <v>635</v>
      </c>
      <c r="G20" s="4">
        <v>5</v>
      </c>
      <c r="H20" s="4">
        <v>0</v>
      </c>
      <c r="I20" s="4">
        <v>1711</v>
      </c>
      <c r="J20" s="4">
        <v>75</v>
      </c>
      <c r="K20" s="4">
        <v>905</v>
      </c>
      <c r="L20" s="4">
        <v>34</v>
      </c>
      <c r="M20" s="19">
        <v>4242</v>
      </c>
    </row>
    <row r="21" spans="2:13" ht="13.5" customHeight="1">
      <c r="B21" s="136" t="s">
        <v>28</v>
      </c>
      <c r="C21" s="18">
        <v>0</v>
      </c>
      <c r="D21" s="4">
        <v>105</v>
      </c>
      <c r="E21" s="4">
        <v>700</v>
      </c>
      <c r="F21" s="4">
        <v>1462</v>
      </c>
      <c r="G21" s="4">
        <v>316</v>
      </c>
      <c r="H21" s="4">
        <v>0</v>
      </c>
      <c r="I21" s="4">
        <v>783</v>
      </c>
      <c r="J21" s="4">
        <v>0</v>
      </c>
      <c r="K21" s="4">
        <v>163</v>
      </c>
      <c r="L21" s="4">
        <v>9</v>
      </c>
      <c r="M21" s="19">
        <v>3538</v>
      </c>
    </row>
    <row r="22" spans="2:13" ht="13.5" customHeight="1">
      <c r="B22" s="136" t="s">
        <v>29</v>
      </c>
      <c r="C22" s="18">
        <v>57</v>
      </c>
      <c r="D22" s="4">
        <v>665</v>
      </c>
      <c r="E22" s="4">
        <v>3161</v>
      </c>
      <c r="F22" s="4">
        <v>2379</v>
      </c>
      <c r="G22" s="4">
        <v>190</v>
      </c>
      <c r="H22" s="4">
        <v>0</v>
      </c>
      <c r="I22" s="4">
        <v>1238</v>
      </c>
      <c r="J22" s="4">
        <v>66</v>
      </c>
      <c r="K22" s="4">
        <v>3939</v>
      </c>
      <c r="L22" s="4">
        <v>814</v>
      </c>
      <c r="M22" s="19">
        <v>12509</v>
      </c>
    </row>
    <row r="23" spans="2:13" ht="13.5" customHeight="1">
      <c r="B23" s="136" t="s">
        <v>30</v>
      </c>
      <c r="C23" s="18">
        <v>0</v>
      </c>
      <c r="D23" s="4">
        <v>14</v>
      </c>
      <c r="E23" s="4">
        <v>140</v>
      </c>
      <c r="F23" s="4">
        <v>117</v>
      </c>
      <c r="G23" s="4">
        <v>7</v>
      </c>
      <c r="H23" s="4">
        <v>0</v>
      </c>
      <c r="I23" s="4">
        <v>412</v>
      </c>
      <c r="J23" s="4">
        <v>43</v>
      </c>
      <c r="K23" s="4">
        <v>130</v>
      </c>
      <c r="L23" s="4">
        <v>6</v>
      </c>
      <c r="M23" s="19">
        <v>869</v>
      </c>
    </row>
    <row r="24" spans="2:13" ht="13.5" customHeight="1">
      <c r="B24" s="136" t="s">
        <v>31</v>
      </c>
      <c r="C24" s="18">
        <v>0</v>
      </c>
      <c r="D24" s="4">
        <v>5</v>
      </c>
      <c r="E24" s="4">
        <v>51</v>
      </c>
      <c r="F24" s="4">
        <v>10</v>
      </c>
      <c r="G24" s="4">
        <v>1</v>
      </c>
      <c r="H24" s="4">
        <v>0</v>
      </c>
      <c r="I24" s="4">
        <v>3</v>
      </c>
      <c r="J24" s="4">
        <v>0</v>
      </c>
      <c r="K24" s="4">
        <v>6</v>
      </c>
      <c r="L24" s="4">
        <v>0</v>
      </c>
      <c r="M24" s="19">
        <v>76</v>
      </c>
    </row>
    <row r="25" spans="2:13" ht="13.5" customHeight="1">
      <c r="B25" s="136" t="s">
        <v>32</v>
      </c>
      <c r="C25" s="18">
        <v>0</v>
      </c>
      <c r="D25" s="4">
        <v>0</v>
      </c>
      <c r="E25" s="4">
        <v>0</v>
      </c>
      <c r="F25" s="4">
        <v>0</v>
      </c>
      <c r="G25" s="4">
        <v>1</v>
      </c>
      <c r="H25" s="4">
        <v>0</v>
      </c>
      <c r="I25" s="4">
        <v>98</v>
      </c>
      <c r="J25" s="4">
        <v>0</v>
      </c>
      <c r="K25" s="4">
        <v>4</v>
      </c>
      <c r="L25" s="4">
        <v>0</v>
      </c>
      <c r="M25" s="19">
        <v>103</v>
      </c>
    </row>
    <row r="26" spans="2:13" ht="13.5" customHeight="1">
      <c r="B26" s="136" t="s">
        <v>181</v>
      </c>
      <c r="C26" s="18">
        <v>0</v>
      </c>
      <c r="D26" s="4">
        <v>0</v>
      </c>
      <c r="E26" s="4">
        <v>0</v>
      </c>
      <c r="F26" s="4">
        <v>4</v>
      </c>
      <c r="G26" s="4">
        <v>0</v>
      </c>
      <c r="H26" s="4">
        <v>0</v>
      </c>
      <c r="I26" s="4">
        <v>0</v>
      </c>
      <c r="J26" s="4">
        <v>0</v>
      </c>
      <c r="K26" s="4">
        <v>3</v>
      </c>
      <c r="L26" s="4">
        <v>0</v>
      </c>
      <c r="M26" s="19">
        <v>7</v>
      </c>
    </row>
    <row r="27" spans="2:13" ht="13.5" customHeight="1">
      <c r="B27" s="136" t="s">
        <v>177</v>
      </c>
      <c r="C27" s="18">
        <v>0</v>
      </c>
      <c r="D27" s="4">
        <v>0</v>
      </c>
      <c r="E27" s="4">
        <v>0</v>
      </c>
      <c r="F27" s="4">
        <v>0</v>
      </c>
      <c r="G27" s="4">
        <v>1</v>
      </c>
      <c r="H27" s="4">
        <v>0</v>
      </c>
      <c r="I27" s="4">
        <v>0</v>
      </c>
      <c r="J27" s="4">
        <v>0</v>
      </c>
      <c r="K27" s="4">
        <v>2</v>
      </c>
      <c r="L27" s="4">
        <v>0</v>
      </c>
      <c r="M27" s="19">
        <v>3</v>
      </c>
    </row>
    <row r="28" spans="2:13" ht="13.5" customHeight="1">
      <c r="B28" s="136" t="s">
        <v>33</v>
      </c>
      <c r="C28" s="18">
        <v>0</v>
      </c>
      <c r="D28" s="4">
        <v>18</v>
      </c>
      <c r="E28" s="4">
        <v>481</v>
      </c>
      <c r="F28" s="4">
        <v>178</v>
      </c>
      <c r="G28" s="4">
        <v>0</v>
      </c>
      <c r="H28" s="4">
        <v>0</v>
      </c>
      <c r="I28" s="4">
        <v>200</v>
      </c>
      <c r="J28" s="4">
        <v>3</v>
      </c>
      <c r="K28" s="4">
        <v>208</v>
      </c>
      <c r="L28" s="4">
        <v>8</v>
      </c>
      <c r="M28" s="19">
        <v>1096</v>
      </c>
    </row>
    <row r="29" spans="2:13" ht="13.5" customHeight="1">
      <c r="B29" s="136" t="s">
        <v>34</v>
      </c>
      <c r="C29" s="18">
        <v>0</v>
      </c>
      <c r="D29" s="4">
        <v>0</v>
      </c>
      <c r="E29" s="4">
        <v>0</v>
      </c>
      <c r="F29" s="4">
        <v>8</v>
      </c>
      <c r="G29" s="4">
        <v>0</v>
      </c>
      <c r="H29" s="4">
        <v>0</v>
      </c>
      <c r="I29" s="4">
        <v>2</v>
      </c>
      <c r="J29" s="4">
        <v>0</v>
      </c>
      <c r="K29" s="4">
        <v>2</v>
      </c>
      <c r="L29" s="4">
        <v>0</v>
      </c>
      <c r="M29" s="19">
        <v>12</v>
      </c>
    </row>
    <row r="30" spans="2:13" ht="13.5" customHeight="1">
      <c r="B30" s="136" t="s">
        <v>35</v>
      </c>
      <c r="C30" s="18">
        <v>0</v>
      </c>
      <c r="D30" s="4">
        <v>0</v>
      </c>
      <c r="E30" s="4">
        <v>3</v>
      </c>
      <c r="F30" s="4">
        <v>4</v>
      </c>
      <c r="G30" s="4">
        <v>1</v>
      </c>
      <c r="H30" s="4">
        <v>0</v>
      </c>
      <c r="I30" s="4">
        <v>0</v>
      </c>
      <c r="J30" s="4">
        <v>0</v>
      </c>
      <c r="K30" s="4">
        <v>4</v>
      </c>
      <c r="L30" s="4">
        <v>3</v>
      </c>
      <c r="M30" s="19">
        <v>15</v>
      </c>
    </row>
    <row r="31" spans="2:13" ht="13.5" customHeight="1">
      <c r="B31" s="136" t="s">
        <v>36</v>
      </c>
      <c r="C31" s="18">
        <v>225</v>
      </c>
      <c r="D31" s="4">
        <v>65</v>
      </c>
      <c r="E31" s="4">
        <v>277</v>
      </c>
      <c r="F31" s="4">
        <v>183</v>
      </c>
      <c r="G31" s="4">
        <v>6</v>
      </c>
      <c r="H31" s="4">
        <v>0</v>
      </c>
      <c r="I31" s="4">
        <v>279</v>
      </c>
      <c r="J31" s="4">
        <v>12</v>
      </c>
      <c r="K31" s="4">
        <v>539</v>
      </c>
      <c r="L31" s="4">
        <v>72</v>
      </c>
      <c r="M31" s="19">
        <v>1658</v>
      </c>
    </row>
    <row r="32" spans="2:13" ht="13.5" customHeight="1">
      <c r="B32" s="136" t="s">
        <v>184</v>
      </c>
      <c r="C32" s="18">
        <v>0</v>
      </c>
      <c r="D32" s="4">
        <v>0</v>
      </c>
      <c r="E32" s="4">
        <v>6</v>
      </c>
      <c r="F32" s="4">
        <v>7</v>
      </c>
      <c r="G32" s="4">
        <v>0</v>
      </c>
      <c r="H32" s="4">
        <v>0</v>
      </c>
      <c r="I32" s="4">
        <v>3</v>
      </c>
      <c r="J32" s="4">
        <v>0</v>
      </c>
      <c r="K32" s="4">
        <v>30</v>
      </c>
      <c r="L32" s="4">
        <v>5</v>
      </c>
      <c r="M32" s="19">
        <v>51</v>
      </c>
    </row>
    <row r="33" spans="2:13" ht="13.5" customHeight="1">
      <c r="B33" s="136" t="s">
        <v>147</v>
      </c>
      <c r="C33" s="18">
        <v>0</v>
      </c>
      <c r="D33" s="4">
        <v>0</v>
      </c>
      <c r="E33" s="4">
        <v>0</v>
      </c>
      <c r="F33" s="4">
        <v>0</v>
      </c>
      <c r="G33" s="4">
        <v>0</v>
      </c>
      <c r="H33" s="4">
        <v>0</v>
      </c>
      <c r="I33" s="4">
        <v>1</v>
      </c>
      <c r="J33" s="4">
        <v>0</v>
      </c>
      <c r="K33" s="4">
        <v>4</v>
      </c>
      <c r="L33" s="4">
        <v>0</v>
      </c>
      <c r="M33" s="19">
        <v>5</v>
      </c>
    </row>
    <row r="34" spans="2:13" ht="13.5" customHeight="1">
      <c r="B34" s="136" t="s">
        <v>37</v>
      </c>
      <c r="C34" s="18">
        <v>0</v>
      </c>
      <c r="D34" s="4">
        <v>2</v>
      </c>
      <c r="E34" s="4">
        <v>31</v>
      </c>
      <c r="F34" s="4">
        <v>2</v>
      </c>
      <c r="G34" s="4">
        <v>0</v>
      </c>
      <c r="H34" s="4">
        <v>0</v>
      </c>
      <c r="I34" s="4">
        <v>3</v>
      </c>
      <c r="J34" s="4">
        <v>0</v>
      </c>
      <c r="K34" s="4">
        <v>0</v>
      </c>
      <c r="L34" s="4">
        <v>0</v>
      </c>
      <c r="M34" s="19">
        <v>38</v>
      </c>
    </row>
    <row r="35" spans="2:13" ht="13.5" customHeight="1">
      <c r="B35" s="136" t="s">
        <v>38</v>
      </c>
      <c r="C35" s="18">
        <v>0</v>
      </c>
      <c r="D35" s="4">
        <v>1</v>
      </c>
      <c r="E35" s="4">
        <v>8</v>
      </c>
      <c r="F35" s="4">
        <v>19</v>
      </c>
      <c r="G35" s="4">
        <v>3</v>
      </c>
      <c r="H35" s="4">
        <v>0</v>
      </c>
      <c r="I35" s="4">
        <v>52</v>
      </c>
      <c r="J35" s="4">
        <v>17</v>
      </c>
      <c r="K35" s="4">
        <v>37</v>
      </c>
      <c r="L35" s="4">
        <v>14</v>
      </c>
      <c r="M35" s="19">
        <v>151</v>
      </c>
    </row>
    <row r="36" spans="2:13" ht="13.5" customHeight="1">
      <c r="B36" s="136" t="s">
        <v>148</v>
      </c>
      <c r="C36" s="18">
        <v>0</v>
      </c>
      <c r="D36" s="4">
        <v>0</v>
      </c>
      <c r="E36" s="4">
        <v>3</v>
      </c>
      <c r="F36" s="4">
        <v>4</v>
      </c>
      <c r="G36" s="4">
        <v>5</v>
      </c>
      <c r="H36" s="4">
        <v>0</v>
      </c>
      <c r="I36" s="4">
        <v>11</v>
      </c>
      <c r="J36" s="4">
        <v>1</v>
      </c>
      <c r="K36" s="4">
        <v>14</v>
      </c>
      <c r="L36" s="4">
        <v>0</v>
      </c>
      <c r="M36" s="19">
        <v>38</v>
      </c>
    </row>
    <row r="37" spans="2:13" ht="13.5" customHeight="1">
      <c r="B37" s="136" t="s">
        <v>39</v>
      </c>
      <c r="C37" s="18">
        <v>0</v>
      </c>
      <c r="D37" s="4">
        <v>85</v>
      </c>
      <c r="E37" s="4">
        <v>1177</v>
      </c>
      <c r="F37" s="4">
        <v>300</v>
      </c>
      <c r="G37" s="4">
        <v>2</v>
      </c>
      <c r="H37" s="4">
        <v>0</v>
      </c>
      <c r="I37" s="4">
        <v>125</v>
      </c>
      <c r="J37" s="4">
        <v>1</v>
      </c>
      <c r="K37" s="4">
        <v>11</v>
      </c>
      <c r="L37" s="4">
        <v>2</v>
      </c>
      <c r="M37" s="19">
        <v>1703</v>
      </c>
    </row>
    <row r="38" spans="2:13" ht="13.5" customHeight="1">
      <c r="B38" s="136" t="s">
        <v>40</v>
      </c>
      <c r="C38" s="18">
        <v>0</v>
      </c>
      <c r="D38" s="4">
        <v>4</v>
      </c>
      <c r="E38" s="4">
        <v>24</v>
      </c>
      <c r="F38" s="4">
        <v>7</v>
      </c>
      <c r="G38" s="4">
        <v>0</v>
      </c>
      <c r="H38" s="4">
        <v>0</v>
      </c>
      <c r="I38" s="4">
        <v>500</v>
      </c>
      <c r="J38" s="4">
        <v>0</v>
      </c>
      <c r="K38" s="4">
        <v>78</v>
      </c>
      <c r="L38" s="4">
        <v>0</v>
      </c>
      <c r="M38" s="19">
        <v>613</v>
      </c>
    </row>
    <row r="39" spans="2:13" ht="13.5" customHeight="1">
      <c r="B39" s="136" t="s">
        <v>41</v>
      </c>
      <c r="C39" s="18">
        <v>50</v>
      </c>
      <c r="D39" s="4">
        <v>1</v>
      </c>
      <c r="E39" s="4">
        <v>89</v>
      </c>
      <c r="F39" s="4">
        <v>44</v>
      </c>
      <c r="G39" s="4">
        <v>3</v>
      </c>
      <c r="H39" s="4">
        <v>0</v>
      </c>
      <c r="I39" s="4">
        <v>17</v>
      </c>
      <c r="J39" s="4">
        <v>3</v>
      </c>
      <c r="K39" s="4">
        <v>15</v>
      </c>
      <c r="L39" s="4">
        <v>381</v>
      </c>
      <c r="M39" s="19">
        <v>603</v>
      </c>
    </row>
    <row r="40" spans="2:13" ht="13.5" customHeight="1">
      <c r="B40" s="136" t="s">
        <v>42</v>
      </c>
      <c r="C40" s="18">
        <v>26</v>
      </c>
      <c r="D40" s="4">
        <v>3</v>
      </c>
      <c r="E40" s="4">
        <v>0</v>
      </c>
      <c r="F40" s="4">
        <v>8</v>
      </c>
      <c r="G40" s="4">
        <v>0</v>
      </c>
      <c r="H40" s="4">
        <v>0</v>
      </c>
      <c r="I40" s="4">
        <v>63</v>
      </c>
      <c r="J40" s="4">
        <v>7</v>
      </c>
      <c r="K40" s="4">
        <v>89</v>
      </c>
      <c r="L40" s="4">
        <v>24</v>
      </c>
      <c r="M40" s="19">
        <v>220</v>
      </c>
    </row>
    <row r="41" spans="2:13" ht="13.5" customHeight="1">
      <c r="B41" s="136" t="s">
        <v>43</v>
      </c>
      <c r="C41" s="18">
        <v>0</v>
      </c>
      <c r="D41" s="4">
        <v>6</v>
      </c>
      <c r="E41" s="4">
        <v>117</v>
      </c>
      <c r="F41" s="4">
        <v>184</v>
      </c>
      <c r="G41" s="4">
        <v>3</v>
      </c>
      <c r="H41" s="4">
        <v>0</v>
      </c>
      <c r="I41" s="4">
        <v>59</v>
      </c>
      <c r="J41" s="4">
        <v>0</v>
      </c>
      <c r="K41" s="4">
        <v>67</v>
      </c>
      <c r="L41" s="4">
        <v>14</v>
      </c>
      <c r="M41" s="19">
        <v>450</v>
      </c>
    </row>
    <row r="42" spans="2:13" ht="13.5" customHeight="1">
      <c r="B42" s="136" t="s">
        <v>44</v>
      </c>
      <c r="C42" s="18">
        <v>0</v>
      </c>
      <c r="D42" s="4">
        <v>17</v>
      </c>
      <c r="E42" s="4">
        <v>259</v>
      </c>
      <c r="F42" s="4">
        <v>301</v>
      </c>
      <c r="G42" s="4">
        <v>0</v>
      </c>
      <c r="H42" s="4">
        <v>0</v>
      </c>
      <c r="I42" s="4">
        <v>487</v>
      </c>
      <c r="J42" s="4">
        <v>111</v>
      </c>
      <c r="K42" s="4">
        <v>198</v>
      </c>
      <c r="L42" s="4">
        <v>18</v>
      </c>
      <c r="M42" s="19">
        <v>1391</v>
      </c>
    </row>
    <row r="43" spans="2:13" ht="13.5" customHeight="1">
      <c r="B43" s="136" t="s">
        <v>45</v>
      </c>
      <c r="C43" s="18">
        <v>0</v>
      </c>
      <c r="D43" s="4">
        <v>4</v>
      </c>
      <c r="E43" s="4">
        <v>43</v>
      </c>
      <c r="F43" s="4">
        <v>59</v>
      </c>
      <c r="G43" s="4">
        <v>17</v>
      </c>
      <c r="H43" s="4">
        <v>0</v>
      </c>
      <c r="I43" s="4">
        <v>698</v>
      </c>
      <c r="J43" s="4">
        <v>53</v>
      </c>
      <c r="K43" s="4">
        <v>125</v>
      </c>
      <c r="L43" s="4">
        <v>13</v>
      </c>
      <c r="M43" s="19">
        <v>1012</v>
      </c>
    </row>
    <row r="44" spans="2:13" ht="13.5" customHeight="1">
      <c r="B44" s="137" t="s">
        <v>54</v>
      </c>
      <c r="C44" s="205">
        <v>740</v>
      </c>
      <c r="D44" s="206">
        <v>3004</v>
      </c>
      <c r="E44" s="206">
        <v>21096</v>
      </c>
      <c r="F44" s="206">
        <v>29214</v>
      </c>
      <c r="G44" s="206">
        <v>8784</v>
      </c>
      <c r="H44" s="206">
        <v>157</v>
      </c>
      <c r="I44" s="206">
        <v>55776</v>
      </c>
      <c r="J44" s="206">
        <v>10324</v>
      </c>
      <c r="K44" s="206">
        <v>18616</v>
      </c>
      <c r="L44" s="206">
        <v>6607</v>
      </c>
      <c r="M44" s="207">
        <v>154318</v>
      </c>
    </row>
    <row r="45" spans="2:13" ht="13.5" customHeight="1">
      <c r="B45" s="136" t="s">
        <v>46</v>
      </c>
      <c r="C45" s="18">
        <v>0</v>
      </c>
      <c r="D45" s="4">
        <v>191</v>
      </c>
      <c r="E45" s="4">
        <v>560</v>
      </c>
      <c r="F45" s="4">
        <v>209</v>
      </c>
      <c r="G45" s="4">
        <v>1</v>
      </c>
      <c r="H45" s="4">
        <v>0</v>
      </c>
      <c r="I45" s="4">
        <v>1813</v>
      </c>
      <c r="J45" s="4">
        <v>60</v>
      </c>
      <c r="K45" s="4">
        <v>449</v>
      </c>
      <c r="L45" s="4">
        <v>58</v>
      </c>
      <c r="M45" s="19">
        <v>3341</v>
      </c>
    </row>
    <row r="46" spans="2:13" ht="13.5" customHeight="1">
      <c r="B46" s="136" t="s">
        <v>47</v>
      </c>
      <c r="C46" s="18">
        <v>83</v>
      </c>
      <c r="D46" s="4">
        <v>224</v>
      </c>
      <c r="E46" s="4">
        <v>923</v>
      </c>
      <c r="F46" s="4">
        <v>546</v>
      </c>
      <c r="G46" s="4">
        <v>12</v>
      </c>
      <c r="H46" s="4">
        <v>0</v>
      </c>
      <c r="I46" s="4">
        <v>595</v>
      </c>
      <c r="J46" s="4">
        <v>203</v>
      </c>
      <c r="K46" s="4">
        <v>870</v>
      </c>
      <c r="L46" s="4">
        <v>101</v>
      </c>
      <c r="M46" s="19">
        <v>3557</v>
      </c>
    </row>
    <row r="47" spans="2:13" ht="13.5" customHeight="1">
      <c r="B47" s="136" t="s">
        <v>48</v>
      </c>
      <c r="C47" s="18">
        <v>101</v>
      </c>
      <c r="D47" s="4">
        <v>237</v>
      </c>
      <c r="E47" s="4">
        <v>4117</v>
      </c>
      <c r="F47" s="4">
        <v>504</v>
      </c>
      <c r="G47" s="4">
        <v>8</v>
      </c>
      <c r="H47" s="4">
        <v>0</v>
      </c>
      <c r="I47" s="4">
        <v>2017</v>
      </c>
      <c r="J47" s="4">
        <v>126</v>
      </c>
      <c r="K47" s="4">
        <v>3466</v>
      </c>
      <c r="L47" s="4">
        <v>1744</v>
      </c>
      <c r="M47" s="19">
        <v>12320</v>
      </c>
    </row>
    <row r="48" spans="2:13" ht="13.5" customHeight="1">
      <c r="B48" s="136" t="s">
        <v>49</v>
      </c>
      <c r="C48" s="18">
        <v>1020</v>
      </c>
      <c r="D48" s="4">
        <v>4308</v>
      </c>
      <c r="E48" s="4">
        <v>11136</v>
      </c>
      <c r="F48" s="4">
        <v>3441</v>
      </c>
      <c r="G48" s="4">
        <v>94</v>
      </c>
      <c r="H48" s="4">
        <v>0</v>
      </c>
      <c r="I48" s="4">
        <v>5026</v>
      </c>
      <c r="J48" s="4">
        <v>635</v>
      </c>
      <c r="K48" s="4">
        <v>9990</v>
      </c>
      <c r="L48" s="4">
        <v>5742</v>
      </c>
      <c r="M48" s="19">
        <v>41392</v>
      </c>
    </row>
    <row r="49" spans="2:13" ht="13.5" customHeight="1">
      <c r="B49" s="136" t="s">
        <v>50</v>
      </c>
      <c r="C49" s="18">
        <v>1165</v>
      </c>
      <c r="D49" s="4">
        <v>1091</v>
      </c>
      <c r="E49" s="4">
        <v>5565</v>
      </c>
      <c r="F49" s="4">
        <v>1042</v>
      </c>
      <c r="G49" s="4">
        <v>70</v>
      </c>
      <c r="H49" s="4">
        <v>1</v>
      </c>
      <c r="I49" s="4">
        <v>2020</v>
      </c>
      <c r="J49" s="4">
        <v>68</v>
      </c>
      <c r="K49" s="4">
        <v>4629</v>
      </c>
      <c r="L49" s="4">
        <v>1884</v>
      </c>
      <c r="M49" s="19">
        <v>17535</v>
      </c>
    </row>
    <row r="50" spans="2:13" ht="13.5" customHeight="1">
      <c r="B50" s="136" t="s">
        <v>51</v>
      </c>
      <c r="C50" s="18">
        <v>747</v>
      </c>
      <c r="D50" s="4">
        <v>1443</v>
      </c>
      <c r="E50" s="4">
        <v>2110</v>
      </c>
      <c r="F50" s="4">
        <v>299</v>
      </c>
      <c r="G50" s="4">
        <v>3</v>
      </c>
      <c r="H50" s="4">
        <v>0</v>
      </c>
      <c r="I50" s="4">
        <v>643</v>
      </c>
      <c r="J50" s="4">
        <v>32</v>
      </c>
      <c r="K50" s="4">
        <v>2219</v>
      </c>
      <c r="L50" s="4">
        <v>495</v>
      </c>
      <c r="M50" s="19">
        <v>7991</v>
      </c>
    </row>
    <row r="51" spans="2:13" ht="13.5" customHeight="1">
      <c r="B51" s="137" t="s">
        <v>55</v>
      </c>
      <c r="C51" s="205">
        <v>3116</v>
      </c>
      <c r="D51" s="206">
        <v>7494</v>
      </c>
      <c r="E51" s="206">
        <v>24411</v>
      </c>
      <c r="F51" s="206">
        <v>6041</v>
      </c>
      <c r="G51" s="206">
        <v>188</v>
      </c>
      <c r="H51" s="206">
        <v>1</v>
      </c>
      <c r="I51" s="206">
        <v>12114</v>
      </c>
      <c r="J51" s="206">
        <v>1124</v>
      </c>
      <c r="K51" s="206">
        <v>21623</v>
      </c>
      <c r="L51" s="206">
        <v>10024</v>
      </c>
      <c r="M51" s="207">
        <v>86136</v>
      </c>
    </row>
    <row r="52" spans="2:13" ht="13.5" customHeight="1">
      <c r="B52" s="262" t="s">
        <v>52</v>
      </c>
      <c r="C52" s="270">
        <v>13</v>
      </c>
      <c r="D52" s="271">
        <v>160</v>
      </c>
      <c r="E52" s="271">
        <v>4150</v>
      </c>
      <c r="F52" s="271">
        <v>2802</v>
      </c>
      <c r="G52" s="271">
        <v>174</v>
      </c>
      <c r="H52" s="271">
        <v>0</v>
      </c>
      <c r="I52" s="271">
        <v>917</v>
      </c>
      <c r="J52" s="271">
        <v>0</v>
      </c>
      <c r="K52" s="271">
        <v>725</v>
      </c>
      <c r="L52" s="271">
        <v>2</v>
      </c>
      <c r="M52" s="272">
        <v>8943</v>
      </c>
    </row>
    <row r="53" spans="2:13" ht="13.5" customHeight="1">
      <c r="B53" s="137" t="s">
        <v>74</v>
      </c>
      <c r="C53" s="205">
        <v>13</v>
      </c>
      <c r="D53" s="206">
        <v>160</v>
      </c>
      <c r="E53" s="206">
        <v>4150</v>
      </c>
      <c r="F53" s="206">
        <v>2802</v>
      </c>
      <c r="G53" s="206">
        <v>174</v>
      </c>
      <c r="H53" s="206">
        <v>0</v>
      </c>
      <c r="I53" s="206">
        <v>917</v>
      </c>
      <c r="J53" s="206">
        <v>0</v>
      </c>
      <c r="K53" s="206">
        <v>725</v>
      </c>
      <c r="L53" s="206">
        <v>2</v>
      </c>
      <c r="M53" s="207">
        <v>8943</v>
      </c>
    </row>
    <row r="54" spans="2:13" ht="13.5" customHeight="1">
      <c r="B54" s="138"/>
      <c r="C54" s="229"/>
      <c r="D54" s="230"/>
      <c r="E54" s="230"/>
      <c r="F54" s="230"/>
      <c r="G54" s="230"/>
      <c r="H54" s="230"/>
      <c r="I54" s="230"/>
      <c r="J54" s="230"/>
      <c r="K54" s="230"/>
      <c r="L54" s="230"/>
      <c r="M54" s="231"/>
    </row>
    <row r="55" spans="2:13" ht="13.5" customHeight="1" thickBot="1">
      <c r="B55" s="139" t="s">
        <v>53</v>
      </c>
      <c r="C55" s="186">
        <v>3869</v>
      </c>
      <c r="D55" s="182">
        <v>10658</v>
      </c>
      <c r="E55" s="182">
        <v>49657</v>
      </c>
      <c r="F55" s="182">
        <v>38057</v>
      </c>
      <c r="G55" s="182">
        <v>9146</v>
      </c>
      <c r="H55" s="182">
        <v>158</v>
      </c>
      <c r="I55" s="182">
        <v>68807</v>
      </c>
      <c r="J55" s="182">
        <v>11448</v>
      </c>
      <c r="K55" s="182">
        <v>40964</v>
      </c>
      <c r="L55" s="182">
        <v>16633</v>
      </c>
      <c r="M55" s="183">
        <v>249397</v>
      </c>
    </row>
    <row r="56" spans="2:13" ht="12" customHeight="1">
      <c r="B56" s="14" t="s">
        <v>349</v>
      </c>
    </row>
    <row r="57" spans="2:13" ht="12" customHeight="1">
      <c r="B57" s="9" t="s">
        <v>205</v>
      </c>
    </row>
    <row r="58" spans="2:13" ht="12" customHeight="1">
      <c r="B58" s="9" t="s">
        <v>205</v>
      </c>
    </row>
    <row r="59" spans="2:13" ht="12" customHeight="1">
      <c r="B59" s="9" t="s">
        <v>205</v>
      </c>
    </row>
    <row r="60" spans="2:13" ht="12" customHeight="1">
      <c r="B60" s="9" t="s">
        <v>205</v>
      </c>
    </row>
  </sheetData>
  <phoneticPr fontId="5" type="noConversion"/>
  <pageMargins left="0.75" right="0.75" top="1" bottom="1" header="0.5" footer="0.5"/>
  <pageSetup scale="61" orientation="portrait" r:id="rId1"/>
  <headerFooter alignWithMargins="0"/>
</worksheet>
</file>

<file path=xl/worksheets/sheet12.xml><?xml version="1.0" encoding="utf-8"?>
<worksheet xmlns="http://schemas.openxmlformats.org/spreadsheetml/2006/main" xmlns:r="http://schemas.openxmlformats.org/officeDocument/2006/relationships">
  <dimension ref="B2:G15"/>
  <sheetViews>
    <sheetView showGridLines="0" zoomScaleNormal="100" workbookViewId="0"/>
  </sheetViews>
  <sheetFormatPr defaultRowHeight="12.75"/>
  <cols>
    <col min="1" max="1" width="10.7109375" customWidth="1"/>
    <col min="2" max="2" width="26.85546875" bestFit="1" customWidth="1"/>
    <col min="3" max="7" width="12.7109375" customWidth="1"/>
    <col min="9" max="9" width="10.28515625" bestFit="1" customWidth="1"/>
    <col min="10" max="10" width="10.28515625" customWidth="1"/>
    <col min="11" max="11" width="12.5703125" customWidth="1"/>
    <col min="12" max="12" width="10.28515625" bestFit="1" customWidth="1"/>
  </cols>
  <sheetData>
    <row r="2" spans="2:7">
      <c r="B2" s="2" t="s">
        <v>61</v>
      </c>
    </row>
    <row r="3" spans="2:7" ht="18.75" thickBot="1">
      <c r="B3" s="7" t="s">
        <v>375</v>
      </c>
    </row>
    <row r="4" spans="2:7" ht="13.5" thickBot="1">
      <c r="B4" s="360" t="s">
        <v>127</v>
      </c>
      <c r="C4" s="371">
        <v>2007</v>
      </c>
      <c r="D4" s="372">
        <v>2008</v>
      </c>
      <c r="E4" s="372">
        <v>2009</v>
      </c>
      <c r="F4" s="372">
        <v>2010</v>
      </c>
      <c r="G4" s="361">
        <v>2011</v>
      </c>
    </row>
    <row r="5" spans="2:7">
      <c r="B5" s="146" t="s">
        <v>203</v>
      </c>
      <c r="C5" s="373">
        <v>0</v>
      </c>
      <c r="D5" s="134">
        <v>0</v>
      </c>
      <c r="E5" s="134">
        <v>0</v>
      </c>
      <c r="F5" s="134">
        <v>3029</v>
      </c>
      <c r="G5" s="135">
        <v>3869</v>
      </c>
    </row>
    <row r="6" spans="2:7">
      <c r="B6" s="147" t="s">
        <v>69</v>
      </c>
      <c r="C6" s="374">
        <v>1968</v>
      </c>
      <c r="D6" s="51">
        <v>3058</v>
      </c>
      <c r="E6" s="51">
        <v>5935</v>
      </c>
      <c r="F6" s="51">
        <v>6797</v>
      </c>
      <c r="G6" s="53">
        <v>10658</v>
      </c>
    </row>
    <row r="7" spans="2:7">
      <c r="B7" s="147" t="s">
        <v>62</v>
      </c>
      <c r="C7" s="374">
        <v>48495</v>
      </c>
      <c r="D7" s="51">
        <v>41482</v>
      </c>
      <c r="E7" s="51">
        <v>36662</v>
      </c>
      <c r="F7" s="51">
        <v>46489</v>
      </c>
      <c r="G7" s="53">
        <v>49657</v>
      </c>
    </row>
    <row r="8" spans="2:7">
      <c r="B8" s="147" t="s">
        <v>68</v>
      </c>
      <c r="C8" s="374">
        <v>48622</v>
      </c>
      <c r="D8" s="51">
        <v>55157</v>
      </c>
      <c r="E8" s="51">
        <v>57284</v>
      </c>
      <c r="F8" s="51">
        <v>48242</v>
      </c>
      <c r="G8" s="53">
        <v>38057</v>
      </c>
    </row>
    <row r="9" spans="2:7">
      <c r="B9" s="147" t="s">
        <v>64</v>
      </c>
      <c r="C9" s="374">
        <v>11907</v>
      </c>
      <c r="D9" s="51">
        <v>10679</v>
      </c>
      <c r="E9" s="51">
        <v>10230</v>
      </c>
      <c r="F9" s="51">
        <v>10063</v>
      </c>
      <c r="G9" s="53">
        <v>9146</v>
      </c>
    </row>
    <row r="10" spans="2:7">
      <c r="B10" s="147" t="s">
        <v>60</v>
      </c>
      <c r="C10" s="374">
        <v>217</v>
      </c>
      <c r="D10" s="51">
        <v>238</v>
      </c>
      <c r="E10" s="51">
        <v>349</v>
      </c>
      <c r="F10" s="51">
        <v>412</v>
      </c>
      <c r="G10" s="53">
        <v>158</v>
      </c>
    </row>
    <row r="11" spans="2:7">
      <c r="B11" s="147" t="s">
        <v>72</v>
      </c>
      <c r="C11" s="374">
        <v>43203</v>
      </c>
      <c r="D11" s="51">
        <v>43131</v>
      </c>
      <c r="E11" s="51">
        <v>41855</v>
      </c>
      <c r="F11" s="51">
        <v>41676</v>
      </c>
      <c r="G11" s="53">
        <v>40964</v>
      </c>
    </row>
    <row r="12" spans="2:7">
      <c r="B12" s="147" t="s">
        <v>70</v>
      </c>
      <c r="C12" s="374">
        <v>15231</v>
      </c>
      <c r="D12" s="51">
        <v>15696</v>
      </c>
      <c r="E12" s="51">
        <v>15362</v>
      </c>
      <c r="F12" s="51">
        <v>15218</v>
      </c>
      <c r="G12" s="53">
        <v>16633</v>
      </c>
    </row>
    <row r="13" spans="2:7">
      <c r="B13" s="147" t="s">
        <v>71</v>
      </c>
      <c r="C13" s="374">
        <v>53837</v>
      </c>
      <c r="D13" s="51">
        <v>56329</v>
      </c>
      <c r="E13" s="51">
        <v>64793</v>
      </c>
      <c r="F13" s="51">
        <v>66316</v>
      </c>
      <c r="G13" s="53">
        <v>68807</v>
      </c>
    </row>
    <row r="14" spans="2:7" ht="13.5" thickBot="1">
      <c r="B14" s="376" t="s">
        <v>73</v>
      </c>
      <c r="C14" s="375">
        <v>7733</v>
      </c>
      <c r="D14" s="143">
        <v>10837</v>
      </c>
      <c r="E14" s="143">
        <v>7344</v>
      </c>
      <c r="F14" s="143">
        <v>11117</v>
      </c>
      <c r="G14" s="144">
        <v>11448</v>
      </c>
    </row>
    <row r="15" spans="2:7" ht="13.5" thickBot="1">
      <c r="B15" s="111" t="s">
        <v>13</v>
      </c>
      <c r="C15" s="79">
        <v>231213</v>
      </c>
      <c r="D15" s="80">
        <v>236607</v>
      </c>
      <c r="E15" s="80">
        <v>239814</v>
      </c>
      <c r="F15" s="80">
        <v>249359</v>
      </c>
      <c r="G15" s="142">
        <v>249397</v>
      </c>
    </row>
  </sheetData>
  <phoneticPr fontId="5" type="noConversion"/>
  <pageMargins left="0.75" right="0.75" top="1" bottom="1" header="0.5" footer="0.5"/>
  <pageSetup scale="90" orientation="portrait" r:id="rId1"/>
  <headerFooter alignWithMargins="0"/>
</worksheet>
</file>

<file path=xl/worksheets/sheet13.xml><?xml version="1.0" encoding="utf-8"?>
<worksheet xmlns="http://schemas.openxmlformats.org/spreadsheetml/2006/main" xmlns:r="http://schemas.openxmlformats.org/officeDocument/2006/relationships">
  <dimension ref="B2:L60"/>
  <sheetViews>
    <sheetView showGridLines="0" zoomScaleNormal="100" workbookViewId="0"/>
  </sheetViews>
  <sheetFormatPr defaultRowHeight="12" customHeight="1"/>
  <cols>
    <col min="2" max="2" width="39.28515625" customWidth="1"/>
    <col min="3" max="3" width="8.5703125" customWidth="1"/>
    <col min="4" max="4" width="8.42578125" customWidth="1"/>
    <col min="5" max="5" width="8.85546875" customWidth="1"/>
    <col min="6" max="6" width="8.28515625" customWidth="1"/>
    <col min="7" max="7" width="6.85546875" customWidth="1"/>
    <col min="8" max="8" width="8.140625" customWidth="1"/>
    <col min="9" max="9" width="8.28515625" customWidth="1"/>
    <col min="10" max="11" width="12.7109375" customWidth="1"/>
  </cols>
  <sheetData>
    <row r="2" spans="2:12" ht="12" customHeight="1">
      <c r="B2" s="2" t="s">
        <v>61</v>
      </c>
    </row>
    <row r="3" spans="2:12" ht="18.75" customHeight="1" thickBot="1">
      <c r="B3" s="7" t="s">
        <v>117</v>
      </c>
    </row>
    <row r="4" spans="2:12" ht="27.75" customHeight="1" thickBot="1">
      <c r="B4" s="141" t="s">
        <v>1</v>
      </c>
      <c r="C4" s="275" t="s">
        <v>65</v>
      </c>
      <c r="D4" s="276" t="s">
        <v>66</v>
      </c>
      <c r="E4" s="276" t="s">
        <v>67</v>
      </c>
      <c r="F4" s="276" t="s">
        <v>63</v>
      </c>
      <c r="G4" s="276" t="s">
        <v>89</v>
      </c>
      <c r="H4" s="276" t="s">
        <v>8</v>
      </c>
      <c r="I4" s="277" t="s">
        <v>5</v>
      </c>
      <c r="J4" s="13">
        <v>0</v>
      </c>
      <c r="K4" s="11"/>
      <c r="L4" s="11"/>
    </row>
    <row r="5" spans="2:12" ht="12" customHeight="1">
      <c r="B5" s="140" t="s">
        <v>16</v>
      </c>
      <c r="C5" s="219">
        <v>9</v>
      </c>
      <c r="D5" s="220">
        <v>0</v>
      </c>
      <c r="E5" s="220">
        <v>8</v>
      </c>
      <c r="F5" s="220">
        <v>0</v>
      </c>
      <c r="G5" s="220">
        <v>0</v>
      </c>
      <c r="H5" s="220">
        <v>0</v>
      </c>
      <c r="I5" s="221">
        <v>17</v>
      </c>
      <c r="J5" s="12"/>
      <c r="K5" s="12"/>
      <c r="L5" s="12"/>
    </row>
    <row r="6" spans="2:12" ht="12" customHeight="1">
      <c r="B6" s="136" t="s">
        <v>17</v>
      </c>
      <c r="C6" s="18">
        <v>29</v>
      </c>
      <c r="D6" s="4">
        <v>17</v>
      </c>
      <c r="E6" s="4">
        <v>26</v>
      </c>
      <c r="F6" s="4">
        <v>19</v>
      </c>
      <c r="G6" s="4">
        <v>0</v>
      </c>
      <c r="H6" s="4">
        <v>10</v>
      </c>
      <c r="I6" s="19">
        <v>101</v>
      </c>
      <c r="J6" s="12"/>
      <c r="K6" s="12"/>
      <c r="L6" s="12"/>
    </row>
    <row r="7" spans="2:12" ht="12" customHeight="1">
      <c r="B7" s="136" t="s">
        <v>144</v>
      </c>
      <c r="C7" s="18">
        <v>6</v>
      </c>
      <c r="D7" s="4">
        <v>0</v>
      </c>
      <c r="E7" s="4">
        <v>0</v>
      </c>
      <c r="F7" s="4">
        <v>0</v>
      </c>
      <c r="G7" s="4">
        <v>0</v>
      </c>
      <c r="H7" s="4">
        <v>0</v>
      </c>
      <c r="I7" s="19">
        <v>6</v>
      </c>
      <c r="J7" s="12"/>
      <c r="K7" s="12"/>
      <c r="L7" s="12"/>
    </row>
    <row r="8" spans="2:12" ht="12" customHeight="1">
      <c r="B8" s="136" t="s">
        <v>145</v>
      </c>
      <c r="C8" s="18">
        <v>0</v>
      </c>
      <c r="D8" s="4">
        <v>0</v>
      </c>
      <c r="E8" s="4">
        <v>0</v>
      </c>
      <c r="F8" s="4">
        <v>0</v>
      </c>
      <c r="G8" s="4">
        <v>0</v>
      </c>
      <c r="H8" s="4">
        <v>0</v>
      </c>
      <c r="I8" s="19">
        <v>0</v>
      </c>
      <c r="J8" s="12"/>
      <c r="K8" s="12"/>
      <c r="L8" s="12"/>
    </row>
    <row r="9" spans="2:12" ht="12" customHeight="1">
      <c r="B9" s="136" t="s">
        <v>18</v>
      </c>
      <c r="C9" s="18">
        <v>5210</v>
      </c>
      <c r="D9" s="4">
        <v>12512</v>
      </c>
      <c r="E9" s="4">
        <v>8382</v>
      </c>
      <c r="F9" s="4">
        <v>2135</v>
      </c>
      <c r="G9" s="4">
        <v>0</v>
      </c>
      <c r="H9" s="4">
        <v>75</v>
      </c>
      <c r="I9" s="19">
        <v>28314</v>
      </c>
      <c r="J9" s="12"/>
      <c r="K9" s="12"/>
      <c r="L9" s="12"/>
    </row>
    <row r="10" spans="2:12" ht="12" customHeight="1">
      <c r="B10" s="136" t="s">
        <v>19</v>
      </c>
      <c r="C10" s="18">
        <v>147</v>
      </c>
      <c r="D10" s="4">
        <v>222</v>
      </c>
      <c r="E10" s="4">
        <v>375</v>
      </c>
      <c r="F10" s="4">
        <v>44</v>
      </c>
      <c r="G10" s="4">
        <v>1</v>
      </c>
      <c r="H10" s="4">
        <v>7</v>
      </c>
      <c r="I10" s="19">
        <v>796</v>
      </c>
      <c r="J10" s="12"/>
      <c r="K10" s="12"/>
      <c r="L10" s="12"/>
    </row>
    <row r="11" spans="2:12" ht="12" customHeight="1">
      <c r="B11" s="136" t="s">
        <v>176</v>
      </c>
      <c r="C11" s="18">
        <v>0</v>
      </c>
      <c r="D11" s="4">
        <v>0</v>
      </c>
      <c r="E11" s="4">
        <v>0</v>
      </c>
      <c r="F11" s="4">
        <v>0</v>
      </c>
      <c r="G11" s="4">
        <v>1</v>
      </c>
      <c r="H11" s="4">
        <v>1</v>
      </c>
      <c r="I11" s="19">
        <v>2</v>
      </c>
      <c r="J11" s="12"/>
      <c r="K11" s="12"/>
      <c r="L11" s="12"/>
    </row>
    <row r="12" spans="2:12" ht="12" customHeight="1">
      <c r="B12" s="136" t="s">
        <v>20</v>
      </c>
      <c r="C12" s="18">
        <v>2099</v>
      </c>
      <c r="D12" s="4">
        <v>1469</v>
      </c>
      <c r="E12" s="4">
        <v>3952</v>
      </c>
      <c r="F12" s="4">
        <v>2083</v>
      </c>
      <c r="G12" s="4">
        <v>61</v>
      </c>
      <c r="H12" s="4">
        <v>168</v>
      </c>
      <c r="I12" s="19">
        <v>9832</v>
      </c>
      <c r="J12" s="12"/>
      <c r="K12" s="12"/>
      <c r="L12" s="12"/>
    </row>
    <row r="13" spans="2:12" ht="12" customHeight="1">
      <c r="B13" s="136" t="s">
        <v>21</v>
      </c>
      <c r="C13" s="18">
        <v>291</v>
      </c>
      <c r="D13" s="4">
        <v>300</v>
      </c>
      <c r="E13" s="4">
        <v>280</v>
      </c>
      <c r="F13" s="4">
        <v>139</v>
      </c>
      <c r="G13" s="4">
        <v>55</v>
      </c>
      <c r="H13" s="4">
        <v>10</v>
      </c>
      <c r="I13" s="19">
        <v>1075</v>
      </c>
      <c r="J13" s="12"/>
      <c r="K13" s="12"/>
      <c r="L13" s="12"/>
    </row>
    <row r="14" spans="2:12" ht="12" customHeight="1">
      <c r="B14" s="136" t="s">
        <v>146</v>
      </c>
      <c r="C14" s="18">
        <v>1403</v>
      </c>
      <c r="D14" s="4">
        <v>8589</v>
      </c>
      <c r="E14" s="4">
        <v>3654</v>
      </c>
      <c r="F14" s="4">
        <v>1387</v>
      </c>
      <c r="G14" s="4">
        <v>26</v>
      </c>
      <c r="H14" s="4">
        <v>433</v>
      </c>
      <c r="I14" s="19">
        <v>15492</v>
      </c>
      <c r="J14" s="12"/>
      <c r="K14" s="12"/>
      <c r="L14" s="12"/>
    </row>
    <row r="15" spans="2:12" ht="12" customHeight="1">
      <c r="B15" s="136" t="s">
        <v>22</v>
      </c>
      <c r="C15" s="18">
        <v>2</v>
      </c>
      <c r="D15" s="4">
        <v>0</v>
      </c>
      <c r="E15" s="4">
        <v>0</v>
      </c>
      <c r="F15" s="4">
        <v>0</v>
      </c>
      <c r="G15" s="4">
        <v>0</v>
      </c>
      <c r="H15" s="4">
        <v>0</v>
      </c>
      <c r="I15" s="19">
        <v>2</v>
      </c>
      <c r="J15" s="12"/>
      <c r="K15" s="12"/>
      <c r="L15" s="12"/>
    </row>
    <row r="16" spans="2:12" ht="12" customHeight="1">
      <c r="B16" s="136" t="s">
        <v>23</v>
      </c>
      <c r="C16" s="18">
        <v>1857</v>
      </c>
      <c r="D16" s="4">
        <v>1614</v>
      </c>
      <c r="E16" s="4">
        <v>1660</v>
      </c>
      <c r="F16" s="4">
        <v>977</v>
      </c>
      <c r="G16" s="4">
        <v>11</v>
      </c>
      <c r="H16" s="4">
        <v>213</v>
      </c>
      <c r="I16" s="19">
        <v>6332</v>
      </c>
      <c r="J16" s="12"/>
      <c r="K16" s="12"/>
      <c r="L16" s="12"/>
    </row>
    <row r="17" spans="2:12" ht="12" customHeight="1">
      <c r="B17" s="136" t="s">
        <v>24</v>
      </c>
      <c r="C17" s="18">
        <v>194</v>
      </c>
      <c r="D17" s="4">
        <v>128</v>
      </c>
      <c r="E17" s="4">
        <v>216</v>
      </c>
      <c r="F17" s="4">
        <v>30</v>
      </c>
      <c r="G17" s="4">
        <v>0</v>
      </c>
      <c r="H17" s="4">
        <v>304</v>
      </c>
      <c r="I17" s="19">
        <v>872</v>
      </c>
      <c r="J17" s="12"/>
      <c r="K17" s="12"/>
      <c r="L17" s="12"/>
    </row>
    <row r="18" spans="2:12" ht="12" customHeight="1">
      <c r="B18" s="136" t="s">
        <v>25</v>
      </c>
      <c r="C18" s="18">
        <v>1264</v>
      </c>
      <c r="D18" s="4">
        <v>362</v>
      </c>
      <c r="E18" s="4">
        <v>1650</v>
      </c>
      <c r="F18" s="4">
        <v>594</v>
      </c>
      <c r="G18" s="4">
        <v>8</v>
      </c>
      <c r="H18" s="4">
        <v>135</v>
      </c>
      <c r="I18" s="19">
        <v>4013</v>
      </c>
      <c r="J18" s="12"/>
      <c r="K18" s="12"/>
      <c r="L18" s="12"/>
    </row>
    <row r="19" spans="2:12" ht="12" customHeight="1">
      <c r="B19" s="136" t="s">
        <v>26</v>
      </c>
      <c r="C19" s="18">
        <v>2025</v>
      </c>
      <c r="D19" s="4">
        <v>6807</v>
      </c>
      <c r="E19" s="4">
        <v>9499</v>
      </c>
      <c r="F19" s="4">
        <v>3112</v>
      </c>
      <c r="G19" s="4">
        <v>56</v>
      </c>
      <c r="H19" s="4">
        <v>494</v>
      </c>
      <c r="I19" s="19">
        <v>21993</v>
      </c>
      <c r="J19" s="12"/>
      <c r="K19" s="12"/>
      <c r="L19" s="12"/>
    </row>
    <row r="20" spans="2:12" ht="12" customHeight="1">
      <c r="B20" s="136" t="s">
        <v>27</v>
      </c>
      <c r="C20" s="18">
        <v>339</v>
      </c>
      <c r="D20" s="4">
        <v>465</v>
      </c>
      <c r="E20" s="4">
        <v>987</v>
      </c>
      <c r="F20" s="4">
        <v>110</v>
      </c>
      <c r="G20" s="4">
        <v>1</v>
      </c>
      <c r="H20" s="4">
        <v>3</v>
      </c>
      <c r="I20" s="19">
        <v>1905</v>
      </c>
      <c r="J20" s="12"/>
      <c r="K20" s="12"/>
      <c r="L20" s="12"/>
    </row>
    <row r="21" spans="2:12" ht="12" customHeight="1">
      <c r="B21" s="136" t="s">
        <v>28</v>
      </c>
      <c r="C21" s="18">
        <v>36</v>
      </c>
      <c r="D21" s="4">
        <v>133</v>
      </c>
      <c r="E21" s="4">
        <v>9</v>
      </c>
      <c r="F21" s="4">
        <v>10</v>
      </c>
      <c r="G21" s="4">
        <v>0</v>
      </c>
      <c r="H21" s="4">
        <v>1</v>
      </c>
      <c r="I21" s="19">
        <v>189</v>
      </c>
      <c r="J21" s="12"/>
      <c r="K21" s="12"/>
      <c r="L21" s="12"/>
    </row>
    <row r="22" spans="2:12" ht="12" customHeight="1">
      <c r="B22" s="136" t="s">
        <v>29</v>
      </c>
      <c r="C22" s="18">
        <v>1384</v>
      </c>
      <c r="D22" s="4">
        <v>341</v>
      </c>
      <c r="E22" s="4">
        <v>809</v>
      </c>
      <c r="F22" s="4">
        <v>602</v>
      </c>
      <c r="G22" s="4">
        <v>129</v>
      </c>
      <c r="H22" s="4">
        <v>647</v>
      </c>
      <c r="I22" s="19">
        <v>3912</v>
      </c>
      <c r="J22" s="12"/>
      <c r="K22" s="12"/>
      <c r="L22" s="12"/>
    </row>
    <row r="23" spans="2:12" ht="12" customHeight="1">
      <c r="B23" s="136" t="s">
        <v>30</v>
      </c>
      <c r="C23" s="18">
        <v>31</v>
      </c>
      <c r="D23" s="4">
        <v>58</v>
      </c>
      <c r="E23" s="4">
        <v>110</v>
      </c>
      <c r="F23" s="4">
        <v>25</v>
      </c>
      <c r="G23" s="4">
        <v>2</v>
      </c>
      <c r="H23" s="4">
        <v>7</v>
      </c>
      <c r="I23" s="19">
        <v>233</v>
      </c>
      <c r="J23" s="12"/>
      <c r="K23" s="12"/>
      <c r="L23" s="12"/>
    </row>
    <row r="24" spans="2:12" ht="12" customHeight="1">
      <c r="B24" s="136" t="s">
        <v>31</v>
      </c>
      <c r="C24" s="18">
        <v>0</v>
      </c>
      <c r="D24" s="4">
        <v>0</v>
      </c>
      <c r="E24" s="4">
        <v>0</v>
      </c>
      <c r="F24" s="4">
        <v>0</v>
      </c>
      <c r="G24" s="4">
        <v>0</v>
      </c>
      <c r="H24" s="4">
        <v>0</v>
      </c>
      <c r="I24" s="19">
        <v>0</v>
      </c>
      <c r="J24" s="12"/>
      <c r="K24" s="12"/>
      <c r="L24" s="12"/>
    </row>
    <row r="25" spans="2:12" ht="12" customHeight="1">
      <c r="B25" s="136" t="s">
        <v>32</v>
      </c>
      <c r="C25" s="18">
        <v>2</v>
      </c>
      <c r="D25" s="4">
        <v>1</v>
      </c>
      <c r="E25" s="4">
        <v>0</v>
      </c>
      <c r="F25" s="4">
        <v>0</v>
      </c>
      <c r="G25" s="4">
        <v>0</v>
      </c>
      <c r="H25" s="4">
        <v>0</v>
      </c>
      <c r="I25" s="19">
        <v>3</v>
      </c>
      <c r="J25" s="12"/>
      <c r="K25" s="12"/>
      <c r="L25" s="12"/>
    </row>
    <row r="26" spans="2:12" ht="12" customHeight="1">
      <c r="B26" s="136" t="s">
        <v>181</v>
      </c>
      <c r="C26" s="18">
        <v>0</v>
      </c>
      <c r="D26" s="4">
        <v>0</v>
      </c>
      <c r="E26" s="4">
        <v>0</v>
      </c>
      <c r="F26" s="4">
        <v>0</v>
      </c>
      <c r="G26" s="4">
        <v>0</v>
      </c>
      <c r="H26" s="4">
        <v>0</v>
      </c>
      <c r="I26" s="19">
        <v>0</v>
      </c>
      <c r="J26" s="12"/>
      <c r="K26" s="12"/>
      <c r="L26" s="12"/>
    </row>
    <row r="27" spans="2:12" ht="12" customHeight="1">
      <c r="B27" s="136" t="s">
        <v>177</v>
      </c>
      <c r="C27" s="18">
        <v>0</v>
      </c>
      <c r="D27" s="4">
        <v>0</v>
      </c>
      <c r="E27" s="4">
        <v>1</v>
      </c>
      <c r="F27" s="4">
        <v>0</v>
      </c>
      <c r="G27" s="4">
        <v>0</v>
      </c>
      <c r="H27" s="4">
        <v>0</v>
      </c>
      <c r="I27" s="19">
        <v>1</v>
      </c>
      <c r="J27" s="12"/>
      <c r="K27" s="12"/>
      <c r="L27" s="12"/>
    </row>
    <row r="28" spans="2:12" ht="12" customHeight="1">
      <c r="B28" s="136" t="s">
        <v>33</v>
      </c>
      <c r="C28" s="18">
        <v>40</v>
      </c>
      <c r="D28" s="4">
        <v>32</v>
      </c>
      <c r="E28" s="4">
        <v>40</v>
      </c>
      <c r="F28" s="4">
        <v>7</v>
      </c>
      <c r="G28" s="4">
        <v>0</v>
      </c>
      <c r="H28" s="4">
        <v>2</v>
      </c>
      <c r="I28" s="19">
        <v>121</v>
      </c>
      <c r="J28" s="12"/>
      <c r="K28" s="12"/>
      <c r="L28" s="12"/>
    </row>
    <row r="29" spans="2:12" ht="12" customHeight="1">
      <c r="B29" s="136" t="s">
        <v>34</v>
      </c>
      <c r="C29" s="18">
        <v>16</v>
      </c>
      <c r="D29" s="4">
        <v>3</v>
      </c>
      <c r="E29" s="4">
        <v>6</v>
      </c>
      <c r="F29" s="4">
        <v>5</v>
      </c>
      <c r="G29" s="4">
        <v>0</v>
      </c>
      <c r="H29" s="4">
        <v>0</v>
      </c>
      <c r="I29" s="19">
        <v>30</v>
      </c>
      <c r="J29" s="12"/>
      <c r="K29" s="12"/>
      <c r="L29" s="12"/>
    </row>
    <row r="30" spans="2:12" ht="12" customHeight="1">
      <c r="B30" s="136" t="s">
        <v>35</v>
      </c>
      <c r="C30" s="18">
        <v>0</v>
      </c>
      <c r="D30" s="4">
        <v>0</v>
      </c>
      <c r="E30" s="4">
        <v>1</v>
      </c>
      <c r="F30" s="4">
        <v>7</v>
      </c>
      <c r="G30" s="4">
        <v>0</v>
      </c>
      <c r="H30" s="4">
        <v>2</v>
      </c>
      <c r="I30" s="19">
        <v>10</v>
      </c>
      <c r="J30" s="12"/>
      <c r="K30" s="12"/>
      <c r="L30" s="12"/>
    </row>
    <row r="31" spans="2:12" ht="12" customHeight="1">
      <c r="B31" s="136" t="s">
        <v>36</v>
      </c>
      <c r="C31" s="18">
        <v>649</v>
      </c>
      <c r="D31" s="4">
        <v>71</v>
      </c>
      <c r="E31" s="4">
        <v>811</v>
      </c>
      <c r="F31" s="4">
        <v>367</v>
      </c>
      <c r="G31" s="4">
        <v>18</v>
      </c>
      <c r="H31" s="4">
        <v>91</v>
      </c>
      <c r="I31" s="19">
        <v>2007</v>
      </c>
      <c r="J31" s="12"/>
      <c r="K31" s="12"/>
      <c r="L31" s="12"/>
    </row>
    <row r="32" spans="2:12" ht="12" customHeight="1">
      <c r="B32" s="136" t="s">
        <v>184</v>
      </c>
      <c r="C32" s="18">
        <v>5</v>
      </c>
      <c r="D32" s="4">
        <v>0</v>
      </c>
      <c r="E32" s="4">
        <v>12</v>
      </c>
      <c r="F32" s="4">
        <v>8</v>
      </c>
      <c r="G32" s="4">
        <v>0</v>
      </c>
      <c r="H32" s="4">
        <v>0</v>
      </c>
      <c r="I32" s="19">
        <v>25</v>
      </c>
      <c r="J32" s="12"/>
      <c r="K32" s="12"/>
      <c r="L32" s="12"/>
    </row>
    <row r="33" spans="2:12" ht="12" customHeight="1">
      <c r="B33" s="136" t="s">
        <v>147</v>
      </c>
      <c r="C33" s="18">
        <v>1</v>
      </c>
      <c r="D33" s="4">
        <v>1</v>
      </c>
      <c r="E33" s="4">
        <v>2</v>
      </c>
      <c r="F33" s="4">
        <v>1</v>
      </c>
      <c r="G33" s="4">
        <v>0</v>
      </c>
      <c r="H33" s="4">
        <v>0</v>
      </c>
      <c r="I33" s="19">
        <v>5</v>
      </c>
      <c r="J33" s="12"/>
      <c r="K33" s="12"/>
      <c r="L33" s="12"/>
    </row>
    <row r="34" spans="2:12" ht="12" customHeight="1">
      <c r="B34" s="136" t="s">
        <v>37</v>
      </c>
      <c r="C34" s="18">
        <v>0</v>
      </c>
      <c r="D34" s="4">
        <v>0</v>
      </c>
      <c r="E34" s="4">
        <v>0</v>
      </c>
      <c r="F34" s="4">
        <v>0</v>
      </c>
      <c r="G34" s="4">
        <v>0</v>
      </c>
      <c r="H34" s="4">
        <v>0</v>
      </c>
      <c r="I34" s="19">
        <v>0</v>
      </c>
      <c r="J34" s="12"/>
      <c r="K34" s="12"/>
      <c r="L34" s="12"/>
    </row>
    <row r="35" spans="2:12" ht="12" customHeight="1">
      <c r="B35" s="136" t="s">
        <v>38</v>
      </c>
      <c r="C35" s="18">
        <v>39</v>
      </c>
      <c r="D35" s="4">
        <v>28</v>
      </c>
      <c r="E35" s="4">
        <v>139</v>
      </c>
      <c r="F35" s="4">
        <v>41</v>
      </c>
      <c r="G35" s="4">
        <v>2</v>
      </c>
      <c r="H35" s="4">
        <v>9</v>
      </c>
      <c r="I35" s="19">
        <v>258</v>
      </c>
      <c r="J35" s="12"/>
      <c r="K35" s="12"/>
      <c r="L35" s="12"/>
    </row>
    <row r="36" spans="2:12" ht="12" customHeight="1">
      <c r="B36" s="136" t="s">
        <v>148</v>
      </c>
      <c r="C36" s="18">
        <v>0</v>
      </c>
      <c r="D36" s="4">
        <v>0</v>
      </c>
      <c r="E36" s="4">
        <v>0</v>
      </c>
      <c r="F36" s="4">
        <v>5</v>
      </c>
      <c r="G36" s="4">
        <v>0</v>
      </c>
      <c r="H36" s="4">
        <v>0</v>
      </c>
      <c r="I36" s="19">
        <v>5</v>
      </c>
      <c r="J36" s="12"/>
      <c r="K36" s="12"/>
      <c r="L36" s="12"/>
    </row>
    <row r="37" spans="2:12" ht="12" customHeight="1">
      <c r="B37" s="136" t="s">
        <v>39</v>
      </c>
      <c r="C37" s="18">
        <v>0</v>
      </c>
      <c r="D37" s="4">
        <v>2</v>
      </c>
      <c r="E37" s="4">
        <v>2</v>
      </c>
      <c r="F37" s="4">
        <v>1</v>
      </c>
      <c r="G37" s="4">
        <v>0</v>
      </c>
      <c r="H37" s="4">
        <v>0</v>
      </c>
      <c r="I37" s="19">
        <v>5</v>
      </c>
      <c r="J37" s="12"/>
      <c r="K37" s="12"/>
      <c r="L37" s="12"/>
    </row>
    <row r="38" spans="2:12" ht="12" customHeight="1">
      <c r="B38" s="136" t="s">
        <v>40</v>
      </c>
      <c r="C38" s="18">
        <v>0</v>
      </c>
      <c r="D38" s="4">
        <v>64</v>
      </c>
      <c r="E38" s="4">
        <v>0</v>
      </c>
      <c r="F38" s="4">
        <v>0</v>
      </c>
      <c r="G38" s="4">
        <v>0</v>
      </c>
      <c r="H38" s="4">
        <v>16</v>
      </c>
      <c r="I38" s="19">
        <v>80</v>
      </c>
      <c r="J38" s="12"/>
      <c r="K38" s="12"/>
      <c r="L38" s="12"/>
    </row>
    <row r="39" spans="2:12" ht="12" customHeight="1">
      <c r="B39" s="136" t="s">
        <v>41</v>
      </c>
      <c r="C39" s="18">
        <v>1</v>
      </c>
      <c r="D39" s="4">
        <v>0</v>
      </c>
      <c r="E39" s="4">
        <v>0</v>
      </c>
      <c r="F39" s="4">
        <v>0</v>
      </c>
      <c r="G39" s="4">
        <v>0</v>
      </c>
      <c r="H39" s="4">
        <v>0</v>
      </c>
      <c r="I39" s="19">
        <v>1</v>
      </c>
      <c r="J39" s="12"/>
      <c r="K39" s="12"/>
      <c r="L39" s="12"/>
    </row>
    <row r="40" spans="2:12" ht="12" customHeight="1">
      <c r="B40" s="136" t="s">
        <v>42</v>
      </c>
      <c r="C40" s="18">
        <v>53</v>
      </c>
      <c r="D40" s="4">
        <v>76</v>
      </c>
      <c r="E40" s="4">
        <v>85</v>
      </c>
      <c r="F40" s="4">
        <v>26</v>
      </c>
      <c r="G40" s="4">
        <v>0</v>
      </c>
      <c r="H40" s="4">
        <v>8</v>
      </c>
      <c r="I40" s="19">
        <v>248</v>
      </c>
      <c r="J40" s="12"/>
      <c r="K40" s="12"/>
      <c r="L40" s="12"/>
    </row>
    <row r="41" spans="2:12" ht="12" customHeight="1">
      <c r="B41" s="136" t="s">
        <v>43</v>
      </c>
      <c r="C41" s="18">
        <v>6</v>
      </c>
      <c r="D41" s="4">
        <v>3</v>
      </c>
      <c r="E41" s="4">
        <v>5</v>
      </c>
      <c r="F41" s="4">
        <v>28</v>
      </c>
      <c r="G41" s="4">
        <v>0</v>
      </c>
      <c r="H41" s="4">
        <v>7</v>
      </c>
      <c r="I41" s="19">
        <v>49</v>
      </c>
      <c r="J41" s="12"/>
      <c r="K41" s="12"/>
      <c r="L41" s="12"/>
    </row>
    <row r="42" spans="2:12" ht="12" customHeight="1">
      <c r="B42" s="136" t="s">
        <v>44</v>
      </c>
      <c r="C42" s="18">
        <v>643</v>
      </c>
      <c r="D42" s="4">
        <v>188</v>
      </c>
      <c r="E42" s="4">
        <v>749</v>
      </c>
      <c r="F42" s="4">
        <v>44</v>
      </c>
      <c r="G42" s="4">
        <v>0</v>
      </c>
      <c r="H42" s="4">
        <v>0</v>
      </c>
      <c r="I42" s="19">
        <v>1624</v>
      </c>
      <c r="J42" s="12"/>
      <c r="K42" s="12"/>
      <c r="L42" s="12"/>
    </row>
    <row r="43" spans="2:12" ht="12" customHeight="1">
      <c r="B43" s="136" t="s">
        <v>45</v>
      </c>
      <c r="C43" s="18">
        <v>33</v>
      </c>
      <c r="D43" s="4">
        <v>76</v>
      </c>
      <c r="E43" s="4">
        <v>34</v>
      </c>
      <c r="F43" s="4">
        <v>24</v>
      </c>
      <c r="G43" s="4">
        <v>8</v>
      </c>
      <c r="H43" s="4">
        <v>8</v>
      </c>
      <c r="I43" s="19">
        <v>183</v>
      </c>
      <c r="J43" s="12"/>
      <c r="K43" s="12"/>
      <c r="L43" s="12"/>
    </row>
    <row r="44" spans="2:12" ht="12" customHeight="1">
      <c r="B44" s="137" t="s">
        <v>54</v>
      </c>
      <c r="C44" s="205">
        <v>17814</v>
      </c>
      <c r="D44" s="206">
        <v>33562</v>
      </c>
      <c r="E44" s="206">
        <v>33504</v>
      </c>
      <c r="F44" s="206">
        <v>11831</v>
      </c>
      <c r="G44" s="206">
        <v>379</v>
      </c>
      <c r="H44" s="206">
        <v>2651</v>
      </c>
      <c r="I44" s="207">
        <v>99741</v>
      </c>
      <c r="J44" s="10"/>
      <c r="K44" s="10"/>
      <c r="L44" s="10"/>
    </row>
    <row r="45" spans="2:12" ht="12" customHeight="1">
      <c r="B45" s="136" t="s">
        <v>46</v>
      </c>
      <c r="C45" s="18">
        <v>1269</v>
      </c>
      <c r="D45" s="4">
        <v>1418</v>
      </c>
      <c r="E45" s="4">
        <v>1950</v>
      </c>
      <c r="F45" s="4">
        <v>655</v>
      </c>
      <c r="G45" s="4">
        <v>0</v>
      </c>
      <c r="H45" s="4">
        <v>1</v>
      </c>
      <c r="I45" s="19">
        <v>5293</v>
      </c>
      <c r="J45" s="12"/>
      <c r="K45" s="12"/>
      <c r="L45" s="12"/>
    </row>
    <row r="46" spans="2:12" ht="12" customHeight="1">
      <c r="B46" s="136" t="s">
        <v>47</v>
      </c>
      <c r="C46" s="18">
        <v>457</v>
      </c>
      <c r="D46" s="4">
        <v>115</v>
      </c>
      <c r="E46" s="4">
        <v>570</v>
      </c>
      <c r="F46" s="4">
        <v>434</v>
      </c>
      <c r="G46" s="4">
        <v>3</v>
      </c>
      <c r="H46" s="4">
        <v>156</v>
      </c>
      <c r="I46" s="19">
        <v>1735</v>
      </c>
      <c r="J46" s="12"/>
      <c r="K46" s="12"/>
      <c r="L46" s="12"/>
    </row>
    <row r="47" spans="2:12" ht="12" customHeight="1">
      <c r="B47" s="136" t="s">
        <v>48</v>
      </c>
      <c r="C47" s="18">
        <v>11479</v>
      </c>
      <c r="D47" s="4">
        <v>2399</v>
      </c>
      <c r="E47" s="4">
        <v>15837</v>
      </c>
      <c r="F47" s="4">
        <v>6747</v>
      </c>
      <c r="G47" s="4">
        <v>450</v>
      </c>
      <c r="H47" s="4">
        <v>1665</v>
      </c>
      <c r="I47" s="19">
        <v>38577</v>
      </c>
      <c r="J47" s="12"/>
      <c r="K47" s="12"/>
      <c r="L47" s="12"/>
    </row>
    <row r="48" spans="2:12" ht="12" customHeight="1">
      <c r="B48" s="136" t="s">
        <v>49</v>
      </c>
      <c r="C48" s="18">
        <v>8832</v>
      </c>
      <c r="D48" s="4">
        <v>6146</v>
      </c>
      <c r="E48" s="4">
        <v>13749</v>
      </c>
      <c r="F48" s="4">
        <v>5841</v>
      </c>
      <c r="G48" s="4">
        <v>344</v>
      </c>
      <c r="H48" s="4">
        <v>2376</v>
      </c>
      <c r="I48" s="19">
        <v>37288</v>
      </c>
      <c r="J48" s="12"/>
      <c r="K48" s="12"/>
      <c r="L48" s="12"/>
    </row>
    <row r="49" spans="2:12" ht="12" customHeight="1">
      <c r="B49" s="136" t="s">
        <v>50</v>
      </c>
      <c r="C49" s="18">
        <v>8517</v>
      </c>
      <c r="D49" s="4">
        <v>1083</v>
      </c>
      <c r="E49" s="4">
        <v>6845</v>
      </c>
      <c r="F49" s="4">
        <v>2692</v>
      </c>
      <c r="G49" s="4">
        <v>225</v>
      </c>
      <c r="H49" s="4">
        <v>621</v>
      </c>
      <c r="I49" s="19">
        <v>19983</v>
      </c>
      <c r="J49" s="12"/>
      <c r="K49" s="12"/>
      <c r="L49" s="12"/>
    </row>
    <row r="50" spans="2:12" ht="12" customHeight="1">
      <c r="B50" s="136" t="s">
        <v>51</v>
      </c>
      <c r="C50" s="18">
        <v>2040</v>
      </c>
      <c r="D50" s="4">
        <v>523</v>
      </c>
      <c r="E50" s="4">
        <v>2065</v>
      </c>
      <c r="F50" s="4">
        <v>1286</v>
      </c>
      <c r="G50" s="4">
        <v>43</v>
      </c>
      <c r="H50" s="4">
        <v>499</v>
      </c>
      <c r="I50" s="19">
        <v>6456</v>
      </c>
      <c r="J50" s="12"/>
      <c r="K50" s="12"/>
      <c r="L50" s="12"/>
    </row>
    <row r="51" spans="2:12" ht="12" customHeight="1">
      <c r="B51" s="137" t="s">
        <v>55</v>
      </c>
      <c r="C51" s="205">
        <v>32594</v>
      </c>
      <c r="D51" s="206">
        <v>11684</v>
      </c>
      <c r="E51" s="206">
        <v>41016</v>
      </c>
      <c r="F51" s="206">
        <v>17655</v>
      </c>
      <c r="G51" s="206">
        <v>1065</v>
      </c>
      <c r="H51" s="206">
        <v>5318</v>
      </c>
      <c r="I51" s="207">
        <v>109332</v>
      </c>
      <c r="J51" s="10"/>
      <c r="K51" s="10"/>
      <c r="L51" s="10"/>
    </row>
    <row r="52" spans="2:12" ht="12" customHeight="1">
      <c r="B52" s="262" t="s">
        <v>52</v>
      </c>
      <c r="C52" s="270">
        <v>187853</v>
      </c>
      <c r="D52" s="271">
        <v>1789</v>
      </c>
      <c r="E52" s="271">
        <v>7271</v>
      </c>
      <c r="F52" s="271">
        <v>4465</v>
      </c>
      <c r="G52" s="271">
        <v>1</v>
      </c>
      <c r="H52" s="271">
        <v>9</v>
      </c>
      <c r="I52" s="272">
        <v>201388</v>
      </c>
      <c r="J52" s="12"/>
      <c r="K52" s="12"/>
      <c r="L52" s="12"/>
    </row>
    <row r="53" spans="2:12" ht="12" customHeight="1">
      <c r="B53" s="137" t="s">
        <v>74</v>
      </c>
      <c r="C53" s="205">
        <v>187853</v>
      </c>
      <c r="D53" s="206">
        <v>1789</v>
      </c>
      <c r="E53" s="206">
        <v>7271</v>
      </c>
      <c r="F53" s="206">
        <v>4465</v>
      </c>
      <c r="G53" s="206">
        <v>1</v>
      </c>
      <c r="H53" s="206">
        <v>9</v>
      </c>
      <c r="I53" s="207">
        <v>201388</v>
      </c>
      <c r="J53" s="10"/>
      <c r="K53" s="10"/>
      <c r="L53" s="10"/>
    </row>
    <row r="54" spans="2:12" ht="12" customHeight="1">
      <c r="B54" s="138"/>
      <c r="C54" s="229"/>
      <c r="D54" s="230"/>
      <c r="E54" s="230"/>
      <c r="F54" s="230"/>
      <c r="G54" s="230"/>
      <c r="H54" s="230"/>
      <c r="I54" s="231"/>
      <c r="J54" s="10"/>
      <c r="K54" s="10"/>
      <c r="L54" s="10"/>
    </row>
    <row r="55" spans="2:12" ht="12" customHeight="1" thickBot="1">
      <c r="B55" s="139" t="s">
        <v>53</v>
      </c>
      <c r="C55" s="186">
        <v>238261</v>
      </c>
      <c r="D55" s="182">
        <v>47035</v>
      </c>
      <c r="E55" s="182">
        <v>81791</v>
      </c>
      <c r="F55" s="182">
        <v>33951</v>
      </c>
      <c r="G55" s="182">
        <v>1445</v>
      </c>
      <c r="H55" s="182">
        <v>7978</v>
      </c>
      <c r="I55" s="183">
        <v>410461</v>
      </c>
      <c r="J55" s="10"/>
      <c r="K55" s="10"/>
      <c r="L55" s="10"/>
    </row>
    <row r="56" spans="2:12" ht="12" customHeight="1">
      <c r="B56" s="362" t="s">
        <v>191</v>
      </c>
    </row>
    <row r="57" spans="2:12" ht="12" customHeight="1">
      <c r="B57" s="9" t="s">
        <v>205</v>
      </c>
    </row>
    <row r="58" spans="2:12" ht="12" customHeight="1">
      <c r="B58" s="9" t="s">
        <v>205</v>
      </c>
    </row>
    <row r="59" spans="2:12" ht="12" customHeight="1">
      <c r="B59" s="9" t="s">
        <v>205</v>
      </c>
    </row>
    <row r="60" spans="2:12" ht="12" customHeight="1">
      <c r="B60" s="9" t="s">
        <v>205</v>
      </c>
    </row>
  </sheetData>
  <phoneticPr fontId="5" type="noConversion"/>
  <pageMargins left="0.75" right="0.75" top="1" bottom="1" header="0.5" footer="0.5"/>
  <pageSetup scale="76" orientation="portrait" r:id="rId1"/>
  <headerFooter alignWithMargins="0"/>
</worksheet>
</file>

<file path=xl/worksheets/sheet14.xml><?xml version="1.0" encoding="utf-8"?>
<worksheet xmlns="http://schemas.openxmlformats.org/spreadsheetml/2006/main" xmlns:r="http://schemas.openxmlformats.org/officeDocument/2006/relationships">
  <dimension ref="B2:H45"/>
  <sheetViews>
    <sheetView showGridLines="0" zoomScaleNormal="100" workbookViewId="0"/>
  </sheetViews>
  <sheetFormatPr defaultRowHeight="12.75"/>
  <cols>
    <col min="1" max="1" width="10.7109375" customWidth="1"/>
    <col min="2" max="2" width="18.5703125" bestFit="1" customWidth="1"/>
    <col min="3" max="7" width="12.7109375" customWidth="1"/>
    <col min="9" max="11" width="10.28515625" bestFit="1" customWidth="1"/>
    <col min="12" max="12" width="10.42578125" customWidth="1"/>
    <col min="15" max="15" width="12.7109375" bestFit="1" customWidth="1"/>
  </cols>
  <sheetData>
    <row r="2" spans="2:7">
      <c r="B2" s="2" t="s">
        <v>61</v>
      </c>
    </row>
    <row r="3" spans="2:7" ht="18.75" thickBot="1">
      <c r="B3" s="7" t="s">
        <v>350</v>
      </c>
    </row>
    <row r="4" spans="2:7" ht="13.5" thickBot="1">
      <c r="B4" s="100" t="s">
        <v>127</v>
      </c>
      <c r="C4" s="45">
        <v>2007</v>
      </c>
      <c r="D4" s="43">
        <v>2008</v>
      </c>
      <c r="E4" s="43">
        <v>2009</v>
      </c>
      <c r="F4" s="43">
        <v>2010</v>
      </c>
      <c r="G4" s="83">
        <v>2011</v>
      </c>
    </row>
    <row r="5" spans="2:7">
      <c r="B5" s="146" t="s">
        <v>65</v>
      </c>
      <c r="C5" s="133">
        <v>243720</v>
      </c>
      <c r="D5" s="134">
        <v>243143</v>
      </c>
      <c r="E5" s="134">
        <v>244022</v>
      </c>
      <c r="F5" s="134">
        <v>241011</v>
      </c>
      <c r="G5" s="135">
        <v>238261</v>
      </c>
    </row>
    <row r="6" spans="2:7">
      <c r="B6" s="147" t="s">
        <v>66</v>
      </c>
      <c r="C6" s="52">
        <v>40115</v>
      </c>
      <c r="D6" s="51">
        <v>34962</v>
      </c>
      <c r="E6" s="51">
        <v>36713</v>
      </c>
      <c r="F6" s="51">
        <v>40105</v>
      </c>
      <c r="G6" s="53">
        <v>47035</v>
      </c>
    </row>
    <row r="7" spans="2:7">
      <c r="B7" s="147" t="s">
        <v>67</v>
      </c>
      <c r="C7" s="52">
        <v>84414</v>
      </c>
      <c r="D7" s="51">
        <v>88509</v>
      </c>
      <c r="E7" s="51">
        <v>89052</v>
      </c>
      <c r="F7" s="51">
        <v>89253</v>
      </c>
      <c r="G7" s="53">
        <v>81791</v>
      </c>
    </row>
    <row r="8" spans="2:7">
      <c r="B8" s="147" t="s">
        <v>63</v>
      </c>
      <c r="C8" s="52">
        <v>32492</v>
      </c>
      <c r="D8" s="51">
        <v>32752</v>
      </c>
      <c r="E8" s="51">
        <v>32629</v>
      </c>
      <c r="F8" s="51">
        <v>32760</v>
      </c>
      <c r="G8" s="53">
        <v>33951</v>
      </c>
    </row>
    <row r="9" spans="2:7">
      <c r="B9" s="147" t="s">
        <v>14</v>
      </c>
      <c r="C9" s="52">
        <v>1982</v>
      </c>
      <c r="D9" s="51">
        <v>1474</v>
      </c>
      <c r="E9" s="51">
        <v>1433</v>
      </c>
      <c r="F9" s="51">
        <v>1480</v>
      </c>
      <c r="G9" s="53">
        <v>1445</v>
      </c>
    </row>
    <row r="10" spans="2:7">
      <c r="B10" s="147" t="s">
        <v>8</v>
      </c>
      <c r="C10" s="52">
        <v>8297</v>
      </c>
      <c r="D10" s="51">
        <v>8044</v>
      </c>
      <c r="E10" s="51">
        <v>8040</v>
      </c>
      <c r="F10" s="51">
        <v>8186</v>
      </c>
      <c r="G10" s="53">
        <v>7978</v>
      </c>
    </row>
    <row r="11" spans="2:7" ht="13.5" thickBot="1">
      <c r="B11" s="148" t="s">
        <v>13</v>
      </c>
      <c r="C11" s="79">
        <v>411020</v>
      </c>
      <c r="D11" s="80">
        <v>408884</v>
      </c>
      <c r="E11" s="80">
        <v>411889</v>
      </c>
      <c r="F11" s="80">
        <v>412795</v>
      </c>
      <c r="G11" s="142">
        <v>410461</v>
      </c>
    </row>
    <row r="12" spans="2:7">
      <c r="B12" s="362" t="s">
        <v>351</v>
      </c>
    </row>
    <row r="42" spans="2:8">
      <c r="H42" s="17"/>
    </row>
    <row r="43" spans="2:8">
      <c r="H43" s="17"/>
    </row>
    <row r="44" spans="2:8">
      <c r="B44" s="17"/>
      <c r="C44" s="39"/>
      <c r="D44" s="39"/>
      <c r="E44" s="39"/>
      <c r="F44" s="39"/>
      <c r="G44" s="39"/>
      <c r="H44" s="17"/>
    </row>
    <row r="45" spans="2:8">
      <c r="B45" s="17"/>
      <c r="C45" s="17"/>
      <c r="D45" s="17"/>
      <c r="E45" s="17"/>
      <c r="F45" s="17"/>
      <c r="G45" s="17"/>
      <c r="H45" s="17"/>
    </row>
  </sheetData>
  <phoneticPr fontId="5" type="noConversion"/>
  <pageMargins left="0.75" right="0.75" top="1" bottom="1" header="0.5" footer="0.5"/>
  <pageSetup scale="98" orientation="portrait" r:id="rId1"/>
  <headerFooter alignWithMargins="0"/>
</worksheet>
</file>

<file path=xl/worksheets/sheet15.xml><?xml version="1.0" encoding="utf-8"?>
<worksheet xmlns="http://schemas.openxmlformats.org/spreadsheetml/2006/main" xmlns:r="http://schemas.openxmlformats.org/officeDocument/2006/relationships">
  <dimension ref="B2:M60"/>
  <sheetViews>
    <sheetView showGridLines="0" zoomScaleNormal="100" workbookViewId="0"/>
  </sheetViews>
  <sheetFormatPr defaultRowHeight="12" customHeight="1"/>
  <cols>
    <col min="2" max="2" width="40.42578125" customWidth="1"/>
    <col min="4" max="4" width="8.85546875" customWidth="1"/>
    <col min="5" max="5" width="9" customWidth="1"/>
    <col min="6" max="6" width="7.5703125" customWidth="1"/>
    <col min="7" max="7" width="6.42578125" customWidth="1"/>
    <col min="8" max="8" width="8" customWidth="1"/>
    <col min="9" max="9" width="8.85546875" customWidth="1"/>
    <col min="10" max="10" width="8.5703125" customWidth="1"/>
    <col min="11" max="11" width="8.42578125" customWidth="1"/>
    <col min="12" max="12" width="8.5703125" customWidth="1"/>
  </cols>
  <sheetData>
    <row r="2" spans="2:13" ht="12" customHeight="1">
      <c r="B2" s="2" t="s">
        <v>61</v>
      </c>
    </row>
    <row r="3" spans="2:13" ht="18.75" customHeight="1" thickBot="1">
      <c r="B3" s="7" t="s">
        <v>118</v>
      </c>
    </row>
    <row r="4" spans="2:13" ht="40.5" customHeight="1" thickBot="1">
      <c r="B4" s="141" t="s">
        <v>1</v>
      </c>
      <c r="C4" s="247" t="s">
        <v>204</v>
      </c>
      <c r="D4" s="248" t="s">
        <v>131</v>
      </c>
      <c r="E4" s="248" t="s">
        <v>62</v>
      </c>
      <c r="F4" s="248" t="s">
        <v>68</v>
      </c>
      <c r="G4" s="248" t="s">
        <v>64</v>
      </c>
      <c r="H4" s="248" t="s">
        <v>132</v>
      </c>
      <c r="I4" s="248" t="s">
        <v>133</v>
      </c>
      <c r="J4" s="248" t="s">
        <v>134</v>
      </c>
      <c r="K4" s="248" t="s">
        <v>135</v>
      </c>
      <c r="L4" s="248" t="s">
        <v>136</v>
      </c>
      <c r="M4" s="249" t="s">
        <v>5</v>
      </c>
    </row>
    <row r="5" spans="2:13" ht="12" customHeight="1">
      <c r="B5" s="140" t="s">
        <v>16</v>
      </c>
      <c r="C5" s="219">
        <v>0</v>
      </c>
      <c r="D5" s="220">
        <v>0</v>
      </c>
      <c r="E5" s="220">
        <v>0</v>
      </c>
      <c r="F5" s="220">
        <v>0</v>
      </c>
      <c r="G5" s="220">
        <v>0</v>
      </c>
      <c r="H5" s="220">
        <v>0</v>
      </c>
      <c r="I5" s="220">
        <v>0</v>
      </c>
      <c r="J5" s="220">
        <v>0</v>
      </c>
      <c r="K5" s="220">
        <v>0</v>
      </c>
      <c r="L5" s="220">
        <v>0</v>
      </c>
      <c r="M5" s="221">
        <v>0</v>
      </c>
    </row>
    <row r="6" spans="2:13" ht="12" customHeight="1">
      <c r="B6" s="136" t="s">
        <v>17</v>
      </c>
      <c r="C6" s="18">
        <v>0</v>
      </c>
      <c r="D6" s="4">
        <v>0</v>
      </c>
      <c r="E6" s="4">
        <v>0</v>
      </c>
      <c r="F6" s="4">
        <v>0</v>
      </c>
      <c r="G6" s="4">
        <v>0</v>
      </c>
      <c r="H6" s="4">
        <v>0</v>
      </c>
      <c r="I6" s="4">
        <v>0</v>
      </c>
      <c r="J6" s="4">
        <v>0</v>
      </c>
      <c r="K6" s="4">
        <v>0</v>
      </c>
      <c r="L6" s="4">
        <v>0</v>
      </c>
      <c r="M6" s="19">
        <v>0</v>
      </c>
    </row>
    <row r="7" spans="2:13" ht="12" customHeight="1">
      <c r="B7" s="136" t="s">
        <v>144</v>
      </c>
      <c r="C7" s="18">
        <v>0</v>
      </c>
      <c r="D7" s="4">
        <v>0</v>
      </c>
      <c r="E7" s="4">
        <v>0</v>
      </c>
      <c r="F7" s="4">
        <v>0</v>
      </c>
      <c r="G7" s="4">
        <v>0</v>
      </c>
      <c r="H7" s="4">
        <v>0</v>
      </c>
      <c r="I7" s="4">
        <v>0</v>
      </c>
      <c r="J7" s="4">
        <v>0</v>
      </c>
      <c r="K7" s="4">
        <v>0</v>
      </c>
      <c r="L7" s="4">
        <v>0</v>
      </c>
      <c r="M7" s="19">
        <v>0</v>
      </c>
    </row>
    <row r="8" spans="2:13" ht="12" customHeight="1">
      <c r="B8" s="136" t="s">
        <v>145</v>
      </c>
      <c r="C8" s="18">
        <v>0</v>
      </c>
      <c r="D8" s="4">
        <v>0</v>
      </c>
      <c r="E8" s="4">
        <v>0</v>
      </c>
      <c r="F8" s="4">
        <v>0</v>
      </c>
      <c r="G8" s="4">
        <v>0</v>
      </c>
      <c r="H8" s="4">
        <v>0</v>
      </c>
      <c r="I8" s="4">
        <v>0</v>
      </c>
      <c r="J8" s="4">
        <v>0</v>
      </c>
      <c r="K8" s="4">
        <v>0</v>
      </c>
      <c r="L8" s="4">
        <v>0</v>
      </c>
      <c r="M8" s="19">
        <v>0</v>
      </c>
    </row>
    <row r="9" spans="2:13" ht="12" customHeight="1">
      <c r="B9" s="136" t="s">
        <v>18</v>
      </c>
      <c r="C9" s="18">
        <v>0</v>
      </c>
      <c r="D9" s="4">
        <v>0</v>
      </c>
      <c r="E9" s="4">
        <v>10</v>
      </c>
      <c r="F9" s="4">
        <v>87</v>
      </c>
      <c r="G9" s="4">
        <v>19</v>
      </c>
      <c r="H9" s="4">
        <v>0</v>
      </c>
      <c r="I9" s="4">
        <v>597</v>
      </c>
      <c r="J9" s="4">
        <v>0</v>
      </c>
      <c r="K9" s="4">
        <v>5</v>
      </c>
      <c r="L9" s="4">
        <v>0</v>
      </c>
      <c r="M9" s="19">
        <v>718</v>
      </c>
    </row>
    <row r="10" spans="2:13" ht="12" customHeight="1">
      <c r="B10" s="136" t="s">
        <v>19</v>
      </c>
      <c r="C10" s="18">
        <v>0</v>
      </c>
      <c r="D10" s="4">
        <v>0</v>
      </c>
      <c r="E10" s="4">
        <v>1</v>
      </c>
      <c r="F10" s="4">
        <v>11</v>
      </c>
      <c r="G10" s="4">
        <v>4</v>
      </c>
      <c r="H10" s="4">
        <v>0</v>
      </c>
      <c r="I10" s="4">
        <v>70</v>
      </c>
      <c r="J10" s="4">
        <v>0</v>
      </c>
      <c r="K10" s="4">
        <v>0</v>
      </c>
      <c r="L10" s="4">
        <v>0</v>
      </c>
      <c r="M10" s="19">
        <v>86</v>
      </c>
    </row>
    <row r="11" spans="2:13" ht="12" customHeight="1">
      <c r="B11" s="136" t="s">
        <v>176</v>
      </c>
      <c r="C11" s="18">
        <v>0</v>
      </c>
      <c r="D11" s="4">
        <v>0</v>
      </c>
      <c r="E11" s="4">
        <v>0</v>
      </c>
      <c r="F11" s="4">
        <v>1</v>
      </c>
      <c r="G11" s="4">
        <v>1</v>
      </c>
      <c r="H11" s="4">
        <v>0</v>
      </c>
      <c r="I11" s="4">
        <v>0</v>
      </c>
      <c r="J11" s="4">
        <v>0</v>
      </c>
      <c r="K11" s="4">
        <v>3</v>
      </c>
      <c r="L11" s="4">
        <v>0</v>
      </c>
      <c r="M11" s="19">
        <v>5</v>
      </c>
    </row>
    <row r="12" spans="2:13" ht="12" customHeight="1">
      <c r="B12" s="136" t="s">
        <v>20</v>
      </c>
      <c r="C12" s="18">
        <v>0</v>
      </c>
      <c r="D12" s="4">
        <v>0</v>
      </c>
      <c r="E12" s="4">
        <v>2</v>
      </c>
      <c r="F12" s="4">
        <v>7</v>
      </c>
      <c r="G12" s="4">
        <v>34</v>
      </c>
      <c r="H12" s="4">
        <v>0</v>
      </c>
      <c r="I12" s="4">
        <v>394</v>
      </c>
      <c r="J12" s="4">
        <v>8</v>
      </c>
      <c r="K12" s="4">
        <v>7</v>
      </c>
      <c r="L12" s="4">
        <v>32</v>
      </c>
      <c r="M12" s="19">
        <v>484</v>
      </c>
    </row>
    <row r="13" spans="2:13" ht="12" customHeight="1">
      <c r="B13" s="136" t="s">
        <v>21</v>
      </c>
      <c r="C13" s="18">
        <v>0</v>
      </c>
      <c r="D13" s="4">
        <v>3</v>
      </c>
      <c r="E13" s="4">
        <v>308</v>
      </c>
      <c r="F13" s="4">
        <v>160</v>
      </c>
      <c r="G13" s="4">
        <v>18</v>
      </c>
      <c r="H13" s="4">
        <v>0</v>
      </c>
      <c r="I13" s="4">
        <v>111</v>
      </c>
      <c r="J13" s="4">
        <v>6</v>
      </c>
      <c r="K13" s="4">
        <v>67</v>
      </c>
      <c r="L13" s="4">
        <v>2</v>
      </c>
      <c r="M13" s="19">
        <v>675</v>
      </c>
    </row>
    <row r="14" spans="2:13" ht="12" customHeight="1">
      <c r="B14" s="136" t="s">
        <v>146</v>
      </c>
      <c r="C14" s="18">
        <v>2</v>
      </c>
      <c r="D14" s="4">
        <v>43</v>
      </c>
      <c r="E14" s="4">
        <v>352</v>
      </c>
      <c r="F14" s="4">
        <v>4906</v>
      </c>
      <c r="G14" s="4">
        <v>3213</v>
      </c>
      <c r="H14" s="4">
        <v>106</v>
      </c>
      <c r="I14" s="4">
        <v>12319</v>
      </c>
      <c r="J14" s="4">
        <v>4081</v>
      </c>
      <c r="K14" s="4">
        <v>1173</v>
      </c>
      <c r="L14" s="4">
        <v>1127</v>
      </c>
      <c r="M14" s="19">
        <v>27322</v>
      </c>
    </row>
    <row r="15" spans="2:13" ht="12" customHeight="1">
      <c r="B15" s="136" t="s">
        <v>22</v>
      </c>
      <c r="C15" s="18">
        <v>0</v>
      </c>
      <c r="D15" s="4">
        <v>0</v>
      </c>
      <c r="E15" s="4">
        <v>94</v>
      </c>
      <c r="F15" s="4">
        <v>139</v>
      </c>
      <c r="G15" s="4">
        <v>0</v>
      </c>
      <c r="H15" s="4">
        <v>0</v>
      </c>
      <c r="I15" s="4">
        <v>20</v>
      </c>
      <c r="J15" s="4">
        <v>0</v>
      </c>
      <c r="K15" s="4">
        <v>10</v>
      </c>
      <c r="L15" s="4">
        <v>0</v>
      </c>
      <c r="M15" s="19">
        <v>263</v>
      </c>
    </row>
    <row r="16" spans="2:13" ht="12" customHeight="1">
      <c r="B16" s="136" t="s">
        <v>23</v>
      </c>
      <c r="C16" s="18">
        <v>19</v>
      </c>
      <c r="D16" s="4">
        <v>89</v>
      </c>
      <c r="E16" s="4">
        <v>5284</v>
      </c>
      <c r="F16" s="4">
        <v>9827</v>
      </c>
      <c r="G16" s="4">
        <v>2661</v>
      </c>
      <c r="H16" s="4">
        <v>1</v>
      </c>
      <c r="I16" s="4">
        <v>10197</v>
      </c>
      <c r="J16" s="4">
        <v>1476</v>
      </c>
      <c r="K16" s="4">
        <v>1782</v>
      </c>
      <c r="L16" s="4">
        <v>1008</v>
      </c>
      <c r="M16" s="19">
        <v>32344</v>
      </c>
    </row>
    <row r="17" spans="2:13" ht="12" customHeight="1">
      <c r="B17" s="136" t="s">
        <v>24</v>
      </c>
      <c r="C17" s="18">
        <v>0</v>
      </c>
      <c r="D17" s="4">
        <v>1</v>
      </c>
      <c r="E17" s="4">
        <v>0</v>
      </c>
      <c r="F17" s="4">
        <v>4</v>
      </c>
      <c r="G17" s="4">
        <v>11</v>
      </c>
      <c r="H17" s="4">
        <v>0</v>
      </c>
      <c r="I17" s="4">
        <v>32</v>
      </c>
      <c r="J17" s="4">
        <v>0</v>
      </c>
      <c r="K17" s="4">
        <v>1</v>
      </c>
      <c r="L17" s="4">
        <v>0</v>
      </c>
      <c r="M17" s="19">
        <v>49</v>
      </c>
    </row>
    <row r="18" spans="2:13" ht="12" customHeight="1">
      <c r="B18" s="136" t="s">
        <v>25</v>
      </c>
      <c r="C18" s="18">
        <v>0</v>
      </c>
      <c r="D18" s="4">
        <v>3</v>
      </c>
      <c r="E18" s="4">
        <v>45</v>
      </c>
      <c r="F18" s="4">
        <v>257</v>
      </c>
      <c r="G18" s="4">
        <v>430</v>
      </c>
      <c r="H18" s="4">
        <v>50</v>
      </c>
      <c r="I18" s="4">
        <v>1002</v>
      </c>
      <c r="J18" s="4">
        <v>1147</v>
      </c>
      <c r="K18" s="4">
        <v>119</v>
      </c>
      <c r="L18" s="4">
        <v>119</v>
      </c>
      <c r="M18" s="19">
        <v>3172</v>
      </c>
    </row>
    <row r="19" spans="2:13" ht="12" customHeight="1">
      <c r="B19" s="136" t="s">
        <v>26</v>
      </c>
      <c r="C19" s="18">
        <v>7</v>
      </c>
      <c r="D19" s="4">
        <v>7</v>
      </c>
      <c r="E19" s="4">
        <v>41</v>
      </c>
      <c r="F19" s="4">
        <v>179</v>
      </c>
      <c r="G19" s="4">
        <v>653</v>
      </c>
      <c r="H19" s="4">
        <v>0</v>
      </c>
      <c r="I19" s="4">
        <v>1654</v>
      </c>
      <c r="J19" s="4">
        <v>121</v>
      </c>
      <c r="K19" s="4">
        <v>46</v>
      </c>
      <c r="L19" s="4">
        <v>35</v>
      </c>
      <c r="M19" s="19">
        <v>2743</v>
      </c>
    </row>
    <row r="20" spans="2:13" ht="12" customHeight="1">
      <c r="B20" s="136" t="s">
        <v>27</v>
      </c>
      <c r="C20" s="18">
        <v>0</v>
      </c>
      <c r="D20" s="4">
        <v>0</v>
      </c>
      <c r="E20" s="4">
        <v>0</v>
      </c>
      <c r="F20" s="4">
        <v>8</v>
      </c>
      <c r="G20" s="4">
        <v>5</v>
      </c>
      <c r="H20" s="4">
        <v>0</v>
      </c>
      <c r="I20" s="4">
        <v>28</v>
      </c>
      <c r="J20" s="4">
        <v>2</v>
      </c>
      <c r="K20" s="4">
        <v>0</v>
      </c>
      <c r="L20" s="4">
        <v>0</v>
      </c>
      <c r="M20" s="19">
        <v>43</v>
      </c>
    </row>
    <row r="21" spans="2:13" ht="12" customHeight="1">
      <c r="B21" s="136" t="s">
        <v>28</v>
      </c>
      <c r="C21" s="18">
        <v>0</v>
      </c>
      <c r="D21" s="4">
        <v>67</v>
      </c>
      <c r="E21" s="4">
        <v>560</v>
      </c>
      <c r="F21" s="4">
        <v>1388</v>
      </c>
      <c r="G21" s="4">
        <v>315</v>
      </c>
      <c r="H21" s="4">
        <v>0</v>
      </c>
      <c r="I21" s="4">
        <v>714</v>
      </c>
      <c r="J21" s="4">
        <v>0</v>
      </c>
      <c r="K21" s="4">
        <v>92</v>
      </c>
      <c r="L21" s="4">
        <v>0</v>
      </c>
      <c r="M21" s="19">
        <v>3136</v>
      </c>
    </row>
    <row r="22" spans="2:13" ht="12" customHeight="1">
      <c r="B22" s="136" t="s">
        <v>29</v>
      </c>
      <c r="C22" s="18">
        <v>0</v>
      </c>
      <c r="D22" s="4">
        <v>1</v>
      </c>
      <c r="E22" s="4">
        <v>14</v>
      </c>
      <c r="F22" s="4">
        <v>228</v>
      </c>
      <c r="G22" s="4">
        <v>90</v>
      </c>
      <c r="H22" s="4">
        <v>0</v>
      </c>
      <c r="I22" s="4">
        <v>214</v>
      </c>
      <c r="J22" s="4">
        <v>13</v>
      </c>
      <c r="K22" s="4">
        <v>15</v>
      </c>
      <c r="L22" s="4">
        <v>4</v>
      </c>
      <c r="M22" s="19">
        <v>579</v>
      </c>
    </row>
    <row r="23" spans="2:13" ht="12" customHeight="1">
      <c r="B23" s="136" t="s">
        <v>30</v>
      </c>
      <c r="C23" s="18">
        <v>0</v>
      </c>
      <c r="D23" s="4">
        <v>0</v>
      </c>
      <c r="E23" s="4">
        <v>21</v>
      </c>
      <c r="F23" s="4">
        <v>90</v>
      </c>
      <c r="G23" s="4">
        <v>6</v>
      </c>
      <c r="H23" s="4">
        <v>0</v>
      </c>
      <c r="I23" s="4">
        <v>142</v>
      </c>
      <c r="J23" s="4">
        <v>0</v>
      </c>
      <c r="K23" s="4">
        <v>3</v>
      </c>
      <c r="L23" s="4">
        <v>0</v>
      </c>
      <c r="M23" s="19">
        <v>262</v>
      </c>
    </row>
    <row r="24" spans="2:13" ht="12" customHeight="1">
      <c r="B24" s="136" t="s">
        <v>31</v>
      </c>
      <c r="C24" s="18">
        <v>0</v>
      </c>
      <c r="D24" s="4">
        <v>0</v>
      </c>
      <c r="E24" s="4">
        <v>0</v>
      </c>
      <c r="F24" s="4">
        <v>0</v>
      </c>
      <c r="G24" s="4">
        <v>0</v>
      </c>
      <c r="H24" s="4">
        <v>0</v>
      </c>
      <c r="I24" s="4">
        <v>0</v>
      </c>
      <c r="J24" s="4">
        <v>0</v>
      </c>
      <c r="K24" s="4">
        <v>0</v>
      </c>
      <c r="L24" s="4">
        <v>0</v>
      </c>
      <c r="M24" s="19">
        <v>0</v>
      </c>
    </row>
    <row r="25" spans="2:13" ht="12" customHeight="1">
      <c r="B25" s="136" t="s">
        <v>32</v>
      </c>
      <c r="C25" s="18">
        <v>0</v>
      </c>
      <c r="D25" s="4">
        <v>0</v>
      </c>
      <c r="E25" s="4">
        <v>0</v>
      </c>
      <c r="F25" s="4">
        <v>0</v>
      </c>
      <c r="G25" s="4">
        <v>0</v>
      </c>
      <c r="H25" s="4">
        <v>0</v>
      </c>
      <c r="I25" s="4">
        <v>0</v>
      </c>
      <c r="J25" s="4">
        <v>0</v>
      </c>
      <c r="K25" s="4">
        <v>0</v>
      </c>
      <c r="L25" s="4">
        <v>0</v>
      </c>
      <c r="M25" s="19">
        <v>0</v>
      </c>
    </row>
    <row r="26" spans="2:13" ht="12" customHeight="1">
      <c r="B26" s="136" t="s">
        <v>181</v>
      </c>
      <c r="C26" s="18">
        <v>0</v>
      </c>
      <c r="D26" s="4">
        <v>0</v>
      </c>
      <c r="E26" s="4">
        <v>0</v>
      </c>
      <c r="F26" s="4">
        <v>0</v>
      </c>
      <c r="G26" s="4">
        <v>0</v>
      </c>
      <c r="H26" s="4">
        <v>0</v>
      </c>
      <c r="I26" s="4">
        <v>0</v>
      </c>
      <c r="J26" s="4">
        <v>0</v>
      </c>
      <c r="K26" s="4">
        <v>0</v>
      </c>
      <c r="L26" s="4">
        <v>0</v>
      </c>
      <c r="M26" s="19">
        <v>0</v>
      </c>
    </row>
    <row r="27" spans="2:13" ht="12" customHeight="1">
      <c r="B27" s="136" t="s">
        <v>177</v>
      </c>
      <c r="C27" s="18">
        <v>0</v>
      </c>
      <c r="D27" s="4">
        <v>0</v>
      </c>
      <c r="E27" s="4">
        <v>0</v>
      </c>
      <c r="F27" s="4">
        <v>0</v>
      </c>
      <c r="G27" s="4">
        <v>0</v>
      </c>
      <c r="H27" s="4">
        <v>0</v>
      </c>
      <c r="I27" s="4">
        <v>0</v>
      </c>
      <c r="J27" s="4">
        <v>0</v>
      </c>
      <c r="K27" s="4">
        <v>0</v>
      </c>
      <c r="L27" s="4">
        <v>0</v>
      </c>
      <c r="M27" s="19">
        <v>0</v>
      </c>
    </row>
    <row r="28" spans="2:13" ht="12" customHeight="1">
      <c r="B28" s="136" t="s">
        <v>33</v>
      </c>
      <c r="C28" s="18">
        <v>0</v>
      </c>
      <c r="D28" s="4">
        <v>0</v>
      </c>
      <c r="E28" s="4">
        <v>2</v>
      </c>
      <c r="F28" s="4">
        <v>3</v>
      </c>
      <c r="G28" s="4">
        <v>0</v>
      </c>
      <c r="H28" s="4">
        <v>0</v>
      </c>
      <c r="I28" s="4">
        <v>3</v>
      </c>
      <c r="J28" s="4">
        <v>1</v>
      </c>
      <c r="K28" s="4">
        <v>0</v>
      </c>
      <c r="L28" s="4">
        <v>0</v>
      </c>
      <c r="M28" s="19">
        <v>9</v>
      </c>
    </row>
    <row r="29" spans="2:13" ht="12" customHeight="1">
      <c r="B29" s="136" t="s">
        <v>34</v>
      </c>
      <c r="C29" s="18">
        <v>0</v>
      </c>
      <c r="D29" s="4">
        <v>0</v>
      </c>
      <c r="E29" s="4">
        <v>0</v>
      </c>
      <c r="F29" s="4">
        <v>0</v>
      </c>
      <c r="G29" s="4">
        <v>0</v>
      </c>
      <c r="H29" s="4">
        <v>0</v>
      </c>
      <c r="I29" s="4">
        <v>0</v>
      </c>
      <c r="J29" s="4">
        <v>0</v>
      </c>
      <c r="K29" s="4">
        <v>0</v>
      </c>
      <c r="L29" s="4">
        <v>0</v>
      </c>
      <c r="M29" s="19">
        <v>0</v>
      </c>
    </row>
    <row r="30" spans="2:13" ht="12" customHeight="1">
      <c r="B30" s="136" t="s">
        <v>35</v>
      </c>
      <c r="C30" s="18">
        <v>0</v>
      </c>
      <c r="D30" s="4">
        <v>0</v>
      </c>
      <c r="E30" s="4">
        <v>0</v>
      </c>
      <c r="F30" s="4">
        <v>0</v>
      </c>
      <c r="G30" s="4">
        <v>0</v>
      </c>
      <c r="H30" s="4">
        <v>0</v>
      </c>
      <c r="I30" s="4">
        <v>0</v>
      </c>
      <c r="J30" s="4">
        <v>0</v>
      </c>
      <c r="K30" s="4">
        <v>0</v>
      </c>
      <c r="L30" s="4">
        <v>0</v>
      </c>
      <c r="M30" s="19">
        <v>0</v>
      </c>
    </row>
    <row r="31" spans="2:13" ht="12" customHeight="1">
      <c r="B31" s="136" t="s">
        <v>36</v>
      </c>
      <c r="C31" s="18">
        <v>0</v>
      </c>
      <c r="D31" s="4">
        <v>2</v>
      </c>
      <c r="E31" s="4">
        <v>20</v>
      </c>
      <c r="F31" s="4">
        <v>52</v>
      </c>
      <c r="G31" s="4">
        <v>4</v>
      </c>
      <c r="H31" s="4">
        <v>0</v>
      </c>
      <c r="I31" s="4">
        <v>22</v>
      </c>
      <c r="J31" s="4">
        <v>0</v>
      </c>
      <c r="K31" s="4">
        <v>6</v>
      </c>
      <c r="L31" s="4">
        <v>0</v>
      </c>
      <c r="M31" s="19">
        <v>106</v>
      </c>
    </row>
    <row r="32" spans="2:13" ht="12" customHeight="1">
      <c r="B32" s="136" t="s">
        <v>184</v>
      </c>
      <c r="C32" s="18">
        <v>0</v>
      </c>
      <c r="D32" s="4">
        <v>0</v>
      </c>
      <c r="E32" s="4">
        <v>0</v>
      </c>
      <c r="F32" s="4">
        <v>1</v>
      </c>
      <c r="G32" s="4">
        <v>0</v>
      </c>
      <c r="H32" s="4">
        <v>0</v>
      </c>
      <c r="I32" s="4">
        <v>0</v>
      </c>
      <c r="J32" s="4">
        <v>0</v>
      </c>
      <c r="K32" s="4">
        <v>0</v>
      </c>
      <c r="L32" s="4">
        <v>0</v>
      </c>
      <c r="M32" s="19">
        <v>1</v>
      </c>
    </row>
    <row r="33" spans="2:13" ht="12" customHeight="1">
      <c r="B33" s="136" t="s">
        <v>147</v>
      </c>
      <c r="C33" s="18">
        <v>0</v>
      </c>
      <c r="D33" s="4">
        <v>0</v>
      </c>
      <c r="E33" s="4">
        <v>0</v>
      </c>
      <c r="F33" s="4">
        <v>0</v>
      </c>
      <c r="G33" s="4">
        <v>0</v>
      </c>
      <c r="H33" s="4">
        <v>0</v>
      </c>
      <c r="I33" s="4">
        <v>1</v>
      </c>
      <c r="J33" s="4">
        <v>0</v>
      </c>
      <c r="K33" s="4">
        <v>0</v>
      </c>
      <c r="L33" s="4">
        <v>0</v>
      </c>
      <c r="M33" s="19">
        <v>1</v>
      </c>
    </row>
    <row r="34" spans="2:13" ht="12" customHeight="1">
      <c r="B34" s="136" t="s">
        <v>37</v>
      </c>
      <c r="C34" s="18">
        <v>0</v>
      </c>
      <c r="D34" s="4">
        <v>0</v>
      </c>
      <c r="E34" s="4">
        <v>0</v>
      </c>
      <c r="F34" s="4">
        <v>0</v>
      </c>
      <c r="G34" s="4">
        <v>0</v>
      </c>
      <c r="H34" s="4">
        <v>0</v>
      </c>
      <c r="I34" s="4">
        <v>0</v>
      </c>
      <c r="J34" s="4">
        <v>0</v>
      </c>
      <c r="K34" s="4">
        <v>0</v>
      </c>
      <c r="L34" s="4">
        <v>0</v>
      </c>
      <c r="M34" s="19">
        <v>0</v>
      </c>
    </row>
    <row r="35" spans="2:13" ht="12" customHeight="1">
      <c r="B35" s="136" t="s">
        <v>38</v>
      </c>
      <c r="C35" s="18">
        <v>0</v>
      </c>
      <c r="D35" s="4">
        <v>0</v>
      </c>
      <c r="E35" s="4">
        <v>0</v>
      </c>
      <c r="F35" s="4">
        <v>0</v>
      </c>
      <c r="G35" s="4">
        <v>0</v>
      </c>
      <c r="H35" s="4">
        <v>0</v>
      </c>
      <c r="I35" s="4">
        <v>0</v>
      </c>
      <c r="J35" s="4">
        <v>0</v>
      </c>
      <c r="K35" s="4">
        <v>0</v>
      </c>
      <c r="L35" s="4">
        <v>0</v>
      </c>
      <c r="M35" s="19">
        <v>0</v>
      </c>
    </row>
    <row r="36" spans="2:13" ht="12" customHeight="1">
      <c r="B36" s="136" t="s">
        <v>148</v>
      </c>
      <c r="C36" s="18">
        <v>0</v>
      </c>
      <c r="D36" s="4">
        <v>0</v>
      </c>
      <c r="E36" s="4">
        <v>0</v>
      </c>
      <c r="F36" s="4">
        <v>0</v>
      </c>
      <c r="G36" s="4">
        <v>1</v>
      </c>
      <c r="H36" s="4">
        <v>0</v>
      </c>
      <c r="I36" s="4">
        <v>0</v>
      </c>
      <c r="J36" s="4">
        <v>0</v>
      </c>
      <c r="K36" s="4">
        <v>0</v>
      </c>
      <c r="L36" s="4">
        <v>0</v>
      </c>
      <c r="M36" s="19">
        <v>1</v>
      </c>
    </row>
    <row r="37" spans="2:13" ht="12" customHeight="1">
      <c r="B37" s="136" t="s">
        <v>39</v>
      </c>
      <c r="C37" s="18">
        <v>0</v>
      </c>
      <c r="D37" s="4">
        <v>0</v>
      </c>
      <c r="E37" s="4">
        <v>0</v>
      </c>
      <c r="F37" s="4">
        <v>0</v>
      </c>
      <c r="G37" s="4">
        <v>0</v>
      </c>
      <c r="H37" s="4">
        <v>0</v>
      </c>
      <c r="I37" s="4">
        <v>0</v>
      </c>
      <c r="J37" s="4">
        <v>0</v>
      </c>
      <c r="K37" s="4">
        <v>0</v>
      </c>
      <c r="L37" s="4">
        <v>0</v>
      </c>
      <c r="M37" s="19">
        <v>0</v>
      </c>
    </row>
    <row r="38" spans="2:13" ht="12" customHeight="1">
      <c r="B38" s="136" t="s">
        <v>40</v>
      </c>
      <c r="C38" s="18">
        <v>0</v>
      </c>
      <c r="D38" s="4">
        <v>0</v>
      </c>
      <c r="E38" s="4">
        <v>0</v>
      </c>
      <c r="F38" s="4">
        <v>0</v>
      </c>
      <c r="G38" s="4">
        <v>0</v>
      </c>
      <c r="H38" s="4">
        <v>0</v>
      </c>
      <c r="I38" s="4">
        <v>0</v>
      </c>
      <c r="J38" s="4">
        <v>0</v>
      </c>
      <c r="K38" s="4">
        <v>0</v>
      </c>
      <c r="L38" s="4">
        <v>0</v>
      </c>
      <c r="M38" s="19">
        <v>0</v>
      </c>
    </row>
    <row r="39" spans="2:13" ht="12" customHeight="1">
      <c r="B39" s="136" t="s">
        <v>41</v>
      </c>
      <c r="C39" s="18">
        <v>0</v>
      </c>
      <c r="D39" s="4">
        <v>0</v>
      </c>
      <c r="E39" s="4">
        <v>0</v>
      </c>
      <c r="F39" s="4">
        <v>0</v>
      </c>
      <c r="G39" s="4">
        <v>0</v>
      </c>
      <c r="H39" s="4">
        <v>0</v>
      </c>
      <c r="I39" s="4">
        <v>0</v>
      </c>
      <c r="J39" s="4">
        <v>0</v>
      </c>
      <c r="K39" s="4">
        <v>0</v>
      </c>
      <c r="L39" s="4">
        <v>0</v>
      </c>
      <c r="M39" s="19">
        <v>0</v>
      </c>
    </row>
    <row r="40" spans="2:13" ht="12" customHeight="1">
      <c r="B40" s="136" t="s">
        <v>42</v>
      </c>
      <c r="C40" s="18">
        <v>2</v>
      </c>
      <c r="D40" s="4">
        <v>0</v>
      </c>
      <c r="E40" s="4">
        <v>0</v>
      </c>
      <c r="F40" s="4">
        <v>0</v>
      </c>
      <c r="G40" s="4">
        <v>0</v>
      </c>
      <c r="H40" s="4">
        <v>0</v>
      </c>
      <c r="I40" s="4">
        <v>8</v>
      </c>
      <c r="J40" s="4">
        <v>0</v>
      </c>
      <c r="K40" s="4">
        <v>1</v>
      </c>
      <c r="L40" s="4">
        <v>0</v>
      </c>
      <c r="M40" s="19">
        <v>11</v>
      </c>
    </row>
    <row r="41" spans="2:13" ht="12" customHeight="1">
      <c r="B41" s="136" t="s">
        <v>43</v>
      </c>
      <c r="C41" s="18">
        <v>0</v>
      </c>
      <c r="D41" s="4">
        <v>0</v>
      </c>
      <c r="E41" s="4">
        <v>0</v>
      </c>
      <c r="F41" s="4">
        <v>0</v>
      </c>
      <c r="G41" s="4">
        <v>0</v>
      </c>
      <c r="H41" s="4">
        <v>0</v>
      </c>
      <c r="I41" s="4">
        <v>0</v>
      </c>
      <c r="J41" s="4">
        <v>0</v>
      </c>
      <c r="K41" s="4">
        <v>1</v>
      </c>
      <c r="L41" s="4">
        <v>0</v>
      </c>
      <c r="M41" s="19">
        <v>1</v>
      </c>
    </row>
    <row r="42" spans="2:13" ht="12" customHeight="1">
      <c r="B42" s="136" t="s">
        <v>44</v>
      </c>
      <c r="C42" s="18">
        <v>0</v>
      </c>
      <c r="D42" s="4">
        <v>0</v>
      </c>
      <c r="E42" s="4">
        <v>0</v>
      </c>
      <c r="F42" s="4">
        <v>36</v>
      </c>
      <c r="G42" s="4">
        <v>0</v>
      </c>
      <c r="H42" s="4">
        <v>0</v>
      </c>
      <c r="I42" s="4">
        <v>94</v>
      </c>
      <c r="J42" s="4">
        <v>0</v>
      </c>
      <c r="K42" s="4">
        <v>0</v>
      </c>
      <c r="L42" s="4">
        <v>0</v>
      </c>
      <c r="M42" s="19">
        <v>130</v>
      </c>
    </row>
    <row r="43" spans="2:13" ht="12" customHeight="1">
      <c r="B43" s="136" t="s">
        <v>45</v>
      </c>
      <c r="C43" s="18">
        <v>0</v>
      </c>
      <c r="D43" s="4">
        <v>0</v>
      </c>
      <c r="E43" s="4">
        <v>0</v>
      </c>
      <c r="F43" s="4">
        <v>0</v>
      </c>
      <c r="G43" s="4">
        <v>0</v>
      </c>
      <c r="H43" s="4">
        <v>0</v>
      </c>
      <c r="I43" s="4">
        <v>7</v>
      </c>
      <c r="J43" s="4">
        <v>2</v>
      </c>
      <c r="K43" s="4">
        <v>0</v>
      </c>
      <c r="L43" s="4">
        <v>0</v>
      </c>
      <c r="M43" s="19">
        <v>9</v>
      </c>
    </row>
    <row r="44" spans="2:13" ht="12" customHeight="1">
      <c r="B44" s="137" t="s">
        <v>54</v>
      </c>
      <c r="C44" s="205">
        <v>30</v>
      </c>
      <c r="D44" s="206">
        <v>216</v>
      </c>
      <c r="E44" s="206">
        <v>6754</v>
      </c>
      <c r="F44" s="206">
        <v>17384</v>
      </c>
      <c r="G44" s="206">
        <v>7465</v>
      </c>
      <c r="H44" s="206">
        <v>157</v>
      </c>
      <c r="I44" s="206">
        <v>27629</v>
      </c>
      <c r="J44" s="206">
        <v>6857</v>
      </c>
      <c r="K44" s="206">
        <v>3331</v>
      </c>
      <c r="L44" s="206">
        <v>2327</v>
      </c>
      <c r="M44" s="207">
        <v>72150</v>
      </c>
    </row>
    <row r="45" spans="2:13" ht="12" customHeight="1">
      <c r="B45" s="136" t="s">
        <v>46</v>
      </c>
      <c r="C45" s="18">
        <v>0</v>
      </c>
      <c r="D45" s="4">
        <v>0</v>
      </c>
      <c r="E45" s="4">
        <v>0</v>
      </c>
      <c r="F45" s="4">
        <v>1</v>
      </c>
      <c r="G45" s="4">
        <v>0</v>
      </c>
      <c r="H45" s="4">
        <v>0</v>
      </c>
      <c r="I45" s="4">
        <v>40</v>
      </c>
      <c r="J45" s="4">
        <v>3</v>
      </c>
      <c r="K45" s="4">
        <v>0</v>
      </c>
      <c r="L45" s="4">
        <v>0</v>
      </c>
      <c r="M45" s="19">
        <v>44</v>
      </c>
    </row>
    <row r="46" spans="2:13" ht="12" customHeight="1">
      <c r="B46" s="136" t="s">
        <v>47</v>
      </c>
      <c r="C46" s="18">
        <v>0</v>
      </c>
      <c r="D46" s="4">
        <v>0</v>
      </c>
      <c r="E46" s="4">
        <v>0</v>
      </c>
      <c r="F46" s="4">
        <v>3</v>
      </c>
      <c r="G46" s="4">
        <v>4</v>
      </c>
      <c r="H46" s="4">
        <v>0</v>
      </c>
      <c r="I46" s="4">
        <v>51</v>
      </c>
      <c r="J46" s="4">
        <v>15</v>
      </c>
      <c r="K46" s="4">
        <v>0</v>
      </c>
      <c r="L46" s="4">
        <v>0</v>
      </c>
      <c r="M46" s="19">
        <v>73</v>
      </c>
    </row>
    <row r="47" spans="2:13" ht="12" customHeight="1">
      <c r="B47" s="136" t="s">
        <v>48</v>
      </c>
      <c r="C47" s="18">
        <v>0</v>
      </c>
      <c r="D47" s="4">
        <v>0</v>
      </c>
      <c r="E47" s="4">
        <v>83</v>
      </c>
      <c r="F47" s="4">
        <v>253</v>
      </c>
      <c r="G47" s="4">
        <v>8</v>
      </c>
      <c r="H47" s="4">
        <v>0</v>
      </c>
      <c r="I47" s="4">
        <v>140</v>
      </c>
      <c r="J47" s="4">
        <v>19</v>
      </c>
      <c r="K47" s="4">
        <v>6</v>
      </c>
      <c r="L47" s="4">
        <v>5</v>
      </c>
      <c r="M47" s="19">
        <v>514</v>
      </c>
    </row>
    <row r="48" spans="2:13" ht="12" customHeight="1">
      <c r="B48" s="136" t="s">
        <v>49</v>
      </c>
      <c r="C48" s="18">
        <v>0</v>
      </c>
      <c r="D48" s="4">
        <v>0</v>
      </c>
      <c r="E48" s="4">
        <v>40</v>
      </c>
      <c r="F48" s="4">
        <v>772</v>
      </c>
      <c r="G48" s="4">
        <v>78</v>
      </c>
      <c r="H48" s="4">
        <v>0</v>
      </c>
      <c r="I48" s="4">
        <v>493</v>
      </c>
      <c r="J48" s="4">
        <v>29</v>
      </c>
      <c r="K48" s="4">
        <v>6</v>
      </c>
      <c r="L48" s="4">
        <v>2</v>
      </c>
      <c r="M48" s="19">
        <v>1420</v>
      </c>
    </row>
    <row r="49" spans="2:13" ht="12" customHeight="1">
      <c r="B49" s="136" t="s">
        <v>50</v>
      </c>
      <c r="C49" s="18">
        <v>18</v>
      </c>
      <c r="D49" s="4">
        <v>0</v>
      </c>
      <c r="E49" s="4">
        <v>110</v>
      </c>
      <c r="F49" s="4">
        <v>485</v>
      </c>
      <c r="G49" s="4">
        <v>61</v>
      </c>
      <c r="H49" s="4">
        <v>0</v>
      </c>
      <c r="I49" s="4">
        <v>404</v>
      </c>
      <c r="J49" s="4">
        <v>0</v>
      </c>
      <c r="K49" s="4">
        <v>55</v>
      </c>
      <c r="L49" s="4">
        <v>12</v>
      </c>
      <c r="M49" s="19">
        <v>1145</v>
      </c>
    </row>
    <row r="50" spans="2:13" ht="12" customHeight="1">
      <c r="B50" s="136" t="s">
        <v>51</v>
      </c>
      <c r="C50" s="18">
        <v>1</v>
      </c>
      <c r="D50" s="4">
        <v>0</v>
      </c>
      <c r="E50" s="4">
        <v>19</v>
      </c>
      <c r="F50" s="4">
        <v>141</v>
      </c>
      <c r="G50" s="4">
        <v>3</v>
      </c>
      <c r="H50" s="4">
        <v>0</v>
      </c>
      <c r="I50" s="4">
        <v>49</v>
      </c>
      <c r="J50" s="4">
        <v>0</v>
      </c>
      <c r="K50" s="4">
        <v>4</v>
      </c>
      <c r="L50" s="4">
        <v>0</v>
      </c>
      <c r="M50" s="19">
        <v>217</v>
      </c>
    </row>
    <row r="51" spans="2:13" ht="12" customHeight="1">
      <c r="B51" s="137" t="s">
        <v>55</v>
      </c>
      <c r="C51" s="205">
        <v>19</v>
      </c>
      <c r="D51" s="206">
        <v>0</v>
      </c>
      <c r="E51" s="206">
        <v>252</v>
      </c>
      <c r="F51" s="206">
        <v>1655</v>
      </c>
      <c r="G51" s="206">
        <v>154</v>
      </c>
      <c r="H51" s="206">
        <v>0</v>
      </c>
      <c r="I51" s="206">
        <v>1177</v>
      </c>
      <c r="J51" s="206">
        <v>66</v>
      </c>
      <c r="K51" s="206">
        <v>71</v>
      </c>
      <c r="L51" s="206">
        <v>19</v>
      </c>
      <c r="M51" s="207">
        <v>3413</v>
      </c>
    </row>
    <row r="52" spans="2:13" ht="12" customHeight="1">
      <c r="B52" s="262" t="s">
        <v>52</v>
      </c>
      <c r="C52" s="270">
        <v>0</v>
      </c>
      <c r="D52" s="271">
        <v>0</v>
      </c>
      <c r="E52" s="271">
        <v>224</v>
      </c>
      <c r="F52" s="271">
        <v>669</v>
      </c>
      <c r="G52" s="271">
        <v>167</v>
      </c>
      <c r="H52" s="271">
        <v>0</v>
      </c>
      <c r="I52" s="271">
        <v>664</v>
      </c>
      <c r="J52" s="271">
        <v>0</v>
      </c>
      <c r="K52" s="271">
        <v>236</v>
      </c>
      <c r="L52" s="271">
        <v>0</v>
      </c>
      <c r="M52" s="272">
        <v>1960</v>
      </c>
    </row>
    <row r="53" spans="2:13" ht="12" customHeight="1">
      <c r="B53" s="137" t="s">
        <v>74</v>
      </c>
      <c r="C53" s="205">
        <v>0</v>
      </c>
      <c r="D53" s="206">
        <v>0</v>
      </c>
      <c r="E53" s="206">
        <v>224</v>
      </c>
      <c r="F53" s="206">
        <v>669</v>
      </c>
      <c r="G53" s="206">
        <v>167</v>
      </c>
      <c r="H53" s="206">
        <v>0</v>
      </c>
      <c r="I53" s="206">
        <v>664</v>
      </c>
      <c r="J53" s="206">
        <v>0</v>
      </c>
      <c r="K53" s="206">
        <v>236</v>
      </c>
      <c r="L53" s="206">
        <v>0</v>
      </c>
      <c r="M53" s="207">
        <v>1960</v>
      </c>
    </row>
    <row r="54" spans="2:13" ht="12" customHeight="1">
      <c r="B54" s="138"/>
      <c r="C54" s="229"/>
      <c r="D54" s="230"/>
      <c r="E54" s="230"/>
      <c r="F54" s="230"/>
      <c r="G54" s="230"/>
      <c r="H54" s="230"/>
      <c r="I54" s="230"/>
      <c r="J54" s="230"/>
      <c r="K54" s="230"/>
      <c r="L54" s="230"/>
      <c r="M54" s="231"/>
    </row>
    <row r="55" spans="2:13" ht="12" customHeight="1" thickBot="1">
      <c r="B55" s="139" t="s">
        <v>53</v>
      </c>
      <c r="C55" s="186">
        <v>49</v>
      </c>
      <c r="D55" s="182">
        <v>216</v>
      </c>
      <c r="E55" s="182">
        <v>7230</v>
      </c>
      <c r="F55" s="182">
        <v>19708</v>
      </c>
      <c r="G55" s="182">
        <v>7786</v>
      </c>
      <c r="H55" s="182">
        <v>157</v>
      </c>
      <c r="I55" s="182">
        <v>29470</v>
      </c>
      <c r="J55" s="182">
        <v>6923</v>
      </c>
      <c r="K55" s="182">
        <v>3638</v>
      </c>
      <c r="L55" s="182">
        <v>2346</v>
      </c>
      <c r="M55" s="183">
        <v>77523</v>
      </c>
    </row>
    <row r="56" spans="2:13" ht="12" customHeight="1">
      <c r="B56" s="9" t="s">
        <v>205</v>
      </c>
    </row>
    <row r="57" spans="2:13" ht="12" customHeight="1">
      <c r="B57" s="9" t="s">
        <v>205</v>
      </c>
    </row>
    <row r="58" spans="2:13" ht="12" customHeight="1">
      <c r="B58" s="9" t="s">
        <v>205</v>
      </c>
    </row>
    <row r="59" spans="2:13" ht="12" customHeight="1">
      <c r="B59" s="9" t="s">
        <v>205</v>
      </c>
    </row>
    <row r="60" spans="2:13" ht="12" customHeight="1">
      <c r="B60" s="9" t="s">
        <v>205</v>
      </c>
    </row>
  </sheetData>
  <phoneticPr fontId="5" type="noConversion"/>
  <pageMargins left="0.75" right="0.75" top="1" bottom="1" header="0.5" footer="0.5"/>
  <pageSetup scale="64" orientation="portrait" r:id="rId1"/>
  <headerFooter alignWithMargins="0"/>
</worksheet>
</file>

<file path=xl/worksheets/sheet16.xml><?xml version="1.0" encoding="utf-8"?>
<worksheet xmlns="http://schemas.openxmlformats.org/spreadsheetml/2006/main" xmlns:r="http://schemas.openxmlformats.org/officeDocument/2006/relationships">
  <dimension ref="B2:G15"/>
  <sheetViews>
    <sheetView showGridLines="0" zoomScaleNormal="100" workbookViewId="0"/>
  </sheetViews>
  <sheetFormatPr defaultRowHeight="12.75"/>
  <cols>
    <col min="1" max="1" width="10.7109375" customWidth="1"/>
    <col min="2" max="2" width="26.85546875" bestFit="1" customWidth="1"/>
    <col min="3" max="7" width="12.7109375" customWidth="1"/>
    <col min="9" max="10" width="10.28515625" bestFit="1" customWidth="1"/>
    <col min="11" max="11" width="12.140625" customWidth="1"/>
    <col min="12" max="12" width="10.28515625" bestFit="1" customWidth="1"/>
    <col min="14" max="14" width="12.7109375" bestFit="1" customWidth="1"/>
  </cols>
  <sheetData>
    <row r="2" spans="2:7">
      <c r="B2" s="2" t="s">
        <v>61</v>
      </c>
    </row>
    <row r="3" spans="2:7" ht="18.75" thickBot="1">
      <c r="B3" s="7" t="s">
        <v>352</v>
      </c>
    </row>
    <row r="4" spans="2:7" ht="13.5" thickBot="1">
      <c r="B4" s="100" t="s">
        <v>127</v>
      </c>
      <c r="C4" s="45">
        <v>2007</v>
      </c>
      <c r="D4" s="43">
        <v>2008</v>
      </c>
      <c r="E4" s="43">
        <v>2009</v>
      </c>
      <c r="F4" s="43">
        <v>2010</v>
      </c>
      <c r="G4" s="83">
        <v>2011</v>
      </c>
    </row>
    <row r="5" spans="2:7">
      <c r="B5" s="146" t="s">
        <v>203</v>
      </c>
      <c r="C5" s="133">
        <v>0</v>
      </c>
      <c r="D5" s="134">
        <v>0</v>
      </c>
      <c r="E5" s="134">
        <v>0</v>
      </c>
      <c r="F5" s="134">
        <v>9</v>
      </c>
      <c r="G5" s="135">
        <v>49</v>
      </c>
    </row>
    <row r="6" spans="2:7">
      <c r="B6" s="147" t="s">
        <v>69</v>
      </c>
      <c r="C6" s="52">
        <v>285</v>
      </c>
      <c r="D6" s="51">
        <v>238</v>
      </c>
      <c r="E6" s="51">
        <v>268</v>
      </c>
      <c r="F6" s="51">
        <v>399</v>
      </c>
      <c r="G6" s="53">
        <v>216</v>
      </c>
    </row>
    <row r="7" spans="2:7">
      <c r="B7" s="147" t="s">
        <v>62</v>
      </c>
      <c r="C7" s="52">
        <v>4931</v>
      </c>
      <c r="D7" s="51">
        <v>4764</v>
      </c>
      <c r="E7" s="51">
        <v>6082</v>
      </c>
      <c r="F7" s="51">
        <v>6849</v>
      </c>
      <c r="G7" s="53">
        <v>7230</v>
      </c>
    </row>
    <row r="8" spans="2:7">
      <c r="B8" s="147" t="s">
        <v>68</v>
      </c>
      <c r="C8" s="52">
        <v>27508</v>
      </c>
      <c r="D8" s="51">
        <v>27167</v>
      </c>
      <c r="E8" s="51">
        <v>24447</v>
      </c>
      <c r="F8" s="51">
        <v>22846</v>
      </c>
      <c r="G8" s="53">
        <v>19708</v>
      </c>
    </row>
    <row r="9" spans="2:7">
      <c r="B9" s="147" t="s">
        <v>64</v>
      </c>
      <c r="C9" s="52">
        <v>10723</v>
      </c>
      <c r="D9" s="51">
        <v>9674</v>
      </c>
      <c r="E9" s="51">
        <v>9308</v>
      </c>
      <c r="F9" s="51">
        <v>9029</v>
      </c>
      <c r="G9" s="53">
        <v>7786</v>
      </c>
    </row>
    <row r="10" spans="2:7">
      <c r="B10" s="147" t="s">
        <v>60</v>
      </c>
      <c r="C10" s="52">
        <v>171</v>
      </c>
      <c r="D10" s="51">
        <v>193</v>
      </c>
      <c r="E10" s="51">
        <v>264</v>
      </c>
      <c r="F10" s="51">
        <v>288</v>
      </c>
      <c r="G10" s="53">
        <v>157</v>
      </c>
    </row>
    <row r="11" spans="2:7">
      <c r="B11" s="147" t="s">
        <v>72</v>
      </c>
      <c r="C11" s="52">
        <v>4940</v>
      </c>
      <c r="D11" s="51">
        <v>4987</v>
      </c>
      <c r="E11" s="51">
        <v>4690</v>
      </c>
      <c r="F11" s="51">
        <v>4827</v>
      </c>
      <c r="G11" s="53">
        <v>3638</v>
      </c>
    </row>
    <row r="12" spans="2:7">
      <c r="B12" s="147" t="s">
        <v>70</v>
      </c>
      <c r="C12" s="52">
        <v>1869</v>
      </c>
      <c r="D12" s="51">
        <v>1777</v>
      </c>
      <c r="E12" s="51">
        <v>2148</v>
      </c>
      <c r="F12" s="51">
        <v>2240</v>
      </c>
      <c r="G12" s="53">
        <v>2346</v>
      </c>
    </row>
    <row r="13" spans="2:7">
      <c r="B13" s="147" t="s">
        <v>71</v>
      </c>
      <c r="C13" s="52">
        <v>22592</v>
      </c>
      <c r="D13" s="51">
        <v>24188</v>
      </c>
      <c r="E13" s="51">
        <v>29888</v>
      </c>
      <c r="F13" s="51">
        <v>30511</v>
      </c>
      <c r="G13" s="53">
        <v>29470</v>
      </c>
    </row>
    <row r="14" spans="2:7">
      <c r="B14" s="147" t="s">
        <v>73</v>
      </c>
      <c r="C14" s="52">
        <v>2863</v>
      </c>
      <c r="D14" s="51">
        <v>5731</v>
      </c>
      <c r="E14" s="51">
        <v>3141</v>
      </c>
      <c r="F14" s="51">
        <v>6600</v>
      </c>
      <c r="G14" s="53">
        <v>6923</v>
      </c>
    </row>
    <row r="15" spans="2:7" ht="13.5" thickBot="1">
      <c r="B15" s="148" t="s">
        <v>13</v>
      </c>
      <c r="C15" s="79">
        <v>75882</v>
      </c>
      <c r="D15" s="80">
        <v>78719</v>
      </c>
      <c r="E15" s="80">
        <v>80236</v>
      </c>
      <c r="F15" s="80">
        <v>83598</v>
      </c>
      <c r="G15" s="142">
        <v>77523</v>
      </c>
    </row>
  </sheetData>
  <phoneticPr fontId="5" type="noConversion"/>
  <pageMargins left="0.75" right="0.75" top="1" bottom="1" header="0.5" footer="0.5"/>
  <pageSetup scale="90" orientation="portrait" r:id="rId1"/>
  <headerFooter alignWithMargins="0"/>
</worksheet>
</file>

<file path=xl/worksheets/sheet17.xml><?xml version="1.0" encoding="utf-8"?>
<worksheet xmlns="http://schemas.openxmlformats.org/spreadsheetml/2006/main" xmlns:r="http://schemas.openxmlformats.org/officeDocument/2006/relationships">
  <dimension ref="B2:L60"/>
  <sheetViews>
    <sheetView showGridLines="0" zoomScaleNormal="100" workbookViewId="0"/>
  </sheetViews>
  <sheetFormatPr defaultRowHeight="12" customHeight="1"/>
  <cols>
    <col min="2" max="2" width="39.28515625" customWidth="1"/>
    <col min="3" max="3" width="6.85546875" customWidth="1"/>
    <col min="4" max="4" width="6.7109375" customWidth="1"/>
    <col min="5" max="5" width="8" customWidth="1"/>
    <col min="6" max="6" width="6.85546875" customWidth="1"/>
    <col min="7" max="9" width="7.28515625" customWidth="1"/>
    <col min="10" max="11" width="12.7109375" customWidth="1"/>
  </cols>
  <sheetData>
    <row r="2" spans="2:12" ht="12" customHeight="1">
      <c r="B2" s="2" t="s">
        <v>61</v>
      </c>
    </row>
    <row r="3" spans="2:12" ht="18.75" customHeight="1" thickBot="1">
      <c r="B3" s="7" t="s">
        <v>119</v>
      </c>
    </row>
    <row r="4" spans="2:12" ht="30" customHeight="1" thickBot="1">
      <c r="B4" s="141" t="s">
        <v>1</v>
      </c>
      <c r="C4" s="275" t="s">
        <v>137</v>
      </c>
      <c r="D4" s="276" t="s">
        <v>138</v>
      </c>
      <c r="E4" s="276" t="s">
        <v>67</v>
      </c>
      <c r="F4" s="276" t="s">
        <v>63</v>
      </c>
      <c r="G4" s="276" t="s">
        <v>89</v>
      </c>
      <c r="H4" s="276" t="s">
        <v>8</v>
      </c>
      <c r="I4" s="277" t="s">
        <v>5</v>
      </c>
      <c r="J4" s="13">
        <v>0</v>
      </c>
      <c r="K4" s="11"/>
      <c r="L4" s="11"/>
    </row>
    <row r="5" spans="2:12" ht="12" customHeight="1">
      <c r="B5" s="140" t="s">
        <v>16</v>
      </c>
      <c r="C5" s="219">
        <v>0</v>
      </c>
      <c r="D5" s="220">
        <v>0</v>
      </c>
      <c r="E5" s="220">
        <v>0</v>
      </c>
      <c r="F5" s="220">
        <v>0</v>
      </c>
      <c r="G5" s="220">
        <v>0</v>
      </c>
      <c r="H5" s="220">
        <v>0</v>
      </c>
      <c r="I5" s="221">
        <v>0</v>
      </c>
      <c r="J5" s="12"/>
      <c r="K5" s="12"/>
      <c r="L5" s="12"/>
    </row>
    <row r="6" spans="2:12" ht="12" customHeight="1">
      <c r="B6" s="136" t="s">
        <v>17</v>
      </c>
      <c r="C6" s="18">
        <v>0</v>
      </c>
      <c r="D6" s="4">
        <v>0</v>
      </c>
      <c r="E6" s="4">
        <v>0</v>
      </c>
      <c r="F6" s="4">
        <v>0</v>
      </c>
      <c r="G6" s="4">
        <v>0</v>
      </c>
      <c r="H6" s="4">
        <v>0</v>
      </c>
      <c r="I6" s="19">
        <v>0</v>
      </c>
      <c r="J6" s="12"/>
      <c r="K6" s="12"/>
      <c r="L6" s="12"/>
    </row>
    <row r="7" spans="2:12" ht="12" customHeight="1">
      <c r="B7" s="136" t="s">
        <v>144</v>
      </c>
      <c r="C7" s="18">
        <v>0</v>
      </c>
      <c r="D7" s="4">
        <v>0</v>
      </c>
      <c r="E7" s="4">
        <v>0</v>
      </c>
      <c r="F7" s="4">
        <v>0</v>
      </c>
      <c r="G7" s="4">
        <v>0</v>
      </c>
      <c r="H7" s="4">
        <v>0</v>
      </c>
      <c r="I7" s="19">
        <v>0</v>
      </c>
      <c r="J7" s="12"/>
      <c r="K7" s="12"/>
      <c r="L7" s="12"/>
    </row>
    <row r="8" spans="2:12" ht="12" customHeight="1">
      <c r="B8" s="136" t="s">
        <v>145</v>
      </c>
      <c r="C8" s="18">
        <v>0</v>
      </c>
      <c r="D8" s="4">
        <v>0</v>
      </c>
      <c r="E8" s="4">
        <v>0</v>
      </c>
      <c r="F8" s="4">
        <v>0</v>
      </c>
      <c r="G8" s="4">
        <v>0</v>
      </c>
      <c r="H8" s="4">
        <v>0</v>
      </c>
      <c r="I8" s="19">
        <v>0</v>
      </c>
      <c r="J8" s="12"/>
      <c r="K8" s="12"/>
      <c r="L8" s="12"/>
    </row>
    <row r="9" spans="2:12" ht="12" customHeight="1">
      <c r="B9" s="136" t="s">
        <v>18</v>
      </c>
      <c r="C9" s="18">
        <v>8</v>
      </c>
      <c r="D9" s="4">
        <v>71</v>
      </c>
      <c r="E9" s="4">
        <v>144</v>
      </c>
      <c r="F9" s="4">
        <v>0</v>
      </c>
      <c r="G9" s="4">
        <v>0</v>
      </c>
      <c r="H9" s="4">
        <v>0</v>
      </c>
      <c r="I9" s="19">
        <v>223</v>
      </c>
      <c r="J9" s="12"/>
      <c r="K9" s="12"/>
      <c r="L9" s="12"/>
    </row>
    <row r="10" spans="2:12" ht="12" customHeight="1">
      <c r="B10" s="136" t="s">
        <v>19</v>
      </c>
      <c r="C10" s="18">
        <v>0</v>
      </c>
      <c r="D10" s="4">
        <v>40</v>
      </c>
      <c r="E10" s="4">
        <v>0</v>
      </c>
      <c r="F10" s="4">
        <v>0</v>
      </c>
      <c r="G10" s="4">
        <v>0</v>
      </c>
      <c r="H10" s="4">
        <v>0</v>
      </c>
      <c r="I10" s="19">
        <v>40</v>
      </c>
      <c r="J10" s="12"/>
      <c r="K10" s="12"/>
      <c r="L10" s="12"/>
    </row>
    <row r="11" spans="2:12" ht="12" customHeight="1">
      <c r="B11" s="136" t="s">
        <v>176</v>
      </c>
      <c r="C11" s="18">
        <v>0</v>
      </c>
      <c r="D11" s="4">
        <v>0</v>
      </c>
      <c r="E11" s="4">
        <v>0</v>
      </c>
      <c r="F11" s="4">
        <v>0</v>
      </c>
      <c r="G11" s="4">
        <v>0</v>
      </c>
      <c r="H11" s="4">
        <v>0</v>
      </c>
      <c r="I11" s="19">
        <v>0</v>
      </c>
      <c r="J11" s="12"/>
      <c r="K11" s="12"/>
      <c r="L11" s="12"/>
    </row>
    <row r="12" spans="2:12" ht="12" customHeight="1">
      <c r="B12" s="136" t="s">
        <v>20</v>
      </c>
      <c r="C12" s="18">
        <v>24</v>
      </c>
      <c r="D12" s="4">
        <v>125</v>
      </c>
      <c r="E12" s="4">
        <v>109</v>
      </c>
      <c r="F12" s="4">
        <v>9</v>
      </c>
      <c r="G12" s="4">
        <v>0</v>
      </c>
      <c r="H12" s="4">
        <v>11</v>
      </c>
      <c r="I12" s="19">
        <v>278</v>
      </c>
      <c r="J12" s="12"/>
      <c r="K12" s="12"/>
      <c r="L12" s="12"/>
    </row>
    <row r="13" spans="2:12" ht="12" customHeight="1">
      <c r="B13" s="136" t="s">
        <v>21</v>
      </c>
      <c r="C13" s="18">
        <v>28</v>
      </c>
      <c r="D13" s="4">
        <v>10</v>
      </c>
      <c r="E13" s="4">
        <v>8</v>
      </c>
      <c r="F13" s="4">
        <v>1</v>
      </c>
      <c r="G13" s="4">
        <v>0</v>
      </c>
      <c r="H13" s="4">
        <v>1</v>
      </c>
      <c r="I13" s="19">
        <v>48</v>
      </c>
      <c r="J13" s="12"/>
      <c r="K13" s="12"/>
      <c r="L13" s="12"/>
    </row>
    <row r="14" spans="2:12" ht="12" customHeight="1">
      <c r="B14" s="136" t="s">
        <v>146</v>
      </c>
      <c r="C14" s="18">
        <v>364</v>
      </c>
      <c r="D14" s="4">
        <v>6190</v>
      </c>
      <c r="E14" s="4">
        <v>964</v>
      </c>
      <c r="F14" s="4">
        <v>74</v>
      </c>
      <c r="G14" s="4">
        <v>11</v>
      </c>
      <c r="H14" s="4">
        <v>277</v>
      </c>
      <c r="I14" s="19">
        <v>7880</v>
      </c>
      <c r="J14" s="12"/>
      <c r="K14" s="12"/>
      <c r="L14" s="12"/>
    </row>
    <row r="15" spans="2:12" ht="12" customHeight="1">
      <c r="B15" s="136" t="s">
        <v>22</v>
      </c>
      <c r="C15" s="18">
        <v>0</v>
      </c>
      <c r="D15" s="4">
        <v>0</v>
      </c>
      <c r="E15" s="4">
        <v>0</v>
      </c>
      <c r="F15" s="4">
        <v>0</v>
      </c>
      <c r="G15" s="4">
        <v>0</v>
      </c>
      <c r="H15" s="4">
        <v>0</v>
      </c>
      <c r="I15" s="19">
        <v>0</v>
      </c>
      <c r="J15" s="12"/>
      <c r="K15" s="12"/>
      <c r="L15" s="12"/>
    </row>
    <row r="16" spans="2:12" ht="12" customHeight="1">
      <c r="B16" s="136" t="s">
        <v>23</v>
      </c>
      <c r="C16" s="18">
        <v>1842</v>
      </c>
      <c r="D16" s="4">
        <v>1605</v>
      </c>
      <c r="E16" s="4">
        <v>1644</v>
      </c>
      <c r="F16" s="4">
        <v>972</v>
      </c>
      <c r="G16" s="4">
        <v>11</v>
      </c>
      <c r="H16" s="4">
        <v>201</v>
      </c>
      <c r="I16" s="19">
        <v>6275</v>
      </c>
      <c r="J16" s="12"/>
      <c r="K16" s="12"/>
      <c r="L16" s="12"/>
    </row>
    <row r="17" spans="2:12" ht="12" customHeight="1">
      <c r="B17" s="136" t="s">
        <v>24</v>
      </c>
      <c r="C17" s="18">
        <v>0</v>
      </c>
      <c r="D17" s="4">
        <v>0</v>
      </c>
      <c r="E17" s="4">
        <v>0</v>
      </c>
      <c r="F17" s="4">
        <v>0</v>
      </c>
      <c r="G17" s="4">
        <v>0</v>
      </c>
      <c r="H17" s="4">
        <v>0</v>
      </c>
      <c r="I17" s="19">
        <v>0</v>
      </c>
      <c r="J17" s="12"/>
      <c r="K17" s="12"/>
      <c r="L17" s="12"/>
    </row>
    <row r="18" spans="2:12" ht="12" customHeight="1">
      <c r="B18" s="136" t="s">
        <v>25</v>
      </c>
      <c r="C18" s="18">
        <v>87</v>
      </c>
      <c r="D18" s="4">
        <v>34</v>
      </c>
      <c r="E18" s="4">
        <v>383</v>
      </c>
      <c r="F18" s="4">
        <v>39</v>
      </c>
      <c r="G18" s="4">
        <v>0</v>
      </c>
      <c r="H18" s="4">
        <v>3</v>
      </c>
      <c r="I18" s="19">
        <v>546</v>
      </c>
      <c r="J18" s="12"/>
      <c r="K18" s="12"/>
      <c r="L18" s="12"/>
    </row>
    <row r="19" spans="2:12" ht="12" customHeight="1">
      <c r="B19" s="136" t="s">
        <v>26</v>
      </c>
      <c r="C19" s="18">
        <v>95</v>
      </c>
      <c r="D19" s="4">
        <v>602</v>
      </c>
      <c r="E19" s="4">
        <v>652</v>
      </c>
      <c r="F19" s="4">
        <v>241</v>
      </c>
      <c r="G19" s="4">
        <v>1</v>
      </c>
      <c r="H19" s="4">
        <v>1</v>
      </c>
      <c r="I19" s="19">
        <v>1592</v>
      </c>
      <c r="J19" s="12"/>
      <c r="K19" s="12"/>
      <c r="L19" s="12"/>
    </row>
    <row r="20" spans="2:12" ht="12" customHeight="1">
      <c r="B20" s="136" t="s">
        <v>27</v>
      </c>
      <c r="C20" s="18">
        <v>0</v>
      </c>
      <c r="D20" s="4">
        <v>0</v>
      </c>
      <c r="E20" s="4">
        <v>0</v>
      </c>
      <c r="F20" s="4">
        <v>0</v>
      </c>
      <c r="G20" s="4">
        <v>0</v>
      </c>
      <c r="H20" s="4">
        <v>0</v>
      </c>
      <c r="I20" s="19">
        <v>0</v>
      </c>
      <c r="J20" s="12"/>
      <c r="K20" s="12"/>
      <c r="L20" s="12"/>
    </row>
    <row r="21" spans="2:12" ht="12" customHeight="1">
      <c r="B21" s="136" t="s">
        <v>28</v>
      </c>
      <c r="C21" s="18">
        <v>17</v>
      </c>
      <c r="D21" s="4">
        <v>22</v>
      </c>
      <c r="E21" s="4">
        <v>0</v>
      </c>
      <c r="F21" s="4">
        <v>0</v>
      </c>
      <c r="G21" s="4">
        <v>0</v>
      </c>
      <c r="H21" s="4">
        <v>0</v>
      </c>
      <c r="I21" s="19">
        <v>39</v>
      </c>
      <c r="J21" s="12"/>
      <c r="K21" s="12"/>
      <c r="L21" s="12"/>
    </row>
    <row r="22" spans="2:12" ht="12" customHeight="1">
      <c r="B22" s="136" t="s">
        <v>29</v>
      </c>
      <c r="C22" s="18">
        <v>8</v>
      </c>
      <c r="D22" s="4">
        <v>5</v>
      </c>
      <c r="E22" s="4">
        <v>2</v>
      </c>
      <c r="F22" s="4">
        <v>1</v>
      </c>
      <c r="G22" s="4">
        <v>5</v>
      </c>
      <c r="H22" s="4">
        <v>0</v>
      </c>
      <c r="I22" s="19">
        <v>21</v>
      </c>
      <c r="J22" s="12"/>
      <c r="K22" s="12"/>
      <c r="L22" s="12"/>
    </row>
    <row r="23" spans="2:12" ht="12" customHeight="1">
      <c r="B23" s="136" t="s">
        <v>30</v>
      </c>
      <c r="C23" s="18">
        <v>5</v>
      </c>
      <c r="D23" s="4">
        <v>8</v>
      </c>
      <c r="E23" s="4">
        <v>7</v>
      </c>
      <c r="F23" s="4">
        <v>0</v>
      </c>
      <c r="G23" s="4">
        <v>0</v>
      </c>
      <c r="H23" s="4">
        <v>0</v>
      </c>
      <c r="I23" s="19">
        <v>20</v>
      </c>
      <c r="J23" s="12"/>
      <c r="K23" s="12"/>
      <c r="L23" s="12"/>
    </row>
    <row r="24" spans="2:12" ht="12" customHeight="1">
      <c r="B24" s="136" t="s">
        <v>31</v>
      </c>
      <c r="C24" s="18">
        <v>0</v>
      </c>
      <c r="D24" s="4">
        <v>0</v>
      </c>
      <c r="E24" s="4">
        <v>0</v>
      </c>
      <c r="F24" s="4">
        <v>0</v>
      </c>
      <c r="G24" s="4">
        <v>0</v>
      </c>
      <c r="H24" s="4">
        <v>0</v>
      </c>
      <c r="I24" s="19">
        <v>0</v>
      </c>
      <c r="J24" s="12"/>
      <c r="K24" s="12"/>
      <c r="L24" s="12"/>
    </row>
    <row r="25" spans="2:12" ht="12" customHeight="1">
      <c r="B25" s="136" t="s">
        <v>32</v>
      </c>
      <c r="C25" s="18">
        <v>0</v>
      </c>
      <c r="D25" s="4">
        <v>0</v>
      </c>
      <c r="E25" s="4">
        <v>0</v>
      </c>
      <c r="F25" s="4">
        <v>0</v>
      </c>
      <c r="G25" s="4">
        <v>0</v>
      </c>
      <c r="H25" s="4">
        <v>0</v>
      </c>
      <c r="I25" s="19">
        <v>0</v>
      </c>
      <c r="J25" s="12"/>
      <c r="K25" s="12"/>
      <c r="L25" s="12"/>
    </row>
    <row r="26" spans="2:12" ht="12" customHeight="1">
      <c r="B26" s="136" t="s">
        <v>181</v>
      </c>
      <c r="C26" s="18">
        <v>0</v>
      </c>
      <c r="D26" s="4">
        <v>0</v>
      </c>
      <c r="E26" s="4">
        <v>0</v>
      </c>
      <c r="F26" s="4">
        <v>0</v>
      </c>
      <c r="G26" s="4">
        <v>0</v>
      </c>
      <c r="H26" s="4">
        <v>0</v>
      </c>
      <c r="I26" s="19">
        <v>0</v>
      </c>
      <c r="J26" s="12"/>
      <c r="K26" s="12"/>
      <c r="L26" s="12"/>
    </row>
    <row r="27" spans="2:12" ht="12" customHeight="1">
      <c r="B27" s="136" t="s">
        <v>177</v>
      </c>
      <c r="C27" s="18">
        <v>0</v>
      </c>
      <c r="D27" s="4">
        <v>0</v>
      </c>
      <c r="E27" s="4">
        <v>0</v>
      </c>
      <c r="F27" s="4">
        <v>0</v>
      </c>
      <c r="G27" s="4">
        <v>0</v>
      </c>
      <c r="H27" s="4">
        <v>0</v>
      </c>
      <c r="I27" s="19">
        <v>0</v>
      </c>
      <c r="J27" s="12"/>
      <c r="K27" s="12"/>
      <c r="L27" s="12"/>
    </row>
    <row r="28" spans="2:12" ht="12" customHeight="1">
      <c r="B28" s="136" t="s">
        <v>33</v>
      </c>
      <c r="C28" s="18">
        <v>0</v>
      </c>
      <c r="D28" s="4">
        <v>0</v>
      </c>
      <c r="E28" s="4">
        <v>0</v>
      </c>
      <c r="F28" s="4">
        <v>0</v>
      </c>
      <c r="G28" s="4">
        <v>0</v>
      </c>
      <c r="H28" s="4">
        <v>0</v>
      </c>
      <c r="I28" s="19">
        <v>0</v>
      </c>
      <c r="J28" s="12"/>
      <c r="K28" s="12"/>
      <c r="L28" s="12"/>
    </row>
    <row r="29" spans="2:12" ht="12" customHeight="1">
      <c r="B29" s="136" t="s">
        <v>34</v>
      </c>
      <c r="C29" s="18">
        <v>0</v>
      </c>
      <c r="D29" s="4">
        <v>0</v>
      </c>
      <c r="E29" s="4">
        <v>0</v>
      </c>
      <c r="F29" s="4">
        <v>0</v>
      </c>
      <c r="G29" s="4">
        <v>0</v>
      </c>
      <c r="H29" s="4">
        <v>0</v>
      </c>
      <c r="I29" s="19">
        <v>0</v>
      </c>
      <c r="J29" s="12"/>
      <c r="K29" s="12"/>
      <c r="L29" s="12"/>
    </row>
    <row r="30" spans="2:12" ht="12" customHeight="1">
      <c r="B30" s="136" t="s">
        <v>35</v>
      </c>
      <c r="C30" s="18">
        <v>0</v>
      </c>
      <c r="D30" s="4">
        <v>0</v>
      </c>
      <c r="E30" s="4">
        <v>0</v>
      </c>
      <c r="F30" s="4">
        <v>0</v>
      </c>
      <c r="G30" s="4">
        <v>0</v>
      </c>
      <c r="H30" s="4">
        <v>0</v>
      </c>
      <c r="I30" s="19">
        <v>0</v>
      </c>
      <c r="J30" s="12"/>
      <c r="K30" s="12"/>
      <c r="L30" s="12"/>
    </row>
    <row r="31" spans="2:12" ht="12" customHeight="1">
      <c r="B31" s="136" t="s">
        <v>36</v>
      </c>
      <c r="C31" s="18">
        <v>1</v>
      </c>
      <c r="D31" s="4">
        <v>0</v>
      </c>
      <c r="E31" s="4">
        <v>0</v>
      </c>
      <c r="F31" s="4">
        <v>0</v>
      </c>
      <c r="G31" s="4">
        <v>0</v>
      </c>
      <c r="H31" s="4">
        <v>0</v>
      </c>
      <c r="I31" s="19">
        <v>1</v>
      </c>
      <c r="J31" s="12"/>
      <c r="K31" s="12"/>
      <c r="L31" s="12"/>
    </row>
    <row r="32" spans="2:12" ht="12" customHeight="1">
      <c r="B32" s="136" t="s">
        <v>184</v>
      </c>
      <c r="C32" s="18">
        <v>0</v>
      </c>
      <c r="D32" s="4">
        <v>0</v>
      </c>
      <c r="E32" s="4">
        <v>0</v>
      </c>
      <c r="F32" s="4">
        <v>0</v>
      </c>
      <c r="G32" s="4">
        <v>0</v>
      </c>
      <c r="H32" s="4">
        <v>0</v>
      </c>
      <c r="I32" s="19">
        <v>0</v>
      </c>
      <c r="J32" s="12"/>
      <c r="K32" s="12"/>
      <c r="L32" s="12"/>
    </row>
    <row r="33" spans="2:12" ht="12" customHeight="1">
      <c r="B33" s="136" t="s">
        <v>147</v>
      </c>
      <c r="C33" s="18">
        <v>0</v>
      </c>
      <c r="D33" s="4">
        <v>0</v>
      </c>
      <c r="E33" s="4">
        <v>0</v>
      </c>
      <c r="F33" s="4">
        <v>0</v>
      </c>
      <c r="G33" s="4">
        <v>0</v>
      </c>
      <c r="H33" s="4">
        <v>0</v>
      </c>
      <c r="I33" s="19">
        <v>0</v>
      </c>
      <c r="J33" s="12"/>
      <c r="K33" s="12"/>
      <c r="L33" s="12"/>
    </row>
    <row r="34" spans="2:12" ht="12" customHeight="1">
      <c r="B34" s="136" t="s">
        <v>37</v>
      </c>
      <c r="C34" s="18">
        <v>0</v>
      </c>
      <c r="D34" s="4">
        <v>0</v>
      </c>
      <c r="E34" s="4">
        <v>0</v>
      </c>
      <c r="F34" s="4">
        <v>0</v>
      </c>
      <c r="G34" s="4">
        <v>0</v>
      </c>
      <c r="H34" s="4">
        <v>0</v>
      </c>
      <c r="I34" s="19">
        <v>0</v>
      </c>
      <c r="J34" s="12"/>
      <c r="K34" s="12"/>
      <c r="L34" s="12"/>
    </row>
    <row r="35" spans="2:12" ht="12" customHeight="1">
      <c r="B35" s="136" t="s">
        <v>38</v>
      </c>
      <c r="C35" s="18">
        <v>0</v>
      </c>
      <c r="D35" s="4">
        <v>0</v>
      </c>
      <c r="E35" s="4">
        <v>0</v>
      </c>
      <c r="F35" s="4">
        <v>0</v>
      </c>
      <c r="G35" s="4">
        <v>0</v>
      </c>
      <c r="H35" s="4">
        <v>0</v>
      </c>
      <c r="I35" s="19">
        <v>0</v>
      </c>
      <c r="J35" s="12"/>
      <c r="K35" s="12"/>
      <c r="L35" s="12"/>
    </row>
    <row r="36" spans="2:12" ht="12" customHeight="1">
      <c r="B36" s="136" t="s">
        <v>148</v>
      </c>
      <c r="C36" s="18">
        <v>0</v>
      </c>
      <c r="D36" s="4">
        <v>0</v>
      </c>
      <c r="E36" s="4">
        <v>0</v>
      </c>
      <c r="F36" s="4">
        <v>0</v>
      </c>
      <c r="G36" s="4">
        <v>0</v>
      </c>
      <c r="H36" s="4">
        <v>0</v>
      </c>
      <c r="I36" s="19">
        <v>0</v>
      </c>
      <c r="J36" s="12"/>
      <c r="K36" s="12"/>
      <c r="L36" s="12"/>
    </row>
    <row r="37" spans="2:12" ht="12" customHeight="1">
      <c r="B37" s="136" t="s">
        <v>39</v>
      </c>
      <c r="C37" s="18">
        <v>0</v>
      </c>
      <c r="D37" s="4">
        <v>0</v>
      </c>
      <c r="E37" s="4">
        <v>0</v>
      </c>
      <c r="F37" s="4">
        <v>0</v>
      </c>
      <c r="G37" s="4">
        <v>0</v>
      </c>
      <c r="H37" s="4">
        <v>0</v>
      </c>
      <c r="I37" s="19">
        <v>0</v>
      </c>
      <c r="J37" s="12"/>
      <c r="K37" s="12"/>
      <c r="L37" s="12"/>
    </row>
    <row r="38" spans="2:12" ht="12" customHeight="1">
      <c r="B38" s="136" t="s">
        <v>40</v>
      </c>
      <c r="C38" s="18">
        <v>0</v>
      </c>
      <c r="D38" s="4">
        <v>0</v>
      </c>
      <c r="E38" s="4">
        <v>0</v>
      </c>
      <c r="F38" s="4">
        <v>0</v>
      </c>
      <c r="G38" s="4">
        <v>0</v>
      </c>
      <c r="H38" s="4">
        <v>0</v>
      </c>
      <c r="I38" s="19">
        <v>0</v>
      </c>
      <c r="J38" s="12"/>
      <c r="K38" s="12"/>
      <c r="L38" s="12"/>
    </row>
    <row r="39" spans="2:12" ht="12" customHeight="1">
      <c r="B39" s="136" t="s">
        <v>41</v>
      </c>
      <c r="C39" s="18">
        <v>0</v>
      </c>
      <c r="D39" s="4">
        <v>0</v>
      </c>
      <c r="E39" s="4">
        <v>0</v>
      </c>
      <c r="F39" s="4">
        <v>0</v>
      </c>
      <c r="G39" s="4">
        <v>0</v>
      </c>
      <c r="H39" s="4">
        <v>0</v>
      </c>
      <c r="I39" s="19">
        <v>0</v>
      </c>
      <c r="J39" s="12"/>
      <c r="K39" s="12"/>
      <c r="L39" s="12"/>
    </row>
    <row r="40" spans="2:12" ht="12" customHeight="1">
      <c r="B40" s="136" t="s">
        <v>42</v>
      </c>
      <c r="C40" s="18">
        <v>1</v>
      </c>
      <c r="D40" s="4">
        <v>0</v>
      </c>
      <c r="E40" s="4">
        <v>0</v>
      </c>
      <c r="F40" s="4">
        <v>0</v>
      </c>
      <c r="G40" s="4">
        <v>0</v>
      </c>
      <c r="H40" s="4">
        <v>0</v>
      </c>
      <c r="I40" s="19">
        <v>1</v>
      </c>
      <c r="J40" s="12"/>
      <c r="K40" s="12"/>
      <c r="L40" s="12"/>
    </row>
    <row r="41" spans="2:12" ht="12" customHeight="1">
      <c r="B41" s="136" t="s">
        <v>43</v>
      </c>
      <c r="C41" s="18">
        <v>1</v>
      </c>
      <c r="D41" s="4">
        <v>0</v>
      </c>
      <c r="E41" s="4">
        <v>0</v>
      </c>
      <c r="F41" s="4">
        <v>0</v>
      </c>
      <c r="G41" s="4">
        <v>0</v>
      </c>
      <c r="H41" s="4">
        <v>0</v>
      </c>
      <c r="I41" s="19">
        <v>1</v>
      </c>
      <c r="J41" s="12"/>
      <c r="K41" s="12"/>
      <c r="L41" s="12"/>
    </row>
    <row r="42" spans="2:12" ht="12" customHeight="1">
      <c r="B42" s="136" t="s">
        <v>44</v>
      </c>
      <c r="C42" s="18">
        <v>11</v>
      </c>
      <c r="D42" s="4">
        <v>0</v>
      </c>
      <c r="E42" s="4">
        <v>0</v>
      </c>
      <c r="F42" s="4">
        <v>0</v>
      </c>
      <c r="G42" s="4">
        <v>0</v>
      </c>
      <c r="H42" s="4">
        <v>0</v>
      </c>
      <c r="I42" s="19">
        <v>11</v>
      </c>
      <c r="J42" s="12"/>
      <c r="K42" s="12"/>
      <c r="L42" s="12"/>
    </row>
    <row r="43" spans="2:12" ht="12" customHeight="1">
      <c r="B43" s="136" t="s">
        <v>45</v>
      </c>
      <c r="C43" s="18">
        <v>0</v>
      </c>
      <c r="D43" s="4">
        <v>0</v>
      </c>
      <c r="E43" s="4">
        <v>0</v>
      </c>
      <c r="F43" s="4">
        <v>0</v>
      </c>
      <c r="G43" s="4">
        <v>0</v>
      </c>
      <c r="H43" s="4">
        <v>0</v>
      </c>
      <c r="I43" s="19">
        <v>0</v>
      </c>
      <c r="J43" s="12"/>
      <c r="K43" s="12"/>
      <c r="L43" s="12"/>
    </row>
    <row r="44" spans="2:12" ht="12" customHeight="1">
      <c r="B44" s="137" t="s">
        <v>54</v>
      </c>
      <c r="C44" s="205">
        <v>2492</v>
      </c>
      <c r="D44" s="206">
        <v>8712</v>
      </c>
      <c r="E44" s="206">
        <v>3913</v>
      </c>
      <c r="F44" s="206">
        <v>1337</v>
      </c>
      <c r="G44" s="206">
        <v>28</v>
      </c>
      <c r="H44" s="206">
        <v>494</v>
      </c>
      <c r="I44" s="207">
        <v>16976</v>
      </c>
      <c r="J44" s="10"/>
      <c r="K44" s="10"/>
      <c r="L44" s="10"/>
    </row>
    <row r="45" spans="2:12" ht="12" customHeight="1">
      <c r="B45" s="136" t="s">
        <v>46</v>
      </c>
      <c r="C45" s="18">
        <v>0</v>
      </c>
      <c r="D45" s="4">
        <v>0</v>
      </c>
      <c r="E45" s="4">
        <v>0</v>
      </c>
      <c r="F45" s="4">
        <v>0</v>
      </c>
      <c r="G45" s="4">
        <v>0</v>
      </c>
      <c r="H45" s="4">
        <v>0</v>
      </c>
      <c r="I45" s="19">
        <v>0</v>
      </c>
      <c r="J45" s="12"/>
      <c r="K45" s="12"/>
      <c r="L45" s="12"/>
    </row>
    <row r="46" spans="2:12" ht="12" customHeight="1">
      <c r="B46" s="136" t="s">
        <v>47</v>
      </c>
      <c r="C46" s="18">
        <v>0</v>
      </c>
      <c r="D46" s="4">
        <v>0</v>
      </c>
      <c r="E46" s="4">
        <v>1</v>
      </c>
      <c r="F46" s="4">
        <v>1</v>
      </c>
      <c r="G46" s="4">
        <v>0</v>
      </c>
      <c r="H46" s="4">
        <v>0</v>
      </c>
      <c r="I46" s="19">
        <v>2</v>
      </c>
      <c r="J46" s="12"/>
      <c r="K46" s="12"/>
      <c r="L46" s="12"/>
    </row>
    <row r="47" spans="2:12" ht="12" customHeight="1">
      <c r="B47" s="136" t="s">
        <v>48</v>
      </c>
      <c r="C47" s="18">
        <v>219</v>
      </c>
      <c r="D47" s="4">
        <v>34</v>
      </c>
      <c r="E47" s="4">
        <v>239</v>
      </c>
      <c r="F47" s="4">
        <v>1</v>
      </c>
      <c r="G47" s="4">
        <v>0</v>
      </c>
      <c r="H47" s="4">
        <v>6</v>
      </c>
      <c r="I47" s="19">
        <v>499</v>
      </c>
      <c r="J47" s="12"/>
      <c r="K47" s="12"/>
      <c r="L47" s="12"/>
    </row>
    <row r="48" spans="2:12" ht="12" customHeight="1">
      <c r="B48" s="136" t="s">
        <v>49</v>
      </c>
      <c r="C48" s="18">
        <v>42</v>
      </c>
      <c r="D48" s="4">
        <v>10</v>
      </c>
      <c r="E48" s="4">
        <v>8</v>
      </c>
      <c r="F48" s="4">
        <v>14</v>
      </c>
      <c r="G48" s="4">
        <v>0</v>
      </c>
      <c r="H48" s="4">
        <v>0</v>
      </c>
      <c r="I48" s="19">
        <v>74</v>
      </c>
      <c r="J48" s="12"/>
      <c r="K48" s="12"/>
      <c r="L48" s="12"/>
    </row>
    <row r="49" spans="2:12" ht="12" customHeight="1">
      <c r="B49" s="136" t="s">
        <v>50</v>
      </c>
      <c r="C49" s="18">
        <v>146</v>
      </c>
      <c r="D49" s="4">
        <v>49</v>
      </c>
      <c r="E49" s="4">
        <v>101</v>
      </c>
      <c r="F49" s="4">
        <v>4</v>
      </c>
      <c r="G49" s="4">
        <v>15</v>
      </c>
      <c r="H49" s="4">
        <v>2</v>
      </c>
      <c r="I49" s="19">
        <v>317</v>
      </c>
      <c r="J49" s="12"/>
      <c r="K49" s="12"/>
      <c r="L49" s="12"/>
    </row>
    <row r="50" spans="2:12" ht="12" customHeight="1">
      <c r="B50" s="136" t="s">
        <v>51</v>
      </c>
      <c r="C50" s="18">
        <v>17</v>
      </c>
      <c r="D50" s="4">
        <v>31</v>
      </c>
      <c r="E50" s="4">
        <v>31</v>
      </c>
      <c r="F50" s="4">
        <v>187</v>
      </c>
      <c r="G50" s="4">
        <v>15</v>
      </c>
      <c r="H50" s="4">
        <v>0</v>
      </c>
      <c r="I50" s="19">
        <v>281</v>
      </c>
      <c r="J50" s="12"/>
      <c r="K50" s="12"/>
      <c r="L50" s="12"/>
    </row>
    <row r="51" spans="2:12" ht="12" customHeight="1">
      <c r="B51" s="137" t="s">
        <v>55</v>
      </c>
      <c r="C51" s="205">
        <v>424</v>
      </c>
      <c r="D51" s="206">
        <v>124</v>
      </c>
      <c r="E51" s="206">
        <v>380</v>
      </c>
      <c r="F51" s="206">
        <v>207</v>
      </c>
      <c r="G51" s="206">
        <v>30</v>
      </c>
      <c r="H51" s="206">
        <v>8</v>
      </c>
      <c r="I51" s="207">
        <v>1173</v>
      </c>
      <c r="J51" s="10"/>
      <c r="K51" s="10"/>
      <c r="L51" s="10"/>
    </row>
    <row r="52" spans="2:12" ht="12" customHeight="1">
      <c r="B52" s="262" t="s">
        <v>52</v>
      </c>
      <c r="C52" s="270">
        <v>113</v>
      </c>
      <c r="D52" s="271">
        <v>39</v>
      </c>
      <c r="E52" s="271">
        <v>24</v>
      </c>
      <c r="F52" s="271">
        <v>4</v>
      </c>
      <c r="G52" s="271">
        <v>0</v>
      </c>
      <c r="H52" s="271">
        <v>0</v>
      </c>
      <c r="I52" s="272">
        <v>180</v>
      </c>
      <c r="J52" s="12"/>
      <c r="K52" s="12"/>
      <c r="L52" s="12"/>
    </row>
    <row r="53" spans="2:12" ht="12" customHeight="1">
      <c r="B53" s="137" t="s">
        <v>74</v>
      </c>
      <c r="C53" s="205">
        <v>113</v>
      </c>
      <c r="D53" s="206">
        <v>39</v>
      </c>
      <c r="E53" s="206">
        <v>24</v>
      </c>
      <c r="F53" s="206">
        <v>4</v>
      </c>
      <c r="G53" s="206">
        <v>0</v>
      </c>
      <c r="H53" s="206">
        <v>0</v>
      </c>
      <c r="I53" s="207">
        <v>180</v>
      </c>
      <c r="J53" s="10"/>
      <c r="K53" s="10"/>
      <c r="L53" s="10"/>
    </row>
    <row r="54" spans="2:12" ht="12" customHeight="1">
      <c r="B54" s="138"/>
      <c r="C54" s="229"/>
      <c r="D54" s="230"/>
      <c r="E54" s="230"/>
      <c r="F54" s="230"/>
      <c r="G54" s="230"/>
      <c r="H54" s="230"/>
      <c r="I54" s="231"/>
      <c r="J54" s="10"/>
      <c r="K54" s="10"/>
      <c r="L54" s="10"/>
    </row>
    <row r="55" spans="2:12" ht="12" customHeight="1" thickBot="1">
      <c r="B55" s="139" t="s">
        <v>53</v>
      </c>
      <c r="C55" s="186">
        <v>3029</v>
      </c>
      <c r="D55" s="182">
        <v>8875</v>
      </c>
      <c r="E55" s="182">
        <v>4317</v>
      </c>
      <c r="F55" s="182">
        <v>1548</v>
      </c>
      <c r="G55" s="182">
        <v>58</v>
      </c>
      <c r="H55" s="182">
        <v>502</v>
      </c>
      <c r="I55" s="183">
        <v>18329</v>
      </c>
      <c r="J55" s="10"/>
      <c r="K55" s="10"/>
      <c r="L55" s="10"/>
    </row>
    <row r="56" spans="2:12" ht="12" customHeight="1">
      <c r="B56" s="14" t="s">
        <v>192</v>
      </c>
    </row>
    <row r="57" spans="2:12" ht="12" customHeight="1">
      <c r="B57" s="9" t="s">
        <v>205</v>
      </c>
    </row>
    <row r="58" spans="2:12" ht="12" customHeight="1">
      <c r="B58" s="9" t="s">
        <v>205</v>
      </c>
    </row>
    <row r="59" spans="2:12" ht="12" customHeight="1">
      <c r="B59" s="9" t="s">
        <v>205</v>
      </c>
    </row>
    <row r="60" spans="2:12" ht="12" customHeight="1">
      <c r="B60" s="9" t="s">
        <v>205</v>
      </c>
    </row>
  </sheetData>
  <phoneticPr fontId="5" type="noConversion"/>
  <pageMargins left="0.75" right="0.75" top="1" bottom="1" header="0.5" footer="0.5"/>
  <pageSetup scale="81" orientation="portrait" r:id="rId1"/>
  <headerFooter alignWithMargins="0"/>
</worksheet>
</file>

<file path=xl/worksheets/sheet18.xml><?xml version="1.0" encoding="utf-8"?>
<worksheet xmlns="http://schemas.openxmlformats.org/spreadsheetml/2006/main" xmlns:r="http://schemas.openxmlformats.org/officeDocument/2006/relationships">
  <dimension ref="B2:H45"/>
  <sheetViews>
    <sheetView showGridLines="0" zoomScaleNormal="100" workbookViewId="0"/>
  </sheetViews>
  <sheetFormatPr defaultRowHeight="12.75"/>
  <cols>
    <col min="1" max="1" width="10.7109375" customWidth="1"/>
    <col min="2" max="2" width="18.5703125" bestFit="1" customWidth="1"/>
    <col min="3" max="7" width="13.28515625" customWidth="1"/>
    <col min="9" max="11" width="10.28515625" bestFit="1" customWidth="1"/>
    <col min="12" max="12" width="10.140625" customWidth="1"/>
    <col min="15" max="15" width="12.7109375" bestFit="1" customWidth="1"/>
  </cols>
  <sheetData>
    <row r="2" spans="2:7">
      <c r="B2" s="2" t="s">
        <v>61</v>
      </c>
    </row>
    <row r="3" spans="2:7" ht="18.75" thickBot="1">
      <c r="B3" s="7" t="s">
        <v>353</v>
      </c>
    </row>
    <row r="4" spans="2:7" ht="13.5" thickBot="1">
      <c r="B4" s="100" t="s">
        <v>127</v>
      </c>
      <c r="C4" s="45">
        <v>2007</v>
      </c>
      <c r="D4" s="43">
        <v>2008</v>
      </c>
      <c r="E4" s="43">
        <v>2009</v>
      </c>
      <c r="F4" s="43">
        <v>2010</v>
      </c>
      <c r="G4" s="83">
        <v>2011</v>
      </c>
    </row>
    <row r="5" spans="2:7">
      <c r="B5" s="146" t="s">
        <v>65</v>
      </c>
      <c r="C5" s="133">
        <v>4779</v>
      </c>
      <c r="D5" s="134">
        <v>3615</v>
      </c>
      <c r="E5" s="134">
        <v>5062</v>
      </c>
      <c r="F5" s="134">
        <v>3652</v>
      </c>
      <c r="G5" s="135">
        <v>3029</v>
      </c>
    </row>
    <row r="6" spans="2:7">
      <c r="B6" s="147" t="s">
        <v>66</v>
      </c>
      <c r="C6" s="52">
        <v>5293</v>
      </c>
      <c r="D6" s="51">
        <v>2789</v>
      </c>
      <c r="E6" s="51">
        <v>2893</v>
      </c>
      <c r="F6" s="51">
        <v>5019</v>
      </c>
      <c r="G6" s="53">
        <v>8875</v>
      </c>
    </row>
    <row r="7" spans="2:7">
      <c r="B7" s="147" t="s">
        <v>67</v>
      </c>
      <c r="C7" s="52">
        <v>4100</v>
      </c>
      <c r="D7" s="51">
        <v>8353</v>
      </c>
      <c r="E7" s="51">
        <v>9090</v>
      </c>
      <c r="F7" s="51">
        <v>9997</v>
      </c>
      <c r="G7" s="53">
        <v>4317</v>
      </c>
    </row>
    <row r="8" spans="2:7">
      <c r="B8" s="147" t="s">
        <v>63</v>
      </c>
      <c r="C8" s="52">
        <v>1192</v>
      </c>
      <c r="D8" s="51">
        <v>1209</v>
      </c>
      <c r="E8" s="51">
        <v>1422</v>
      </c>
      <c r="F8" s="51">
        <v>1411</v>
      </c>
      <c r="G8" s="53">
        <v>1548</v>
      </c>
    </row>
    <row r="9" spans="2:7">
      <c r="B9" s="147" t="s">
        <v>14</v>
      </c>
      <c r="C9" s="52">
        <v>40</v>
      </c>
      <c r="D9" s="51">
        <v>45</v>
      </c>
      <c r="E9" s="51">
        <v>68</v>
      </c>
      <c r="F9" s="51">
        <v>51</v>
      </c>
      <c r="G9" s="53">
        <v>58</v>
      </c>
    </row>
    <row r="10" spans="2:7">
      <c r="B10" s="147" t="s">
        <v>8</v>
      </c>
      <c r="C10" s="52">
        <v>565</v>
      </c>
      <c r="D10" s="51">
        <v>582</v>
      </c>
      <c r="E10" s="51">
        <v>516</v>
      </c>
      <c r="F10" s="51">
        <v>593</v>
      </c>
      <c r="G10" s="53">
        <v>502</v>
      </c>
    </row>
    <row r="11" spans="2:7" ht="13.5" thickBot="1">
      <c r="B11" s="148" t="s">
        <v>13</v>
      </c>
      <c r="C11" s="79">
        <v>15969</v>
      </c>
      <c r="D11" s="80">
        <v>16593</v>
      </c>
      <c r="E11" s="80">
        <v>19051</v>
      </c>
      <c r="F11" s="80">
        <v>20723</v>
      </c>
      <c r="G11" s="142">
        <v>18329</v>
      </c>
    </row>
    <row r="12" spans="2:7">
      <c r="B12" s="14" t="s">
        <v>354</v>
      </c>
    </row>
    <row r="42" spans="2:8">
      <c r="H42" s="17"/>
    </row>
    <row r="43" spans="2:8">
      <c r="H43" s="17"/>
    </row>
    <row r="44" spans="2:8">
      <c r="B44" s="17"/>
      <c r="C44" s="39"/>
      <c r="D44" s="39"/>
      <c r="E44" s="39"/>
      <c r="F44" s="39"/>
      <c r="G44" s="39"/>
      <c r="H44" s="17"/>
    </row>
    <row r="45" spans="2:8">
      <c r="B45" s="17"/>
      <c r="C45" s="17"/>
      <c r="D45" s="17"/>
      <c r="E45" s="17"/>
      <c r="F45" s="17"/>
      <c r="G45" s="17"/>
      <c r="H45" s="17"/>
    </row>
  </sheetData>
  <phoneticPr fontId="5" type="noConversion"/>
  <pageMargins left="0.75" right="0.75" top="1" bottom="1" header="0.5" footer="0.5"/>
  <pageSetup scale="95" orientation="portrait" r:id="rId1"/>
  <headerFooter alignWithMargins="0"/>
</worksheet>
</file>

<file path=xl/worksheets/sheet19.xml><?xml version="1.0" encoding="utf-8"?>
<worksheet xmlns="http://schemas.openxmlformats.org/spreadsheetml/2006/main" xmlns:r="http://schemas.openxmlformats.org/officeDocument/2006/relationships">
  <dimension ref="B1:R38"/>
  <sheetViews>
    <sheetView showGridLines="0" zoomScaleNormal="100" workbookViewId="0"/>
  </sheetViews>
  <sheetFormatPr defaultColWidth="20.42578125" defaultRowHeight="12.75"/>
  <cols>
    <col min="1" max="1" width="9.140625" style="412" customWidth="1"/>
    <col min="2" max="2" width="42.28515625" style="412" bestFit="1" customWidth="1"/>
    <col min="3" max="3" width="7.28515625" style="413" bestFit="1" customWidth="1"/>
    <col min="4" max="4" width="13.140625" style="417" customWidth="1"/>
    <col min="5" max="5" width="7.5703125" style="418" bestFit="1" customWidth="1"/>
    <col min="6" max="6" width="13.42578125" style="417" customWidth="1"/>
    <col min="7" max="7" width="7.28515625" style="418" bestFit="1" customWidth="1"/>
    <col min="8" max="8" width="13.42578125" style="417" customWidth="1"/>
    <col min="9" max="9" width="5.140625" style="418" bestFit="1" customWidth="1"/>
    <col min="10" max="10" width="15.140625" style="417" customWidth="1"/>
    <col min="11" max="11" width="4.42578125" style="418" bestFit="1" customWidth="1"/>
    <col min="12" max="12" width="11.42578125" style="417" customWidth="1"/>
    <col min="13" max="13" width="4.7109375" style="418" bestFit="1" customWidth="1"/>
    <col min="14" max="14" width="12.28515625" style="417" customWidth="1"/>
    <col min="15" max="15" width="6" style="413" customWidth="1"/>
    <col min="16" max="16" width="13" style="417" customWidth="1"/>
    <col min="17" max="17" width="7.140625" style="413" bestFit="1" customWidth="1"/>
    <col min="18" max="18" width="15.85546875" style="417" customWidth="1"/>
    <col min="19" max="16384" width="20.42578125" style="412"/>
  </cols>
  <sheetData>
    <row r="1" spans="2:18">
      <c r="C1" s="412"/>
      <c r="D1" s="412"/>
      <c r="E1" s="412"/>
      <c r="F1" s="412"/>
      <c r="G1" s="412"/>
      <c r="H1" s="412"/>
      <c r="I1" s="412"/>
      <c r="J1" s="412"/>
      <c r="K1" s="412"/>
      <c r="L1" s="412"/>
      <c r="M1" s="412"/>
      <c r="N1" s="412"/>
      <c r="O1" s="412"/>
      <c r="P1" s="412"/>
      <c r="Q1" s="412"/>
      <c r="R1" s="412"/>
    </row>
    <row r="2" spans="2:18">
      <c r="B2" s="251" t="s">
        <v>180</v>
      </c>
      <c r="D2" s="412"/>
      <c r="E2" s="412"/>
      <c r="F2" s="412"/>
      <c r="G2" s="412"/>
      <c r="H2" s="412"/>
      <c r="I2" s="412"/>
      <c r="J2" s="412"/>
      <c r="K2" s="412"/>
      <c r="L2" s="412"/>
      <c r="M2" s="412"/>
      <c r="N2" s="412"/>
      <c r="O2" s="412"/>
      <c r="P2" s="412"/>
      <c r="Q2" s="412"/>
      <c r="R2" s="412"/>
    </row>
    <row r="3" spans="2:18" s="414" customFormat="1" ht="15.75">
      <c r="B3" s="415" t="s">
        <v>174</v>
      </c>
      <c r="C3" s="416"/>
    </row>
    <row r="4" spans="2:18" ht="13.5" thickBot="1">
      <c r="B4" s="2" t="s">
        <v>344</v>
      </c>
      <c r="D4" s="412"/>
      <c r="E4" s="412"/>
      <c r="F4" s="412"/>
      <c r="G4" s="412"/>
      <c r="H4" s="412"/>
      <c r="I4" s="412"/>
      <c r="J4" s="412"/>
      <c r="K4" s="412"/>
      <c r="L4" s="412"/>
      <c r="M4" s="412"/>
      <c r="N4" s="412"/>
      <c r="O4" s="412"/>
      <c r="P4" s="412"/>
      <c r="Q4" s="412"/>
      <c r="R4" s="412"/>
    </row>
    <row r="5" spans="2:18" s="419" customFormat="1">
      <c r="B5" s="427"/>
      <c r="C5" s="483" t="s">
        <v>212</v>
      </c>
      <c r="D5" s="484"/>
      <c r="E5" s="483" t="s">
        <v>213</v>
      </c>
      <c r="F5" s="484"/>
      <c r="G5" s="483" t="s">
        <v>214</v>
      </c>
      <c r="H5" s="484"/>
      <c r="I5" s="483" t="s">
        <v>215</v>
      </c>
      <c r="J5" s="484"/>
      <c r="K5" s="483" t="s">
        <v>216</v>
      </c>
      <c r="L5" s="484"/>
      <c r="M5" s="483" t="s">
        <v>217</v>
      </c>
      <c r="N5" s="484"/>
      <c r="O5" s="483" t="s">
        <v>10</v>
      </c>
      <c r="P5" s="484"/>
      <c r="Q5" s="483" t="s">
        <v>218</v>
      </c>
      <c r="R5" s="485"/>
    </row>
    <row r="6" spans="2:18" s="420" customFormat="1">
      <c r="B6" s="428" t="s">
        <v>219</v>
      </c>
      <c r="C6" s="421" t="s">
        <v>220</v>
      </c>
      <c r="D6" s="422" t="s">
        <v>221</v>
      </c>
      <c r="E6" s="421" t="s">
        <v>220</v>
      </c>
      <c r="F6" s="422" t="s">
        <v>221</v>
      </c>
      <c r="G6" s="421" t="s">
        <v>220</v>
      </c>
      <c r="H6" s="422" t="s">
        <v>221</v>
      </c>
      <c r="I6" s="421" t="s">
        <v>220</v>
      </c>
      <c r="J6" s="449" t="s">
        <v>221</v>
      </c>
      <c r="K6" s="421" t="s">
        <v>220</v>
      </c>
      <c r="L6" s="422" t="s">
        <v>221</v>
      </c>
      <c r="M6" s="421" t="s">
        <v>220</v>
      </c>
      <c r="N6" s="422" t="s">
        <v>221</v>
      </c>
      <c r="O6" s="421" t="s">
        <v>220</v>
      </c>
      <c r="P6" s="422" t="s">
        <v>221</v>
      </c>
      <c r="Q6" s="421" t="s">
        <v>220</v>
      </c>
      <c r="R6" s="429" t="s">
        <v>221</v>
      </c>
    </row>
    <row r="7" spans="2:18">
      <c r="B7" s="430" t="s">
        <v>222</v>
      </c>
      <c r="C7" s="423">
        <v>0</v>
      </c>
      <c r="D7" s="446">
        <v>0</v>
      </c>
      <c r="E7" s="424">
        <v>0</v>
      </c>
      <c r="F7" s="446">
        <v>0</v>
      </c>
      <c r="G7" s="424">
        <v>4</v>
      </c>
      <c r="H7" s="446">
        <v>125900</v>
      </c>
      <c r="I7" s="424">
        <v>0</v>
      </c>
      <c r="J7" s="446">
        <v>0</v>
      </c>
      <c r="K7" s="424">
        <v>0</v>
      </c>
      <c r="L7" s="446">
        <v>0</v>
      </c>
      <c r="M7" s="424">
        <v>0</v>
      </c>
      <c r="N7" s="446">
        <v>0</v>
      </c>
      <c r="O7" s="423">
        <v>0</v>
      </c>
      <c r="P7" s="446">
        <v>0</v>
      </c>
      <c r="Q7" s="423">
        <f t="shared" ref="Q7:R26" si="0">SUM(C7,E7,G7,I7,K7,M7,O7)</f>
        <v>4</v>
      </c>
      <c r="R7" s="450">
        <f t="shared" si="0"/>
        <v>125900</v>
      </c>
    </row>
    <row r="8" spans="2:18">
      <c r="B8" s="430" t="s">
        <v>223</v>
      </c>
      <c r="C8" s="423">
        <v>0</v>
      </c>
      <c r="D8" s="446">
        <v>0</v>
      </c>
      <c r="E8" s="424">
        <v>2</v>
      </c>
      <c r="F8" s="446">
        <v>47921</v>
      </c>
      <c r="G8" s="424">
        <v>0</v>
      </c>
      <c r="H8" s="446">
        <v>0</v>
      </c>
      <c r="I8" s="424">
        <v>0</v>
      </c>
      <c r="J8" s="446">
        <v>0</v>
      </c>
      <c r="K8" s="424">
        <v>0</v>
      </c>
      <c r="L8" s="446">
        <v>0</v>
      </c>
      <c r="M8" s="424">
        <v>0</v>
      </c>
      <c r="N8" s="446">
        <v>0</v>
      </c>
      <c r="O8" s="423">
        <v>0</v>
      </c>
      <c r="P8" s="446">
        <v>0</v>
      </c>
      <c r="Q8" s="423">
        <f t="shared" si="0"/>
        <v>2</v>
      </c>
      <c r="R8" s="450">
        <f t="shared" si="0"/>
        <v>47921</v>
      </c>
    </row>
    <row r="9" spans="2:18">
      <c r="B9" s="430" t="s">
        <v>18</v>
      </c>
      <c r="C9" s="423">
        <v>53</v>
      </c>
      <c r="D9" s="446">
        <v>959260</v>
      </c>
      <c r="E9" s="424">
        <v>380</v>
      </c>
      <c r="F9" s="446">
        <v>7549010.0800000001</v>
      </c>
      <c r="G9" s="424">
        <v>2421</v>
      </c>
      <c r="H9" s="446">
        <v>57203335.200000003</v>
      </c>
      <c r="I9" s="424">
        <v>67</v>
      </c>
      <c r="J9" s="446">
        <v>6121686</v>
      </c>
      <c r="K9" s="424">
        <v>0</v>
      </c>
      <c r="L9" s="446">
        <v>0</v>
      </c>
      <c r="M9" s="424">
        <v>2</v>
      </c>
      <c r="N9" s="446">
        <v>199551.05</v>
      </c>
      <c r="O9" s="423">
        <v>6</v>
      </c>
      <c r="P9" s="446">
        <v>182033</v>
      </c>
      <c r="Q9" s="423">
        <f t="shared" si="0"/>
        <v>2929</v>
      </c>
      <c r="R9" s="450">
        <f t="shared" si="0"/>
        <v>72214875.329999998</v>
      </c>
    </row>
    <row r="10" spans="2:18">
      <c r="B10" s="430" t="s">
        <v>19</v>
      </c>
      <c r="C10" s="423">
        <v>-4</v>
      </c>
      <c r="D10" s="446">
        <v>-81396</v>
      </c>
      <c r="E10" s="424">
        <v>5</v>
      </c>
      <c r="F10" s="446">
        <v>166815</v>
      </c>
      <c r="G10" s="424">
        <v>0</v>
      </c>
      <c r="H10" s="446">
        <v>0</v>
      </c>
      <c r="I10" s="424">
        <v>0</v>
      </c>
      <c r="J10" s="446">
        <v>0</v>
      </c>
      <c r="K10" s="424">
        <v>0</v>
      </c>
      <c r="L10" s="446">
        <v>0</v>
      </c>
      <c r="M10" s="424">
        <v>0</v>
      </c>
      <c r="N10" s="446">
        <v>0</v>
      </c>
      <c r="O10" s="423">
        <v>0</v>
      </c>
      <c r="P10" s="446">
        <v>0</v>
      </c>
      <c r="Q10" s="423">
        <f t="shared" si="0"/>
        <v>1</v>
      </c>
      <c r="R10" s="450">
        <f t="shared" si="0"/>
        <v>85419</v>
      </c>
    </row>
    <row r="11" spans="2:18">
      <c r="B11" s="430" t="s">
        <v>20</v>
      </c>
      <c r="C11" s="423">
        <v>1</v>
      </c>
      <c r="D11" s="446">
        <v>17205</v>
      </c>
      <c r="E11" s="424">
        <v>36</v>
      </c>
      <c r="F11" s="446">
        <v>834554</v>
      </c>
      <c r="G11" s="424">
        <v>37</v>
      </c>
      <c r="H11" s="446">
        <v>1373251</v>
      </c>
      <c r="I11" s="424">
        <v>5</v>
      </c>
      <c r="J11" s="446">
        <v>542934</v>
      </c>
      <c r="K11" s="424">
        <v>0</v>
      </c>
      <c r="L11" s="446">
        <v>0</v>
      </c>
      <c r="M11" s="424">
        <v>0</v>
      </c>
      <c r="N11" s="446">
        <v>0</v>
      </c>
      <c r="O11" s="423">
        <v>1</v>
      </c>
      <c r="P11" s="446">
        <v>33350</v>
      </c>
      <c r="Q11" s="423">
        <f t="shared" si="0"/>
        <v>80</v>
      </c>
      <c r="R11" s="450">
        <f t="shared" si="0"/>
        <v>2801294</v>
      </c>
    </row>
    <row r="12" spans="2:18">
      <c r="B12" s="430" t="s">
        <v>21</v>
      </c>
      <c r="C12" s="423">
        <v>2</v>
      </c>
      <c r="D12" s="446">
        <v>43830.5</v>
      </c>
      <c r="E12" s="424">
        <v>2</v>
      </c>
      <c r="F12" s="446">
        <v>42970.5</v>
      </c>
      <c r="G12" s="424">
        <v>3</v>
      </c>
      <c r="H12" s="446">
        <v>85462</v>
      </c>
      <c r="I12" s="424">
        <v>0</v>
      </c>
      <c r="J12" s="446">
        <v>0</v>
      </c>
      <c r="K12" s="424">
        <v>0</v>
      </c>
      <c r="L12" s="446">
        <v>0</v>
      </c>
      <c r="M12" s="424">
        <v>0</v>
      </c>
      <c r="N12" s="446">
        <v>0</v>
      </c>
      <c r="O12" s="423">
        <v>1</v>
      </c>
      <c r="P12" s="446">
        <v>33350</v>
      </c>
      <c r="Q12" s="423">
        <f t="shared" si="0"/>
        <v>8</v>
      </c>
      <c r="R12" s="450">
        <f t="shared" si="0"/>
        <v>205613</v>
      </c>
    </row>
    <row r="13" spans="2:18">
      <c r="B13" s="430" t="s">
        <v>146</v>
      </c>
      <c r="C13" s="423">
        <v>482</v>
      </c>
      <c r="D13" s="446">
        <v>10245111</v>
      </c>
      <c r="E13" s="424">
        <v>358</v>
      </c>
      <c r="F13" s="446">
        <v>8290069</v>
      </c>
      <c r="G13" s="424">
        <v>1467</v>
      </c>
      <c r="H13" s="446">
        <v>39953503</v>
      </c>
      <c r="I13" s="424">
        <v>21</v>
      </c>
      <c r="J13" s="446">
        <v>2044962</v>
      </c>
      <c r="K13" s="424">
        <v>0</v>
      </c>
      <c r="L13" s="446">
        <v>0</v>
      </c>
      <c r="M13" s="424">
        <v>9</v>
      </c>
      <c r="N13" s="446">
        <v>2772081.42</v>
      </c>
      <c r="O13" s="423">
        <v>124</v>
      </c>
      <c r="P13" s="446">
        <v>5830464.3499999996</v>
      </c>
      <c r="Q13" s="423">
        <f t="shared" si="0"/>
        <v>2461</v>
      </c>
      <c r="R13" s="450">
        <f t="shared" si="0"/>
        <v>69136190.769999996</v>
      </c>
    </row>
    <row r="14" spans="2:18">
      <c r="B14" s="430" t="s">
        <v>23</v>
      </c>
      <c r="C14" s="423">
        <v>927</v>
      </c>
      <c r="D14" s="446">
        <v>17950448</v>
      </c>
      <c r="E14" s="424">
        <v>896</v>
      </c>
      <c r="F14" s="446">
        <v>20821854</v>
      </c>
      <c r="G14" s="424">
        <v>2185</v>
      </c>
      <c r="H14" s="446">
        <v>60490947</v>
      </c>
      <c r="I14" s="424">
        <v>23</v>
      </c>
      <c r="J14" s="446">
        <v>2193800</v>
      </c>
      <c r="K14" s="424">
        <v>0</v>
      </c>
      <c r="L14" s="446">
        <v>0</v>
      </c>
      <c r="M14" s="424">
        <v>0</v>
      </c>
      <c r="N14" s="446">
        <v>-1764.5</v>
      </c>
      <c r="O14" s="423">
        <v>230</v>
      </c>
      <c r="P14" s="446">
        <v>6410473.0099999998</v>
      </c>
      <c r="Q14" s="423">
        <f t="shared" si="0"/>
        <v>4261</v>
      </c>
      <c r="R14" s="450">
        <f t="shared" si="0"/>
        <v>107865757.51000001</v>
      </c>
    </row>
    <row r="15" spans="2:18">
      <c r="B15" s="430" t="s">
        <v>25</v>
      </c>
      <c r="C15" s="423">
        <v>40</v>
      </c>
      <c r="D15" s="446">
        <v>805012</v>
      </c>
      <c r="E15" s="424">
        <v>202</v>
      </c>
      <c r="F15" s="446">
        <v>4713557</v>
      </c>
      <c r="G15" s="424">
        <v>477</v>
      </c>
      <c r="H15" s="446">
        <v>14992251</v>
      </c>
      <c r="I15" s="424">
        <v>5</v>
      </c>
      <c r="J15" s="446">
        <v>354205</v>
      </c>
      <c r="K15" s="424">
        <v>1</v>
      </c>
      <c r="L15" s="446">
        <v>124060</v>
      </c>
      <c r="M15" s="424">
        <v>1</v>
      </c>
      <c r="N15" s="446">
        <v>109185</v>
      </c>
      <c r="O15" s="423">
        <v>15</v>
      </c>
      <c r="P15" s="446">
        <v>589375</v>
      </c>
      <c r="Q15" s="423">
        <f t="shared" si="0"/>
        <v>741</v>
      </c>
      <c r="R15" s="450">
        <f t="shared" si="0"/>
        <v>21687645</v>
      </c>
    </row>
    <row r="16" spans="2:18">
      <c r="B16" s="430" t="s">
        <v>26</v>
      </c>
      <c r="C16" s="423">
        <v>60</v>
      </c>
      <c r="D16" s="446">
        <v>1293070</v>
      </c>
      <c r="E16" s="424">
        <v>148</v>
      </c>
      <c r="F16" s="446">
        <v>3374090.1499000001</v>
      </c>
      <c r="G16" s="424">
        <v>1493</v>
      </c>
      <c r="H16" s="446">
        <v>41923021</v>
      </c>
      <c r="I16" s="424">
        <v>35</v>
      </c>
      <c r="J16" s="446">
        <v>3610225</v>
      </c>
      <c r="K16" s="424">
        <v>2</v>
      </c>
      <c r="L16" s="446">
        <v>275476</v>
      </c>
      <c r="M16" s="424">
        <v>13</v>
      </c>
      <c r="N16" s="446">
        <v>1672542.55</v>
      </c>
      <c r="O16" s="423">
        <v>85</v>
      </c>
      <c r="P16" s="446">
        <v>2746879.54</v>
      </c>
      <c r="Q16" s="423">
        <f t="shared" si="0"/>
        <v>1836</v>
      </c>
      <c r="R16" s="450">
        <f t="shared" si="0"/>
        <v>54895304.2399</v>
      </c>
    </row>
    <row r="17" spans="2:18">
      <c r="B17" s="430" t="s">
        <v>28</v>
      </c>
      <c r="C17" s="423">
        <v>307</v>
      </c>
      <c r="D17" s="446">
        <v>4893516</v>
      </c>
      <c r="E17" s="424">
        <v>43</v>
      </c>
      <c r="F17" s="446">
        <v>964452</v>
      </c>
      <c r="G17" s="424">
        <v>102</v>
      </c>
      <c r="H17" s="446">
        <v>2702374</v>
      </c>
      <c r="I17" s="424">
        <v>0</v>
      </c>
      <c r="J17" s="446">
        <v>0</v>
      </c>
      <c r="K17" s="424">
        <v>0</v>
      </c>
      <c r="L17" s="446">
        <v>0</v>
      </c>
      <c r="M17" s="424">
        <v>0</v>
      </c>
      <c r="N17" s="446">
        <v>0</v>
      </c>
      <c r="O17" s="423">
        <v>0</v>
      </c>
      <c r="P17" s="446">
        <v>0</v>
      </c>
      <c r="Q17" s="423">
        <f t="shared" si="0"/>
        <v>452</v>
      </c>
      <c r="R17" s="450">
        <f t="shared" si="0"/>
        <v>8560342</v>
      </c>
    </row>
    <row r="18" spans="2:18">
      <c r="B18" s="430" t="s">
        <v>29</v>
      </c>
      <c r="C18" s="423">
        <v>22</v>
      </c>
      <c r="D18" s="446">
        <v>366953</v>
      </c>
      <c r="E18" s="424">
        <v>33</v>
      </c>
      <c r="F18" s="446">
        <v>763756</v>
      </c>
      <c r="G18" s="424">
        <v>32</v>
      </c>
      <c r="H18" s="446">
        <v>934649</v>
      </c>
      <c r="I18" s="424">
        <v>1</v>
      </c>
      <c r="J18" s="446">
        <v>145871</v>
      </c>
      <c r="K18" s="424">
        <v>1</v>
      </c>
      <c r="L18" s="446">
        <v>205266</v>
      </c>
      <c r="M18" s="424">
        <v>63</v>
      </c>
      <c r="N18" s="446">
        <v>5084919.6900000004</v>
      </c>
      <c r="O18" s="423">
        <v>250</v>
      </c>
      <c r="P18" s="446">
        <v>49781887.170000002</v>
      </c>
      <c r="Q18" s="423">
        <f t="shared" si="0"/>
        <v>402</v>
      </c>
      <c r="R18" s="450">
        <f t="shared" si="0"/>
        <v>57283301.859999999</v>
      </c>
    </row>
    <row r="19" spans="2:18">
      <c r="B19" s="430" t="s">
        <v>224</v>
      </c>
      <c r="C19" s="423">
        <v>13</v>
      </c>
      <c r="D19" s="446">
        <v>306103.99969999999</v>
      </c>
      <c r="E19" s="424">
        <v>7</v>
      </c>
      <c r="F19" s="446">
        <v>169541</v>
      </c>
      <c r="G19" s="424">
        <v>6</v>
      </c>
      <c r="H19" s="446">
        <v>185068</v>
      </c>
      <c r="I19" s="424">
        <v>0</v>
      </c>
      <c r="J19" s="446">
        <v>0</v>
      </c>
      <c r="K19" s="424">
        <v>0</v>
      </c>
      <c r="L19" s="446">
        <v>0</v>
      </c>
      <c r="M19" s="424">
        <v>0</v>
      </c>
      <c r="N19" s="446">
        <v>-5862</v>
      </c>
      <c r="O19" s="423">
        <v>68</v>
      </c>
      <c r="P19" s="446">
        <v>1483340</v>
      </c>
      <c r="Q19" s="423">
        <f t="shared" si="0"/>
        <v>94</v>
      </c>
      <c r="R19" s="450">
        <f t="shared" si="0"/>
        <v>2138190.9997</v>
      </c>
    </row>
    <row r="20" spans="2:18">
      <c r="B20" s="430" t="s">
        <v>225</v>
      </c>
      <c r="C20" s="423">
        <v>0</v>
      </c>
      <c r="D20" s="446">
        <v>0</v>
      </c>
      <c r="E20" s="424">
        <v>0</v>
      </c>
      <c r="F20" s="446">
        <v>0</v>
      </c>
      <c r="G20" s="424">
        <v>5</v>
      </c>
      <c r="H20" s="446">
        <v>168489</v>
      </c>
      <c r="I20" s="424">
        <v>0</v>
      </c>
      <c r="J20" s="446">
        <v>0</v>
      </c>
      <c r="K20" s="424">
        <v>0</v>
      </c>
      <c r="L20" s="446">
        <v>0</v>
      </c>
      <c r="M20" s="424">
        <v>0</v>
      </c>
      <c r="N20" s="446">
        <v>0</v>
      </c>
      <c r="O20" s="423">
        <v>0</v>
      </c>
      <c r="P20" s="446">
        <v>0</v>
      </c>
      <c r="Q20" s="423">
        <f t="shared" si="0"/>
        <v>5</v>
      </c>
      <c r="R20" s="450">
        <f t="shared" si="0"/>
        <v>168489</v>
      </c>
    </row>
    <row r="21" spans="2:18">
      <c r="B21" s="430" t="s">
        <v>30</v>
      </c>
      <c r="C21" s="423">
        <v>0</v>
      </c>
      <c r="D21" s="446">
        <v>0</v>
      </c>
      <c r="E21" s="424">
        <v>0</v>
      </c>
      <c r="F21" s="446">
        <v>0</v>
      </c>
      <c r="G21" s="424">
        <v>8</v>
      </c>
      <c r="H21" s="446">
        <v>256158</v>
      </c>
      <c r="I21" s="424">
        <v>0</v>
      </c>
      <c r="J21" s="446">
        <v>0</v>
      </c>
      <c r="K21" s="424">
        <v>0</v>
      </c>
      <c r="L21" s="446">
        <v>0</v>
      </c>
      <c r="M21" s="424">
        <v>0</v>
      </c>
      <c r="N21" s="446">
        <v>0</v>
      </c>
      <c r="O21" s="423">
        <v>0</v>
      </c>
      <c r="P21" s="446">
        <v>0</v>
      </c>
      <c r="Q21" s="423">
        <f t="shared" si="0"/>
        <v>8</v>
      </c>
      <c r="R21" s="450">
        <f t="shared" si="0"/>
        <v>256158</v>
      </c>
    </row>
    <row r="22" spans="2:18">
      <c r="B22" s="430" t="s">
        <v>33</v>
      </c>
      <c r="C22" s="423">
        <v>15651</v>
      </c>
      <c r="D22" s="446">
        <v>245845641.02000001</v>
      </c>
      <c r="E22" s="424">
        <v>11080</v>
      </c>
      <c r="F22" s="446">
        <v>226690395.09</v>
      </c>
      <c r="G22" s="424">
        <v>8806</v>
      </c>
      <c r="H22" s="446">
        <v>213252889.63999999</v>
      </c>
      <c r="I22" s="424">
        <v>284</v>
      </c>
      <c r="J22" s="446">
        <v>20658677</v>
      </c>
      <c r="K22" s="424">
        <v>84</v>
      </c>
      <c r="L22" s="446">
        <v>11515513</v>
      </c>
      <c r="M22" s="424">
        <v>481</v>
      </c>
      <c r="N22" s="446">
        <v>50110023.859700002</v>
      </c>
      <c r="O22" s="423">
        <v>1101</v>
      </c>
      <c r="P22" s="446">
        <v>30746228.420000002</v>
      </c>
      <c r="Q22" s="423">
        <f t="shared" si="0"/>
        <v>37487</v>
      </c>
      <c r="R22" s="450">
        <f t="shared" si="0"/>
        <v>798819368.02969992</v>
      </c>
    </row>
    <row r="23" spans="2:18">
      <c r="B23" s="430" t="s">
        <v>36</v>
      </c>
      <c r="C23" s="423">
        <v>1</v>
      </c>
      <c r="D23" s="446">
        <v>18424</v>
      </c>
      <c r="E23" s="424">
        <v>2</v>
      </c>
      <c r="F23" s="446">
        <v>50070</v>
      </c>
      <c r="G23" s="424">
        <v>2</v>
      </c>
      <c r="H23" s="446">
        <v>45864</v>
      </c>
      <c r="I23" s="424">
        <v>0</v>
      </c>
      <c r="J23" s="446">
        <v>0</v>
      </c>
      <c r="K23" s="424">
        <v>0</v>
      </c>
      <c r="L23" s="446">
        <v>0</v>
      </c>
      <c r="M23" s="424">
        <v>2</v>
      </c>
      <c r="N23" s="446">
        <v>271689</v>
      </c>
      <c r="O23" s="423">
        <v>0</v>
      </c>
      <c r="P23" s="446">
        <v>0</v>
      </c>
      <c r="Q23" s="423">
        <f t="shared" si="0"/>
        <v>7</v>
      </c>
      <c r="R23" s="450">
        <f t="shared" si="0"/>
        <v>386047</v>
      </c>
    </row>
    <row r="24" spans="2:18">
      <c r="B24" s="430" t="s">
        <v>42</v>
      </c>
      <c r="C24" s="423">
        <v>0</v>
      </c>
      <c r="D24" s="446">
        <v>0</v>
      </c>
      <c r="E24" s="424">
        <v>3</v>
      </c>
      <c r="F24" s="446">
        <v>94679</v>
      </c>
      <c r="G24" s="424">
        <v>2</v>
      </c>
      <c r="H24" s="446">
        <v>52502</v>
      </c>
      <c r="I24" s="424">
        <v>2</v>
      </c>
      <c r="J24" s="446">
        <v>226588</v>
      </c>
      <c r="K24" s="424">
        <v>0</v>
      </c>
      <c r="L24" s="446">
        <v>0</v>
      </c>
      <c r="M24" s="424">
        <v>0</v>
      </c>
      <c r="N24" s="446">
        <v>0</v>
      </c>
      <c r="O24" s="423">
        <v>2</v>
      </c>
      <c r="P24" s="446">
        <v>95692</v>
      </c>
      <c r="Q24" s="423">
        <f t="shared" si="0"/>
        <v>9</v>
      </c>
      <c r="R24" s="450">
        <f t="shared" si="0"/>
        <v>469461</v>
      </c>
    </row>
    <row r="25" spans="2:18">
      <c r="B25" s="430" t="s">
        <v>226</v>
      </c>
      <c r="C25" s="423">
        <v>1</v>
      </c>
      <c r="D25" s="446">
        <v>14191</v>
      </c>
      <c r="E25" s="424">
        <v>10</v>
      </c>
      <c r="F25" s="446">
        <v>199795</v>
      </c>
      <c r="G25" s="424">
        <v>12</v>
      </c>
      <c r="H25" s="446">
        <v>308588</v>
      </c>
      <c r="I25" s="424">
        <v>1</v>
      </c>
      <c r="J25" s="446">
        <v>79115</v>
      </c>
      <c r="K25" s="424">
        <v>0</v>
      </c>
      <c r="L25" s="446">
        <v>0</v>
      </c>
      <c r="M25" s="424">
        <v>3</v>
      </c>
      <c r="N25" s="446">
        <v>262373</v>
      </c>
      <c r="O25" s="423">
        <v>5</v>
      </c>
      <c r="P25" s="446">
        <v>489173</v>
      </c>
      <c r="Q25" s="423">
        <f t="shared" si="0"/>
        <v>32</v>
      </c>
      <c r="R25" s="450">
        <f t="shared" si="0"/>
        <v>1353235</v>
      </c>
    </row>
    <row r="26" spans="2:18">
      <c r="B26" s="430" t="s">
        <v>44</v>
      </c>
      <c r="C26" s="423">
        <v>129</v>
      </c>
      <c r="D26" s="446">
        <v>2196056</v>
      </c>
      <c r="E26" s="424">
        <v>121</v>
      </c>
      <c r="F26" s="446">
        <v>2388240</v>
      </c>
      <c r="G26" s="424">
        <v>232</v>
      </c>
      <c r="H26" s="446">
        <v>5839919</v>
      </c>
      <c r="I26" s="424">
        <v>0</v>
      </c>
      <c r="J26" s="446">
        <v>0</v>
      </c>
      <c r="K26" s="424">
        <v>0</v>
      </c>
      <c r="L26" s="446">
        <v>0</v>
      </c>
      <c r="M26" s="424">
        <v>0</v>
      </c>
      <c r="N26" s="446">
        <v>0</v>
      </c>
      <c r="O26" s="423">
        <v>0</v>
      </c>
      <c r="P26" s="446">
        <v>0</v>
      </c>
      <c r="Q26" s="423">
        <f t="shared" si="0"/>
        <v>482</v>
      </c>
      <c r="R26" s="450">
        <f t="shared" si="0"/>
        <v>10424215</v>
      </c>
    </row>
    <row r="27" spans="2:18">
      <c r="B27" s="431" t="s">
        <v>54</v>
      </c>
      <c r="C27" s="425">
        <f t="shared" ref="C27:R27" si="1">SUM(C7:C26)</f>
        <v>17685</v>
      </c>
      <c r="D27" s="447">
        <f t="shared" si="1"/>
        <v>284873425.51969999</v>
      </c>
      <c r="E27" s="425">
        <f t="shared" si="1"/>
        <v>13328</v>
      </c>
      <c r="F27" s="447">
        <f t="shared" si="1"/>
        <v>277161768.81989998</v>
      </c>
      <c r="G27" s="425">
        <f t="shared" si="1"/>
        <v>17294</v>
      </c>
      <c r="H27" s="447">
        <f t="shared" si="1"/>
        <v>439894170.83999997</v>
      </c>
      <c r="I27" s="425">
        <f t="shared" si="1"/>
        <v>444</v>
      </c>
      <c r="J27" s="447">
        <f t="shared" si="1"/>
        <v>35978063</v>
      </c>
      <c r="K27" s="425">
        <f t="shared" si="1"/>
        <v>88</v>
      </c>
      <c r="L27" s="447">
        <f t="shared" si="1"/>
        <v>12120315</v>
      </c>
      <c r="M27" s="425">
        <f t="shared" si="1"/>
        <v>574</v>
      </c>
      <c r="N27" s="447">
        <f t="shared" si="1"/>
        <v>60474739.069700003</v>
      </c>
      <c r="O27" s="425">
        <f t="shared" si="1"/>
        <v>1888</v>
      </c>
      <c r="P27" s="447">
        <f t="shared" si="1"/>
        <v>98422245.49000001</v>
      </c>
      <c r="Q27" s="425">
        <f t="shared" si="1"/>
        <v>51301</v>
      </c>
      <c r="R27" s="451">
        <f t="shared" si="1"/>
        <v>1208924727.7393</v>
      </c>
    </row>
    <row r="28" spans="2:18">
      <c r="B28" s="430" t="s">
        <v>47</v>
      </c>
      <c r="C28" s="423">
        <v>58</v>
      </c>
      <c r="D28" s="446">
        <v>918233</v>
      </c>
      <c r="E28" s="424">
        <v>102</v>
      </c>
      <c r="F28" s="446">
        <v>2051854</v>
      </c>
      <c r="G28" s="424">
        <v>73</v>
      </c>
      <c r="H28" s="446">
        <v>2052956</v>
      </c>
      <c r="I28" s="424">
        <v>28</v>
      </c>
      <c r="J28" s="446">
        <v>1915234</v>
      </c>
      <c r="K28" s="424">
        <v>0</v>
      </c>
      <c r="L28" s="446">
        <v>0</v>
      </c>
      <c r="M28" s="424">
        <v>2</v>
      </c>
      <c r="N28" s="446">
        <v>245538</v>
      </c>
      <c r="O28" s="423">
        <v>14</v>
      </c>
      <c r="P28" s="446">
        <v>2498711</v>
      </c>
      <c r="Q28" s="423">
        <f t="shared" ref="Q28:R31" si="2">SUM(C28,E28,G28,I28,K28,M28,O28)</f>
        <v>277</v>
      </c>
      <c r="R28" s="450">
        <f t="shared" si="2"/>
        <v>9682526</v>
      </c>
    </row>
    <row r="29" spans="2:18">
      <c r="B29" s="430" t="s">
        <v>48</v>
      </c>
      <c r="C29" s="423">
        <v>42</v>
      </c>
      <c r="D29" s="446">
        <v>888584.00029999996</v>
      </c>
      <c r="E29" s="424">
        <v>840</v>
      </c>
      <c r="F29" s="446">
        <v>19522697.537599999</v>
      </c>
      <c r="G29" s="424">
        <v>267</v>
      </c>
      <c r="H29" s="446">
        <v>7477155.9199000001</v>
      </c>
      <c r="I29" s="424">
        <v>144</v>
      </c>
      <c r="J29" s="446">
        <v>14659875.08</v>
      </c>
      <c r="K29" s="424">
        <v>3</v>
      </c>
      <c r="L29" s="446">
        <v>333632</v>
      </c>
      <c r="M29" s="424">
        <v>118</v>
      </c>
      <c r="N29" s="446">
        <v>13929891.960100001</v>
      </c>
      <c r="O29" s="423">
        <v>119</v>
      </c>
      <c r="P29" s="446">
        <v>3442585.6905</v>
      </c>
      <c r="Q29" s="423">
        <f t="shared" si="2"/>
        <v>1533</v>
      </c>
      <c r="R29" s="450">
        <f t="shared" si="2"/>
        <v>60254422.1884</v>
      </c>
    </row>
    <row r="30" spans="2:18">
      <c r="B30" s="430" t="s">
        <v>49</v>
      </c>
      <c r="C30" s="423">
        <v>30</v>
      </c>
      <c r="D30" s="446">
        <v>532910</v>
      </c>
      <c r="E30" s="424">
        <v>89</v>
      </c>
      <c r="F30" s="446">
        <v>1956388</v>
      </c>
      <c r="G30" s="424">
        <v>192</v>
      </c>
      <c r="H30" s="446">
        <v>4979948.0000999998</v>
      </c>
      <c r="I30" s="424">
        <v>28</v>
      </c>
      <c r="J30" s="446">
        <v>2296233</v>
      </c>
      <c r="K30" s="424">
        <v>0</v>
      </c>
      <c r="L30" s="446">
        <v>0</v>
      </c>
      <c r="M30" s="424">
        <v>2</v>
      </c>
      <c r="N30" s="446">
        <v>273360</v>
      </c>
      <c r="O30" s="423">
        <v>217</v>
      </c>
      <c r="P30" s="446">
        <v>6207877.0599999996</v>
      </c>
      <c r="Q30" s="423">
        <f t="shared" si="2"/>
        <v>558</v>
      </c>
      <c r="R30" s="450">
        <f t="shared" si="2"/>
        <v>16246716.0601</v>
      </c>
    </row>
    <row r="31" spans="2:18">
      <c r="B31" s="430" t="s">
        <v>227</v>
      </c>
      <c r="C31" s="423">
        <v>5</v>
      </c>
      <c r="D31" s="446">
        <v>95483</v>
      </c>
      <c r="E31" s="424">
        <v>263</v>
      </c>
      <c r="F31" s="446">
        <v>5429517.9996999996</v>
      </c>
      <c r="G31" s="424">
        <v>292</v>
      </c>
      <c r="H31" s="446">
        <v>10644027.039799999</v>
      </c>
      <c r="I31" s="424">
        <v>176</v>
      </c>
      <c r="J31" s="446">
        <v>13858307.0098</v>
      </c>
      <c r="K31" s="424">
        <v>1</v>
      </c>
      <c r="L31" s="446">
        <v>106718</v>
      </c>
      <c r="M31" s="424">
        <v>17</v>
      </c>
      <c r="N31" s="446">
        <v>1869946</v>
      </c>
      <c r="O31" s="423">
        <v>534</v>
      </c>
      <c r="P31" s="446">
        <v>29119098.18</v>
      </c>
      <c r="Q31" s="423">
        <f t="shared" si="2"/>
        <v>1288</v>
      </c>
      <c r="R31" s="450">
        <f t="shared" si="2"/>
        <v>61123097.2293</v>
      </c>
    </row>
    <row r="32" spans="2:18">
      <c r="B32" s="431" t="s">
        <v>55</v>
      </c>
      <c r="C32" s="425">
        <f t="shared" ref="C32:R32" si="3">SUM(C28:C31)</f>
        <v>135</v>
      </c>
      <c r="D32" s="447">
        <f t="shared" si="3"/>
        <v>2435210.0003</v>
      </c>
      <c r="E32" s="425">
        <f t="shared" si="3"/>
        <v>1294</v>
      </c>
      <c r="F32" s="447">
        <f t="shared" si="3"/>
        <v>28960457.537299998</v>
      </c>
      <c r="G32" s="425">
        <f t="shared" si="3"/>
        <v>824</v>
      </c>
      <c r="H32" s="447">
        <f t="shared" si="3"/>
        <v>25154086.959799998</v>
      </c>
      <c r="I32" s="425">
        <f t="shared" si="3"/>
        <v>376</v>
      </c>
      <c r="J32" s="447">
        <f t="shared" si="3"/>
        <v>32729649.0898</v>
      </c>
      <c r="K32" s="425">
        <f t="shared" si="3"/>
        <v>4</v>
      </c>
      <c r="L32" s="447">
        <f t="shared" si="3"/>
        <v>440350</v>
      </c>
      <c r="M32" s="425">
        <f t="shared" si="3"/>
        <v>139</v>
      </c>
      <c r="N32" s="447">
        <f t="shared" si="3"/>
        <v>16318735.960100001</v>
      </c>
      <c r="O32" s="425">
        <f t="shared" si="3"/>
        <v>884</v>
      </c>
      <c r="P32" s="447">
        <f t="shared" si="3"/>
        <v>41268271.930500001</v>
      </c>
      <c r="Q32" s="425">
        <f t="shared" si="3"/>
        <v>3656</v>
      </c>
      <c r="R32" s="451">
        <f t="shared" si="3"/>
        <v>147306761.47780001</v>
      </c>
    </row>
    <row r="33" spans="2:18">
      <c r="B33" s="430" t="s">
        <v>228</v>
      </c>
      <c r="C33" s="423">
        <v>0</v>
      </c>
      <c r="D33" s="446">
        <v>0</v>
      </c>
      <c r="E33" s="424">
        <v>7</v>
      </c>
      <c r="F33" s="446">
        <v>158753</v>
      </c>
      <c r="G33" s="424">
        <v>0</v>
      </c>
      <c r="H33" s="446">
        <v>0</v>
      </c>
      <c r="I33" s="424">
        <v>0</v>
      </c>
      <c r="J33" s="446">
        <v>0</v>
      </c>
      <c r="K33" s="424">
        <v>0</v>
      </c>
      <c r="L33" s="446">
        <v>0</v>
      </c>
      <c r="M33" s="424">
        <v>0</v>
      </c>
      <c r="N33" s="446">
        <v>0</v>
      </c>
      <c r="O33" s="423">
        <v>0</v>
      </c>
      <c r="P33" s="446">
        <v>0</v>
      </c>
      <c r="Q33" s="423">
        <f>SUM(C33,E33,G33,I33,K33,M33,O33)</f>
        <v>7</v>
      </c>
      <c r="R33" s="450">
        <f>SUM(D33,F33,H33,J33,L33,N33,P33)</f>
        <v>158753</v>
      </c>
    </row>
    <row r="34" spans="2:18">
      <c r="B34" s="431" t="s">
        <v>229</v>
      </c>
      <c r="C34" s="425">
        <f t="shared" ref="C34:R34" si="4">C33</f>
        <v>0</v>
      </c>
      <c r="D34" s="447">
        <f t="shared" si="4"/>
        <v>0</v>
      </c>
      <c r="E34" s="425">
        <f t="shared" si="4"/>
        <v>7</v>
      </c>
      <c r="F34" s="447">
        <f t="shared" si="4"/>
        <v>158753</v>
      </c>
      <c r="G34" s="425">
        <f t="shared" si="4"/>
        <v>0</v>
      </c>
      <c r="H34" s="447">
        <f t="shared" si="4"/>
        <v>0</v>
      </c>
      <c r="I34" s="425">
        <f t="shared" si="4"/>
        <v>0</v>
      </c>
      <c r="J34" s="447">
        <f t="shared" si="4"/>
        <v>0</v>
      </c>
      <c r="K34" s="425">
        <f t="shared" si="4"/>
        <v>0</v>
      </c>
      <c r="L34" s="447">
        <f t="shared" si="4"/>
        <v>0</v>
      </c>
      <c r="M34" s="425">
        <f t="shared" si="4"/>
        <v>0</v>
      </c>
      <c r="N34" s="447">
        <f t="shared" si="4"/>
        <v>0</v>
      </c>
      <c r="O34" s="425">
        <f t="shared" si="4"/>
        <v>0</v>
      </c>
      <c r="P34" s="447">
        <f t="shared" si="4"/>
        <v>0</v>
      </c>
      <c r="Q34" s="425">
        <f t="shared" si="4"/>
        <v>7</v>
      </c>
      <c r="R34" s="451">
        <f t="shared" si="4"/>
        <v>158753</v>
      </c>
    </row>
    <row r="35" spans="2:18">
      <c r="B35" s="430"/>
      <c r="C35" s="423"/>
      <c r="D35" s="446"/>
      <c r="E35" s="424"/>
      <c r="F35" s="446"/>
      <c r="G35" s="424"/>
      <c r="H35" s="446"/>
      <c r="I35" s="424"/>
      <c r="J35" s="446"/>
      <c r="K35" s="424"/>
      <c r="L35" s="446"/>
      <c r="M35" s="424"/>
      <c r="N35" s="446"/>
      <c r="O35" s="423"/>
      <c r="P35" s="446"/>
      <c r="Q35" s="423"/>
      <c r="R35" s="450"/>
    </row>
    <row r="36" spans="2:18" ht="13.5" thickBot="1">
      <c r="B36" s="432" t="s">
        <v>53</v>
      </c>
      <c r="C36" s="433">
        <f t="shared" ref="C36:R36" si="5">C34+C32+C27</f>
        <v>17820</v>
      </c>
      <c r="D36" s="448">
        <f t="shared" si="5"/>
        <v>287308635.51999998</v>
      </c>
      <c r="E36" s="433">
        <f t="shared" si="5"/>
        <v>14629</v>
      </c>
      <c r="F36" s="448">
        <f t="shared" si="5"/>
        <v>306280979.35719997</v>
      </c>
      <c r="G36" s="433">
        <f t="shared" si="5"/>
        <v>18118</v>
      </c>
      <c r="H36" s="448">
        <f t="shared" si="5"/>
        <v>465048257.79979998</v>
      </c>
      <c r="I36" s="433">
        <f t="shared" si="5"/>
        <v>820</v>
      </c>
      <c r="J36" s="448">
        <f t="shared" si="5"/>
        <v>68707712.0898</v>
      </c>
      <c r="K36" s="433">
        <f t="shared" si="5"/>
        <v>92</v>
      </c>
      <c r="L36" s="448">
        <f t="shared" si="5"/>
        <v>12560665</v>
      </c>
      <c r="M36" s="433">
        <f t="shared" si="5"/>
        <v>713</v>
      </c>
      <c r="N36" s="448">
        <f t="shared" si="5"/>
        <v>76793475.029799998</v>
      </c>
      <c r="O36" s="433">
        <f t="shared" si="5"/>
        <v>2772</v>
      </c>
      <c r="P36" s="448">
        <f t="shared" si="5"/>
        <v>139690517.42050001</v>
      </c>
      <c r="Q36" s="433">
        <f t="shared" si="5"/>
        <v>54964</v>
      </c>
      <c r="R36" s="452">
        <f t="shared" si="5"/>
        <v>1356390242.2171001</v>
      </c>
    </row>
    <row r="38" spans="2:18" ht="79.5" customHeight="1">
      <c r="B38" s="486" t="s">
        <v>230</v>
      </c>
      <c r="C38" s="486"/>
      <c r="D38" s="486"/>
      <c r="E38" s="486"/>
      <c r="F38" s="486"/>
      <c r="G38" s="486"/>
      <c r="H38" s="486"/>
      <c r="I38" s="486"/>
      <c r="J38" s="486"/>
      <c r="K38" s="486"/>
    </row>
  </sheetData>
  <mergeCells count="9">
    <mergeCell ref="K5:L5"/>
    <mergeCell ref="M5:N5"/>
    <mergeCell ref="O5:P5"/>
    <mergeCell ref="Q5:R5"/>
    <mergeCell ref="B38:K38"/>
    <mergeCell ref="C5:D5"/>
    <mergeCell ref="E5:F5"/>
    <mergeCell ref="G5:H5"/>
    <mergeCell ref="I5:J5"/>
  </mergeCells>
  <phoneticPr fontId="5" type="noConversion"/>
  <pageMargins left="0.75" right="0.75" top="1" bottom="1" header="0.5" footer="0.5"/>
  <pageSetup scale="39" orientation="portrait" r:id="rId1"/>
  <headerFooter alignWithMargins="0"/>
</worksheet>
</file>

<file path=xl/worksheets/sheet2.xml><?xml version="1.0" encoding="utf-8"?>
<worksheet xmlns="http://schemas.openxmlformats.org/spreadsheetml/2006/main" xmlns:r="http://schemas.openxmlformats.org/officeDocument/2006/relationships">
  <dimension ref="A2:U77"/>
  <sheetViews>
    <sheetView showGridLines="0" zoomScaleNormal="100" workbookViewId="0"/>
  </sheetViews>
  <sheetFormatPr defaultRowHeight="12.75"/>
  <cols>
    <col min="2" max="2" width="42.7109375" customWidth="1"/>
    <col min="3" max="3" width="9.28515625" bestFit="1" customWidth="1"/>
    <col min="4" max="6" width="9.28515625" customWidth="1"/>
    <col min="7" max="7" width="13.42578125" customWidth="1"/>
    <col min="8" max="8" width="11.140625" customWidth="1"/>
    <col min="9" max="9" width="12.42578125" customWidth="1"/>
    <col min="10" max="10" width="12.5703125" customWidth="1"/>
    <col min="11" max="11" width="13.28515625" customWidth="1"/>
    <col min="12" max="12" width="10.85546875" customWidth="1"/>
    <col min="13" max="14" width="12.85546875" customWidth="1"/>
    <col min="15" max="15" width="13.28515625" customWidth="1"/>
    <col min="16" max="16" width="10.140625" customWidth="1"/>
    <col min="17" max="17" width="13.85546875" customWidth="1"/>
    <col min="18" max="18" width="12.5703125" customWidth="1"/>
    <col min="19" max="19" width="10.5703125" customWidth="1"/>
    <col min="20" max="20" width="14.7109375" customWidth="1"/>
    <col min="21" max="21" width="14.85546875" customWidth="1"/>
    <col min="38" max="38" width="13.28515625" customWidth="1"/>
  </cols>
  <sheetData>
    <row r="2" spans="1:15">
      <c r="A2" s="2"/>
      <c r="B2" s="2" t="s">
        <v>0</v>
      </c>
    </row>
    <row r="3" spans="1:15" ht="18.75" thickBot="1">
      <c r="A3" s="1"/>
      <c r="B3" s="7" t="s">
        <v>341</v>
      </c>
    </row>
    <row r="4" spans="1:15" ht="18">
      <c r="A4" s="1"/>
      <c r="B4" s="468" t="s">
        <v>1</v>
      </c>
      <c r="C4" s="470" t="s">
        <v>97</v>
      </c>
      <c r="D4" s="471"/>
      <c r="E4" s="471"/>
      <c r="F4" s="472"/>
      <c r="G4" s="465" t="s">
        <v>98</v>
      </c>
      <c r="H4" s="466"/>
      <c r="I4" s="466"/>
      <c r="J4" s="466"/>
      <c r="K4" s="465" t="s">
        <v>142</v>
      </c>
      <c r="L4" s="466"/>
      <c r="M4" s="466"/>
      <c r="N4" s="467"/>
      <c r="O4" s="218"/>
    </row>
    <row r="5" spans="1:15" ht="40.5" customHeight="1" thickBot="1">
      <c r="A5" s="1"/>
      <c r="B5" s="469"/>
      <c r="C5" s="120" t="s">
        <v>58</v>
      </c>
      <c r="D5" s="121" t="s">
        <v>377</v>
      </c>
      <c r="E5" s="121" t="s">
        <v>378</v>
      </c>
      <c r="F5" s="122" t="s">
        <v>143</v>
      </c>
      <c r="G5" s="233" t="s">
        <v>58</v>
      </c>
      <c r="H5" s="234" t="s">
        <v>377</v>
      </c>
      <c r="I5" s="234" t="s">
        <v>378</v>
      </c>
      <c r="J5" s="236" t="s">
        <v>91</v>
      </c>
      <c r="K5" s="233" t="s">
        <v>58</v>
      </c>
      <c r="L5" s="234" t="s">
        <v>377</v>
      </c>
      <c r="M5" s="234" t="s">
        <v>378</v>
      </c>
      <c r="N5" s="235" t="s">
        <v>92</v>
      </c>
    </row>
    <row r="6" spans="1:15">
      <c r="B6" s="116" t="s">
        <v>16</v>
      </c>
      <c r="C6" s="117">
        <v>47</v>
      </c>
      <c r="D6" s="118">
        <v>0</v>
      </c>
      <c r="E6" s="118">
        <v>0</v>
      </c>
      <c r="F6" s="149">
        <v>47</v>
      </c>
      <c r="G6" s="219">
        <v>205879.00170898437</v>
      </c>
      <c r="H6" s="220">
        <v>0</v>
      </c>
      <c r="I6" s="220">
        <v>0</v>
      </c>
      <c r="J6" s="237">
        <v>205879.00170898437</v>
      </c>
      <c r="K6" s="219">
        <v>406085</v>
      </c>
      <c r="L6" s="220">
        <v>0</v>
      </c>
      <c r="M6" s="220">
        <v>0</v>
      </c>
      <c r="N6" s="221">
        <v>406085</v>
      </c>
    </row>
    <row r="7" spans="1:15">
      <c r="B7" s="116" t="s">
        <v>17</v>
      </c>
      <c r="C7" s="18">
        <v>163</v>
      </c>
      <c r="D7" s="4">
        <v>8</v>
      </c>
      <c r="E7" s="4">
        <v>7</v>
      </c>
      <c r="F7" s="28">
        <v>178</v>
      </c>
      <c r="G7" s="18">
        <v>681689.9949221611</v>
      </c>
      <c r="H7" s="4">
        <v>37451.999572753906</v>
      </c>
      <c r="I7" s="4">
        <v>21328.000061035156</v>
      </c>
      <c r="J7" s="28">
        <v>740469.99455595016</v>
      </c>
      <c r="K7" s="18">
        <v>1156816.0000006601</v>
      </c>
      <c r="L7" s="4">
        <v>21831.00000004</v>
      </c>
      <c r="M7" s="4">
        <v>27104.000000010001</v>
      </c>
      <c r="N7" s="19">
        <v>1205751.0000007101</v>
      </c>
    </row>
    <row r="8" spans="1:15">
      <c r="B8" s="116" t="s">
        <v>144</v>
      </c>
      <c r="C8" s="18">
        <v>2</v>
      </c>
      <c r="D8" s="4">
        <v>2</v>
      </c>
      <c r="E8" s="4">
        <v>100</v>
      </c>
      <c r="F8" s="28">
        <v>104</v>
      </c>
      <c r="G8" s="18">
        <v>48668</v>
      </c>
      <c r="H8" s="4">
        <v>17954.999877929688</v>
      </c>
      <c r="I8" s="4">
        <v>357724</v>
      </c>
      <c r="J8" s="28">
        <v>424346.99987792969</v>
      </c>
      <c r="K8" s="18">
        <v>12302</v>
      </c>
      <c r="L8" s="4">
        <v>8212</v>
      </c>
      <c r="M8" s="4">
        <v>643976.99999972002</v>
      </c>
      <c r="N8" s="19">
        <v>664490.99999972002</v>
      </c>
    </row>
    <row r="9" spans="1:15">
      <c r="B9" s="116" t="s">
        <v>145</v>
      </c>
      <c r="C9" s="18">
        <v>0</v>
      </c>
      <c r="D9" s="4">
        <v>42</v>
      </c>
      <c r="E9" s="4">
        <v>31</v>
      </c>
      <c r="F9" s="28">
        <v>73</v>
      </c>
      <c r="G9" s="18">
        <v>0</v>
      </c>
      <c r="H9" s="4">
        <v>279610.0009765625</v>
      </c>
      <c r="I9" s="4">
        <v>106934.99935722351</v>
      </c>
      <c r="J9" s="28">
        <v>386545.00033378601</v>
      </c>
      <c r="K9" s="18">
        <v>0</v>
      </c>
      <c r="L9" s="4">
        <v>151411.99999998999</v>
      </c>
      <c r="M9" s="4">
        <v>100628.99999996999</v>
      </c>
      <c r="N9" s="19">
        <v>252040.99999995998</v>
      </c>
    </row>
    <row r="10" spans="1:15">
      <c r="B10" s="116" t="s">
        <v>18</v>
      </c>
      <c r="C10" s="18">
        <v>36183</v>
      </c>
      <c r="D10" s="4">
        <v>61</v>
      </c>
      <c r="E10" s="4">
        <v>7155</v>
      </c>
      <c r="F10" s="28">
        <v>43399</v>
      </c>
      <c r="G10" s="18">
        <v>216909461.12805176</v>
      </c>
      <c r="H10" s="4">
        <v>276189.00036621094</v>
      </c>
      <c r="I10" s="4">
        <v>38825484.751953125</v>
      </c>
      <c r="J10" s="28">
        <v>256011134.88037109</v>
      </c>
      <c r="K10" s="18">
        <v>270227383.99999255</v>
      </c>
      <c r="L10" s="4">
        <v>280194.9999995</v>
      </c>
      <c r="M10" s="4">
        <v>86289385.000051096</v>
      </c>
      <c r="N10" s="19">
        <v>356796964.00004315</v>
      </c>
    </row>
    <row r="11" spans="1:15">
      <c r="B11" s="116" t="s">
        <v>19</v>
      </c>
      <c r="C11" s="18">
        <v>669</v>
      </c>
      <c r="D11" s="4">
        <v>36</v>
      </c>
      <c r="E11" s="4">
        <v>1455</v>
      </c>
      <c r="F11" s="28">
        <v>2160</v>
      </c>
      <c r="G11" s="18">
        <v>1158758.0090961456</v>
      </c>
      <c r="H11" s="4">
        <v>263910.00268554687</v>
      </c>
      <c r="I11" s="4">
        <v>8161475.9999980927</v>
      </c>
      <c r="J11" s="28">
        <v>9584144.0117797852</v>
      </c>
      <c r="K11" s="18">
        <v>3749409.0000030901</v>
      </c>
      <c r="L11" s="4">
        <v>106358.99999993001</v>
      </c>
      <c r="M11" s="4">
        <v>14114570.999991968</v>
      </c>
      <c r="N11" s="19">
        <v>17970338.999994989</v>
      </c>
    </row>
    <row r="12" spans="1:15">
      <c r="B12" s="116" t="s">
        <v>176</v>
      </c>
      <c r="C12" s="18">
        <v>0</v>
      </c>
      <c r="D12" s="4">
        <v>3</v>
      </c>
      <c r="E12" s="4">
        <v>101</v>
      </c>
      <c r="F12" s="28">
        <v>104</v>
      </c>
      <c r="G12" s="18">
        <v>0</v>
      </c>
      <c r="H12" s="4">
        <v>61866</v>
      </c>
      <c r="I12" s="4">
        <v>485760</v>
      </c>
      <c r="J12" s="28">
        <v>547626</v>
      </c>
      <c r="K12" s="18">
        <v>0</v>
      </c>
      <c r="L12" s="4">
        <v>5843</v>
      </c>
      <c r="M12" s="4">
        <v>1145322.0000006999</v>
      </c>
      <c r="N12" s="19">
        <v>1151165.0000006999</v>
      </c>
    </row>
    <row r="13" spans="1:15">
      <c r="B13" s="116" t="s">
        <v>20</v>
      </c>
      <c r="C13" s="18">
        <v>3860</v>
      </c>
      <c r="D13" s="4">
        <v>246</v>
      </c>
      <c r="E13" s="4">
        <v>10538</v>
      </c>
      <c r="F13" s="28">
        <v>14644</v>
      </c>
      <c r="G13" s="18">
        <v>54587090.74609375</v>
      </c>
      <c r="H13" s="4">
        <v>11291181.142578125</v>
      </c>
      <c r="I13" s="4">
        <v>73167569.9375</v>
      </c>
      <c r="J13" s="28">
        <v>139045841.82617187</v>
      </c>
      <c r="K13" s="18">
        <v>25095953.999984227</v>
      </c>
      <c r="L13" s="4">
        <v>4001833.99999524</v>
      </c>
      <c r="M13" s="4">
        <v>81250589.999990001</v>
      </c>
      <c r="N13" s="19">
        <v>110348377.99996947</v>
      </c>
    </row>
    <row r="14" spans="1:15">
      <c r="B14" s="116" t="s">
        <v>21</v>
      </c>
      <c r="C14" s="18">
        <v>772</v>
      </c>
      <c r="D14" s="4">
        <v>2</v>
      </c>
      <c r="E14" s="4">
        <v>4053</v>
      </c>
      <c r="F14" s="28">
        <v>4827</v>
      </c>
      <c r="G14" s="18">
        <v>5429882.9782714844</v>
      </c>
      <c r="H14" s="4">
        <v>5768</v>
      </c>
      <c r="I14" s="4">
        <v>21396839.7578125</v>
      </c>
      <c r="J14" s="28">
        <v>26832490.736083984</v>
      </c>
      <c r="K14" s="18">
        <v>4103239.99999857</v>
      </c>
      <c r="L14" s="4">
        <v>17510</v>
      </c>
      <c r="M14" s="4">
        <v>42391593.999987312</v>
      </c>
      <c r="N14" s="19">
        <v>46512343.999985881</v>
      </c>
    </row>
    <row r="15" spans="1:15">
      <c r="B15" s="116" t="s">
        <v>146</v>
      </c>
      <c r="C15" s="18">
        <v>48917</v>
      </c>
      <c r="D15" s="4">
        <v>29</v>
      </c>
      <c r="E15" s="4">
        <v>7588</v>
      </c>
      <c r="F15" s="28">
        <v>56534</v>
      </c>
      <c r="G15" s="18">
        <v>471867368.32548523</v>
      </c>
      <c r="H15" s="4">
        <v>1542000.0014648437</v>
      </c>
      <c r="I15" s="4">
        <v>49699269.998535156</v>
      </c>
      <c r="J15" s="28">
        <v>523108638.32548523</v>
      </c>
      <c r="K15" s="18">
        <v>624654412.00006294</v>
      </c>
      <c r="L15" s="4">
        <v>315549.9999999</v>
      </c>
      <c r="M15" s="4">
        <v>73220235.000038564</v>
      </c>
      <c r="N15" s="19">
        <v>698190197.00010133</v>
      </c>
    </row>
    <row r="16" spans="1:15">
      <c r="B16" s="116" t="s">
        <v>22</v>
      </c>
      <c r="C16" s="18">
        <v>0</v>
      </c>
      <c r="D16" s="4">
        <v>4</v>
      </c>
      <c r="E16" s="4">
        <v>444</v>
      </c>
      <c r="F16" s="28">
        <v>448</v>
      </c>
      <c r="G16" s="18">
        <v>0</v>
      </c>
      <c r="H16" s="4">
        <v>79158</v>
      </c>
      <c r="I16" s="4">
        <v>2281153.9971618652</v>
      </c>
      <c r="J16" s="28">
        <v>2360311.9971618652</v>
      </c>
      <c r="K16" s="18">
        <v>0</v>
      </c>
      <c r="L16" s="4">
        <v>61233</v>
      </c>
      <c r="M16" s="4">
        <v>5922407.9999968996</v>
      </c>
      <c r="N16" s="19">
        <v>5983640.9999968996</v>
      </c>
    </row>
    <row r="17" spans="2:14">
      <c r="B17" s="116" t="s">
        <v>23</v>
      </c>
      <c r="C17" s="18">
        <v>38787</v>
      </c>
      <c r="D17" s="4">
        <v>129</v>
      </c>
      <c r="E17" s="4">
        <v>1195</v>
      </c>
      <c r="F17" s="28">
        <v>40111</v>
      </c>
      <c r="G17" s="18">
        <v>256104931.60079575</v>
      </c>
      <c r="H17" s="4">
        <v>1128011.00390625</v>
      </c>
      <c r="I17" s="4">
        <v>9974465.98458004</v>
      </c>
      <c r="J17" s="28">
        <v>267207408.58928204</v>
      </c>
      <c r="K17" s="18">
        <v>435510933.9997229</v>
      </c>
      <c r="L17" s="4">
        <v>1920412</v>
      </c>
      <c r="M17" s="4">
        <v>15382860.999998478</v>
      </c>
      <c r="N17" s="19">
        <v>452814206.99972135</v>
      </c>
    </row>
    <row r="18" spans="2:14">
      <c r="B18" s="116" t="s">
        <v>24</v>
      </c>
      <c r="C18" s="18">
        <v>91</v>
      </c>
      <c r="D18" s="4">
        <v>10</v>
      </c>
      <c r="E18" s="4">
        <v>4120</v>
      </c>
      <c r="F18" s="28">
        <v>4221</v>
      </c>
      <c r="G18" s="18">
        <v>124082.99975585938</v>
      </c>
      <c r="H18" s="4">
        <v>85467.999923706055</v>
      </c>
      <c r="I18" s="4">
        <v>17152849.000976562</v>
      </c>
      <c r="J18" s="28">
        <v>17362400.000656128</v>
      </c>
      <c r="K18" s="18">
        <v>148000</v>
      </c>
      <c r="L18" s="4">
        <v>106500</v>
      </c>
      <c r="M18" s="4">
        <v>33239112.999999765</v>
      </c>
      <c r="N18" s="19">
        <v>33493612.999999765</v>
      </c>
    </row>
    <row r="19" spans="2:14">
      <c r="B19" s="116" t="s">
        <v>25</v>
      </c>
      <c r="C19" s="18">
        <v>10985</v>
      </c>
      <c r="D19" s="4">
        <v>204</v>
      </c>
      <c r="E19" s="4">
        <v>1078</v>
      </c>
      <c r="F19" s="28">
        <v>12267</v>
      </c>
      <c r="G19" s="18">
        <v>115878791.9765625</v>
      </c>
      <c r="H19" s="4">
        <v>1998504.0229492188</v>
      </c>
      <c r="I19" s="4">
        <v>6186924.03125</v>
      </c>
      <c r="J19" s="28">
        <v>124064220.03076172</v>
      </c>
      <c r="K19" s="18">
        <v>58302326.999978974</v>
      </c>
      <c r="L19" s="4">
        <v>1063367.0000011399</v>
      </c>
      <c r="M19" s="4">
        <v>9159888.0000063181</v>
      </c>
      <c r="N19" s="19">
        <v>68525581.99998644</v>
      </c>
    </row>
    <row r="20" spans="2:14">
      <c r="B20" s="116" t="s">
        <v>26</v>
      </c>
      <c r="C20" s="18">
        <v>23844</v>
      </c>
      <c r="D20" s="4">
        <v>156</v>
      </c>
      <c r="E20" s="4">
        <v>9645</v>
      </c>
      <c r="F20" s="28">
        <v>33645</v>
      </c>
      <c r="G20" s="18">
        <v>176633107.10974121</v>
      </c>
      <c r="H20" s="4">
        <v>1227416.0034179687</v>
      </c>
      <c r="I20" s="4">
        <v>58393316.25</v>
      </c>
      <c r="J20" s="28">
        <v>236253839.36315918</v>
      </c>
      <c r="K20" s="18">
        <v>160633167.99997684</v>
      </c>
      <c r="L20" s="4">
        <v>1162996.9999989101</v>
      </c>
      <c r="M20" s="4">
        <v>91117278.999976337</v>
      </c>
      <c r="N20" s="19">
        <v>252913443.99995208</v>
      </c>
    </row>
    <row r="21" spans="2:14">
      <c r="B21" s="116" t="s">
        <v>27</v>
      </c>
      <c r="C21" s="18">
        <v>288</v>
      </c>
      <c r="D21" s="4">
        <v>0</v>
      </c>
      <c r="E21" s="4">
        <v>5859</v>
      </c>
      <c r="F21" s="28">
        <v>6147</v>
      </c>
      <c r="G21" s="18">
        <v>544194.99829101563</v>
      </c>
      <c r="H21" s="4">
        <v>0</v>
      </c>
      <c r="I21" s="4">
        <v>33086396.25</v>
      </c>
      <c r="J21" s="28">
        <v>33630591.248291016</v>
      </c>
      <c r="K21" s="18">
        <v>2459510.9999996899</v>
      </c>
      <c r="L21" s="4">
        <v>0</v>
      </c>
      <c r="M21" s="4">
        <v>57491584.000002854</v>
      </c>
      <c r="N21" s="19">
        <v>59951095.000002541</v>
      </c>
    </row>
    <row r="22" spans="2:14">
      <c r="B22" s="116" t="s">
        <v>28</v>
      </c>
      <c r="C22" s="18">
        <v>3089</v>
      </c>
      <c r="D22" s="4">
        <v>130</v>
      </c>
      <c r="E22" s="4">
        <v>508</v>
      </c>
      <c r="F22" s="28">
        <v>3727</v>
      </c>
      <c r="G22" s="18">
        <v>8423297.111907959</v>
      </c>
      <c r="H22" s="4">
        <v>580092.99945068359</v>
      </c>
      <c r="I22" s="4">
        <v>2217676.9926757813</v>
      </c>
      <c r="J22" s="28">
        <v>11221067.104034424</v>
      </c>
      <c r="K22" s="18">
        <v>31172341.00000158</v>
      </c>
      <c r="L22" s="4">
        <v>1409068.9999995001</v>
      </c>
      <c r="M22" s="4">
        <v>3686082.9999991595</v>
      </c>
      <c r="N22" s="19">
        <v>36267493.000000238</v>
      </c>
    </row>
    <row r="23" spans="2:14">
      <c r="B23" s="116" t="s">
        <v>29</v>
      </c>
      <c r="C23" s="18">
        <v>4041</v>
      </c>
      <c r="D23" s="4">
        <v>140</v>
      </c>
      <c r="E23" s="4">
        <v>12240</v>
      </c>
      <c r="F23" s="28">
        <v>16421</v>
      </c>
      <c r="G23" s="18">
        <v>22906407.873046875</v>
      </c>
      <c r="H23" s="4">
        <v>2938744.9956970215</v>
      </c>
      <c r="I23" s="4">
        <v>60546955.755859375</v>
      </c>
      <c r="J23" s="28">
        <v>86392108.624603271</v>
      </c>
      <c r="K23" s="18">
        <v>39837906.000000335</v>
      </c>
      <c r="L23" s="4">
        <v>2477535.0000001998</v>
      </c>
      <c r="M23" s="4">
        <v>117083312.99997266</v>
      </c>
      <c r="N23" s="19">
        <v>159398753.99997318</v>
      </c>
    </row>
    <row r="24" spans="2:14">
      <c r="B24" s="116" t="s">
        <v>30</v>
      </c>
      <c r="C24" s="18">
        <v>106</v>
      </c>
      <c r="D24" s="4">
        <v>56</v>
      </c>
      <c r="E24" s="4">
        <v>940</v>
      </c>
      <c r="F24" s="28">
        <v>1102</v>
      </c>
      <c r="G24" s="18">
        <v>947235.99548339844</v>
      </c>
      <c r="H24" s="4">
        <v>759489.9981842041</v>
      </c>
      <c r="I24" s="4">
        <v>5651285.99609375</v>
      </c>
      <c r="J24" s="28">
        <v>7358011.9897613525</v>
      </c>
      <c r="K24" s="18">
        <v>463868.99999990995</v>
      </c>
      <c r="L24" s="4">
        <v>614867.00000047009</v>
      </c>
      <c r="M24" s="4">
        <v>10663350.00000157</v>
      </c>
      <c r="N24" s="19">
        <v>11742086.00000195</v>
      </c>
    </row>
    <row r="25" spans="2:14">
      <c r="B25" s="116" t="s">
        <v>31</v>
      </c>
      <c r="C25" s="18">
        <v>0</v>
      </c>
      <c r="D25" s="4">
        <v>1</v>
      </c>
      <c r="E25" s="4">
        <v>75</v>
      </c>
      <c r="F25" s="28">
        <v>76</v>
      </c>
      <c r="G25" s="18">
        <v>0</v>
      </c>
      <c r="H25" s="4">
        <v>14396</v>
      </c>
      <c r="I25" s="4">
        <v>318407.0009765625</v>
      </c>
      <c r="J25" s="28">
        <v>332803.0009765625</v>
      </c>
      <c r="K25" s="18">
        <v>0</v>
      </c>
      <c r="L25" s="4">
        <v>6637</v>
      </c>
      <c r="M25" s="4">
        <v>767458.0000004801</v>
      </c>
      <c r="N25" s="19">
        <v>774095.0000004801</v>
      </c>
    </row>
    <row r="26" spans="2:14">
      <c r="B26" s="116" t="s">
        <v>32</v>
      </c>
      <c r="C26" s="18">
        <v>93</v>
      </c>
      <c r="D26" s="4">
        <v>11</v>
      </c>
      <c r="E26" s="4">
        <v>2</v>
      </c>
      <c r="F26" s="28">
        <v>106</v>
      </c>
      <c r="G26" s="18">
        <v>442465.00547790527</v>
      </c>
      <c r="H26" s="4">
        <v>149137</v>
      </c>
      <c r="I26" s="4">
        <v>6020</v>
      </c>
      <c r="J26" s="28">
        <v>597622.00547790527</v>
      </c>
      <c r="K26" s="18">
        <v>467443.00000016001</v>
      </c>
      <c r="L26" s="4">
        <v>81320</v>
      </c>
      <c r="M26" s="4">
        <v>1764</v>
      </c>
      <c r="N26" s="19">
        <v>550527.00000015995</v>
      </c>
    </row>
    <row r="27" spans="2:14">
      <c r="B27" s="116" t="s">
        <v>181</v>
      </c>
      <c r="C27" s="18">
        <v>0</v>
      </c>
      <c r="D27" s="4">
        <v>2</v>
      </c>
      <c r="E27" s="4">
        <v>5</v>
      </c>
      <c r="F27" s="28">
        <v>7</v>
      </c>
      <c r="G27" s="18">
        <v>0</v>
      </c>
      <c r="H27" s="4">
        <v>21556</v>
      </c>
      <c r="I27" s="4">
        <v>3404</v>
      </c>
      <c r="J27" s="28">
        <v>24960</v>
      </c>
      <c r="K27" s="18">
        <v>0</v>
      </c>
      <c r="L27" s="4">
        <v>19630</v>
      </c>
      <c r="M27" s="4">
        <v>11039</v>
      </c>
      <c r="N27" s="19">
        <v>30669</v>
      </c>
    </row>
    <row r="28" spans="2:14">
      <c r="B28" s="116" t="s">
        <v>177</v>
      </c>
      <c r="C28" s="18">
        <v>0</v>
      </c>
      <c r="D28" s="4">
        <v>4</v>
      </c>
      <c r="E28" s="4">
        <v>0</v>
      </c>
      <c r="F28" s="28">
        <v>4</v>
      </c>
      <c r="G28" s="18">
        <v>0</v>
      </c>
      <c r="H28" s="4">
        <v>26062.000076293945</v>
      </c>
      <c r="I28" s="4">
        <v>0</v>
      </c>
      <c r="J28" s="28">
        <v>26062.000076293945</v>
      </c>
      <c r="K28" s="18">
        <v>0</v>
      </c>
      <c r="L28" s="4">
        <v>10429</v>
      </c>
      <c r="M28" s="4">
        <v>0</v>
      </c>
      <c r="N28" s="19">
        <v>10429</v>
      </c>
    </row>
    <row r="29" spans="2:14">
      <c r="B29" s="116" t="s">
        <v>33</v>
      </c>
      <c r="C29" s="18">
        <v>0</v>
      </c>
      <c r="D29" s="4">
        <v>0</v>
      </c>
      <c r="E29" s="4">
        <v>1217</v>
      </c>
      <c r="F29" s="28">
        <v>1217</v>
      </c>
      <c r="G29" s="18">
        <v>0</v>
      </c>
      <c r="H29" s="4">
        <v>0</v>
      </c>
      <c r="I29" s="4">
        <v>5577650.96875</v>
      </c>
      <c r="J29" s="28">
        <v>5577650.96875</v>
      </c>
      <c r="K29" s="18">
        <v>0</v>
      </c>
      <c r="L29" s="4">
        <v>0</v>
      </c>
      <c r="M29" s="4">
        <v>9713573.9999999087</v>
      </c>
      <c r="N29" s="19">
        <v>9713573.9999999087</v>
      </c>
    </row>
    <row r="30" spans="2:14">
      <c r="B30" s="116" t="s">
        <v>34</v>
      </c>
      <c r="C30" s="18">
        <v>39</v>
      </c>
      <c r="D30" s="4">
        <v>3</v>
      </c>
      <c r="E30" s="4">
        <v>0</v>
      </c>
      <c r="F30" s="28">
        <v>42</v>
      </c>
      <c r="G30" s="18">
        <v>0</v>
      </c>
      <c r="H30" s="4">
        <v>0</v>
      </c>
      <c r="I30" s="4">
        <v>0</v>
      </c>
      <c r="J30" s="28">
        <v>0</v>
      </c>
      <c r="K30" s="18">
        <v>0</v>
      </c>
      <c r="L30" s="4">
        <v>0</v>
      </c>
      <c r="M30" s="4">
        <v>0</v>
      </c>
      <c r="N30" s="19">
        <v>0</v>
      </c>
    </row>
    <row r="31" spans="2:14">
      <c r="B31" s="116" t="s">
        <v>35</v>
      </c>
      <c r="C31" s="18">
        <v>1</v>
      </c>
      <c r="D31" s="4">
        <v>3</v>
      </c>
      <c r="E31" s="4">
        <v>21</v>
      </c>
      <c r="F31" s="28">
        <v>25</v>
      </c>
      <c r="G31" s="18">
        <v>27399</v>
      </c>
      <c r="H31" s="4">
        <v>15897.000045776367</v>
      </c>
      <c r="I31" s="4">
        <v>126540</v>
      </c>
      <c r="J31" s="28">
        <v>169836.00004577637</v>
      </c>
      <c r="K31" s="18">
        <v>5000</v>
      </c>
      <c r="L31" s="4">
        <v>3700</v>
      </c>
      <c r="M31" s="4">
        <v>129015</v>
      </c>
      <c r="N31" s="19">
        <v>137715</v>
      </c>
    </row>
    <row r="32" spans="2:14">
      <c r="B32" s="116" t="s">
        <v>36</v>
      </c>
      <c r="C32" s="18">
        <v>1143</v>
      </c>
      <c r="D32" s="4">
        <v>7</v>
      </c>
      <c r="E32" s="4">
        <v>2515</v>
      </c>
      <c r="F32" s="28">
        <v>3665</v>
      </c>
      <c r="G32" s="18">
        <v>3413407.9686813354</v>
      </c>
      <c r="H32" s="4">
        <v>276622.00048828125</v>
      </c>
      <c r="I32" s="4">
        <v>14069056.9765625</v>
      </c>
      <c r="J32" s="28">
        <v>17759086.945732117</v>
      </c>
      <c r="K32" s="18">
        <v>4064497.9999973802</v>
      </c>
      <c r="L32" s="4">
        <v>14959</v>
      </c>
      <c r="M32" s="4">
        <v>13187702.99999669</v>
      </c>
      <c r="N32" s="19">
        <v>17267159.999994069</v>
      </c>
    </row>
    <row r="33" spans="2:14">
      <c r="B33" s="116" t="s">
        <v>184</v>
      </c>
      <c r="C33" s="18">
        <v>0</v>
      </c>
      <c r="D33" s="4">
        <v>0</v>
      </c>
      <c r="E33" s="4">
        <v>76</v>
      </c>
      <c r="F33" s="28">
        <v>76</v>
      </c>
      <c r="G33" s="18">
        <v>0</v>
      </c>
      <c r="H33" s="4">
        <v>0</v>
      </c>
      <c r="I33" s="4">
        <v>389558.005859375</v>
      </c>
      <c r="J33" s="28">
        <v>389558.005859375</v>
      </c>
      <c r="K33" s="18">
        <v>0</v>
      </c>
      <c r="L33" s="4">
        <v>0</v>
      </c>
      <c r="M33" s="4">
        <v>517208.0000005801</v>
      </c>
      <c r="N33" s="19">
        <v>517208.0000005801</v>
      </c>
    </row>
    <row r="34" spans="2:14">
      <c r="B34" s="116" t="s">
        <v>147</v>
      </c>
      <c r="C34" s="18">
        <v>2</v>
      </c>
      <c r="D34" s="4">
        <v>1</v>
      </c>
      <c r="E34" s="4">
        <v>7</v>
      </c>
      <c r="F34" s="28">
        <v>10</v>
      </c>
      <c r="G34" s="18">
        <v>5236</v>
      </c>
      <c r="H34" s="4">
        <v>15177</v>
      </c>
      <c r="I34" s="4">
        <v>31168</v>
      </c>
      <c r="J34" s="28">
        <v>51581</v>
      </c>
      <c r="K34" s="18">
        <v>6192</v>
      </c>
      <c r="L34" s="4">
        <v>11287</v>
      </c>
      <c r="M34" s="4">
        <v>26972</v>
      </c>
      <c r="N34" s="19">
        <v>44451</v>
      </c>
    </row>
    <row r="35" spans="2:14">
      <c r="B35" s="116" t="s">
        <v>37</v>
      </c>
      <c r="C35" s="18">
        <v>0</v>
      </c>
      <c r="D35" s="4">
        <v>0</v>
      </c>
      <c r="E35" s="4">
        <v>38</v>
      </c>
      <c r="F35" s="28">
        <v>38</v>
      </c>
      <c r="G35" s="18">
        <v>0</v>
      </c>
      <c r="H35" s="4">
        <v>0</v>
      </c>
      <c r="I35" s="4">
        <v>156789</v>
      </c>
      <c r="J35" s="28">
        <v>156789</v>
      </c>
      <c r="K35" s="18">
        <v>0</v>
      </c>
      <c r="L35" s="4">
        <v>0</v>
      </c>
      <c r="M35" s="4">
        <v>402696.00000005995</v>
      </c>
      <c r="N35" s="19">
        <v>402696.00000005995</v>
      </c>
    </row>
    <row r="36" spans="2:14">
      <c r="B36" s="116" t="s">
        <v>38</v>
      </c>
      <c r="C36" s="18">
        <v>311</v>
      </c>
      <c r="D36" s="4">
        <v>3</v>
      </c>
      <c r="E36" s="4">
        <v>95</v>
      </c>
      <c r="F36" s="28">
        <v>409</v>
      </c>
      <c r="G36" s="18">
        <v>1358800.9996156693</v>
      </c>
      <c r="H36" s="4">
        <v>17625</v>
      </c>
      <c r="I36" s="4">
        <v>591706.99993896484</v>
      </c>
      <c r="J36" s="28">
        <v>1968132.9995546341</v>
      </c>
      <c r="K36" s="18">
        <v>1273039.0000000298</v>
      </c>
      <c r="L36" s="4">
        <v>12920</v>
      </c>
      <c r="M36" s="4">
        <v>1138063.9999987702</v>
      </c>
      <c r="N36" s="19">
        <v>2424022.9999988</v>
      </c>
    </row>
    <row r="37" spans="2:14">
      <c r="B37" s="116" t="s">
        <v>148</v>
      </c>
      <c r="C37" s="18">
        <v>1</v>
      </c>
      <c r="D37" s="4">
        <v>9</v>
      </c>
      <c r="E37" s="4">
        <v>33</v>
      </c>
      <c r="F37" s="28">
        <v>43</v>
      </c>
      <c r="G37" s="18">
        <v>3863</v>
      </c>
      <c r="H37" s="4">
        <v>130681.99981689453</v>
      </c>
      <c r="I37" s="4">
        <v>100860.99780273437</v>
      </c>
      <c r="J37" s="28">
        <v>235405.99761962891</v>
      </c>
      <c r="K37" s="18">
        <v>1782</v>
      </c>
      <c r="L37" s="4">
        <v>89237</v>
      </c>
      <c r="M37" s="4">
        <v>198034.00000005</v>
      </c>
      <c r="N37" s="19">
        <v>289053.00000005</v>
      </c>
    </row>
    <row r="38" spans="2:14">
      <c r="B38" s="116" t="s">
        <v>39</v>
      </c>
      <c r="C38" s="18">
        <v>1</v>
      </c>
      <c r="D38" s="4">
        <v>4</v>
      </c>
      <c r="E38" s="4">
        <v>1703</v>
      </c>
      <c r="F38" s="28">
        <v>1708</v>
      </c>
      <c r="G38" s="18">
        <v>851</v>
      </c>
      <c r="H38" s="4">
        <v>21624</v>
      </c>
      <c r="I38" s="4">
        <v>7356415.970703125</v>
      </c>
      <c r="J38" s="28">
        <v>7378890.970703125</v>
      </c>
      <c r="K38" s="18">
        <v>1080</v>
      </c>
      <c r="L38" s="4">
        <v>12227.999999989999</v>
      </c>
      <c r="M38" s="4">
        <v>17840501.000005003</v>
      </c>
      <c r="N38" s="19">
        <v>17853809.000004992</v>
      </c>
    </row>
    <row r="39" spans="2:14">
      <c r="B39" s="116" t="s">
        <v>40</v>
      </c>
      <c r="C39" s="18">
        <v>672</v>
      </c>
      <c r="D39" s="4">
        <v>2</v>
      </c>
      <c r="E39" s="4">
        <v>19</v>
      </c>
      <c r="F39" s="28">
        <v>693</v>
      </c>
      <c r="G39" s="18">
        <v>4777461.9921875</v>
      </c>
      <c r="H39" s="4">
        <v>14784</v>
      </c>
      <c r="I39" s="4">
        <v>46803</v>
      </c>
      <c r="J39" s="28">
        <v>4839048.9921875</v>
      </c>
      <c r="K39" s="18">
        <v>8791006.9999980014</v>
      </c>
      <c r="L39" s="4">
        <v>4846</v>
      </c>
      <c r="M39" s="4">
        <v>233049.9999998</v>
      </c>
      <c r="N39" s="19">
        <v>9028902.9999978021</v>
      </c>
    </row>
    <row r="40" spans="2:14">
      <c r="B40" s="116" t="s">
        <v>41</v>
      </c>
      <c r="C40" s="18">
        <v>108</v>
      </c>
      <c r="D40" s="4">
        <v>75</v>
      </c>
      <c r="E40" s="4">
        <v>421</v>
      </c>
      <c r="F40" s="28">
        <v>604</v>
      </c>
      <c r="G40" s="18">
        <v>3596.9999029636383</v>
      </c>
      <c r="H40" s="4">
        <v>0</v>
      </c>
      <c r="I40" s="4">
        <v>513086.00366223603</v>
      </c>
      <c r="J40" s="28">
        <v>516683.00356519967</v>
      </c>
      <c r="K40" s="18">
        <v>15995.0000000045</v>
      </c>
      <c r="L40" s="4">
        <v>0</v>
      </c>
      <c r="M40" s="4">
        <v>951392.00000057823</v>
      </c>
      <c r="N40" s="19">
        <v>967387.00000058278</v>
      </c>
    </row>
    <row r="41" spans="2:14">
      <c r="B41" s="116" t="s">
        <v>42</v>
      </c>
      <c r="C41" s="18">
        <v>443</v>
      </c>
      <c r="D41" s="4">
        <v>2</v>
      </c>
      <c r="E41" s="4">
        <v>23</v>
      </c>
      <c r="F41" s="28">
        <v>468</v>
      </c>
      <c r="G41" s="18">
        <v>1523461.0056152344</v>
      </c>
      <c r="H41" s="4">
        <v>0</v>
      </c>
      <c r="I41" s="4">
        <v>112224.00001525879</v>
      </c>
      <c r="J41" s="28">
        <v>1635685.0056304932</v>
      </c>
      <c r="K41" s="18">
        <v>2049720.0000011304</v>
      </c>
      <c r="L41" s="4">
        <v>0</v>
      </c>
      <c r="M41" s="4">
        <v>94818.999999959997</v>
      </c>
      <c r="N41" s="19">
        <v>2144539.0000010906</v>
      </c>
    </row>
    <row r="42" spans="2:14">
      <c r="B42" s="116" t="s">
        <v>43</v>
      </c>
      <c r="C42" s="18">
        <v>7</v>
      </c>
      <c r="D42" s="4">
        <v>2</v>
      </c>
      <c r="E42" s="4">
        <v>490</v>
      </c>
      <c r="F42" s="28">
        <v>499</v>
      </c>
      <c r="G42" s="18">
        <v>3580.0000305175781</v>
      </c>
      <c r="H42" s="4">
        <v>23598</v>
      </c>
      <c r="I42" s="4">
        <v>2904330.994140625</v>
      </c>
      <c r="J42" s="28">
        <v>2931508.9941711426</v>
      </c>
      <c r="K42" s="18">
        <v>13314.000000010001</v>
      </c>
      <c r="L42" s="4">
        <v>33755</v>
      </c>
      <c r="M42" s="4">
        <v>6022437.9999916591</v>
      </c>
      <c r="N42" s="19">
        <v>6069506.9999916693</v>
      </c>
    </row>
    <row r="43" spans="2:14">
      <c r="B43" s="116" t="s">
        <v>44</v>
      </c>
      <c r="C43" s="18">
        <v>3015</v>
      </c>
      <c r="D43" s="4">
        <v>0</v>
      </c>
      <c r="E43" s="4">
        <v>0</v>
      </c>
      <c r="F43" s="28">
        <v>3015</v>
      </c>
      <c r="G43" s="18">
        <v>20599432.078125</v>
      </c>
      <c r="H43" s="4">
        <v>0</v>
      </c>
      <c r="I43" s="4">
        <v>0</v>
      </c>
      <c r="J43" s="28">
        <v>20599432.078125</v>
      </c>
      <c r="K43" s="18">
        <v>45909795.9999988</v>
      </c>
      <c r="L43" s="4">
        <v>0</v>
      </c>
      <c r="M43" s="4">
        <v>0</v>
      </c>
      <c r="N43" s="19">
        <v>45909795.9999988</v>
      </c>
    </row>
    <row r="44" spans="2:14">
      <c r="B44" s="116" t="s">
        <v>45</v>
      </c>
      <c r="C44" s="18">
        <v>1188</v>
      </c>
      <c r="D44" s="4">
        <v>4</v>
      </c>
      <c r="E44" s="4">
        <v>3</v>
      </c>
      <c r="F44" s="28">
        <v>1195</v>
      </c>
      <c r="G44" s="18">
        <v>15837138.873046875</v>
      </c>
      <c r="H44" s="4">
        <v>215581.0009765625</v>
      </c>
      <c r="I44" s="4">
        <v>0</v>
      </c>
      <c r="J44" s="28">
        <v>16052719.874023437</v>
      </c>
      <c r="K44" s="18">
        <v>5938098.9999951627</v>
      </c>
      <c r="L44" s="4">
        <v>52003</v>
      </c>
      <c r="M44" s="4">
        <v>0</v>
      </c>
      <c r="N44" s="19">
        <v>5990101.9999951627</v>
      </c>
    </row>
    <row r="45" spans="2:14">
      <c r="B45" s="26" t="s">
        <v>54</v>
      </c>
      <c r="C45" s="20">
        <v>178868</v>
      </c>
      <c r="D45" s="5">
        <v>1391</v>
      </c>
      <c r="E45" s="5">
        <v>73800</v>
      </c>
      <c r="F45" s="29">
        <v>254059</v>
      </c>
      <c r="G45" s="20">
        <v>1380447541.7718971</v>
      </c>
      <c r="H45" s="5">
        <v>23515557.172454834</v>
      </c>
      <c r="I45" s="5">
        <v>420017433.62222588</v>
      </c>
      <c r="J45" s="29">
        <v>1823980532.5665779</v>
      </c>
      <c r="K45" s="20">
        <v>1726470622.9997134</v>
      </c>
      <c r="L45" s="5">
        <v>14077676.999994811</v>
      </c>
      <c r="M45" s="5">
        <v>694165013.00000691</v>
      </c>
      <c r="N45" s="21">
        <v>2434713312.9997134</v>
      </c>
    </row>
    <row r="46" spans="2:14">
      <c r="B46" s="25" t="s">
        <v>46</v>
      </c>
      <c r="C46" s="18">
        <v>789</v>
      </c>
      <c r="D46" s="4">
        <v>0</v>
      </c>
      <c r="E46" s="4">
        <v>7845</v>
      </c>
      <c r="F46" s="28">
        <v>8634</v>
      </c>
      <c r="G46" s="18">
        <v>2906231.0491485596</v>
      </c>
      <c r="H46" s="4">
        <v>0</v>
      </c>
      <c r="I46" s="4">
        <v>44765249.25</v>
      </c>
      <c r="J46" s="28">
        <v>47671480.29914856</v>
      </c>
      <c r="K46" s="18">
        <v>3434056.9999959804</v>
      </c>
      <c r="L46" s="4">
        <v>0</v>
      </c>
      <c r="M46" s="4">
        <v>76159097.999989659</v>
      </c>
      <c r="N46" s="19">
        <v>79593154.999985635</v>
      </c>
    </row>
    <row r="47" spans="2:14">
      <c r="B47" s="25" t="s">
        <v>47</v>
      </c>
      <c r="C47" s="18">
        <v>1436</v>
      </c>
      <c r="D47" s="4">
        <v>241</v>
      </c>
      <c r="E47" s="4">
        <v>3615</v>
      </c>
      <c r="F47" s="28">
        <v>5292</v>
      </c>
      <c r="G47" s="18">
        <v>2805534.0031585693</v>
      </c>
      <c r="H47" s="4">
        <v>2730467.9808921814</v>
      </c>
      <c r="I47" s="4">
        <v>17439452.132568359</v>
      </c>
      <c r="J47" s="28">
        <v>22975454.11661911</v>
      </c>
      <c r="K47" s="18">
        <v>9251847.0000006519</v>
      </c>
      <c r="L47" s="4">
        <v>1592841.0000001704</v>
      </c>
      <c r="M47" s="4">
        <v>23730527.999999702</v>
      </c>
      <c r="N47" s="19">
        <v>34575216.000000522</v>
      </c>
    </row>
    <row r="48" spans="2:14">
      <c r="B48" s="25" t="s">
        <v>48</v>
      </c>
      <c r="C48" s="18">
        <v>31379</v>
      </c>
      <c r="D48" s="4">
        <v>2144</v>
      </c>
      <c r="E48" s="4">
        <v>17374</v>
      </c>
      <c r="F48" s="28">
        <v>50897</v>
      </c>
      <c r="G48" s="18">
        <v>191390542.64453125</v>
      </c>
      <c r="H48" s="4">
        <v>28714740.457519531</v>
      </c>
      <c r="I48" s="4">
        <v>82515347.001464844</v>
      </c>
      <c r="J48" s="28">
        <v>302620630.10351562</v>
      </c>
      <c r="K48" s="18">
        <v>175554496.00008398</v>
      </c>
      <c r="L48" s="4">
        <v>23299501.000001103</v>
      </c>
      <c r="M48" s="4">
        <v>102373938.00000988</v>
      </c>
      <c r="N48" s="19">
        <v>301227935.00009495</v>
      </c>
    </row>
    <row r="49" spans="2:21">
      <c r="B49" s="25" t="s">
        <v>49</v>
      </c>
      <c r="C49" s="18">
        <v>10545</v>
      </c>
      <c r="D49" s="4">
        <v>1617</v>
      </c>
      <c r="E49" s="4">
        <v>66518</v>
      </c>
      <c r="F49" s="28">
        <v>78680</v>
      </c>
      <c r="G49" s="18">
        <v>65409553.791503906</v>
      </c>
      <c r="H49" s="4">
        <v>20280908.316833496</v>
      </c>
      <c r="I49" s="4">
        <v>390021162.625</v>
      </c>
      <c r="J49" s="28">
        <v>475711624.7333374</v>
      </c>
      <c r="K49" s="18">
        <v>50870238.999988094</v>
      </c>
      <c r="L49" s="4">
        <v>8999758.9999993686</v>
      </c>
      <c r="M49" s="4">
        <v>641217386.99966407</v>
      </c>
      <c r="N49" s="19">
        <v>701087384.99965155</v>
      </c>
    </row>
    <row r="50" spans="2:21">
      <c r="B50" s="25" t="s">
        <v>50</v>
      </c>
      <c r="C50" s="18">
        <v>15869</v>
      </c>
      <c r="D50" s="4">
        <v>1425</v>
      </c>
      <c r="E50" s="4">
        <v>20224</v>
      </c>
      <c r="F50" s="28">
        <v>37518</v>
      </c>
      <c r="G50" s="18">
        <v>107639039.60284424</v>
      </c>
      <c r="H50" s="4">
        <v>14096933.99597168</v>
      </c>
      <c r="I50" s="4">
        <v>141569320.7578125</v>
      </c>
      <c r="J50" s="28">
        <v>263305294.35662842</v>
      </c>
      <c r="K50" s="18">
        <v>93717445.000022501</v>
      </c>
      <c r="L50" s="4">
        <v>9429017.9999973159</v>
      </c>
      <c r="M50" s="4">
        <v>161139025.00009182</v>
      </c>
      <c r="N50" s="19">
        <v>264285488.00011164</v>
      </c>
    </row>
    <row r="51" spans="2:21">
      <c r="B51" s="25" t="s">
        <v>51</v>
      </c>
      <c r="C51" s="18">
        <v>4574</v>
      </c>
      <c r="D51" s="4">
        <v>38</v>
      </c>
      <c r="E51" s="4">
        <v>9835</v>
      </c>
      <c r="F51" s="28">
        <v>14447</v>
      </c>
      <c r="G51" s="18">
        <v>18448290.977050781</v>
      </c>
      <c r="H51" s="4">
        <v>274521.00102233887</v>
      </c>
      <c r="I51" s="4">
        <v>50661468.985351562</v>
      </c>
      <c r="J51" s="28">
        <v>69384280.963424683</v>
      </c>
      <c r="K51" s="18">
        <v>20368084.999993827</v>
      </c>
      <c r="L51" s="4">
        <v>217740</v>
      </c>
      <c r="M51" s="4">
        <v>113712760.00005072</v>
      </c>
      <c r="N51" s="19">
        <v>134298585.00004455</v>
      </c>
    </row>
    <row r="52" spans="2:21">
      <c r="B52" s="26" t="s">
        <v>55</v>
      </c>
      <c r="C52" s="20">
        <v>64592</v>
      </c>
      <c r="D52" s="5">
        <v>5465</v>
      </c>
      <c r="E52" s="5">
        <v>125411</v>
      </c>
      <c r="F52" s="29">
        <v>195468</v>
      </c>
      <c r="G52" s="20">
        <v>388599192.0682373</v>
      </c>
      <c r="H52" s="5">
        <v>66097571.752239227</v>
      </c>
      <c r="I52" s="5">
        <v>726972000.75219727</v>
      </c>
      <c r="J52" s="29">
        <v>1181668764.5726738</v>
      </c>
      <c r="K52" s="20">
        <v>353196169.000085</v>
      </c>
      <c r="L52" s="5">
        <v>43538858.999997959</v>
      </c>
      <c r="M52" s="5">
        <v>1118332735.9998059</v>
      </c>
      <c r="N52" s="21">
        <v>1515067763.9998889</v>
      </c>
    </row>
    <row r="53" spans="2:21">
      <c r="B53" s="262" t="s">
        <v>52</v>
      </c>
      <c r="C53" s="270">
        <v>209684</v>
      </c>
      <c r="D53" s="271">
        <v>129</v>
      </c>
      <c r="E53" s="271">
        <v>518</v>
      </c>
      <c r="F53" s="271">
        <v>210331</v>
      </c>
      <c r="G53" s="18">
        <v>1430947431.3442383</v>
      </c>
      <c r="H53" s="4">
        <v>1908450.9921875</v>
      </c>
      <c r="I53" s="4">
        <v>2869209</v>
      </c>
      <c r="J53" s="28">
        <v>1435725091.3364258</v>
      </c>
      <c r="K53" s="18">
        <v>1291112051.0002503</v>
      </c>
      <c r="L53" s="4">
        <v>1269532</v>
      </c>
      <c r="M53" s="4">
        <v>6092734.9999922998</v>
      </c>
      <c r="N53" s="19">
        <v>1298474318.0002427</v>
      </c>
    </row>
    <row r="54" spans="2:21">
      <c r="B54" s="26" t="s">
        <v>56</v>
      </c>
      <c r="C54" s="20">
        <v>209684</v>
      </c>
      <c r="D54" s="5">
        <v>129</v>
      </c>
      <c r="E54" s="5">
        <v>518</v>
      </c>
      <c r="F54" s="29">
        <v>210331</v>
      </c>
      <c r="G54" s="20">
        <v>1430947431.3442383</v>
      </c>
      <c r="H54" s="5">
        <v>1908450.9921875</v>
      </c>
      <c r="I54" s="5">
        <v>2869209</v>
      </c>
      <c r="J54" s="29">
        <v>1435725091.3364258</v>
      </c>
      <c r="K54" s="20">
        <v>1291112051.0002503</v>
      </c>
      <c r="L54" s="5">
        <v>1269532</v>
      </c>
      <c r="M54" s="5">
        <v>6092734.9999922998</v>
      </c>
      <c r="N54" s="21">
        <v>1298474318.0002427</v>
      </c>
    </row>
    <row r="55" spans="2:21" s="17" customFormat="1">
      <c r="B55" s="32"/>
      <c r="C55" s="18"/>
      <c r="D55" s="4"/>
      <c r="E55" s="4"/>
      <c r="F55" s="28"/>
      <c r="G55" s="96"/>
      <c r="H55" s="41"/>
      <c r="I55" s="41"/>
      <c r="J55" s="217"/>
      <c r="K55" s="96"/>
      <c r="L55" s="41"/>
      <c r="M55" s="41"/>
      <c r="N55" s="42"/>
    </row>
    <row r="56" spans="2:21" ht="13.5" thickBot="1">
      <c r="B56" s="27" t="s">
        <v>53</v>
      </c>
      <c r="C56" s="22">
        <v>453144</v>
      </c>
      <c r="D56" s="23">
        <v>6985</v>
      </c>
      <c r="E56" s="23">
        <v>199729</v>
      </c>
      <c r="F56" s="30">
        <v>659858</v>
      </c>
      <c r="G56" s="22">
        <v>3199994165.1843729</v>
      </c>
      <c r="H56" s="23">
        <v>91521579.916881561</v>
      </c>
      <c r="I56" s="23">
        <v>1149858643.374423</v>
      </c>
      <c r="J56" s="30">
        <v>4441374388.4756775</v>
      </c>
      <c r="K56" s="22">
        <v>3370778843.0000486</v>
      </c>
      <c r="L56" s="23">
        <v>58886067.999992765</v>
      </c>
      <c r="M56" s="23">
        <v>1818590483.999805</v>
      </c>
      <c r="N56" s="24">
        <v>5248255394.9998446</v>
      </c>
    </row>
    <row r="57" spans="2:21">
      <c r="B57" s="362"/>
      <c r="M57" s="13"/>
      <c r="N57" s="13"/>
      <c r="O57" s="13"/>
    </row>
    <row r="58" spans="2:21">
      <c r="U58" s="33"/>
    </row>
    <row r="61" spans="2:21">
      <c r="O61" s="8"/>
      <c r="P61" s="8"/>
      <c r="Q61" s="8"/>
      <c r="R61" s="8"/>
      <c r="S61" s="8"/>
      <c r="T61" s="8"/>
    </row>
    <row r="62" spans="2:21">
      <c r="O62" s="8"/>
      <c r="P62" s="8"/>
      <c r="Q62" s="8"/>
      <c r="R62" s="8"/>
      <c r="S62" s="8"/>
      <c r="T62" s="8"/>
    </row>
    <row r="63" spans="2:21">
      <c r="O63" s="8"/>
      <c r="P63" s="8"/>
      <c r="Q63" s="8"/>
      <c r="R63" s="8"/>
      <c r="S63" s="8"/>
      <c r="T63" s="8"/>
    </row>
    <row r="64" spans="2:21">
      <c r="O64" s="8"/>
      <c r="P64" s="8"/>
      <c r="Q64" s="8"/>
      <c r="R64" s="8"/>
      <c r="S64" s="8"/>
      <c r="T64" s="8"/>
    </row>
    <row r="65" spans="15:20">
      <c r="O65" s="8"/>
      <c r="P65" s="8"/>
      <c r="Q65" s="8"/>
      <c r="R65" s="8"/>
      <c r="S65" s="8"/>
      <c r="T65" s="8"/>
    </row>
    <row r="66" spans="15:20">
      <c r="O66" s="8"/>
      <c r="P66" s="8"/>
      <c r="Q66" s="8"/>
      <c r="R66" s="8"/>
      <c r="S66" s="8"/>
      <c r="T66" s="8"/>
    </row>
    <row r="67" spans="15:20">
      <c r="O67" s="8"/>
      <c r="P67" s="8"/>
      <c r="Q67" s="8"/>
      <c r="R67" s="8"/>
      <c r="S67" s="8"/>
      <c r="T67" s="8"/>
    </row>
    <row r="68" spans="15:20">
      <c r="O68" s="8"/>
      <c r="P68" s="8"/>
      <c r="Q68" s="8"/>
      <c r="R68" s="8"/>
      <c r="S68" s="8"/>
      <c r="T68" s="8"/>
    </row>
    <row r="69" spans="15:20">
      <c r="O69" s="8"/>
      <c r="P69" s="8"/>
      <c r="Q69" s="8"/>
      <c r="R69" s="8"/>
      <c r="S69" s="8"/>
      <c r="T69" s="8"/>
    </row>
    <row r="70" spans="15:20">
      <c r="O70" s="8"/>
      <c r="P70" s="8"/>
      <c r="Q70" s="8"/>
      <c r="R70" s="8"/>
      <c r="S70" s="8"/>
      <c r="T70" s="8"/>
    </row>
    <row r="71" spans="15:20">
      <c r="O71" s="8"/>
      <c r="P71" s="8"/>
      <c r="Q71" s="8"/>
      <c r="R71" s="8"/>
      <c r="S71" s="8"/>
      <c r="T71" s="8"/>
    </row>
    <row r="72" spans="15:20">
      <c r="O72" s="8"/>
      <c r="P72" s="8"/>
      <c r="Q72" s="8"/>
      <c r="R72" s="8"/>
      <c r="S72" s="8"/>
      <c r="T72" s="8"/>
    </row>
    <row r="73" spans="15:20">
      <c r="O73" s="8"/>
      <c r="P73" s="8"/>
      <c r="Q73" s="8"/>
      <c r="R73" s="8"/>
      <c r="S73" s="8"/>
      <c r="T73" s="8"/>
    </row>
    <row r="74" spans="15:20">
      <c r="O74" s="8"/>
      <c r="P74" s="8"/>
      <c r="Q74" s="8"/>
      <c r="R74" s="8"/>
      <c r="S74" s="8"/>
      <c r="T74" s="8"/>
    </row>
    <row r="75" spans="15:20">
      <c r="O75" s="8"/>
      <c r="P75" s="8"/>
      <c r="Q75" s="8"/>
      <c r="R75" s="8"/>
      <c r="S75" s="8"/>
      <c r="T75" s="8"/>
    </row>
    <row r="76" spans="15:20">
      <c r="O76" s="8"/>
      <c r="P76" s="8"/>
      <c r="Q76" s="8"/>
      <c r="R76" s="8"/>
      <c r="S76" s="8"/>
      <c r="T76" s="8"/>
    </row>
    <row r="77" spans="15:20">
      <c r="O77" s="8"/>
      <c r="P77" s="8"/>
      <c r="Q77" s="8"/>
      <c r="R77" s="8"/>
      <c r="S77" s="8"/>
      <c r="T77" s="8"/>
    </row>
  </sheetData>
  <mergeCells count="4">
    <mergeCell ref="K4:N4"/>
    <mergeCell ref="B4:B5"/>
    <mergeCell ref="C4:F4"/>
    <mergeCell ref="G4:J4"/>
  </mergeCells>
  <phoneticPr fontId="5" type="noConversion"/>
  <pageMargins left="0.75" right="0.75" top="1" bottom="1" header="0.5" footer="0.5"/>
  <pageSetup scale="48" orientation="portrait" r:id="rId1"/>
  <headerFooter alignWithMargins="0"/>
</worksheet>
</file>

<file path=xl/worksheets/sheet20.xml><?xml version="1.0" encoding="utf-8"?>
<worksheet xmlns="http://schemas.openxmlformats.org/spreadsheetml/2006/main" xmlns:r="http://schemas.openxmlformats.org/officeDocument/2006/relationships">
  <dimension ref="A2:P57"/>
  <sheetViews>
    <sheetView zoomScaleNormal="100" workbookViewId="0"/>
  </sheetViews>
  <sheetFormatPr defaultRowHeight="12.75"/>
  <cols>
    <col min="1" max="1" width="9.140625" style="252"/>
    <col min="2" max="2" width="39.7109375" style="252" customWidth="1"/>
    <col min="3" max="3" width="9.42578125" style="252" customWidth="1"/>
    <col min="4" max="4" width="9.140625" style="252" customWidth="1"/>
    <col min="5" max="5" width="7.28515625" style="252" customWidth="1"/>
    <col min="6" max="6" width="8.28515625" style="252" customWidth="1"/>
    <col min="7" max="7" width="8.42578125" style="252" customWidth="1"/>
    <col min="8" max="8" width="8" style="252" customWidth="1"/>
    <col min="9" max="11" width="8.28515625" style="252" customWidth="1"/>
    <col min="12" max="12" width="7.28515625" style="252" customWidth="1"/>
    <col min="13" max="13" width="8.28515625" style="252" customWidth="1"/>
    <col min="14" max="14" width="8.7109375" style="252" customWidth="1"/>
    <col min="15" max="15" width="10.85546875" style="252" customWidth="1"/>
    <col min="16" max="16384" width="9.140625" style="252"/>
  </cols>
  <sheetData>
    <row r="2" spans="1:16">
      <c r="A2" s="250"/>
      <c r="B2" s="251" t="s">
        <v>180</v>
      </c>
    </row>
    <row r="3" spans="1:16" ht="18.75" thickBot="1">
      <c r="A3" s="250"/>
      <c r="B3" s="256" t="s">
        <v>193</v>
      </c>
      <c r="C3" s="257"/>
      <c r="D3" s="257"/>
      <c r="E3" s="257"/>
      <c r="F3" s="257"/>
      <c r="G3" s="257"/>
      <c r="H3" s="257"/>
      <c r="I3" s="257"/>
      <c r="J3" s="257"/>
      <c r="K3" s="257"/>
      <c r="L3" s="257"/>
      <c r="M3" s="257"/>
      <c r="N3" s="257"/>
    </row>
    <row r="4" spans="1:16" ht="13.5" thickBot="1">
      <c r="A4" s="253"/>
      <c r="B4" s="475" t="s">
        <v>1</v>
      </c>
      <c r="C4" s="477" t="s">
        <v>2</v>
      </c>
      <c r="D4" s="478"/>
      <c r="E4" s="478"/>
      <c r="F4" s="478"/>
      <c r="G4" s="479"/>
      <c r="H4" s="477" t="s">
        <v>3</v>
      </c>
      <c r="I4" s="478"/>
      <c r="J4" s="478"/>
      <c r="K4" s="479"/>
      <c r="L4" s="477" t="s">
        <v>4</v>
      </c>
      <c r="M4" s="478"/>
      <c r="N4" s="478"/>
      <c r="O4" s="473" t="s">
        <v>104</v>
      </c>
    </row>
    <row r="5" spans="1:16" ht="42.75" customHeight="1" thickBot="1">
      <c r="A5" s="253"/>
      <c r="B5" s="476"/>
      <c r="C5" s="363" t="s">
        <v>202</v>
      </c>
      <c r="D5" s="364" t="s">
        <v>212</v>
      </c>
      <c r="E5" s="364" t="s">
        <v>120</v>
      </c>
      <c r="F5" s="364" t="s">
        <v>15</v>
      </c>
      <c r="G5" s="365" t="s">
        <v>122</v>
      </c>
      <c r="H5" s="363" t="s">
        <v>123</v>
      </c>
      <c r="I5" s="364" t="s">
        <v>124</v>
      </c>
      <c r="J5" s="364" t="s">
        <v>125</v>
      </c>
      <c r="K5" s="365" t="s">
        <v>126</v>
      </c>
      <c r="L5" s="363" t="s">
        <v>89</v>
      </c>
      <c r="M5" s="364" t="s">
        <v>8</v>
      </c>
      <c r="N5" s="453" t="s">
        <v>121</v>
      </c>
      <c r="O5" s="487"/>
    </row>
    <row r="6" spans="1:16">
      <c r="A6" s="253"/>
      <c r="B6" s="261" t="s">
        <v>16</v>
      </c>
      <c r="C6" s="378" t="s">
        <v>205</v>
      </c>
      <c r="D6" s="379">
        <v>0.28273809523809523</v>
      </c>
      <c r="E6" s="379">
        <v>0.33333333333333331</v>
      </c>
      <c r="F6" s="379" t="s">
        <v>205</v>
      </c>
      <c r="G6" s="379">
        <v>0.28611111111111109</v>
      </c>
      <c r="H6" s="379">
        <v>0.30555555555555552</v>
      </c>
      <c r="I6" s="379">
        <v>0.45833333333333331</v>
      </c>
      <c r="J6" s="379" t="s">
        <v>205</v>
      </c>
      <c r="K6" s="379">
        <v>0.37745098039215685</v>
      </c>
      <c r="L6" s="379" t="s">
        <v>205</v>
      </c>
      <c r="M6" s="379" t="s">
        <v>205</v>
      </c>
      <c r="N6" s="454" t="s">
        <v>205</v>
      </c>
      <c r="O6" s="458">
        <v>0.31914893617021278</v>
      </c>
      <c r="P6" s="250"/>
    </row>
    <row r="7" spans="1:16">
      <c r="A7" s="253"/>
      <c r="B7" s="136" t="s">
        <v>17</v>
      </c>
      <c r="C7" s="299" t="s">
        <v>205</v>
      </c>
      <c r="D7" s="245">
        <v>10.333333333333334</v>
      </c>
      <c r="E7" s="245">
        <v>8.2000000000000011</v>
      </c>
      <c r="F7" s="245">
        <v>7.1698581560283694</v>
      </c>
      <c r="G7" s="245">
        <v>7.5535897435897441</v>
      </c>
      <c r="H7" s="245">
        <v>8.3408901515151506</v>
      </c>
      <c r="I7" s="245">
        <v>12.710233333333333</v>
      </c>
      <c r="J7" s="245">
        <v>15.070131578947368</v>
      </c>
      <c r="K7" s="245">
        <v>11.035085227272726</v>
      </c>
      <c r="L7" s="245" t="s">
        <v>205</v>
      </c>
      <c r="M7" s="245">
        <v>6.9916666666666671</v>
      </c>
      <c r="N7" s="455">
        <v>6.9916666666666671</v>
      </c>
      <c r="O7" s="459">
        <v>9.3986963190184039</v>
      </c>
      <c r="P7" s="250"/>
    </row>
    <row r="8" spans="1:16" ht="12" customHeight="1">
      <c r="A8" s="253"/>
      <c r="B8" s="136" t="s">
        <v>144</v>
      </c>
      <c r="C8" s="299" t="s">
        <v>205</v>
      </c>
      <c r="D8" s="245" t="s">
        <v>205</v>
      </c>
      <c r="E8" s="245" t="s">
        <v>205</v>
      </c>
      <c r="F8" s="245" t="s">
        <v>205</v>
      </c>
      <c r="G8" s="245" t="s">
        <v>205</v>
      </c>
      <c r="H8" s="245">
        <v>0.33333333333333331</v>
      </c>
      <c r="I8" s="245" t="s">
        <v>205</v>
      </c>
      <c r="J8" s="245" t="s">
        <v>205</v>
      </c>
      <c r="K8" s="245">
        <v>0.33333333333333331</v>
      </c>
      <c r="L8" s="245" t="s">
        <v>205</v>
      </c>
      <c r="M8" s="245" t="s">
        <v>205</v>
      </c>
      <c r="N8" s="455" t="s">
        <v>205</v>
      </c>
      <c r="O8" s="459">
        <v>0.33333333333333331</v>
      </c>
      <c r="P8" s="250"/>
    </row>
    <row r="9" spans="1:16" ht="12" customHeight="1">
      <c r="A9" s="253"/>
      <c r="B9" s="136" t="s">
        <v>145</v>
      </c>
      <c r="C9" s="299" t="s">
        <v>205</v>
      </c>
      <c r="D9" s="245" t="s">
        <v>205</v>
      </c>
      <c r="E9" s="245" t="s">
        <v>205</v>
      </c>
      <c r="F9" s="245" t="s">
        <v>205</v>
      </c>
      <c r="G9" s="245" t="s">
        <v>205</v>
      </c>
      <c r="H9" s="245" t="s">
        <v>205</v>
      </c>
      <c r="I9" s="245" t="s">
        <v>205</v>
      </c>
      <c r="J9" s="245" t="s">
        <v>205</v>
      </c>
      <c r="K9" s="245" t="s">
        <v>205</v>
      </c>
      <c r="L9" s="245" t="s">
        <v>205</v>
      </c>
      <c r="M9" s="245" t="s">
        <v>205</v>
      </c>
      <c r="N9" s="455" t="s">
        <v>205</v>
      </c>
      <c r="O9" s="459" t="s">
        <v>205</v>
      </c>
      <c r="P9" s="250"/>
    </row>
    <row r="10" spans="1:16">
      <c r="A10" s="253"/>
      <c r="B10" s="136" t="s">
        <v>18</v>
      </c>
      <c r="C10" s="299" t="s">
        <v>205</v>
      </c>
      <c r="D10" s="245">
        <v>4.26843374527978</v>
      </c>
      <c r="E10" s="245">
        <v>6.5099397106109329</v>
      </c>
      <c r="F10" s="245">
        <v>4.296823601872382</v>
      </c>
      <c r="G10" s="245">
        <v>4.567950457240479</v>
      </c>
      <c r="H10" s="245">
        <v>5.3048160205783645</v>
      </c>
      <c r="I10" s="245">
        <v>5.4964339769196622</v>
      </c>
      <c r="J10" s="245">
        <v>6.7810375620695176</v>
      </c>
      <c r="K10" s="245">
        <v>5.4771388825222198</v>
      </c>
      <c r="L10" s="245" t="s">
        <v>205</v>
      </c>
      <c r="M10" s="245">
        <v>6.9675925925925926</v>
      </c>
      <c r="N10" s="455">
        <v>6.9675925925925926</v>
      </c>
      <c r="O10" s="459">
        <v>5.2293194778395007</v>
      </c>
      <c r="P10" s="250"/>
    </row>
    <row r="11" spans="1:16">
      <c r="A11" s="253"/>
      <c r="B11" s="136" t="s">
        <v>19</v>
      </c>
      <c r="C11" s="299" t="s">
        <v>205</v>
      </c>
      <c r="D11" s="245">
        <v>4.4548076923076918</v>
      </c>
      <c r="E11" s="245">
        <v>4.997821969696969</v>
      </c>
      <c r="F11" s="245">
        <v>6.3512135922330097</v>
      </c>
      <c r="G11" s="245">
        <v>5.9138556618819784</v>
      </c>
      <c r="H11" s="245">
        <v>7.6590574712643678</v>
      </c>
      <c r="I11" s="245">
        <v>2.3730286738351256</v>
      </c>
      <c r="J11" s="245">
        <v>15.332708333333331</v>
      </c>
      <c r="K11" s="245">
        <v>6.0609900000000003</v>
      </c>
      <c r="L11" s="245" t="s">
        <v>205</v>
      </c>
      <c r="M11" s="245">
        <v>19</v>
      </c>
      <c r="N11" s="455">
        <v>19</v>
      </c>
      <c r="O11" s="459">
        <v>5.9883993522670664</v>
      </c>
      <c r="P11" s="250"/>
    </row>
    <row r="12" spans="1:16">
      <c r="A12" s="253"/>
      <c r="B12" s="136" t="s">
        <v>176</v>
      </c>
      <c r="C12" s="299" t="s">
        <v>205</v>
      </c>
      <c r="D12" s="245" t="s">
        <v>205</v>
      </c>
      <c r="E12" s="245" t="s">
        <v>205</v>
      </c>
      <c r="F12" s="245" t="s">
        <v>205</v>
      </c>
      <c r="G12" s="245" t="s">
        <v>205</v>
      </c>
      <c r="H12" s="245" t="s">
        <v>205</v>
      </c>
      <c r="I12" s="245" t="s">
        <v>205</v>
      </c>
      <c r="J12" s="245" t="s">
        <v>205</v>
      </c>
      <c r="K12" s="245" t="s">
        <v>205</v>
      </c>
      <c r="L12" s="245" t="s">
        <v>205</v>
      </c>
      <c r="M12" s="245" t="s">
        <v>205</v>
      </c>
      <c r="N12" s="455" t="s">
        <v>205</v>
      </c>
      <c r="O12" s="459" t="s">
        <v>205</v>
      </c>
      <c r="P12" s="250"/>
    </row>
    <row r="13" spans="1:16">
      <c r="A13" s="253"/>
      <c r="B13" s="136" t="s">
        <v>20</v>
      </c>
      <c r="C13" s="299">
        <v>1.8491666666666664</v>
      </c>
      <c r="D13" s="245">
        <v>4.1494058641975311</v>
      </c>
      <c r="E13" s="245">
        <v>10.569326334208224</v>
      </c>
      <c r="F13" s="245">
        <v>7.4787727272727276</v>
      </c>
      <c r="G13" s="245">
        <v>7.9298310810810806</v>
      </c>
      <c r="H13" s="245">
        <v>7.6214527816736783</v>
      </c>
      <c r="I13" s="245">
        <v>8.163441945405614</v>
      </c>
      <c r="J13" s="245">
        <v>10.534907015065913</v>
      </c>
      <c r="K13" s="245">
        <v>9.1552831553182017</v>
      </c>
      <c r="L13" s="245">
        <v>5.9250000000000007</v>
      </c>
      <c r="M13" s="245">
        <v>16.847722868217051</v>
      </c>
      <c r="N13" s="455">
        <v>13.500436827956989</v>
      </c>
      <c r="O13" s="459">
        <v>9.0599371761658016</v>
      </c>
      <c r="P13" s="250"/>
    </row>
    <row r="14" spans="1:16">
      <c r="A14" s="253"/>
      <c r="B14" s="136" t="s">
        <v>21</v>
      </c>
      <c r="C14" s="299" t="s">
        <v>205</v>
      </c>
      <c r="D14" s="245">
        <v>4.8441337719298252</v>
      </c>
      <c r="E14" s="245">
        <v>7.8610289115646275</v>
      </c>
      <c r="F14" s="245">
        <v>5.1770365168539332</v>
      </c>
      <c r="G14" s="245">
        <v>5.6733683800623069</v>
      </c>
      <c r="H14" s="245">
        <v>6.0598320895522377</v>
      </c>
      <c r="I14" s="245">
        <v>8.5238475177304966</v>
      </c>
      <c r="J14" s="245">
        <v>6.1857547169811324</v>
      </c>
      <c r="K14" s="245">
        <v>6.7932609780439117</v>
      </c>
      <c r="L14" s="245">
        <v>11.770833333333334</v>
      </c>
      <c r="M14" s="245">
        <v>9.0972222222222232</v>
      </c>
      <c r="N14" s="455">
        <v>10.166666666666666</v>
      </c>
      <c r="O14" s="459">
        <v>6.2160848445595862</v>
      </c>
      <c r="P14" s="250"/>
    </row>
    <row r="15" spans="1:16">
      <c r="A15" s="253"/>
      <c r="B15" s="136" t="s">
        <v>146</v>
      </c>
      <c r="C15" s="299">
        <v>3.3784745762711865</v>
      </c>
      <c r="D15" s="245">
        <v>4.415166130521551</v>
      </c>
      <c r="E15" s="245">
        <v>4.8091966349858719</v>
      </c>
      <c r="F15" s="245">
        <v>3.0915998283658443</v>
      </c>
      <c r="G15" s="245">
        <v>3.7003986870773322</v>
      </c>
      <c r="H15" s="245">
        <v>3.0343932927913513</v>
      </c>
      <c r="I15" s="245">
        <v>4.561199234462177</v>
      </c>
      <c r="J15" s="245">
        <v>16.283887962190715</v>
      </c>
      <c r="K15" s="245">
        <v>4.5417754229764364</v>
      </c>
      <c r="L15" s="245">
        <v>8.6911764705882355</v>
      </c>
      <c r="M15" s="245">
        <v>7.9881419457735241</v>
      </c>
      <c r="N15" s="455">
        <v>8.0156168582375482</v>
      </c>
      <c r="O15" s="459">
        <v>3.9647986214744702</v>
      </c>
      <c r="P15" s="250"/>
    </row>
    <row r="16" spans="1:16" ht="12" customHeight="1">
      <c r="A16" s="253"/>
      <c r="B16" s="136" t="s">
        <v>22</v>
      </c>
      <c r="C16" s="299" t="s">
        <v>205</v>
      </c>
      <c r="D16" s="245" t="s">
        <v>205</v>
      </c>
      <c r="E16" s="245" t="s">
        <v>205</v>
      </c>
      <c r="F16" s="245" t="s">
        <v>205</v>
      </c>
      <c r="G16" s="245" t="s">
        <v>205</v>
      </c>
      <c r="H16" s="245" t="s">
        <v>205</v>
      </c>
      <c r="I16" s="245" t="s">
        <v>205</v>
      </c>
      <c r="J16" s="245" t="s">
        <v>205</v>
      </c>
      <c r="K16" s="245" t="s">
        <v>205</v>
      </c>
      <c r="L16" s="245" t="s">
        <v>205</v>
      </c>
      <c r="M16" s="245" t="s">
        <v>205</v>
      </c>
      <c r="N16" s="455" t="s">
        <v>205</v>
      </c>
      <c r="O16" s="459" t="s">
        <v>205</v>
      </c>
      <c r="P16" s="250"/>
    </row>
    <row r="17" spans="1:16">
      <c r="A17" s="253"/>
      <c r="B17" s="136" t="s">
        <v>23</v>
      </c>
      <c r="C17" s="299">
        <v>1.3260763888888889</v>
      </c>
      <c r="D17" s="245">
        <v>3.9256790418824594</v>
      </c>
      <c r="E17" s="245">
        <v>5.0234427009034706</v>
      </c>
      <c r="F17" s="245">
        <v>4.1156918542786736</v>
      </c>
      <c r="G17" s="245">
        <v>4.0880883031757751</v>
      </c>
      <c r="H17" s="245">
        <v>4.7388389675430993</v>
      </c>
      <c r="I17" s="245">
        <v>7.8522754854368939</v>
      </c>
      <c r="J17" s="245">
        <v>7.8132903780068723</v>
      </c>
      <c r="K17" s="245">
        <v>6.0734599989033287</v>
      </c>
      <c r="L17" s="245">
        <v>13.386363636363635</v>
      </c>
      <c r="M17" s="245">
        <v>8.6010779436152571</v>
      </c>
      <c r="N17" s="455">
        <v>8.8493710691823892</v>
      </c>
      <c r="O17" s="459">
        <v>4.4252751566246422</v>
      </c>
      <c r="P17" s="250"/>
    </row>
    <row r="18" spans="1:16">
      <c r="A18" s="253"/>
      <c r="B18" s="136" t="s">
        <v>24</v>
      </c>
      <c r="C18" s="299">
        <v>2</v>
      </c>
      <c r="D18" s="245">
        <v>4</v>
      </c>
      <c r="E18" s="245" t="s">
        <v>205</v>
      </c>
      <c r="F18" s="245" t="s">
        <v>205</v>
      </c>
      <c r="G18" s="245">
        <v>2.0952380952380953</v>
      </c>
      <c r="H18" s="245">
        <v>2.9166666666666665</v>
      </c>
      <c r="I18" s="245">
        <v>5</v>
      </c>
      <c r="J18" s="245">
        <v>5</v>
      </c>
      <c r="K18" s="245">
        <v>3.8095238095238098</v>
      </c>
      <c r="L18" s="245" t="s">
        <v>205</v>
      </c>
      <c r="M18" s="245" t="s">
        <v>205</v>
      </c>
      <c r="N18" s="455" t="s">
        <v>205</v>
      </c>
      <c r="O18" s="459">
        <v>2.2271062271062272</v>
      </c>
      <c r="P18" s="250"/>
    </row>
    <row r="19" spans="1:16">
      <c r="A19" s="253"/>
      <c r="B19" s="136" t="s">
        <v>25</v>
      </c>
      <c r="C19" s="299" t="s">
        <v>205</v>
      </c>
      <c r="D19" s="245">
        <v>6.2995970266040695</v>
      </c>
      <c r="E19" s="245">
        <v>5.8288049148819328</v>
      </c>
      <c r="F19" s="245">
        <v>7.2300316622691279</v>
      </c>
      <c r="G19" s="245">
        <v>6.7137834080927012</v>
      </c>
      <c r="H19" s="245">
        <v>5.7594886241682763</v>
      </c>
      <c r="I19" s="245">
        <v>7.6738616212792898</v>
      </c>
      <c r="J19" s="245">
        <v>4.909455724760293</v>
      </c>
      <c r="K19" s="245">
        <v>6.4364764079147632</v>
      </c>
      <c r="L19" s="245">
        <v>2.75</v>
      </c>
      <c r="M19" s="245">
        <v>4.4437500000000005</v>
      </c>
      <c r="N19" s="455">
        <v>4.337890625</v>
      </c>
      <c r="O19" s="459">
        <v>6.5921149294492478</v>
      </c>
      <c r="P19" s="250"/>
    </row>
    <row r="20" spans="1:16">
      <c r="A20" s="253"/>
      <c r="B20" s="136" t="s">
        <v>26</v>
      </c>
      <c r="C20" s="299">
        <v>4.5416603535353532</v>
      </c>
      <c r="D20" s="245">
        <v>4.1420396740103884</v>
      </c>
      <c r="E20" s="245">
        <v>7.5598352826510746</v>
      </c>
      <c r="F20" s="245">
        <v>4.688156071719642</v>
      </c>
      <c r="G20" s="245">
        <v>4.8711918729585699</v>
      </c>
      <c r="H20" s="245">
        <v>6.2280472909489513</v>
      </c>
      <c r="I20" s="245">
        <v>7.2558764889965666</v>
      </c>
      <c r="J20" s="245">
        <v>12.564888319189061</v>
      </c>
      <c r="K20" s="245">
        <v>7.7900886648122389</v>
      </c>
      <c r="L20" s="245">
        <v>10.210934959349595</v>
      </c>
      <c r="M20" s="245">
        <v>5.3925618631732162</v>
      </c>
      <c r="N20" s="455">
        <v>6.1242407407407411</v>
      </c>
      <c r="O20" s="459">
        <v>6.8217636162836222</v>
      </c>
      <c r="P20" s="250"/>
    </row>
    <row r="21" spans="1:16">
      <c r="A21" s="253"/>
      <c r="B21" s="136" t="s">
        <v>27</v>
      </c>
      <c r="C21" s="299" t="s">
        <v>205</v>
      </c>
      <c r="D21" s="245">
        <v>2.1428571428571428</v>
      </c>
      <c r="E21" s="245">
        <v>16.599999999999998</v>
      </c>
      <c r="F21" s="245">
        <v>5.5580842911877397</v>
      </c>
      <c r="G21" s="245">
        <v>5.8742760942760945</v>
      </c>
      <c r="H21" s="245">
        <v>8.9099233716475084</v>
      </c>
      <c r="I21" s="245">
        <v>13.106613756613756</v>
      </c>
      <c r="J21" s="245">
        <v>12.356196581196579</v>
      </c>
      <c r="K21" s="245">
        <v>11.019955908289241</v>
      </c>
      <c r="L21" s="245" t="s">
        <v>205</v>
      </c>
      <c r="M21" s="245" t="s">
        <v>205</v>
      </c>
      <c r="N21" s="455" t="s">
        <v>205</v>
      </c>
      <c r="O21" s="459">
        <v>9.2511284722222218</v>
      </c>
      <c r="P21" s="250"/>
    </row>
    <row r="22" spans="1:16">
      <c r="A22" s="253"/>
      <c r="B22" s="136" t="s">
        <v>28</v>
      </c>
      <c r="C22" s="299" t="s">
        <v>205</v>
      </c>
      <c r="D22" s="245">
        <v>4.2140539843865072</v>
      </c>
      <c r="E22" s="245">
        <v>7.4994814814814816</v>
      </c>
      <c r="F22" s="245">
        <v>4.2581772334293948</v>
      </c>
      <c r="G22" s="245">
        <v>4.3211462093862814</v>
      </c>
      <c r="H22" s="245">
        <v>5.273247863247863</v>
      </c>
      <c r="I22" s="245" t="s">
        <v>205</v>
      </c>
      <c r="J22" s="245">
        <v>20.333333333333332</v>
      </c>
      <c r="K22" s="245">
        <v>6.3489682539682546</v>
      </c>
      <c r="L22" s="245" t="s">
        <v>205</v>
      </c>
      <c r="M22" s="245" t="s">
        <v>205</v>
      </c>
      <c r="N22" s="455" t="s">
        <v>205</v>
      </c>
      <c r="O22" s="459">
        <v>4.3487177619510087</v>
      </c>
      <c r="P22" s="250"/>
    </row>
    <row r="23" spans="1:16">
      <c r="A23" s="253"/>
      <c r="B23" s="136" t="s">
        <v>29</v>
      </c>
      <c r="C23" s="299">
        <v>3.5274999999999999</v>
      </c>
      <c r="D23" s="245">
        <v>4.7517905121746429</v>
      </c>
      <c r="E23" s="245">
        <v>8.8783721144967682</v>
      </c>
      <c r="F23" s="245">
        <v>2.8589583333333337</v>
      </c>
      <c r="G23" s="245">
        <v>7.3363317966448962</v>
      </c>
      <c r="H23" s="245">
        <v>10.419049333333332</v>
      </c>
      <c r="I23" s="245">
        <v>9.337763565891473</v>
      </c>
      <c r="J23" s="245">
        <v>13.604929906542056</v>
      </c>
      <c r="K23" s="245">
        <v>10.845332068311194</v>
      </c>
      <c r="L23" s="245">
        <v>7.4122222222222227</v>
      </c>
      <c r="M23" s="245">
        <v>12.014488062442608</v>
      </c>
      <c r="N23" s="455">
        <v>11.762801649305556</v>
      </c>
      <c r="O23" s="459">
        <v>8.6722018064835442</v>
      </c>
      <c r="P23" s="250"/>
    </row>
    <row r="24" spans="1:16">
      <c r="A24" s="253"/>
      <c r="B24" s="136" t="s">
        <v>30</v>
      </c>
      <c r="C24" s="299" t="s">
        <v>205</v>
      </c>
      <c r="D24" s="245">
        <v>7.083333333333333</v>
      </c>
      <c r="E24" s="245">
        <v>21.916666666666668</v>
      </c>
      <c r="F24" s="245">
        <v>4.7081481481481484</v>
      </c>
      <c r="G24" s="245">
        <v>8.8620512820512811</v>
      </c>
      <c r="H24" s="245">
        <v>9.7652083333333337</v>
      </c>
      <c r="I24" s="245">
        <v>9.4300387596899213</v>
      </c>
      <c r="J24" s="245">
        <v>5.9371875000000003</v>
      </c>
      <c r="K24" s="245">
        <v>8.7564000000000011</v>
      </c>
      <c r="L24" s="245">
        <v>9.7916666666666661</v>
      </c>
      <c r="M24" s="245">
        <v>10.444166666666666</v>
      </c>
      <c r="N24" s="455">
        <v>10.183166666666667</v>
      </c>
      <c r="O24" s="459">
        <v>8.849614779874214</v>
      </c>
      <c r="P24" s="250"/>
    </row>
    <row r="25" spans="1:16">
      <c r="A25" s="253"/>
      <c r="B25" s="136" t="s">
        <v>31</v>
      </c>
      <c r="C25" s="299" t="s">
        <v>205</v>
      </c>
      <c r="D25" s="245" t="s">
        <v>205</v>
      </c>
      <c r="E25" s="245" t="s">
        <v>205</v>
      </c>
      <c r="F25" s="245" t="s">
        <v>205</v>
      </c>
      <c r="G25" s="245" t="s">
        <v>205</v>
      </c>
      <c r="H25" s="245" t="s">
        <v>205</v>
      </c>
      <c r="I25" s="245" t="s">
        <v>205</v>
      </c>
      <c r="J25" s="245" t="s">
        <v>205</v>
      </c>
      <c r="K25" s="245" t="s">
        <v>205</v>
      </c>
      <c r="L25" s="245" t="s">
        <v>205</v>
      </c>
      <c r="M25" s="245" t="s">
        <v>205</v>
      </c>
      <c r="N25" s="455" t="s">
        <v>205</v>
      </c>
      <c r="O25" s="459" t="s">
        <v>205</v>
      </c>
      <c r="P25" s="250"/>
    </row>
    <row r="26" spans="1:16">
      <c r="A26" s="253"/>
      <c r="B26" s="136" t="s">
        <v>32</v>
      </c>
      <c r="C26" s="299" t="s">
        <v>205</v>
      </c>
      <c r="D26" s="245">
        <v>25.833333333333332</v>
      </c>
      <c r="E26" s="245">
        <v>19.971666666666668</v>
      </c>
      <c r="F26" s="245">
        <v>5.2177586206896551</v>
      </c>
      <c r="G26" s="245">
        <v>5.9306959706959708</v>
      </c>
      <c r="H26" s="245">
        <v>23.5</v>
      </c>
      <c r="I26" s="245" t="s">
        <v>205</v>
      </c>
      <c r="J26" s="245" t="s">
        <v>205</v>
      </c>
      <c r="K26" s="245">
        <v>23.5</v>
      </c>
      <c r="L26" s="245" t="s">
        <v>205</v>
      </c>
      <c r="M26" s="245" t="s">
        <v>205</v>
      </c>
      <c r="N26" s="455" t="s">
        <v>205</v>
      </c>
      <c r="O26" s="459">
        <v>6.3085304659498211</v>
      </c>
      <c r="P26" s="250"/>
    </row>
    <row r="27" spans="1:16">
      <c r="A27" s="253"/>
      <c r="B27" s="136" t="s">
        <v>181</v>
      </c>
      <c r="C27" s="299" t="s">
        <v>205</v>
      </c>
      <c r="D27" s="245" t="s">
        <v>205</v>
      </c>
      <c r="E27" s="245" t="s">
        <v>205</v>
      </c>
      <c r="F27" s="245" t="s">
        <v>205</v>
      </c>
      <c r="G27" s="245" t="s">
        <v>205</v>
      </c>
      <c r="H27" s="245" t="s">
        <v>205</v>
      </c>
      <c r="I27" s="245" t="s">
        <v>205</v>
      </c>
      <c r="J27" s="245" t="s">
        <v>205</v>
      </c>
      <c r="K27" s="245" t="s">
        <v>205</v>
      </c>
      <c r="L27" s="245" t="s">
        <v>205</v>
      </c>
      <c r="M27" s="245" t="s">
        <v>205</v>
      </c>
      <c r="N27" s="455" t="s">
        <v>205</v>
      </c>
      <c r="O27" s="459" t="s">
        <v>205</v>
      </c>
      <c r="P27" s="250"/>
    </row>
    <row r="28" spans="1:16">
      <c r="A28" s="253"/>
      <c r="B28" s="136" t="s">
        <v>177</v>
      </c>
      <c r="C28" s="299" t="s">
        <v>205</v>
      </c>
      <c r="D28" s="245" t="s">
        <v>205</v>
      </c>
      <c r="E28" s="245" t="s">
        <v>205</v>
      </c>
      <c r="F28" s="245" t="s">
        <v>205</v>
      </c>
      <c r="G28" s="245" t="s">
        <v>205</v>
      </c>
      <c r="H28" s="245" t="s">
        <v>205</v>
      </c>
      <c r="I28" s="245" t="s">
        <v>205</v>
      </c>
      <c r="J28" s="245" t="s">
        <v>205</v>
      </c>
      <c r="K28" s="245" t="s">
        <v>205</v>
      </c>
      <c r="L28" s="245" t="s">
        <v>205</v>
      </c>
      <c r="M28" s="245" t="s">
        <v>205</v>
      </c>
      <c r="N28" s="455" t="s">
        <v>205</v>
      </c>
      <c r="O28" s="459" t="s">
        <v>205</v>
      </c>
      <c r="P28" s="250"/>
    </row>
    <row r="29" spans="1:16">
      <c r="A29" s="253"/>
      <c r="B29" s="136" t="s">
        <v>33</v>
      </c>
      <c r="C29" s="299" t="s">
        <v>205</v>
      </c>
      <c r="D29" s="245" t="s">
        <v>205</v>
      </c>
      <c r="E29" s="245" t="s">
        <v>205</v>
      </c>
      <c r="F29" s="245" t="s">
        <v>205</v>
      </c>
      <c r="G29" s="245" t="s">
        <v>205</v>
      </c>
      <c r="H29" s="245" t="s">
        <v>205</v>
      </c>
      <c r="I29" s="245" t="s">
        <v>205</v>
      </c>
      <c r="J29" s="245" t="s">
        <v>205</v>
      </c>
      <c r="K29" s="245" t="s">
        <v>205</v>
      </c>
      <c r="L29" s="245" t="s">
        <v>205</v>
      </c>
      <c r="M29" s="245" t="s">
        <v>205</v>
      </c>
      <c r="N29" s="455" t="s">
        <v>205</v>
      </c>
      <c r="O29" s="459" t="s">
        <v>205</v>
      </c>
      <c r="P29" s="250"/>
    </row>
    <row r="30" spans="1:16">
      <c r="A30" s="253"/>
      <c r="B30" s="136" t="s">
        <v>34</v>
      </c>
      <c r="C30" s="299" t="s">
        <v>205</v>
      </c>
      <c r="D30" s="245">
        <v>0.58333333333333337</v>
      </c>
      <c r="E30" s="245">
        <v>0.33333333333333331</v>
      </c>
      <c r="F30" s="245">
        <v>0.5</v>
      </c>
      <c r="G30" s="245">
        <v>0.50925925925925919</v>
      </c>
      <c r="H30" s="245">
        <v>0.77140350877192976</v>
      </c>
      <c r="I30" s="245">
        <v>0.90277777777777779</v>
      </c>
      <c r="J30" s="245">
        <v>0.85</v>
      </c>
      <c r="K30" s="245">
        <v>0.81077777777777771</v>
      </c>
      <c r="L30" s="245" t="s">
        <v>205</v>
      </c>
      <c r="M30" s="245" t="s">
        <v>205</v>
      </c>
      <c r="N30" s="455" t="s">
        <v>205</v>
      </c>
      <c r="O30" s="459">
        <v>0.74119658119658116</v>
      </c>
      <c r="P30" s="250"/>
    </row>
    <row r="31" spans="1:16">
      <c r="A31" s="253"/>
      <c r="B31" s="136" t="s">
        <v>35</v>
      </c>
      <c r="C31" s="299" t="s">
        <v>205</v>
      </c>
      <c r="D31" s="245" t="s">
        <v>205</v>
      </c>
      <c r="E31" s="245" t="s">
        <v>205</v>
      </c>
      <c r="F31" s="245" t="s">
        <v>205</v>
      </c>
      <c r="G31" s="245" t="s">
        <v>205</v>
      </c>
      <c r="H31" s="245" t="s">
        <v>205</v>
      </c>
      <c r="I31" s="245" t="s">
        <v>205</v>
      </c>
      <c r="J31" s="245">
        <v>0.91666666666666663</v>
      </c>
      <c r="K31" s="245">
        <v>0.91666666666666663</v>
      </c>
      <c r="L31" s="245" t="s">
        <v>205</v>
      </c>
      <c r="M31" s="245" t="s">
        <v>205</v>
      </c>
      <c r="N31" s="455" t="s">
        <v>205</v>
      </c>
      <c r="O31" s="459">
        <v>0.91666666666666663</v>
      </c>
      <c r="P31" s="250"/>
    </row>
    <row r="32" spans="1:16" ht="12" customHeight="1">
      <c r="A32" s="253"/>
      <c r="B32" s="136" t="s">
        <v>36</v>
      </c>
      <c r="C32" s="299">
        <v>14.781666666666666</v>
      </c>
      <c r="D32" s="245">
        <v>2.9140298507462687</v>
      </c>
      <c r="E32" s="245">
        <v>11.179005847953215</v>
      </c>
      <c r="F32" s="245">
        <v>4.6443351063829779</v>
      </c>
      <c r="G32" s="245">
        <v>10.372202784048156</v>
      </c>
      <c r="H32" s="245">
        <v>17.38293378995434</v>
      </c>
      <c r="I32" s="245">
        <v>19.121755952380951</v>
      </c>
      <c r="J32" s="245">
        <v>19.283641025641025</v>
      </c>
      <c r="K32" s="245">
        <v>18.785600529100527</v>
      </c>
      <c r="L32" s="245">
        <v>11.221666666666666</v>
      </c>
      <c r="M32" s="245">
        <v>8.2025000000000006</v>
      </c>
      <c r="N32" s="455">
        <v>8.4612857142857152</v>
      </c>
      <c r="O32" s="459">
        <v>14.892479585885097</v>
      </c>
      <c r="P32" s="250"/>
    </row>
    <row r="33" spans="1:16" ht="12" customHeight="1">
      <c r="A33" s="254"/>
      <c r="B33" s="136" t="s">
        <v>184</v>
      </c>
      <c r="C33" s="299" t="s">
        <v>205</v>
      </c>
      <c r="D33" s="245" t="s">
        <v>205</v>
      </c>
      <c r="E33" s="245" t="s">
        <v>205</v>
      </c>
      <c r="F33" s="245" t="s">
        <v>205</v>
      </c>
      <c r="G33" s="245" t="s">
        <v>205</v>
      </c>
      <c r="H33" s="245" t="s">
        <v>205</v>
      </c>
      <c r="I33" s="245" t="s">
        <v>205</v>
      </c>
      <c r="J33" s="245" t="s">
        <v>205</v>
      </c>
      <c r="K33" s="245" t="s">
        <v>205</v>
      </c>
      <c r="L33" s="245" t="s">
        <v>205</v>
      </c>
      <c r="M33" s="245" t="s">
        <v>205</v>
      </c>
      <c r="N33" s="455" t="s">
        <v>205</v>
      </c>
      <c r="O33" s="459" t="s">
        <v>205</v>
      </c>
      <c r="P33" s="250"/>
    </row>
    <row r="34" spans="1:16">
      <c r="A34" s="254"/>
      <c r="B34" s="136" t="s">
        <v>147</v>
      </c>
      <c r="C34" s="299" t="s">
        <v>205</v>
      </c>
      <c r="D34" s="245" t="s">
        <v>205</v>
      </c>
      <c r="E34" s="245" t="s">
        <v>205</v>
      </c>
      <c r="F34" s="245" t="s">
        <v>205</v>
      </c>
      <c r="G34" s="245" t="s">
        <v>205</v>
      </c>
      <c r="H34" s="245" t="s">
        <v>205</v>
      </c>
      <c r="I34" s="245" t="s">
        <v>205</v>
      </c>
      <c r="J34" s="245" t="s">
        <v>205</v>
      </c>
      <c r="K34" s="245" t="s">
        <v>205</v>
      </c>
      <c r="L34" s="245" t="s">
        <v>205</v>
      </c>
      <c r="M34" s="245" t="s">
        <v>205</v>
      </c>
      <c r="N34" s="455" t="s">
        <v>205</v>
      </c>
      <c r="O34" s="459" t="s">
        <v>205</v>
      </c>
      <c r="P34" s="250"/>
    </row>
    <row r="35" spans="1:16">
      <c r="A35" s="254"/>
      <c r="B35" s="136" t="s">
        <v>37</v>
      </c>
      <c r="C35" s="299" t="s">
        <v>205</v>
      </c>
      <c r="D35" s="245" t="s">
        <v>205</v>
      </c>
      <c r="E35" s="245" t="s">
        <v>205</v>
      </c>
      <c r="F35" s="245" t="s">
        <v>205</v>
      </c>
      <c r="G35" s="245" t="s">
        <v>205</v>
      </c>
      <c r="H35" s="245" t="s">
        <v>205</v>
      </c>
      <c r="I35" s="245" t="s">
        <v>205</v>
      </c>
      <c r="J35" s="245" t="s">
        <v>205</v>
      </c>
      <c r="K35" s="245" t="s">
        <v>205</v>
      </c>
      <c r="L35" s="245" t="s">
        <v>205</v>
      </c>
      <c r="M35" s="245" t="s">
        <v>205</v>
      </c>
      <c r="N35" s="455" t="s">
        <v>205</v>
      </c>
      <c r="O35" s="459" t="s">
        <v>205</v>
      </c>
      <c r="P35" s="250"/>
    </row>
    <row r="36" spans="1:16">
      <c r="A36" s="254"/>
      <c r="B36" s="136" t="s">
        <v>38</v>
      </c>
      <c r="C36" s="299" t="s">
        <v>205</v>
      </c>
      <c r="D36" s="245">
        <v>11.689814814814815</v>
      </c>
      <c r="E36" s="245">
        <v>7.1701041666666656</v>
      </c>
      <c r="F36" s="245">
        <v>10.159130434782609</v>
      </c>
      <c r="G36" s="245">
        <v>9.6570359848484859</v>
      </c>
      <c r="H36" s="245">
        <v>14.964968553459117</v>
      </c>
      <c r="I36" s="245">
        <v>9.6546597222222221</v>
      </c>
      <c r="J36" s="245">
        <v>13.98863247863248</v>
      </c>
      <c r="K36" s="245">
        <v>11.779524371069181</v>
      </c>
      <c r="L36" s="245">
        <v>10.25</v>
      </c>
      <c r="M36" s="245">
        <v>3.8794444444444447</v>
      </c>
      <c r="N36" s="455">
        <v>5.0377272727272731</v>
      </c>
      <c r="O36" s="459">
        <v>10.940493033226153</v>
      </c>
      <c r="P36" s="250"/>
    </row>
    <row r="37" spans="1:16">
      <c r="A37" s="254"/>
      <c r="B37" s="136" t="s">
        <v>148</v>
      </c>
      <c r="C37" s="299" t="s">
        <v>205</v>
      </c>
      <c r="D37" s="245" t="s">
        <v>205</v>
      </c>
      <c r="E37" s="245" t="s">
        <v>205</v>
      </c>
      <c r="F37" s="245">
        <v>9</v>
      </c>
      <c r="G37" s="245">
        <v>9</v>
      </c>
      <c r="H37" s="245" t="s">
        <v>205</v>
      </c>
      <c r="I37" s="245" t="s">
        <v>205</v>
      </c>
      <c r="J37" s="245" t="s">
        <v>205</v>
      </c>
      <c r="K37" s="245" t="s">
        <v>205</v>
      </c>
      <c r="L37" s="245" t="s">
        <v>205</v>
      </c>
      <c r="M37" s="245" t="s">
        <v>205</v>
      </c>
      <c r="N37" s="455" t="s">
        <v>205</v>
      </c>
      <c r="O37" s="459">
        <v>9</v>
      </c>
      <c r="P37" s="250"/>
    </row>
    <row r="38" spans="1:16">
      <c r="A38" s="254"/>
      <c r="B38" s="136" t="s">
        <v>39</v>
      </c>
      <c r="C38" s="299" t="s">
        <v>205</v>
      </c>
      <c r="D38" s="245" t="s">
        <v>205</v>
      </c>
      <c r="E38" s="245">
        <v>4</v>
      </c>
      <c r="F38" s="245" t="s">
        <v>205</v>
      </c>
      <c r="G38" s="245">
        <v>4</v>
      </c>
      <c r="H38" s="245" t="s">
        <v>205</v>
      </c>
      <c r="I38" s="245" t="s">
        <v>205</v>
      </c>
      <c r="J38" s="245" t="s">
        <v>205</v>
      </c>
      <c r="K38" s="245" t="s">
        <v>205</v>
      </c>
      <c r="L38" s="245" t="s">
        <v>205</v>
      </c>
      <c r="M38" s="245" t="s">
        <v>205</v>
      </c>
      <c r="N38" s="455" t="s">
        <v>205</v>
      </c>
      <c r="O38" s="459">
        <v>4</v>
      </c>
      <c r="P38" s="250"/>
    </row>
    <row r="39" spans="1:16">
      <c r="A39" s="254"/>
      <c r="B39" s="136" t="s">
        <v>40</v>
      </c>
      <c r="C39" s="299" t="s">
        <v>205</v>
      </c>
      <c r="D39" s="245">
        <v>3.1833333333333336</v>
      </c>
      <c r="E39" s="245">
        <v>4.0138888888888884</v>
      </c>
      <c r="F39" s="245">
        <v>3.4166666666666665</v>
      </c>
      <c r="G39" s="245">
        <v>3.4814189189189189</v>
      </c>
      <c r="H39" s="245">
        <v>4.013020833333333</v>
      </c>
      <c r="I39" s="245" t="s">
        <v>205</v>
      </c>
      <c r="J39" s="245" t="s">
        <v>205</v>
      </c>
      <c r="K39" s="245">
        <v>4.013020833333333</v>
      </c>
      <c r="L39" s="245" t="s">
        <v>205</v>
      </c>
      <c r="M39" s="245">
        <v>4.5</v>
      </c>
      <c r="N39" s="455">
        <v>4.5</v>
      </c>
      <c r="O39" s="459">
        <v>3.5562996031746033</v>
      </c>
      <c r="P39" s="250"/>
    </row>
    <row r="40" spans="1:16">
      <c r="A40" s="254"/>
      <c r="B40" s="136" t="s">
        <v>41</v>
      </c>
      <c r="C40" s="299" t="s">
        <v>205</v>
      </c>
      <c r="D40" s="245">
        <v>0.41666666666666669</v>
      </c>
      <c r="E40" s="245">
        <v>0.16902515723270439</v>
      </c>
      <c r="F40" s="245">
        <v>0.41666666666666669</v>
      </c>
      <c r="G40" s="245">
        <v>0.17361111111111113</v>
      </c>
      <c r="H40" s="245" t="s">
        <v>205</v>
      </c>
      <c r="I40" s="245" t="s">
        <v>205</v>
      </c>
      <c r="J40" s="245" t="s">
        <v>205</v>
      </c>
      <c r="K40" s="245" t="s">
        <v>205</v>
      </c>
      <c r="L40" s="245" t="s">
        <v>205</v>
      </c>
      <c r="M40" s="245" t="s">
        <v>205</v>
      </c>
      <c r="N40" s="455" t="s">
        <v>205</v>
      </c>
      <c r="O40" s="459">
        <v>0.17361111111111113</v>
      </c>
      <c r="P40" s="250"/>
    </row>
    <row r="41" spans="1:16">
      <c r="A41" s="254"/>
      <c r="B41" s="136" t="s">
        <v>42</v>
      </c>
      <c r="C41" s="299">
        <v>5.8107692307692309</v>
      </c>
      <c r="D41" s="245">
        <v>4.3863636363636358</v>
      </c>
      <c r="E41" s="245">
        <v>4.6227522935779808</v>
      </c>
      <c r="F41" s="245">
        <v>5.1680790960451981</v>
      </c>
      <c r="G41" s="245">
        <v>4.9176910569105692</v>
      </c>
      <c r="H41" s="245">
        <v>4.5365133333333336</v>
      </c>
      <c r="I41" s="245">
        <v>7.006716867469879</v>
      </c>
      <c r="J41" s="245">
        <v>9.68</v>
      </c>
      <c r="K41" s="245">
        <v>5.9683333333333328</v>
      </c>
      <c r="L41" s="245" t="s">
        <v>205</v>
      </c>
      <c r="M41" s="245">
        <v>5</v>
      </c>
      <c r="N41" s="455">
        <v>5</v>
      </c>
      <c r="O41" s="459">
        <v>5.4712151993980429</v>
      </c>
      <c r="P41" s="250"/>
    </row>
    <row r="42" spans="1:16">
      <c r="A42" s="254"/>
      <c r="B42" s="136" t="s">
        <v>43</v>
      </c>
      <c r="C42" s="299" t="s">
        <v>205</v>
      </c>
      <c r="D42" s="245" t="s">
        <v>205</v>
      </c>
      <c r="E42" s="245">
        <v>14.066666666666668</v>
      </c>
      <c r="F42" s="245" t="s">
        <v>205</v>
      </c>
      <c r="G42" s="245">
        <v>14.066666666666668</v>
      </c>
      <c r="H42" s="245">
        <v>11</v>
      </c>
      <c r="I42" s="245" t="s">
        <v>205</v>
      </c>
      <c r="J42" s="245">
        <v>13</v>
      </c>
      <c r="K42" s="245">
        <v>12</v>
      </c>
      <c r="L42" s="245" t="s">
        <v>205</v>
      </c>
      <c r="M42" s="245" t="s">
        <v>205</v>
      </c>
      <c r="N42" s="455" t="s">
        <v>205</v>
      </c>
      <c r="O42" s="459">
        <v>13.476190476190476</v>
      </c>
      <c r="P42" s="250"/>
    </row>
    <row r="43" spans="1:16">
      <c r="A43" s="254"/>
      <c r="B43" s="262" t="s">
        <v>44</v>
      </c>
      <c r="C43" s="299" t="s">
        <v>205</v>
      </c>
      <c r="D43" s="245">
        <v>4.9242013287117272</v>
      </c>
      <c r="E43" s="245">
        <v>5.6820987654320989</v>
      </c>
      <c r="F43" s="245">
        <v>4.8340551839464885</v>
      </c>
      <c r="G43" s="245">
        <v>5.0031362329259528</v>
      </c>
      <c r="H43" s="245">
        <v>6.4255094263939023</v>
      </c>
      <c r="I43" s="245">
        <v>5.52278927458834</v>
      </c>
      <c r="J43" s="245">
        <v>13.25</v>
      </c>
      <c r="K43" s="245">
        <v>6.1940686576354684</v>
      </c>
      <c r="L43" s="245" t="s">
        <v>205</v>
      </c>
      <c r="M43" s="245" t="s">
        <v>205</v>
      </c>
      <c r="N43" s="455" t="s">
        <v>205</v>
      </c>
      <c r="O43" s="459">
        <v>5.6446202321724703</v>
      </c>
      <c r="P43" s="250"/>
    </row>
    <row r="44" spans="1:16">
      <c r="A44" s="254"/>
      <c r="B44" s="136" t="s">
        <v>45</v>
      </c>
      <c r="C44" s="299" t="s">
        <v>205</v>
      </c>
      <c r="D44" s="245">
        <v>3.8335294117647063</v>
      </c>
      <c r="E44" s="245">
        <v>4.8358210784313727</v>
      </c>
      <c r="F44" s="245">
        <v>7.1488015978695083</v>
      </c>
      <c r="G44" s="245">
        <v>6.4439479787939042</v>
      </c>
      <c r="H44" s="245">
        <v>6.0204434250764516</v>
      </c>
      <c r="I44" s="245">
        <v>5.7143939393939398</v>
      </c>
      <c r="J44" s="245">
        <v>26.489340277777782</v>
      </c>
      <c r="K44" s="245">
        <v>8.9189608433734939</v>
      </c>
      <c r="L44" s="245">
        <v>6.697916666666667</v>
      </c>
      <c r="M44" s="245">
        <v>5.895833333333333</v>
      </c>
      <c r="N44" s="455">
        <v>6.296875</v>
      </c>
      <c r="O44" s="459">
        <v>6.7878023288439957</v>
      </c>
      <c r="P44" s="250"/>
    </row>
    <row r="45" spans="1:16">
      <c r="A45" s="254"/>
      <c r="B45" s="137" t="s">
        <v>54</v>
      </c>
      <c r="C45" s="300">
        <v>7.0068299467827773</v>
      </c>
      <c r="D45" s="377">
        <v>4.2695893139887104</v>
      </c>
      <c r="E45" s="377">
        <v>6.0773422057076409</v>
      </c>
      <c r="F45" s="377">
        <v>4.1035118146897913</v>
      </c>
      <c r="G45" s="377">
        <v>4.4343790123338254</v>
      </c>
      <c r="H45" s="377">
        <v>5.1114369957314532</v>
      </c>
      <c r="I45" s="377">
        <v>6.5671251016936614</v>
      </c>
      <c r="J45" s="377">
        <v>10.741849839986521</v>
      </c>
      <c r="K45" s="377">
        <v>6.3246782211013484</v>
      </c>
      <c r="L45" s="377">
        <v>8.3831329113924067</v>
      </c>
      <c r="M45" s="377">
        <v>8.7264872358233934</v>
      </c>
      <c r="N45" s="456">
        <v>8.6955049495526371</v>
      </c>
      <c r="O45" s="460">
        <v>5.2471323918569377</v>
      </c>
      <c r="P45" s="250"/>
    </row>
    <row r="46" spans="1:16">
      <c r="A46" s="255"/>
      <c r="B46" s="262" t="s">
        <v>46</v>
      </c>
      <c r="C46" s="299" t="s">
        <v>205</v>
      </c>
      <c r="D46" s="245" t="s">
        <v>205</v>
      </c>
      <c r="E46" s="245" t="s">
        <v>205</v>
      </c>
      <c r="F46" s="245">
        <v>16.377884615384612</v>
      </c>
      <c r="G46" s="245">
        <v>16.377884615384612</v>
      </c>
      <c r="H46" s="245">
        <v>14.494113475177306</v>
      </c>
      <c r="I46" s="245">
        <v>14.417357910906299</v>
      </c>
      <c r="J46" s="245">
        <v>15.532756824712648</v>
      </c>
      <c r="K46" s="245">
        <v>15.094467741935487</v>
      </c>
      <c r="L46" s="245" t="s">
        <v>205</v>
      </c>
      <c r="M46" s="245">
        <v>42</v>
      </c>
      <c r="N46" s="455">
        <v>42</v>
      </c>
      <c r="O46" s="459">
        <v>15.149714828897338</v>
      </c>
      <c r="P46" s="250"/>
    </row>
    <row r="47" spans="1:16">
      <c r="A47" s="254"/>
      <c r="B47" s="262" t="s">
        <v>47</v>
      </c>
      <c r="C47" s="299">
        <v>0.97250000000000003</v>
      </c>
      <c r="D47" s="245">
        <v>2.4076327433628317</v>
      </c>
      <c r="E47" s="245">
        <v>1.1323190789473683</v>
      </c>
      <c r="F47" s="245">
        <v>1.0542650676506766</v>
      </c>
      <c r="G47" s="245">
        <v>1.2745925205361002</v>
      </c>
      <c r="H47" s="245">
        <v>1.6329408212560386</v>
      </c>
      <c r="I47" s="245">
        <v>2.7480312499999999</v>
      </c>
      <c r="J47" s="245">
        <v>4.5392907124681932</v>
      </c>
      <c r="K47" s="245">
        <v>3.2408867187500001</v>
      </c>
      <c r="L47" s="245" t="s">
        <v>205</v>
      </c>
      <c r="M47" s="245">
        <v>0.84983333333333333</v>
      </c>
      <c r="N47" s="455">
        <v>0.84983333333333333</v>
      </c>
      <c r="O47" s="459">
        <v>2.1435405060352832</v>
      </c>
      <c r="P47" s="250"/>
    </row>
    <row r="48" spans="1:16">
      <c r="A48" s="254"/>
      <c r="B48" s="262" t="s">
        <v>48</v>
      </c>
      <c r="C48" s="299">
        <v>2.8616666666666668</v>
      </c>
      <c r="D48" s="245">
        <v>4.1828005319148938</v>
      </c>
      <c r="E48" s="245">
        <v>6.7530347132384643</v>
      </c>
      <c r="F48" s="245">
        <v>6.2545025839793285</v>
      </c>
      <c r="G48" s="245">
        <v>5.8312674211463893</v>
      </c>
      <c r="H48" s="245">
        <v>6.838726632677834</v>
      </c>
      <c r="I48" s="245">
        <v>7.2992964108720413</v>
      </c>
      <c r="J48" s="245">
        <v>8.8754322530366547</v>
      </c>
      <c r="K48" s="245">
        <v>7.5000568025423524</v>
      </c>
      <c r="L48" s="245">
        <v>6.952386058981233</v>
      </c>
      <c r="M48" s="245">
        <v>7.6943730628346012</v>
      </c>
      <c r="N48" s="455">
        <v>7.5165059982862052</v>
      </c>
      <c r="O48" s="459">
        <v>7.33170140327395</v>
      </c>
      <c r="P48" s="250"/>
    </row>
    <row r="49" spans="1:16">
      <c r="A49" s="254"/>
      <c r="B49" s="262" t="s">
        <v>49</v>
      </c>
      <c r="C49" s="299">
        <v>5.8260076045627374</v>
      </c>
      <c r="D49" s="245">
        <v>3.1711012564671104</v>
      </c>
      <c r="E49" s="245">
        <v>6.2626551551551541</v>
      </c>
      <c r="F49" s="245">
        <v>8.6993905472636808</v>
      </c>
      <c r="G49" s="245">
        <v>6.5428753976088627</v>
      </c>
      <c r="H49" s="245">
        <v>13.575608777845902</v>
      </c>
      <c r="I49" s="245">
        <v>16.295453714395688</v>
      </c>
      <c r="J49" s="245">
        <v>14.807839718754485</v>
      </c>
      <c r="K49" s="245">
        <v>14.610629128513509</v>
      </c>
      <c r="L49" s="245">
        <v>14.556502976190474</v>
      </c>
      <c r="M49" s="245">
        <v>17.280213032581454</v>
      </c>
      <c r="N49" s="455">
        <v>16.473187830687831</v>
      </c>
      <c r="O49" s="459">
        <v>12.31893828038565</v>
      </c>
      <c r="P49" s="250"/>
    </row>
    <row r="50" spans="1:16">
      <c r="A50" s="254"/>
      <c r="B50" s="262" t="s">
        <v>50</v>
      </c>
      <c r="C50" s="299">
        <v>4.1660565092989987</v>
      </c>
      <c r="D50" s="245">
        <v>6.8764246031746028</v>
      </c>
      <c r="E50" s="245">
        <v>7.9664799213704027</v>
      </c>
      <c r="F50" s="245">
        <v>4.1101413838988687</v>
      </c>
      <c r="G50" s="245">
        <v>5.8835767389754556</v>
      </c>
      <c r="H50" s="245">
        <v>6.1793402952524739</v>
      </c>
      <c r="I50" s="245">
        <v>6.4515385214614014</v>
      </c>
      <c r="J50" s="245">
        <v>9.1777367788461532</v>
      </c>
      <c r="K50" s="245">
        <v>6.7801033549783547</v>
      </c>
      <c r="L50" s="245">
        <v>8.6241923076923062</v>
      </c>
      <c r="M50" s="245">
        <v>7.8126500789889421</v>
      </c>
      <c r="N50" s="455">
        <v>8.0037741545893724</v>
      </c>
      <c r="O50" s="459">
        <v>6.6164762534921344</v>
      </c>
      <c r="P50" s="250"/>
    </row>
    <row r="51" spans="1:16">
      <c r="A51" s="254"/>
      <c r="B51" s="262" t="s">
        <v>51</v>
      </c>
      <c r="C51" s="299">
        <v>5.4444243641231589</v>
      </c>
      <c r="D51" s="245">
        <v>4.5587751436781607</v>
      </c>
      <c r="E51" s="245">
        <v>7.6006310679611664</v>
      </c>
      <c r="F51" s="245">
        <v>3.683539603960396</v>
      </c>
      <c r="G51" s="245">
        <v>5.7829211349419118</v>
      </c>
      <c r="H51" s="245">
        <v>8.3621545536114841</v>
      </c>
      <c r="I51" s="245">
        <v>8.3676151685393254</v>
      </c>
      <c r="J51" s="245">
        <v>8.5065409453146454</v>
      </c>
      <c r="K51" s="245">
        <v>8.4254014406184119</v>
      </c>
      <c r="L51" s="245">
        <v>11.25</v>
      </c>
      <c r="M51" s="245">
        <v>8.879450354609931</v>
      </c>
      <c r="N51" s="455">
        <v>8.8894950564971769</v>
      </c>
      <c r="O51" s="459">
        <v>7.5873921440023322</v>
      </c>
      <c r="P51" s="250"/>
    </row>
    <row r="52" spans="1:16">
      <c r="A52" s="254"/>
      <c r="B52" s="137" t="s">
        <v>55</v>
      </c>
      <c r="C52" s="300">
        <v>4.6258586077411898</v>
      </c>
      <c r="D52" s="377">
        <v>4.2232307249712306</v>
      </c>
      <c r="E52" s="377">
        <v>6.731240745637229</v>
      </c>
      <c r="F52" s="377">
        <v>6.630778537326389</v>
      </c>
      <c r="G52" s="377">
        <v>5.7365747585464648</v>
      </c>
      <c r="H52" s="377">
        <v>7.8068836555774306</v>
      </c>
      <c r="I52" s="377">
        <v>8.0337170323124578</v>
      </c>
      <c r="J52" s="377">
        <v>10.144185467155614</v>
      </c>
      <c r="K52" s="377">
        <v>8.4686274732884854</v>
      </c>
      <c r="L52" s="377">
        <v>8.0408619528619525</v>
      </c>
      <c r="M52" s="377">
        <v>8.5006138143176724</v>
      </c>
      <c r="N52" s="456">
        <v>8.400930427799679</v>
      </c>
      <c r="O52" s="460">
        <v>7.9684404415407473</v>
      </c>
      <c r="P52" s="250"/>
    </row>
    <row r="53" spans="1:16">
      <c r="A53" s="255"/>
      <c r="B53" s="262" t="s">
        <v>52</v>
      </c>
      <c r="C53" s="299">
        <v>2.9224999999999999</v>
      </c>
      <c r="D53" s="245">
        <v>2.9552706289397594</v>
      </c>
      <c r="E53" s="245">
        <v>7.9934442724458208</v>
      </c>
      <c r="F53" s="245">
        <v>6.2574668183541915</v>
      </c>
      <c r="G53" s="245">
        <v>3.6736074164819352</v>
      </c>
      <c r="H53" s="245">
        <v>17.32953896237515</v>
      </c>
      <c r="I53" s="245">
        <v>9.2935188784008886</v>
      </c>
      <c r="J53" s="245">
        <v>6.5337445689458038</v>
      </c>
      <c r="K53" s="245">
        <v>16.806921548834943</v>
      </c>
      <c r="L53" s="245" t="s">
        <v>205</v>
      </c>
      <c r="M53" s="245">
        <v>13.714285714285715</v>
      </c>
      <c r="N53" s="455">
        <v>13.714285714285715</v>
      </c>
      <c r="O53" s="459">
        <v>16.269983661923018</v>
      </c>
      <c r="P53" s="250"/>
    </row>
    <row r="54" spans="1:16">
      <c r="A54" s="254"/>
      <c r="B54" s="137" t="s">
        <v>56</v>
      </c>
      <c r="C54" s="300">
        <v>2.9224999999999999</v>
      </c>
      <c r="D54" s="377">
        <v>2.9552706289397594</v>
      </c>
      <c r="E54" s="377">
        <v>7.9934442724458208</v>
      </c>
      <c r="F54" s="377">
        <v>6.2574668183541915</v>
      </c>
      <c r="G54" s="377">
        <v>3.6736074164819352</v>
      </c>
      <c r="H54" s="377">
        <v>17.32953896237515</v>
      </c>
      <c r="I54" s="377">
        <v>9.2935188784008886</v>
      </c>
      <c r="J54" s="377">
        <v>6.5337445689458038</v>
      </c>
      <c r="K54" s="377">
        <v>16.806921548834943</v>
      </c>
      <c r="L54" s="377" t="s">
        <v>205</v>
      </c>
      <c r="M54" s="377">
        <v>13.714285714285715</v>
      </c>
      <c r="N54" s="456">
        <v>13.714285714285715</v>
      </c>
      <c r="O54" s="460">
        <v>16.269983661923018</v>
      </c>
      <c r="P54" s="250"/>
    </row>
    <row r="55" spans="1:16">
      <c r="A55" s="254"/>
      <c r="B55" s="138"/>
      <c r="C55" s="229"/>
      <c r="D55" s="230"/>
      <c r="E55" s="230"/>
      <c r="F55" s="230"/>
      <c r="G55" s="230"/>
      <c r="H55" s="230"/>
      <c r="I55" s="230"/>
      <c r="J55" s="230"/>
      <c r="K55" s="230"/>
      <c r="L55" s="230"/>
      <c r="M55" s="230"/>
      <c r="N55" s="246"/>
      <c r="O55" s="232"/>
      <c r="P55" s="250"/>
    </row>
    <row r="56" spans="1:16" ht="13.5" thickBot="1">
      <c r="A56" s="255"/>
      <c r="B56" s="139" t="s">
        <v>53</v>
      </c>
      <c r="C56" s="301">
        <v>5.1635149501661131</v>
      </c>
      <c r="D56" s="380">
        <v>4.0760127439226066</v>
      </c>
      <c r="E56" s="380">
        <v>6.2880061973696657</v>
      </c>
      <c r="F56" s="380">
        <v>4.2775228390723834</v>
      </c>
      <c r="G56" s="380">
        <v>4.5051027861224009</v>
      </c>
      <c r="H56" s="380">
        <v>14.592796080848345</v>
      </c>
      <c r="I56" s="380">
        <v>7.5334867469292943</v>
      </c>
      <c r="J56" s="380">
        <v>9.775896302650553</v>
      </c>
      <c r="K56" s="380">
        <v>13.152660605453809</v>
      </c>
      <c r="L56" s="380">
        <v>8.123677896886166</v>
      </c>
      <c r="M56" s="380">
        <v>8.6175890397481307</v>
      </c>
      <c r="N56" s="457">
        <v>8.5377761280211164</v>
      </c>
      <c r="O56" s="461">
        <v>10.735653204794355</v>
      </c>
      <c r="P56" s="250"/>
    </row>
    <row r="57" spans="1:16">
      <c r="B57" s="362" t="s">
        <v>194</v>
      </c>
      <c r="C57" s="258"/>
      <c r="D57" s="258"/>
      <c r="E57" s="258"/>
      <c r="F57" s="258"/>
      <c r="G57" s="258"/>
      <c r="H57" s="258"/>
      <c r="I57" s="258"/>
      <c r="J57" s="258"/>
      <c r="K57" s="258"/>
      <c r="L57" s="258"/>
      <c r="M57" s="258"/>
      <c r="N57" s="258"/>
      <c r="O57" s="258"/>
    </row>
  </sheetData>
  <mergeCells count="5">
    <mergeCell ref="O4:O5"/>
    <mergeCell ref="B4:B5"/>
    <mergeCell ref="C4:G4"/>
    <mergeCell ref="H4:K4"/>
    <mergeCell ref="L4:N4"/>
  </mergeCells>
  <phoneticPr fontId="5" type="noConversion"/>
  <pageMargins left="0.75" right="0.75" top="1" bottom="1" header="0.5" footer="0.5"/>
  <pageSetup scale="54" orientation="portrait" r:id="rId1"/>
  <headerFooter alignWithMargins="0"/>
</worksheet>
</file>

<file path=xl/worksheets/sheet21.xml><?xml version="1.0" encoding="utf-8"?>
<worksheet xmlns="http://schemas.openxmlformats.org/spreadsheetml/2006/main" xmlns:r="http://schemas.openxmlformats.org/officeDocument/2006/relationships">
  <dimension ref="A2:O60"/>
  <sheetViews>
    <sheetView showGridLines="0" zoomScaleNormal="100" workbookViewId="0"/>
  </sheetViews>
  <sheetFormatPr defaultRowHeight="12.75"/>
  <cols>
    <col min="2" max="2" width="42.85546875" customWidth="1"/>
    <col min="3" max="3" width="11.140625" customWidth="1"/>
    <col min="4" max="4" width="16.7109375" bestFit="1" customWidth="1"/>
    <col min="5" max="5" width="12.140625" customWidth="1"/>
    <col min="6" max="6" width="12.85546875" customWidth="1"/>
    <col min="7" max="7" width="12.7109375" bestFit="1" customWidth="1"/>
    <col min="8" max="8" width="12.7109375" customWidth="1"/>
    <col min="9" max="10" width="12.140625" customWidth="1"/>
    <col min="11" max="11" width="12.7109375" customWidth="1"/>
    <col min="12" max="12" width="11.140625" customWidth="1"/>
    <col min="13" max="13" width="11" customWidth="1"/>
    <col min="14" max="14" width="12" customWidth="1"/>
    <col min="15" max="15" width="13.5703125" customWidth="1"/>
    <col min="16" max="16" width="12.7109375" bestFit="1" customWidth="1"/>
    <col min="18" max="18" width="10" bestFit="1" customWidth="1"/>
  </cols>
  <sheetData>
    <row r="2" spans="1:15">
      <c r="A2" s="2"/>
      <c r="B2" s="2" t="s">
        <v>101</v>
      </c>
    </row>
    <row r="3" spans="1:15" ht="18.75" thickBot="1">
      <c r="A3" s="1"/>
      <c r="B3" s="7" t="s">
        <v>343</v>
      </c>
    </row>
    <row r="4" spans="1:15" ht="13.5" thickBot="1">
      <c r="B4" s="475" t="s">
        <v>1</v>
      </c>
      <c r="C4" s="477" t="s">
        <v>2</v>
      </c>
      <c r="D4" s="478"/>
      <c r="E4" s="478"/>
      <c r="F4" s="478"/>
      <c r="G4" s="479"/>
      <c r="H4" s="477" t="s">
        <v>3</v>
      </c>
      <c r="I4" s="478"/>
      <c r="J4" s="478"/>
      <c r="K4" s="479"/>
      <c r="L4" s="477" t="s">
        <v>4</v>
      </c>
      <c r="M4" s="478"/>
      <c r="N4" s="479"/>
      <c r="O4" s="473" t="s">
        <v>104</v>
      </c>
    </row>
    <row r="5" spans="1:15" ht="39" thickBot="1">
      <c r="B5" s="476"/>
      <c r="C5" s="363" t="s">
        <v>202</v>
      </c>
      <c r="D5" s="364" t="s">
        <v>212</v>
      </c>
      <c r="E5" s="364" t="s">
        <v>120</v>
      </c>
      <c r="F5" s="364" t="s">
        <v>15</v>
      </c>
      <c r="G5" s="365" t="s">
        <v>122</v>
      </c>
      <c r="H5" s="363" t="s">
        <v>123</v>
      </c>
      <c r="I5" s="364" t="s">
        <v>124</v>
      </c>
      <c r="J5" s="364" t="s">
        <v>125</v>
      </c>
      <c r="K5" s="365" t="s">
        <v>126</v>
      </c>
      <c r="L5" s="363" t="s">
        <v>89</v>
      </c>
      <c r="M5" s="364" t="s">
        <v>8</v>
      </c>
      <c r="N5" s="365" t="s">
        <v>121</v>
      </c>
      <c r="O5" s="474"/>
    </row>
    <row r="6" spans="1:15">
      <c r="B6" s="116" t="s">
        <v>16</v>
      </c>
      <c r="C6" s="263">
        <v>0</v>
      </c>
      <c r="D6" s="264">
        <v>167874.234375</v>
      </c>
      <c r="E6" s="264">
        <v>6909.957763671875</v>
      </c>
      <c r="F6" s="264">
        <v>0</v>
      </c>
      <c r="G6" s="366">
        <v>174784.19213867188</v>
      </c>
      <c r="H6" s="263">
        <v>31094.8095703125</v>
      </c>
      <c r="I6" s="264">
        <v>0</v>
      </c>
      <c r="J6" s="264">
        <v>0</v>
      </c>
      <c r="K6" s="366">
        <v>31094.8095703125</v>
      </c>
      <c r="L6" s="263">
        <v>0</v>
      </c>
      <c r="M6" s="264">
        <v>0</v>
      </c>
      <c r="N6" s="265">
        <v>0</v>
      </c>
      <c r="O6" s="266">
        <v>205879.00170898437</v>
      </c>
    </row>
    <row r="7" spans="1:15">
      <c r="B7" s="25" t="s">
        <v>17</v>
      </c>
      <c r="C7" s="201">
        <v>0</v>
      </c>
      <c r="D7" s="202">
        <v>9291.2879028320312</v>
      </c>
      <c r="E7" s="202">
        <v>77523.232269287109</v>
      </c>
      <c r="F7" s="202">
        <v>229464.86065673828</v>
      </c>
      <c r="G7" s="367">
        <v>316279.38082885742</v>
      </c>
      <c r="H7" s="201">
        <v>192641.04602050781</v>
      </c>
      <c r="I7" s="202">
        <v>94695.381561279297</v>
      </c>
      <c r="J7" s="202">
        <v>43046.643176555634</v>
      </c>
      <c r="K7" s="367">
        <v>330383.07075834274</v>
      </c>
      <c r="L7" s="201">
        <v>0</v>
      </c>
      <c r="M7" s="202">
        <v>93807.54296875</v>
      </c>
      <c r="N7" s="203">
        <v>93807.54296875</v>
      </c>
      <c r="O7" s="204">
        <v>740469.99455595016</v>
      </c>
    </row>
    <row r="8" spans="1:15">
      <c r="B8" s="25" t="s">
        <v>144</v>
      </c>
      <c r="C8" s="201">
        <v>0</v>
      </c>
      <c r="D8" s="202">
        <v>242348.50207519531</v>
      </c>
      <c r="E8" s="202">
        <v>84899.497802734375</v>
      </c>
      <c r="F8" s="202">
        <v>31527.5</v>
      </c>
      <c r="G8" s="367">
        <v>358775.49987792969</v>
      </c>
      <c r="H8" s="201">
        <v>65571.5</v>
      </c>
      <c r="I8" s="202">
        <v>0</v>
      </c>
      <c r="J8" s="202">
        <v>0</v>
      </c>
      <c r="K8" s="367">
        <v>65571.5</v>
      </c>
      <c r="L8" s="201">
        <v>0</v>
      </c>
      <c r="M8" s="202">
        <v>0</v>
      </c>
      <c r="N8" s="203">
        <v>0</v>
      </c>
      <c r="O8" s="204">
        <v>424346.99987792969</v>
      </c>
    </row>
    <row r="9" spans="1:15">
      <c r="B9" s="25" t="s">
        <v>145</v>
      </c>
      <c r="C9" s="201">
        <v>0</v>
      </c>
      <c r="D9" s="202">
        <v>267449.2578125</v>
      </c>
      <c r="E9" s="202">
        <v>91400.34320640564</v>
      </c>
      <c r="F9" s="202">
        <v>27695.399314880371</v>
      </c>
      <c r="G9" s="367">
        <v>386545.00033378601</v>
      </c>
      <c r="H9" s="201">
        <v>0</v>
      </c>
      <c r="I9" s="202">
        <v>0</v>
      </c>
      <c r="J9" s="202">
        <v>0</v>
      </c>
      <c r="K9" s="367">
        <v>0</v>
      </c>
      <c r="L9" s="201">
        <v>0</v>
      </c>
      <c r="M9" s="202">
        <v>0</v>
      </c>
      <c r="N9" s="203">
        <v>0</v>
      </c>
      <c r="O9" s="204">
        <v>386545.00033378601</v>
      </c>
    </row>
    <row r="10" spans="1:15">
      <c r="B10" s="25" t="s">
        <v>18</v>
      </c>
      <c r="C10" s="201">
        <v>0</v>
      </c>
      <c r="D10" s="202">
        <v>25606217.907470703</v>
      </c>
      <c r="E10" s="202">
        <v>8851339.9849853516</v>
      </c>
      <c r="F10" s="202">
        <v>44755564.500244141</v>
      </c>
      <c r="G10" s="367">
        <v>79213122.392700195</v>
      </c>
      <c r="H10" s="201">
        <v>100368993.578125</v>
      </c>
      <c r="I10" s="202">
        <v>53115909.462280273</v>
      </c>
      <c r="J10" s="202">
        <v>22282077.509765625</v>
      </c>
      <c r="K10" s="367">
        <v>175766980.5501709</v>
      </c>
      <c r="L10" s="201">
        <v>0</v>
      </c>
      <c r="M10" s="202">
        <v>1031031.9375</v>
      </c>
      <c r="N10" s="203">
        <v>1031031.9375</v>
      </c>
      <c r="O10" s="204">
        <v>256011134.88037109</v>
      </c>
    </row>
    <row r="11" spans="1:15">
      <c r="B11" s="25" t="s">
        <v>19</v>
      </c>
      <c r="C11" s="201">
        <v>0</v>
      </c>
      <c r="D11" s="202">
        <v>1253279.5009765625</v>
      </c>
      <c r="E11" s="202">
        <v>1689101.9540538788</v>
      </c>
      <c r="F11" s="202">
        <v>2752899.3931274414</v>
      </c>
      <c r="G11" s="367">
        <v>5695280.8481578827</v>
      </c>
      <c r="H11" s="201">
        <v>1456030.4006652832</v>
      </c>
      <c r="I11" s="202">
        <v>2060995.3583526611</v>
      </c>
      <c r="J11" s="202">
        <v>287376.90765380859</v>
      </c>
      <c r="K11" s="367">
        <v>3804402.6666717529</v>
      </c>
      <c r="L11" s="201">
        <v>8328</v>
      </c>
      <c r="M11" s="202">
        <v>76132.496950149536</v>
      </c>
      <c r="N11" s="203">
        <v>84460.496950149536</v>
      </c>
      <c r="O11" s="204">
        <v>9584144.0117797852</v>
      </c>
    </row>
    <row r="12" spans="1:15">
      <c r="B12" s="25" t="s">
        <v>176</v>
      </c>
      <c r="C12" s="201">
        <v>0</v>
      </c>
      <c r="D12" s="202">
        <v>334156.244140625</v>
      </c>
      <c r="E12" s="202">
        <v>78634.3359375</v>
      </c>
      <c r="F12" s="202">
        <v>123566.419921875</v>
      </c>
      <c r="G12" s="367">
        <v>536357</v>
      </c>
      <c r="H12" s="201">
        <v>0</v>
      </c>
      <c r="I12" s="202">
        <v>0</v>
      </c>
      <c r="J12" s="202">
        <v>0</v>
      </c>
      <c r="K12" s="367">
        <v>0</v>
      </c>
      <c r="L12" s="201">
        <v>0</v>
      </c>
      <c r="M12" s="202">
        <v>11269</v>
      </c>
      <c r="N12" s="203">
        <v>11269</v>
      </c>
      <c r="O12" s="204">
        <v>547626</v>
      </c>
    </row>
    <row r="13" spans="1:15">
      <c r="B13" s="25" t="s">
        <v>20</v>
      </c>
      <c r="C13" s="201">
        <v>67494.35546875</v>
      </c>
      <c r="D13" s="202">
        <v>4473208.5629882812</v>
      </c>
      <c r="E13" s="202">
        <v>12793841.68359375</v>
      </c>
      <c r="F13" s="202">
        <v>14939480.389648437</v>
      </c>
      <c r="G13" s="367">
        <v>32274024.991699219</v>
      </c>
      <c r="H13" s="201">
        <v>24417798.46484375</v>
      </c>
      <c r="I13" s="202">
        <v>32972806.630859375</v>
      </c>
      <c r="J13" s="202">
        <v>39986773.76171875</v>
      </c>
      <c r="K13" s="367">
        <v>97377378.857421875</v>
      </c>
      <c r="L13" s="201">
        <v>1040191.7270507813</v>
      </c>
      <c r="M13" s="202">
        <v>8354246.25</v>
      </c>
      <c r="N13" s="203">
        <v>9394437.9770507813</v>
      </c>
      <c r="O13" s="204">
        <v>139045841.82617187</v>
      </c>
    </row>
    <row r="14" spans="1:15">
      <c r="B14" s="25" t="s">
        <v>21</v>
      </c>
      <c r="C14" s="201">
        <v>0</v>
      </c>
      <c r="D14" s="202">
        <v>8635631.30859375</v>
      </c>
      <c r="E14" s="202">
        <v>4280813.3098144531</v>
      </c>
      <c r="F14" s="202">
        <v>5452741.7016601562</v>
      </c>
      <c r="G14" s="367">
        <v>18369186.320068359</v>
      </c>
      <c r="H14" s="201">
        <v>3507868.7111816406</v>
      </c>
      <c r="I14" s="202">
        <v>1911094.1640625</v>
      </c>
      <c r="J14" s="202">
        <v>1819254.8359375</v>
      </c>
      <c r="K14" s="367">
        <v>7238217.7111816406</v>
      </c>
      <c r="L14" s="201">
        <v>1106286.5163574219</v>
      </c>
      <c r="M14" s="202">
        <v>118800.1884765625</v>
      </c>
      <c r="N14" s="203">
        <v>1225086.7048339844</v>
      </c>
      <c r="O14" s="204">
        <v>26832490.736083984</v>
      </c>
    </row>
    <row r="15" spans="1:15">
      <c r="B15" s="25" t="s">
        <v>146</v>
      </c>
      <c r="C15" s="201">
        <v>148420.26594543457</v>
      </c>
      <c r="D15" s="202">
        <v>92095872.811523437</v>
      </c>
      <c r="E15" s="202">
        <v>43501959.61340332</v>
      </c>
      <c r="F15" s="202">
        <v>221460950.25439453</v>
      </c>
      <c r="G15" s="367">
        <v>357207202.94526672</v>
      </c>
      <c r="H15" s="201">
        <v>100894392.39367676</v>
      </c>
      <c r="I15" s="202">
        <v>31408876.293212891</v>
      </c>
      <c r="J15" s="202">
        <v>26848162.632568359</v>
      </c>
      <c r="K15" s="367">
        <v>159151431.31945801</v>
      </c>
      <c r="L15" s="201">
        <v>429387.28369140625</v>
      </c>
      <c r="M15" s="202">
        <v>6320616.7770690918</v>
      </c>
      <c r="N15" s="203">
        <v>6750004.060760498</v>
      </c>
      <c r="O15" s="204">
        <v>523108638.32548523</v>
      </c>
    </row>
    <row r="16" spans="1:15">
      <c r="B16" s="25" t="s">
        <v>22</v>
      </c>
      <c r="C16" s="201">
        <v>0</v>
      </c>
      <c r="D16" s="202">
        <v>1899086</v>
      </c>
      <c r="E16" s="202">
        <v>213109.36401367187</v>
      </c>
      <c r="F16" s="202">
        <v>237575.17114257812</v>
      </c>
      <c r="G16" s="367">
        <v>2349770.53515625</v>
      </c>
      <c r="H16" s="201">
        <v>10541.462005615234</v>
      </c>
      <c r="I16" s="202">
        <v>0</v>
      </c>
      <c r="J16" s="202">
        <v>0</v>
      </c>
      <c r="K16" s="367">
        <v>10541.462005615234</v>
      </c>
      <c r="L16" s="201">
        <v>0</v>
      </c>
      <c r="M16" s="202">
        <v>0</v>
      </c>
      <c r="N16" s="203">
        <v>0</v>
      </c>
      <c r="O16" s="204">
        <v>2360311.9971618652</v>
      </c>
    </row>
    <row r="17" spans="2:15">
      <c r="B17" s="25" t="s">
        <v>23</v>
      </c>
      <c r="C17" s="201">
        <v>3644.76513671875</v>
      </c>
      <c r="D17" s="202">
        <v>102228466.5625</v>
      </c>
      <c r="E17" s="202">
        <v>18003375.55090332</v>
      </c>
      <c r="F17" s="202">
        <v>82480470.528869629</v>
      </c>
      <c r="G17" s="367">
        <v>202715957.40740967</v>
      </c>
      <c r="H17" s="201">
        <v>22488505.8331604</v>
      </c>
      <c r="I17" s="202">
        <v>9392789.3092565536</v>
      </c>
      <c r="J17" s="202">
        <v>27419290.743556976</v>
      </c>
      <c r="K17" s="367">
        <v>59300585.88597393</v>
      </c>
      <c r="L17" s="201">
        <v>61333.5458984375</v>
      </c>
      <c r="M17" s="202">
        <v>5129531.75</v>
      </c>
      <c r="N17" s="203">
        <v>5190865.2958984375</v>
      </c>
      <c r="O17" s="204">
        <v>267207408.58928204</v>
      </c>
    </row>
    <row r="18" spans="2:15">
      <c r="B18" s="25" t="s">
        <v>24</v>
      </c>
      <c r="C18" s="201">
        <v>56883.10009765625</v>
      </c>
      <c r="D18" s="202">
        <v>4503555.06640625</v>
      </c>
      <c r="E18" s="202">
        <v>4383243.9296875</v>
      </c>
      <c r="F18" s="202">
        <v>4021007.9703826904</v>
      </c>
      <c r="G18" s="367">
        <v>12964690.066574097</v>
      </c>
      <c r="H18" s="201">
        <v>1255156.2458496094</v>
      </c>
      <c r="I18" s="202">
        <v>938970.00952148437</v>
      </c>
      <c r="J18" s="202">
        <v>82787.6787109375</v>
      </c>
      <c r="K18" s="367">
        <v>2276913.9340820312</v>
      </c>
      <c r="L18" s="201">
        <v>0</v>
      </c>
      <c r="M18" s="202">
        <v>2120796</v>
      </c>
      <c r="N18" s="203">
        <v>2120796</v>
      </c>
      <c r="O18" s="204">
        <v>17362400.000656128</v>
      </c>
    </row>
    <row r="19" spans="2:15">
      <c r="B19" s="25" t="s">
        <v>25</v>
      </c>
      <c r="C19" s="201">
        <v>0</v>
      </c>
      <c r="D19" s="202">
        <v>25973170.22265625</v>
      </c>
      <c r="E19" s="202">
        <v>13000053.461914062</v>
      </c>
      <c r="F19" s="202">
        <v>43408993.40625</v>
      </c>
      <c r="G19" s="367">
        <v>82382217.090820312</v>
      </c>
      <c r="H19" s="201">
        <v>15593078.744140625</v>
      </c>
      <c r="I19" s="202">
        <v>18382492.639160156</v>
      </c>
      <c r="J19" s="202">
        <v>5788931.5390625</v>
      </c>
      <c r="K19" s="367">
        <v>39764502.922363281</v>
      </c>
      <c r="L19" s="201">
        <v>51884.9345703125</v>
      </c>
      <c r="M19" s="202">
        <v>1865615.0830078125</v>
      </c>
      <c r="N19" s="203">
        <v>1917500.017578125</v>
      </c>
      <c r="O19" s="204">
        <v>124064220.03076172</v>
      </c>
    </row>
    <row r="20" spans="2:15">
      <c r="B20" s="25" t="s">
        <v>26</v>
      </c>
      <c r="C20" s="201">
        <v>308467.515625</v>
      </c>
      <c r="D20" s="202">
        <v>15097407.858642578</v>
      </c>
      <c r="E20" s="202">
        <v>7064330.4440917969</v>
      </c>
      <c r="F20" s="202">
        <v>40242039.525146484</v>
      </c>
      <c r="G20" s="367">
        <v>62712245.343505859</v>
      </c>
      <c r="H20" s="201">
        <v>46751648.776367187</v>
      </c>
      <c r="I20" s="202">
        <v>69253368.575805664</v>
      </c>
      <c r="J20" s="202">
        <v>37774271.644042969</v>
      </c>
      <c r="K20" s="367">
        <v>153779288.99621582</v>
      </c>
      <c r="L20" s="201">
        <v>1145927.73046875</v>
      </c>
      <c r="M20" s="202">
        <v>18616377.29296875</v>
      </c>
      <c r="N20" s="203">
        <v>19762305.0234375</v>
      </c>
      <c r="O20" s="204">
        <v>236253839.36315918</v>
      </c>
    </row>
    <row r="21" spans="2:15">
      <c r="B21" s="25" t="s">
        <v>27</v>
      </c>
      <c r="C21" s="201">
        <v>0</v>
      </c>
      <c r="D21" s="202">
        <v>7275980.0634765625</v>
      </c>
      <c r="E21" s="202">
        <v>4486402.2275390625</v>
      </c>
      <c r="F21" s="202">
        <v>10266000.625976562</v>
      </c>
      <c r="G21" s="367">
        <v>22028382.916992187</v>
      </c>
      <c r="H21" s="201">
        <v>4061518.0124511719</v>
      </c>
      <c r="I21" s="202">
        <v>6551081.0766601563</v>
      </c>
      <c r="J21" s="202">
        <v>947431.2421875</v>
      </c>
      <c r="K21" s="367">
        <v>11560030.331298828</v>
      </c>
      <c r="L21" s="201">
        <v>11316</v>
      </c>
      <c r="M21" s="202">
        <v>30862</v>
      </c>
      <c r="N21" s="203">
        <v>42178</v>
      </c>
      <c r="O21" s="204">
        <v>33630591.248291016</v>
      </c>
    </row>
    <row r="22" spans="2:15">
      <c r="B22" s="25" t="s">
        <v>28</v>
      </c>
      <c r="C22" s="201">
        <v>0</v>
      </c>
      <c r="D22" s="202">
        <v>7031897.966796875</v>
      </c>
      <c r="E22" s="202">
        <v>642551.2908782959</v>
      </c>
      <c r="F22" s="202">
        <v>2751942.9745979309</v>
      </c>
      <c r="G22" s="367">
        <v>10426392.232273102</v>
      </c>
      <c r="H22" s="201">
        <v>674579.20589828491</v>
      </c>
      <c r="I22" s="202">
        <v>37212</v>
      </c>
      <c r="J22" s="202">
        <v>62648.665863037109</v>
      </c>
      <c r="K22" s="367">
        <v>774439.87176132202</v>
      </c>
      <c r="L22" s="201">
        <v>0</v>
      </c>
      <c r="M22" s="202">
        <v>20235</v>
      </c>
      <c r="N22" s="203">
        <v>20235</v>
      </c>
      <c r="O22" s="204">
        <v>11221067.104034424</v>
      </c>
    </row>
    <row r="23" spans="2:15">
      <c r="B23" s="25" t="s">
        <v>29</v>
      </c>
      <c r="C23" s="201">
        <v>102974.484375</v>
      </c>
      <c r="D23" s="202">
        <v>28742226.6328125</v>
      </c>
      <c r="E23" s="202">
        <v>20353181.911529541</v>
      </c>
      <c r="F23" s="202">
        <v>6215289.07421875</v>
      </c>
      <c r="G23" s="367">
        <v>55413672.102935791</v>
      </c>
      <c r="H23" s="201">
        <v>7290593.212890625</v>
      </c>
      <c r="I23" s="202">
        <v>4317632.5509643555</v>
      </c>
      <c r="J23" s="202">
        <v>6352000.015625</v>
      </c>
      <c r="K23" s="367">
        <v>17960225.77947998</v>
      </c>
      <c r="L23" s="201">
        <v>1360604.2421875</v>
      </c>
      <c r="M23" s="202">
        <v>11657606.5</v>
      </c>
      <c r="N23" s="203">
        <v>13018210.7421875</v>
      </c>
      <c r="O23" s="204">
        <v>86392108.624603271</v>
      </c>
    </row>
    <row r="24" spans="2:15">
      <c r="B24" s="25" t="s">
        <v>30</v>
      </c>
      <c r="C24" s="201">
        <v>0</v>
      </c>
      <c r="D24" s="202">
        <v>1465905.1917724609</v>
      </c>
      <c r="E24" s="202">
        <v>658675.35263061523</v>
      </c>
      <c r="F24" s="202">
        <v>3172014.3798828125</v>
      </c>
      <c r="G24" s="367">
        <v>5296594.9242858887</v>
      </c>
      <c r="H24" s="201">
        <v>554269.46875</v>
      </c>
      <c r="I24" s="202">
        <v>959591.5590057373</v>
      </c>
      <c r="J24" s="202">
        <v>310866.14453125</v>
      </c>
      <c r="K24" s="367">
        <v>1824727.1722869873</v>
      </c>
      <c r="L24" s="201">
        <v>31017.796020507813</v>
      </c>
      <c r="M24" s="202">
        <v>205672.09716796875</v>
      </c>
      <c r="N24" s="203">
        <v>236689.89318847656</v>
      </c>
      <c r="O24" s="204">
        <v>7358011.9897613525</v>
      </c>
    </row>
    <row r="25" spans="2:15">
      <c r="B25" s="25" t="s">
        <v>31</v>
      </c>
      <c r="C25" s="201">
        <v>0</v>
      </c>
      <c r="D25" s="202">
        <v>291034</v>
      </c>
      <c r="E25" s="202">
        <v>25642.286560058594</v>
      </c>
      <c r="F25" s="202">
        <v>16126.714416503906</v>
      </c>
      <c r="G25" s="367">
        <v>332803.0009765625</v>
      </c>
      <c r="H25" s="201">
        <v>0</v>
      </c>
      <c r="I25" s="202">
        <v>0</v>
      </c>
      <c r="J25" s="202">
        <v>0</v>
      </c>
      <c r="K25" s="367">
        <v>0</v>
      </c>
      <c r="L25" s="201">
        <v>0</v>
      </c>
      <c r="M25" s="202">
        <v>0</v>
      </c>
      <c r="N25" s="203">
        <v>0</v>
      </c>
      <c r="O25" s="204">
        <v>332803.0009765625</v>
      </c>
    </row>
    <row r="26" spans="2:15">
      <c r="B26" s="25" t="s">
        <v>32</v>
      </c>
      <c r="C26" s="201">
        <v>0</v>
      </c>
      <c r="D26" s="202">
        <v>0</v>
      </c>
      <c r="E26" s="202">
        <v>4222.6189117431641</v>
      </c>
      <c r="F26" s="202">
        <v>584975.5419921875</v>
      </c>
      <c r="G26" s="367">
        <v>589198.16090393066</v>
      </c>
      <c r="H26" s="201">
        <v>8423.8445739746094</v>
      </c>
      <c r="I26" s="202">
        <v>0</v>
      </c>
      <c r="J26" s="202">
        <v>0</v>
      </c>
      <c r="K26" s="367">
        <v>8423.8445739746094</v>
      </c>
      <c r="L26" s="201">
        <v>0</v>
      </c>
      <c r="M26" s="202">
        <v>0</v>
      </c>
      <c r="N26" s="203">
        <v>0</v>
      </c>
      <c r="O26" s="204">
        <v>597622.00547790527</v>
      </c>
    </row>
    <row r="27" spans="2:15">
      <c r="B27" s="25" t="s">
        <v>181</v>
      </c>
      <c r="C27" s="201">
        <v>0</v>
      </c>
      <c r="D27" s="202">
        <v>22660</v>
      </c>
      <c r="E27" s="202">
        <v>2300</v>
      </c>
      <c r="F27" s="202">
        <v>0</v>
      </c>
      <c r="G27" s="367">
        <v>24960</v>
      </c>
      <c r="H27" s="201">
        <v>0</v>
      </c>
      <c r="I27" s="202">
        <v>0</v>
      </c>
      <c r="J27" s="202">
        <v>0</v>
      </c>
      <c r="K27" s="367">
        <v>0</v>
      </c>
      <c r="L27" s="201">
        <v>0</v>
      </c>
      <c r="M27" s="202">
        <v>0</v>
      </c>
      <c r="N27" s="203">
        <v>0</v>
      </c>
      <c r="O27" s="204">
        <v>24960</v>
      </c>
    </row>
    <row r="28" spans="2:15">
      <c r="B28" s="25" t="s">
        <v>177</v>
      </c>
      <c r="C28" s="201">
        <v>0</v>
      </c>
      <c r="D28" s="202">
        <v>6965.8330841064453</v>
      </c>
      <c r="E28" s="202">
        <v>12997.743408203125</v>
      </c>
      <c r="F28" s="202">
        <v>0</v>
      </c>
      <c r="G28" s="367">
        <v>19963.57649230957</v>
      </c>
      <c r="H28" s="201">
        <v>0</v>
      </c>
      <c r="I28" s="202">
        <v>6098.423583984375</v>
      </c>
      <c r="J28" s="202">
        <v>0</v>
      </c>
      <c r="K28" s="367">
        <v>6098.423583984375</v>
      </c>
      <c r="L28" s="201">
        <v>0</v>
      </c>
      <c r="M28" s="202">
        <v>0</v>
      </c>
      <c r="N28" s="203">
        <v>0</v>
      </c>
      <c r="O28" s="204">
        <v>26062.000076293945</v>
      </c>
    </row>
    <row r="29" spans="2:15">
      <c r="B29" s="25" t="s">
        <v>33</v>
      </c>
      <c r="C29" s="201">
        <v>0</v>
      </c>
      <c r="D29" s="202">
        <v>2770378</v>
      </c>
      <c r="E29" s="202">
        <v>969394</v>
      </c>
      <c r="F29" s="202">
        <v>1170130.625</v>
      </c>
      <c r="G29" s="367">
        <v>4909902.625</v>
      </c>
      <c r="H29" s="201">
        <v>373884.875</v>
      </c>
      <c r="I29" s="202">
        <v>190416.46875</v>
      </c>
      <c r="J29" s="202">
        <v>66848</v>
      </c>
      <c r="K29" s="367">
        <v>631149.34375</v>
      </c>
      <c r="L29" s="201">
        <v>0</v>
      </c>
      <c r="M29" s="202">
        <v>36599</v>
      </c>
      <c r="N29" s="203">
        <v>36599</v>
      </c>
      <c r="O29" s="204">
        <v>5577650.96875</v>
      </c>
    </row>
    <row r="30" spans="2:15">
      <c r="B30" s="25" t="s">
        <v>34</v>
      </c>
      <c r="C30" s="201">
        <v>0</v>
      </c>
      <c r="D30" s="202">
        <v>0</v>
      </c>
      <c r="E30" s="202">
        <v>0</v>
      </c>
      <c r="F30" s="202">
        <v>0</v>
      </c>
      <c r="G30" s="367">
        <v>0</v>
      </c>
      <c r="H30" s="201">
        <v>0</v>
      </c>
      <c r="I30" s="202">
        <v>0</v>
      </c>
      <c r="J30" s="202">
        <v>0</v>
      </c>
      <c r="K30" s="367">
        <v>0</v>
      </c>
      <c r="L30" s="201">
        <v>0</v>
      </c>
      <c r="M30" s="202">
        <v>0</v>
      </c>
      <c r="N30" s="203">
        <v>0</v>
      </c>
      <c r="O30" s="204">
        <v>0</v>
      </c>
    </row>
    <row r="31" spans="2:15">
      <c r="B31" s="25" t="s">
        <v>35</v>
      </c>
      <c r="C31" s="201">
        <v>0</v>
      </c>
      <c r="D31" s="202">
        <v>33773.32926940918</v>
      </c>
      <c r="E31" s="202">
        <v>33230</v>
      </c>
      <c r="F31" s="202">
        <v>0</v>
      </c>
      <c r="G31" s="367">
        <v>67003.32926940918</v>
      </c>
      <c r="H31" s="201">
        <v>0</v>
      </c>
      <c r="I31" s="202">
        <v>4749</v>
      </c>
      <c r="J31" s="202">
        <v>78335.670776367188</v>
      </c>
      <c r="K31" s="367">
        <v>83084.670776367188</v>
      </c>
      <c r="L31" s="201">
        <v>0</v>
      </c>
      <c r="M31" s="202">
        <v>19748</v>
      </c>
      <c r="N31" s="203">
        <v>19748</v>
      </c>
      <c r="O31" s="204">
        <v>169836.00004577637</v>
      </c>
    </row>
    <row r="32" spans="2:15">
      <c r="B32" s="25" t="s">
        <v>36</v>
      </c>
      <c r="C32" s="201">
        <v>191048.17578125</v>
      </c>
      <c r="D32" s="202">
        <v>2238690.9914932251</v>
      </c>
      <c r="E32" s="202">
        <v>2866201.865234375</v>
      </c>
      <c r="F32" s="202">
        <v>1417312.5146484375</v>
      </c>
      <c r="G32" s="367">
        <v>6713253.5471572876</v>
      </c>
      <c r="H32" s="201">
        <v>3013731.578125</v>
      </c>
      <c r="I32" s="202">
        <v>4490347.796875</v>
      </c>
      <c r="J32" s="202">
        <v>2262706.5108795166</v>
      </c>
      <c r="K32" s="367">
        <v>9766785.8858795166</v>
      </c>
      <c r="L32" s="201">
        <v>208584.9501953125</v>
      </c>
      <c r="M32" s="202">
        <v>1070462.5625</v>
      </c>
      <c r="N32" s="203">
        <v>1279047.5126953125</v>
      </c>
      <c r="O32" s="204">
        <v>17759086.945732117</v>
      </c>
    </row>
    <row r="33" spans="2:15">
      <c r="B33" s="25" t="s">
        <v>184</v>
      </c>
      <c r="C33" s="201">
        <v>0</v>
      </c>
      <c r="D33" s="202">
        <v>50027</v>
      </c>
      <c r="E33" s="202">
        <v>151577.3125</v>
      </c>
      <c r="F33" s="202">
        <v>18043.703125</v>
      </c>
      <c r="G33" s="367">
        <v>219648.015625</v>
      </c>
      <c r="H33" s="201">
        <v>20741.755859375</v>
      </c>
      <c r="I33" s="202">
        <v>65104.234375</v>
      </c>
      <c r="J33" s="202">
        <v>84064</v>
      </c>
      <c r="K33" s="367">
        <v>169909.990234375</v>
      </c>
      <c r="L33" s="201">
        <v>0</v>
      </c>
      <c r="M33" s="202">
        <v>0</v>
      </c>
      <c r="N33" s="203">
        <v>0</v>
      </c>
      <c r="O33" s="204">
        <v>389558.005859375</v>
      </c>
    </row>
    <row r="34" spans="2:15">
      <c r="B34" s="25" t="s">
        <v>147</v>
      </c>
      <c r="C34" s="201">
        <v>0</v>
      </c>
      <c r="D34" s="202">
        <v>0</v>
      </c>
      <c r="E34" s="202">
        <v>21843</v>
      </c>
      <c r="F34" s="202">
        <v>4586.5</v>
      </c>
      <c r="G34" s="367">
        <v>26429.5</v>
      </c>
      <c r="H34" s="201">
        <v>7569.724609375</v>
      </c>
      <c r="I34" s="202">
        <v>10858.775390625</v>
      </c>
      <c r="J34" s="202">
        <v>6723</v>
      </c>
      <c r="K34" s="367">
        <v>25151.5</v>
      </c>
      <c r="L34" s="201">
        <v>0</v>
      </c>
      <c r="M34" s="202">
        <v>0</v>
      </c>
      <c r="N34" s="203">
        <v>0</v>
      </c>
      <c r="O34" s="204">
        <v>51581</v>
      </c>
    </row>
    <row r="35" spans="2:15">
      <c r="B35" s="25" t="s">
        <v>37</v>
      </c>
      <c r="C35" s="201">
        <v>0</v>
      </c>
      <c r="D35" s="202">
        <v>135796</v>
      </c>
      <c r="E35" s="202">
        <v>0</v>
      </c>
      <c r="F35" s="202">
        <v>20993</v>
      </c>
      <c r="G35" s="367">
        <v>156789</v>
      </c>
      <c r="H35" s="201">
        <v>0</v>
      </c>
      <c r="I35" s="202">
        <v>0</v>
      </c>
      <c r="J35" s="202">
        <v>0</v>
      </c>
      <c r="K35" s="367">
        <v>0</v>
      </c>
      <c r="L35" s="201">
        <v>0</v>
      </c>
      <c r="M35" s="202">
        <v>0</v>
      </c>
      <c r="N35" s="203">
        <v>0</v>
      </c>
      <c r="O35" s="204">
        <v>156789</v>
      </c>
    </row>
    <row r="36" spans="2:15">
      <c r="B36" s="25" t="s">
        <v>38</v>
      </c>
      <c r="C36" s="201">
        <v>0</v>
      </c>
      <c r="D36" s="202">
        <v>122465.11352539063</v>
      </c>
      <c r="E36" s="202">
        <v>229876.99307250977</v>
      </c>
      <c r="F36" s="202">
        <v>366247.87744140625</v>
      </c>
      <c r="G36" s="367">
        <v>718589.98403930664</v>
      </c>
      <c r="H36" s="201">
        <v>296478.82672119141</v>
      </c>
      <c r="I36" s="202">
        <v>533985.93161869049</v>
      </c>
      <c r="J36" s="202">
        <v>94671.939453125</v>
      </c>
      <c r="K36" s="367">
        <v>925136.6977930069</v>
      </c>
      <c r="L36" s="201">
        <v>127.91537857055664</v>
      </c>
      <c r="M36" s="202">
        <v>324278.40234375</v>
      </c>
      <c r="N36" s="203">
        <v>324406.31772232056</v>
      </c>
      <c r="O36" s="204">
        <v>1968132.9995546341</v>
      </c>
    </row>
    <row r="37" spans="2:15">
      <c r="B37" s="25" t="s">
        <v>148</v>
      </c>
      <c r="C37" s="201">
        <v>0</v>
      </c>
      <c r="D37" s="202">
        <v>74597.557861328125</v>
      </c>
      <c r="E37" s="202">
        <v>43304.81689453125</v>
      </c>
      <c r="F37" s="202">
        <v>48476.757629394531</v>
      </c>
      <c r="G37" s="367">
        <v>166379.13238525391</v>
      </c>
      <c r="H37" s="201">
        <v>0</v>
      </c>
      <c r="I37" s="202">
        <v>0</v>
      </c>
      <c r="J37" s="202">
        <v>69026.865234375</v>
      </c>
      <c r="K37" s="367">
        <v>69026.865234375</v>
      </c>
      <c r="L37" s="201">
        <v>0</v>
      </c>
      <c r="M37" s="202">
        <v>0</v>
      </c>
      <c r="N37" s="203">
        <v>0</v>
      </c>
      <c r="O37" s="204">
        <v>235405.99761962891</v>
      </c>
    </row>
    <row r="38" spans="2:15">
      <c r="B38" s="25" t="s">
        <v>39</v>
      </c>
      <c r="C38" s="201">
        <v>0</v>
      </c>
      <c r="D38" s="202">
        <v>6471582.9663085938</v>
      </c>
      <c r="E38" s="202">
        <v>69639.4765625</v>
      </c>
      <c r="F38" s="202">
        <v>809720.84619140625</v>
      </c>
      <c r="G38" s="367">
        <v>7350943.2890625</v>
      </c>
      <c r="H38" s="201">
        <v>12934.28125</v>
      </c>
      <c r="I38" s="202">
        <v>8598.400390625</v>
      </c>
      <c r="J38" s="202">
        <v>6415</v>
      </c>
      <c r="K38" s="367">
        <v>27947.681640625</v>
      </c>
      <c r="L38" s="201">
        <v>0</v>
      </c>
      <c r="M38" s="202">
        <v>0</v>
      </c>
      <c r="N38" s="203">
        <v>0</v>
      </c>
      <c r="O38" s="204">
        <v>7378890.970703125</v>
      </c>
    </row>
    <row r="39" spans="2:15">
      <c r="B39" s="25" t="s">
        <v>40</v>
      </c>
      <c r="C39" s="201">
        <v>0</v>
      </c>
      <c r="D39" s="202">
        <v>143332.96740722656</v>
      </c>
      <c r="E39" s="202">
        <v>450644.20446777344</v>
      </c>
      <c r="F39" s="202">
        <v>3626596.75</v>
      </c>
      <c r="G39" s="367">
        <v>4220573.921875</v>
      </c>
      <c r="H39" s="201">
        <v>464204.390625</v>
      </c>
      <c r="I39" s="202">
        <v>0</v>
      </c>
      <c r="J39" s="202">
        <v>0</v>
      </c>
      <c r="K39" s="367">
        <v>464204.390625</v>
      </c>
      <c r="L39" s="201">
        <v>0</v>
      </c>
      <c r="M39" s="202">
        <v>154270.6796875</v>
      </c>
      <c r="N39" s="203">
        <v>154270.6796875</v>
      </c>
      <c r="O39" s="204">
        <v>4839048.9921875</v>
      </c>
    </row>
    <row r="40" spans="2:15">
      <c r="B40" s="25" t="s">
        <v>41</v>
      </c>
      <c r="C40" s="201">
        <v>0</v>
      </c>
      <c r="D40" s="202">
        <v>369621.93161010742</v>
      </c>
      <c r="E40" s="202">
        <v>91219.467237234116</v>
      </c>
      <c r="F40" s="202">
        <v>49385.545908689499</v>
      </c>
      <c r="G40" s="367">
        <v>510226.94475603104</v>
      </c>
      <c r="H40" s="201">
        <v>6456.0588091686368</v>
      </c>
      <c r="I40" s="202">
        <v>0</v>
      </c>
      <c r="J40" s="202">
        <v>0</v>
      </c>
      <c r="K40" s="367">
        <v>6456.0588091686368</v>
      </c>
      <c r="L40" s="201">
        <v>0</v>
      </c>
      <c r="M40" s="202">
        <v>0</v>
      </c>
      <c r="N40" s="203">
        <v>0</v>
      </c>
      <c r="O40" s="204">
        <v>516683.00356519967</v>
      </c>
    </row>
    <row r="41" spans="2:15">
      <c r="B41" s="25" t="s">
        <v>42</v>
      </c>
      <c r="C41" s="201">
        <v>8248.63623046875</v>
      </c>
      <c r="D41" s="202">
        <v>33587.04833984375</v>
      </c>
      <c r="E41" s="202">
        <v>345567.46687316895</v>
      </c>
      <c r="F41" s="202">
        <v>232615.0224609375</v>
      </c>
      <c r="G41" s="367">
        <v>620018.17390441895</v>
      </c>
      <c r="H41" s="201">
        <v>414146.38055419922</v>
      </c>
      <c r="I41" s="202">
        <v>266263.138671875</v>
      </c>
      <c r="J41" s="202">
        <v>175748.3359375</v>
      </c>
      <c r="K41" s="367">
        <v>856157.85516357422</v>
      </c>
      <c r="L41" s="201">
        <v>0</v>
      </c>
      <c r="M41" s="202">
        <v>159508.9765625</v>
      </c>
      <c r="N41" s="203">
        <v>159508.9765625</v>
      </c>
      <c r="O41" s="204">
        <v>1635685.0056304932</v>
      </c>
    </row>
    <row r="42" spans="2:15">
      <c r="B42" s="25" t="s">
        <v>43</v>
      </c>
      <c r="C42" s="201">
        <v>0</v>
      </c>
      <c r="D42" s="202">
        <v>1688255</v>
      </c>
      <c r="E42" s="202">
        <v>391686.89587402344</v>
      </c>
      <c r="F42" s="202">
        <v>370751.34375</v>
      </c>
      <c r="G42" s="367">
        <v>2450693.2396240234</v>
      </c>
      <c r="H42" s="201">
        <v>44589.123687744141</v>
      </c>
      <c r="I42" s="202">
        <v>29487.630859375</v>
      </c>
      <c r="J42" s="202">
        <v>318056</v>
      </c>
      <c r="K42" s="367">
        <v>392132.75454711914</v>
      </c>
      <c r="L42" s="201">
        <v>0</v>
      </c>
      <c r="M42" s="202">
        <v>88683</v>
      </c>
      <c r="N42" s="203">
        <v>88683</v>
      </c>
      <c r="O42" s="204">
        <v>2931508.9941711426</v>
      </c>
    </row>
    <row r="43" spans="2:15">
      <c r="B43" s="25" t="s">
        <v>44</v>
      </c>
      <c r="C43" s="201">
        <v>0</v>
      </c>
      <c r="D43" s="202">
        <v>2982147.5</v>
      </c>
      <c r="E43" s="202">
        <v>1124596.359375</v>
      </c>
      <c r="F43" s="202">
        <v>4281698.3125</v>
      </c>
      <c r="G43" s="367">
        <v>8388442.171875</v>
      </c>
      <c r="H43" s="201">
        <v>4578045.75</v>
      </c>
      <c r="I43" s="202">
        <v>6066404.40625</v>
      </c>
      <c r="J43" s="202">
        <v>1566539.75</v>
      </c>
      <c r="K43" s="367">
        <v>12210989.90625</v>
      </c>
      <c r="L43" s="201">
        <v>0</v>
      </c>
      <c r="M43" s="202">
        <v>0</v>
      </c>
      <c r="N43" s="203">
        <v>0</v>
      </c>
      <c r="O43" s="204">
        <v>20599432.078125</v>
      </c>
    </row>
    <row r="44" spans="2:15">
      <c r="B44" s="25" t="s">
        <v>45</v>
      </c>
      <c r="C44" s="201">
        <v>0</v>
      </c>
      <c r="D44" s="202">
        <v>1838345.48828125</v>
      </c>
      <c r="E44" s="202">
        <v>1522985.0830078125</v>
      </c>
      <c r="F44" s="202">
        <v>10343058.421875</v>
      </c>
      <c r="G44" s="367">
        <v>13704388.993164062</v>
      </c>
      <c r="H44" s="201">
        <v>1369464.109375</v>
      </c>
      <c r="I44" s="202">
        <v>488889.158203125</v>
      </c>
      <c r="J44" s="202">
        <v>289341.140625</v>
      </c>
      <c r="K44" s="367">
        <v>2147694.408203125</v>
      </c>
      <c r="L44" s="201">
        <v>76088</v>
      </c>
      <c r="M44" s="202">
        <v>124548.47265625</v>
      </c>
      <c r="N44" s="203">
        <v>200636.47265625</v>
      </c>
      <c r="O44" s="368">
        <v>16052719.874023437</v>
      </c>
    </row>
    <row r="45" spans="2:15">
      <c r="B45" s="26" t="s">
        <v>54</v>
      </c>
      <c r="C45" s="205">
        <v>887181.29866027832</v>
      </c>
      <c r="D45" s="206">
        <v>346576285.91010284</v>
      </c>
      <c r="E45" s="206">
        <v>148618277.03599715</v>
      </c>
      <c r="F45" s="206">
        <v>505929943.5523746</v>
      </c>
      <c r="G45" s="267">
        <v>1002011687.7971349</v>
      </c>
      <c r="H45" s="205">
        <v>340224952.56478679</v>
      </c>
      <c r="I45" s="206">
        <v>243558718.37567139</v>
      </c>
      <c r="J45" s="206">
        <v>175023396.17730665</v>
      </c>
      <c r="K45" s="267">
        <v>758807067.11776483</v>
      </c>
      <c r="L45" s="205">
        <v>5531078.6418190002</v>
      </c>
      <c r="M45" s="206">
        <v>57630699.009859085</v>
      </c>
      <c r="N45" s="207">
        <v>63161777.651678085</v>
      </c>
      <c r="O45" s="208">
        <v>1823980532.5665779</v>
      </c>
    </row>
    <row r="46" spans="2:15">
      <c r="B46" s="25" t="s">
        <v>46</v>
      </c>
      <c r="C46" s="201">
        <v>0</v>
      </c>
      <c r="D46" s="202">
        <v>3842920</v>
      </c>
      <c r="E46" s="202">
        <v>2566445.25</v>
      </c>
      <c r="F46" s="202">
        <v>11013444.469726562</v>
      </c>
      <c r="G46" s="367">
        <v>17422809.719726562</v>
      </c>
      <c r="H46" s="201">
        <v>14250055.3359375</v>
      </c>
      <c r="I46" s="202">
        <v>12663322.3125</v>
      </c>
      <c r="J46" s="202">
        <v>3334576.0625</v>
      </c>
      <c r="K46" s="367">
        <v>30247953.7109375</v>
      </c>
      <c r="L46" s="201">
        <v>0</v>
      </c>
      <c r="M46" s="202">
        <v>716.86848449707031</v>
      </c>
      <c r="N46" s="203">
        <v>716.86848449707031</v>
      </c>
      <c r="O46" s="369">
        <v>47671480.29914856</v>
      </c>
    </row>
    <row r="47" spans="2:15">
      <c r="B47" s="25" t="s">
        <v>47</v>
      </c>
      <c r="C47" s="201">
        <v>35009.849609375</v>
      </c>
      <c r="D47" s="202">
        <v>6569437.0390625</v>
      </c>
      <c r="E47" s="202">
        <v>3604042.7961425781</v>
      </c>
      <c r="F47" s="202">
        <v>3226483.9391479492</v>
      </c>
      <c r="G47" s="367">
        <v>13434973.623962402</v>
      </c>
      <c r="H47" s="201">
        <v>2213168.4808578491</v>
      </c>
      <c r="I47" s="202">
        <v>1952108.0365753174</v>
      </c>
      <c r="J47" s="202">
        <v>2766416.0592079163</v>
      </c>
      <c r="K47" s="367">
        <v>6931692.5766410828</v>
      </c>
      <c r="L47" s="201">
        <v>50438</v>
      </c>
      <c r="M47" s="202">
        <v>2558349.916015625</v>
      </c>
      <c r="N47" s="203">
        <v>2608787.916015625</v>
      </c>
      <c r="O47" s="204">
        <v>22975454.11661911</v>
      </c>
    </row>
    <row r="48" spans="2:15">
      <c r="B48" s="25" t="s">
        <v>48</v>
      </c>
      <c r="C48" s="201">
        <v>233131.853515625</v>
      </c>
      <c r="D48" s="202">
        <v>17611457.87890625</v>
      </c>
      <c r="E48" s="202">
        <v>23251100.234375</v>
      </c>
      <c r="F48" s="202">
        <v>11668255.73828125</v>
      </c>
      <c r="G48" s="367">
        <v>52763945.705078125</v>
      </c>
      <c r="H48" s="201">
        <v>55324942.645996094</v>
      </c>
      <c r="I48" s="202">
        <v>77235029.91015625</v>
      </c>
      <c r="J48" s="202">
        <v>92857596.2734375</v>
      </c>
      <c r="K48" s="367">
        <v>225417568.82958984</v>
      </c>
      <c r="L48" s="201">
        <v>2383675.3813476562</v>
      </c>
      <c r="M48" s="202">
        <v>22055440.1875</v>
      </c>
      <c r="N48" s="203">
        <v>24439115.568847656</v>
      </c>
      <c r="O48" s="204">
        <v>302620630.10351562</v>
      </c>
    </row>
    <row r="49" spans="2:15">
      <c r="B49" s="25" t="s">
        <v>49</v>
      </c>
      <c r="C49" s="201">
        <v>2936381.0986328125</v>
      </c>
      <c r="D49" s="202">
        <v>91573213.53515625</v>
      </c>
      <c r="E49" s="202">
        <v>82736325.02734375</v>
      </c>
      <c r="F49" s="202">
        <v>32754863.800109863</v>
      </c>
      <c r="G49" s="367">
        <v>210000783.46124268</v>
      </c>
      <c r="H49" s="201">
        <v>76772068.76171875</v>
      </c>
      <c r="I49" s="202">
        <v>78529411.296020508</v>
      </c>
      <c r="J49" s="202">
        <v>62612967.1875</v>
      </c>
      <c r="K49" s="367">
        <v>217914447.24523926</v>
      </c>
      <c r="L49" s="201">
        <v>4419416.7534179687</v>
      </c>
      <c r="M49" s="202">
        <v>43376977.2734375</v>
      </c>
      <c r="N49" s="203">
        <v>47796394.026855469</v>
      </c>
      <c r="O49" s="204">
        <v>475711624.7333374</v>
      </c>
    </row>
    <row r="50" spans="2:15">
      <c r="B50" s="25" t="s">
        <v>50</v>
      </c>
      <c r="C50" s="201">
        <v>4115068.0673828125</v>
      </c>
      <c r="D50" s="202">
        <v>52635159.4140625</v>
      </c>
      <c r="E50" s="202">
        <v>37725067.116455078</v>
      </c>
      <c r="F50" s="202">
        <v>15665045.616210937</v>
      </c>
      <c r="G50" s="367">
        <v>110140340.21411133</v>
      </c>
      <c r="H50" s="201">
        <v>45754934.42980957</v>
      </c>
      <c r="I50" s="202">
        <v>36491392.184570312</v>
      </c>
      <c r="J50" s="202">
        <v>52820437.385253906</v>
      </c>
      <c r="K50" s="367">
        <v>135066763.99963379</v>
      </c>
      <c r="L50" s="201">
        <v>4641705.4631958008</v>
      </c>
      <c r="M50" s="202">
        <v>13456484.6796875</v>
      </c>
      <c r="N50" s="203">
        <v>18098190.142883301</v>
      </c>
      <c r="O50" s="204">
        <v>263305294.35662842</v>
      </c>
    </row>
    <row r="51" spans="2:15">
      <c r="B51" s="25" t="s">
        <v>51</v>
      </c>
      <c r="C51" s="201">
        <v>911465.7724609375</v>
      </c>
      <c r="D51" s="202">
        <v>16364601.720947266</v>
      </c>
      <c r="E51" s="202">
        <v>11177769.808517456</v>
      </c>
      <c r="F51" s="202">
        <v>3320288.5687255859</v>
      </c>
      <c r="G51" s="367">
        <v>31774125.870651245</v>
      </c>
      <c r="H51" s="201">
        <v>9747180.337890625</v>
      </c>
      <c r="I51" s="202">
        <v>9744752.8447265625</v>
      </c>
      <c r="J51" s="202">
        <v>10311953.390625</v>
      </c>
      <c r="K51" s="367">
        <v>29803886.573242187</v>
      </c>
      <c r="L51" s="201">
        <v>639934.61328125</v>
      </c>
      <c r="M51" s="202">
        <v>7166333.90625</v>
      </c>
      <c r="N51" s="203">
        <v>7806268.51953125</v>
      </c>
      <c r="O51" s="204">
        <v>69384280.963424683</v>
      </c>
    </row>
    <row r="52" spans="2:15">
      <c r="B52" s="137" t="s">
        <v>55</v>
      </c>
      <c r="C52" s="205">
        <v>8231056.6416015625</v>
      </c>
      <c r="D52" s="206">
        <v>188596789.58813477</v>
      </c>
      <c r="E52" s="206">
        <v>161060750.23283386</v>
      </c>
      <c r="F52" s="206">
        <v>77648382.132202148</v>
      </c>
      <c r="G52" s="267">
        <v>435536978.59477234</v>
      </c>
      <c r="H52" s="205">
        <v>204062349.99221039</v>
      </c>
      <c r="I52" s="206">
        <v>216616016.58454895</v>
      </c>
      <c r="J52" s="206">
        <v>224703946.35852432</v>
      </c>
      <c r="K52" s="267">
        <v>645382312.93528366</v>
      </c>
      <c r="L52" s="205">
        <v>12135170.211242676</v>
      </c>
      <c r="M52" s="206">
        <v>88614302.831375122</v>
      </c>
      <c r="N52" s="207">
        <v>100749473.0426178</v>
      </c>
      <c r="O52" s="208">
        <v>1181668764.5726738</v>
      </c>
    </row>
    <row r="53" spans="2:15">
      <c r="B53" s="262" t="s">
        <v>52</v>
      </c>
      <c r="C53" s="270">
        <v>25762</v>
      </c>
      <c r="D53" s="271">
        <v>40837752.298828125</v>
      </c>
      <c r="E53" s="271">
        <v>4381183.6420898437</v>
      </c>
      <c r="F53" s="271">
        <v>6211481.2451171875</v>
      </c>
      <c r="G53" s="273">
        <v>51456179.186035156</v>
      </c>
      <c r="H53" s="270">
        <v>1148659453.5546875</v>
      </c>
      <c r="I53" s="271">
        <v>70382425.1953125</v>
      </c>
      <c r="J53" s="271">
        <v>165160762.88671875</v>
      </c>
      <c r="K53" s="273">
        <v>1384202641.6367187</v>
      </c>
      <c r="L53" s="270">
        <v>8018</v>
      </c>
      <c r="M53" s="271">
        <v>58252.513671875</v>
      </c>
      <c r="N53" s="272">
        <v>66270.513671875</v>
      </c>
      <c r="O53" s="274">
        <v>1435725091.3364258</v>
      </c>
    </row>
    <row r="54" spans="2:15">
      <c r="B54" s="137" t="s">
        <v>56</v>
      </c>
      <c r="C54" s="205">
        <v>25762</v>
      </c>
      <c r="D54" s="206">
        <v>40837752.298828125</v>
      </c>
      <c r="E54" s="206">
        <v>4381183.6420898437</v>
      </c>
      <c r="F54" s="206">
        <v>6211481.2451171875</v>
      </c>
      <c r="G54" s="267">
        <v>51456179.186035156</v>
      </c>
      <c r="H54" s="205">
        <v>1148659453.5546875</v>
      </c>
      <c r="I54" s="206">
        <v>70382425.1953125</v>
      </c>
      <c r="J54" s="206">
        <v>165160762.88671875</v>
      </c>
      <c r="K54" s="267">
        <v>1384202641.6367187</v>
      </c>
      <c r="L54" s="205">
        <v>8018</v>
      </c>
      <c r="M54" s="206">
        <v>58252.513671875</v>
      </c>
      <c r="N54" s="207">
        <v>66270.513671875</v>
      </c>
      <c r="O54" s="208">
        <v>1435725091.3364258</v>
      </c>
    </row>
    <row r="55" spans="2:15">
      <c r="B55" s="239"/>
      <c r="C55" s="229"/>
      <c r="D55" s="230"/>
      <c r="E55" s="230"/>
      <c r="F55" s="230"/>
      <c r="G55" s="246"/>
      <c r="H55" s="229"/>
      <c r="I55" s="230"/>
      <c r="J55" s="230"/>
      <c r="K55" s="246"/>
      <c r="L55" s="229"/>
      <c r="M55" s="230"/>
      <c r="N55" s="231"/>
      <c r="O55" s="228"/>
    </row>
    <row r="56" spans="2:15" ht="13.5" thickBot="1">
      <c r="B56" s="139" t="s">
        <v>53</v>
      </c>
      <c r="C56" s="186">
        <v>9143999.9402618408</v>
      </c>
      <c r="D56" s="182">
        <v>576010827.79706573</v>
      </c>
      <c r="E56" s="182">
        <v>314060210.91092086</v>
      </c>
      <c r="F56" s="182">
        <v>589789806.92969394</v>
      </c>
      <c r="G56" s="269">
        <v>1489004845.5779424</v>
      </c>
      <c r="H56" s="186">
        <v>1692946756.1116848</v>
      </c>
      <c r="I56" s="182">
        <v>530557160.15553284</v>
      </c>
      <c r="J56" s="182">
        <v>564888105.42254972</v>
      </c>
      <c r="K56" s="269">
        <v>2788392021.6897674</v>
      </c>
      <c r="L56" s="186">
        <v>17674266.853061676</v>
      </c>
      <c r="M56" s="182">
        <v>146303254.35490608</v>
      </c>
      <c r="N56" s="183">
        <v>163977521.20796776</v>
      </c>
      <c r="O56" s="209">
        <v>4441374388.4756775</v>
      </c>
    </row>
    <row r="57" spans="2:15">
      <c r="B57" s="362" t="s">
        <v>187</v>
      </c>
    </row>
    <row r="58" spans="2:15">
      <c r="B58" s="33"/>
    </row>
    <row r="59" spans="2:15">
      <c r="B59" s="6"/>
      <c r="C59" s="13">
        <v>0</v>
      </c>
      <c r="D59" s="13">
        <v>0</v>
      </c>
      <c r="E59" s="13">
        <v>0</v>
      </c>
      <c r="F59" s="13">
        <v>0</v>
      </c>
      <c r="G59" s="13">
        <v>0</v>
      </c>
      <c r="H59" s="13">
        <v>0</v>
      </c>
      <c r="I59" s="13">
        <v>0</v>
      </c>
      <c r="J59" s="13">
        <v>0</v>
      </c>
      <c r="K59" s="13">
        <v>0</v>
      </c>
      <c r="L59" s="13">
        <v>0</v>
      </c>
      <c r="M59" s="13">
        <v>0</v>
      </c>
      <c r="N59" s="8"/>
      <c r="O59" s="12"/>
    </row>
    <row r="60" spans="2:15">
      <c r="B60" s="6"/>
      <c r="N60" s="8"/>
      <c r="O60" s="12"/>
    </row>
  </sheetData>
  <mergeCells count="5">
    <mergeCell ref="O4:O5"/>
    <mergeCell ref="B4:B5"/>
    <mergeCell ref="C4:G4"/>
    <mergeCell ref="H4:K4"/>
    <mergeCell ref="L4:N4"/>
  </mergeCells>
  <phoneticPr fontId="5" type="noConversion"/>
  <pageMargins left="0.75" right="0.75" top="1" bottom="1" header="0.5" footer="0.5"/>
  <pageSetup scale="43" orientation="portrait" r:id="rId1"/>
  <headerFooter alignWithMargins="0"/>
</worksheet>
</file>

<file path=xl/worksheets/sheet22.xml><?xml version="1.0" encoding="utf-8"?>
<worksheet xmlns="http://schemas.openxmlformats.org/spreadsheetml/2006/main" xmlns:r="http://schemas.openxmlformats.org/officeDocument/2006/relationships">
  <dimension ref="B2:G8"/>
  <sheetViews>
    <sheetView showGridLines="0" zoomScaleNormal="100" workbookViewId="0"/>
  </sheetViews>
  <sheetFormatPr defaultRowHeight="12.75"/>
  <cols>
    <col min="1" max="1" width="10.7109375" customWidth="1"/>
    <col min="2" max="2" width="17.85546875" bestFit="1" customWidth="1"/>
    <col min="3" max="3" width="19.7109375" bestFit="1" customWidth="1"/>
    <col min="4" max="4" width="20.5703125" bestFit="1" customWidth="1"/>
    <col min="5" max="5" width="20.85546875" bestFit="1" customWidth="1"/>
    <col min="6" max="7" width="21.28515625" bestFit="1" customWidth="1"/>
    <col min="10" max="10" width="9.140625" customWidth="1"/>
    <col min="11" max="11" width="11.140625" customWidth="1"/>
    <col min="14" max="14" width="12.7109375" bestFit="1" customWidth="1"/>
  </cols>
  <sheetData>
    <row r="2" spans="2:7">
      <c r="B2" s="2" t="s">
        <v>101</v>
      </c>
    </row>
    <row r="3" spans="2:7" ht="18.75" thickBot="1">
      <c r="B3" s="7" t="s">
        <v>355</v>
      </c>
    </row>
    <row r="4" spans="2:7" ht="13.5" thickBot="1">
      <c r="B4" s="72" t="s">
        <v>127</v>
      </c>
      <c r="C4" s="74">
        <v>2007</v>
      </c>
      <c r="D4" s="152">
        <v>2008</v>
      </c>
      <c r="E4" s="152">
        <v>2009</v>
      </c>
      <c r="F4" s="152">
        <v>2010</v>
      </c>
      <c r="G4" s="153">
        <v>2011</v>
      </c>
    </row>
    <row r="5" spans="2:7">
      <c r="B5" s="105" t="s">
        <v>11</v>
      </c>
      <c r="C5" s="155">
        <v>1140006532.0991721</v>
      </c>
      <c r="D5" s="156">
        <v>1269600694.2383471</v>
      </c>
      <c r="E5" s="156">
        <v>1229149155.0700397</v>
      </c>
      <c r="F5" s="156">
        <v>1518151872.5788565</v>
      </c>
      <c r="G5" s="157">
        <v>1489004845.5779424</v>
      </c>
    </row>
    <row r="6" spans="2:7">
      <c r="B6" s="105" t="s">
        <v>12</v>
      </c>
      <c r="C6" s="158">
        <v>2259923564.5312195</v>
      </c>
      <c r="D6" s="151">
        <v>2673837699.4141922</v>
      </c>
      <c r="E6" s="151">
        <v>2379690334.8301783</v>
      </c>
      <c r="F6" s="151">
        <v>2901864940.8610959</v>
      </c>
      <c r="G6" s="159">
        <v>2788392021.6897674</v>
      </c>
    </row>
    <row r="7" spans="2:7">
      <c r="B7" s="106" t="s">
        <v>10</v>
      </c>
      <c r="C7" s="158">
        <v>155597020.88101196</v>
      </c>
      <c r="D7" s="151">
        <v>161695069.94289017</v>
      </c>
      <c r="E7" s="151">
        <v>152116721.66620827</v>
      </c>
      <c r="F7" s="151">
        <v>173256442.79533195</v>
      </c>
      <c r="G7" s="159">
        <v>163977521.20796776</v>
      </c>
    </row>
    <row r="8" spans="2:7" ht="13.5" thickBot="1">
      <c r="B8" s="111" t="s">
        <v>13</v>
      </c>
      <c r="C8" s="160">
        <v>3555527117.5114036</v>
      </c>
      <c r="D8" s="161">
        <v>4105133463.5954294</v>
      </c>
      <c r="E8" s="161">
        <v>3760956211.5664263</v>
      </c>
      <c r="F8" s="161">
        <v>4593273256.2352848</v>
      </c>
      <c r="G8" s="162">
        <v>4441374388.4756775</v>
      </c>
    </row>
  </sheetData>
  <phoneticPr fontId="5" type="noConversion"/>
  <pageMargins left="0.75" right="0.75" top="1" bottom="1" header="0.5" footer="0.5"/>
  <pageSetup scale="68" orientation="portrait" r:id="rId1"/>
  <headerFooter alignWithMargins="0"/>
</worksheet>
</file>

<file path=xl/worksheets/sheet23.xml><?xml version="1.0" encoding="utf-8"?>
<worksheet xmlns="http://schemas.openxmlformats.org/spreadsheetml/2006/main" xmlns:r="http://schemas.openxmlformats.org/officeDocument/2006/relationships">
  <sheetPr>
    <pageSetUpPr fitToPage="1"/>
  </sheetPr>
  <dimension ref="B2:P127"/>
  <sheetViews>
    <sheetView showGridLines="0" zoomScaleNormal="100" workbookViewId="0"/>
  </sheetViews>
  <sheetFormatPr defaultRowHeight="12.75"/>
  <cols>
    <col min="2" max="2" width="42" customWidth="1"/>
    <col min="3" max="3" width="12.5703125" customWidth="1"/>
    <col min="4" max="4" width="11" customWidth="1"/>
    <col min="5" max="5" width="11.140625" customWidth="1"/>
    <col min="6" max="7" width="10.85546875" customWidth="1"/>
    <col min="8" max="8" width="12.42578125" customWidth="1"/>
    <col min="9" max="9" width="12.7109375" customWidth="1"/>
    <col min="10" max="10" width="12.5703125" customWidth="1"/>
    <col min="11" max="11" width="11" customWidth="1"/>
    <col min="12" max="12" width="11.28515625" customWidth="1"/>
    <col min="13" max="13" width="12.5703125" customWidth="1"/>
    <col min="14" max="14" width="12.42578125" customWidth="1"/>
    <col min="15" max="15" width="12.5703125" customWidth="1"/>
    <col min="16" max="16" width="10" customWidth="1"/>
    <col min="17" max="17" width="9" customWidth="1"/>
    <col min="18" max="18" width="8.85546875" customWidth="1"/>
    <col min="19" max="19" width="10.5703125" customWidth="1"/>
    <col min="20" max="20" width="10" customWidth="1"/>
    <col min="21" max="21" width="11.140625" customWidth="1"/>
    <col min="22" max="22" width="10.85546875" customWidth="1"/>
    <col min="23" max="23" width="11" customWidth="1"/>
    <col min="24" max="24" width="12" bestFit="1" customWidth="1"/>
    <col min="25" max="25" width="11" customWidth="1"/>
    <col min="26" max="26" width="10.85546875" customWidth="1"/>
    <col min="27" max="27" width="12.5703125" customWidth="1"/>
    <col min="53" max="53" width="12.85546875" bestFit="1" customWidth="1"/>
    <col min="54" max="54" width="41.85546875" bestFit="1" customWidth="1"/>
  </cols>
  <sheetData>
    <row r="2" spans="2:14">
      <c r="B2" s="2" t="s">
        <v>99</v>
      </c>
    </row>
    <row r="3" spans="2:14" ht="18.75" thickBot="1">
      <c r="B3" s="7" t="s">
        <v>196</v>
      </c>
    </row>
    <row r="4" spans="2:14">
      <c r="B4" s="488" t="s">
        <v>1</v>
      </c>
      <c r="C4" s="470" t="s">
        <v>2</v>
      </c>
      <c r="D4" s="471"/>
      <c r="E4" s="471"/>
      <c r="F4" s="471"/>
      <c r="G4" s="471"/>
      <c r="H4" s="472"/>
      <c r="I4" s="470" t="s">
        <v>3</v>
      </c>
      <c r="J4" s="471"/>
      <c r="K4" s="471"/>
      <c r="L4" s="471"/>
      <c r="M4" s="471"/>
      <c r="N4" s="472"/>
    </row>
    <row r="5" spans="2:14" ht="39.75" customHeight="1" thickBot="1">
      <c r="B5" s="489"/>
      <c r="C5" s="233" t="s">
        <v>96</v>
      </c>
      <c r="D5" s="234" t="s">
        <v>95</v>
      </c>
      <c r="E5" s="234" t="s">
        <v>94</v>
      </c>
      <c r="F5" s="234" t="s">
        <v>100</v>
      </c>
      <c r="G5" s="234" t="s">
        <v>93</v>
      </c>
      <c r="H5" s="235" t="s">
        <v>5</v>
      </c>
      <c r="I5" s="233" t="s">
        <v>96</v>
      </c>
      <c r="J5" s="234" t="s">
        <v>95</v>
      </c>
      <c r="K5" s="234" t="s">
        <v>94</v>
      </c>
      <c r="L5" s="234" t="s">
        <v>100</v>
      </c>
      <c r="M5" s="234" t="s">
        <v>93</v>
      </c>
      <c r="N5" s="235" t="s">
        <v>5</v>
      </c>
    </row>
    <row r="6" spans="2:14">
      <c r="B6" s="214" t="s">
        <v>16</v>
      </c>
      <c r="C6" s="219">
        <v>106941.54541015625</v>
      </c>
      <c r="D6" s="220">
        <v>7080</v>
      </c>
      <c r="E6" s="220">
        <v>15900</v>
      </c>
      <c r="F6" s="220">
        <v>0</v>
      </c>
      <c r="G6" s="220">
        <v>0</v>
      </c>
      <c r="H6" s="237">
        <v>129921.54541015625</v>
      </c>
      <c r="I6" s="219">
        <v>14042.4541015625</v>
      </c>
      <c r="J6" s="220">
        <v>2124</v>
      </c>
      <c r="K6" s="220">
        <v>4770</v>
      </c>
      <c r="L6" s="220">
        <v>0</v>
      </c>
      <c r="M6" s="220">
        <v>0</v>
      </c>
      <c r="N6" s="221">
        <v>20936.4541015625</v>
      </c>
    </row>
    <row r="7" spans="2:14">
      <c r="B7" s="214" t="s">
        <v>17</v>
      </c>
      <c r="C7" s="18">
        <v>93661.09375</v>
      </c>
      <c r="D7" s="4">
        <v>70329.237060546875</v>
      </c>
      <c r="E7" s="4">
        <v>23173.35498046875</v>
      </c>
      <c r="F7" s="4">
        <v>28096.28515625</v>
      </c>
      <c r="G7" s="4">
        <v>12140</v>
      </c>
      <c r="H7" s="28">
        <v>227399.97094726562</v>
      </c>
      <c r="I7" s="18">
        <v>95750.90234375</v>
      </c>
      <c r="J7" s="4">
        <v>100268.76300048828</v>
      </c>
      <c r="K7" s="4">
        <v>31089.64453125</v>
      </c>
      <c r="L7" s="4">
        <v>3762.71435546875</v>
      </c>
      <c r="M7" s="4">
        <v>5500</v>
      </c>
      <c r="N7" s="19">
        <v>236372.02423095703</v>
      </c>
    </row>
    <row r="8" spans="2:14">
      <c r="B8" s="214" t="s">
        <v>144</v>
      </c>
      <c r="C8" s="18">
        <v>0</v>
      </c>
      <c r="D8" s="4">
        <v>0</v>
      </c>
      <c r="E8" s="4">
        <v>200</v>
      </c>
      <c r="F8" s="4">
        <v>14140</v>
      </c>
      <c r="G8" s="4">
        <v>340820.5</v>
      </c>
      <c r="H8" s="28">
        <v>355160.5</v>
      </c>
      <c r="I8" s="18">
        <v>35500</v>
      </c>
      <c r="J8" s="4">
        <v>3839</v>
      </c>
      <c r="K8" s="4">
        <v>4805</v>
      </c>
      <c r="L8" s="4">
        <v>0</v>
      </c>
      <c r="M8" s="4">
        <v>16903.5</v>
      </c>
      <c r="N8" s="19">
        <v>61047.5</v>
      </c>
    </row>
    <row r="9" spans="2:14">
      <c r="B9" s="214" t="s">
        <v>145</v>
      </c>
      <c r="C9" s="18">
        <v>0</v>
      </c>
      <c r="D9" s="4">
        <v>36170.000091552734</v>
      </c>
      <c r="E9" s="4">
        <v>1807.9999980926514</v>
      </c>
      <c r="F9" s="4">
        <v>213451</v>
      </c>
      <c r="G9" s="4">
        <v>100795.99926757812</v>
      </c>
      <c r="H9" s="28">
        <v>352224.99935722351</v>
      </c>
      <c r="I9" s="18">
        <v>0</v>
      </c>
      <c r="J9" s="4">
        <v>0</v>
      </c>
      <c r="K9" s="4">
        <v>0</v>
      </c>
      <c r="L9" s="4">
        <v>0</v>
      </c>
      <c r="M9" s="4">
        <v>0</v>
      </c>
      <c r="N9" s="19">
        <v>0</v>
      </c>
    </row>
    <row r="10" spans="2:14">
      <c r="B10" s="214" t="s">
        <v>18</v>
      </c>
      <c r="C10" s="18">
        <v>23125702.4609375</v>
      </c>
      <c r="D10" s="4">
        <v>11317943.359375</v>
      </c>
      <c r="E10" s="4">
        <v>4998934.1807861328</v>
      </c>
      <c r="F10" s="4">
        <v>43045.029296875</v>
      </c>
      <c r="G10" s="4">
        <v>22824814.75</v>
      </c>
      <c r="H10" s="28">
        <v>62310439.780395508</v>
      </c>
      <c r="I10" s="18">
        <v>64042111.786132812</v>
      </c>
      <c r="J10" s="4">
        <v>30940862.268920898</v>
      </c>
      <c r="K10" s="4">
        <v>13870058.010742187</v>
      </c>
      <c r="L10" s="4">
        <v>119286.96875</v>
      </c>
      <c r="M10" s="4">
        <v>12913341</v>
      </c>
      <c r="N10" s="19">
        <v>121885660.0345459</v>
      </c>
    </row>
    <row r="11" spans="2:14">
      <c r="B11" s="214" t="s">
        <v>19</v>
      </c>
      <c r="C11" s="18">
        <v>0</v>
      </c>
      <c r="D11" s="4">
        <v>139828.1123790741</v>
      </c>
      <c r="E11" s="4">
        <v>36840.256286621094</v>
      </c>
      <c r="F11" s="4">
        <v>151982.802734375</v>
      </c>
      <c r="G11" s="4">
        <v>4716355.125</v>
      </c>
      <c r="H11" s="28">
        <v>5045006.2964000702</v>
      </c>
      <c r="I11" s="18">
        <v>0</v>
      </c>
      <c r="J11" s="4">
        <v>116422.8895111084</v>
      </c>
      <c r="K11" s="4">
        <v>1238.7437744140625</v>
      </c>
      <c r="L11" s="4">
        <v>56074.2001953125</v>
      </c>
      <c r="M11" s="4">
        <v>3340510.875</v>
      </c>
      <c r="N11" s="19">
        <v>3514246.708480835</v>
      </c>
    </row>
    <row r="12" spans="2:14">
      <c r="B12" s="214" t="s">
        <v>176</v>
      </c>
      <c r="C12" s="18">
        <v>0</v>
      </c>
      <c r="D12" s="4">
        <v>0</v>
      </c>
      <c r="E12" s="4">
        <v>0</v>
      </c>
      <c r="F12" s="4">
        <v>31113</v>
      </c>
      <c r="G12" s="4">
        <v>474491</v>
      </c>
      <c r="H12" s="28">
        <v>505604</v>
      </c>
      <c r="I12" s="18">
        <v>0</v>
      </c>
      <c r="J12" s="4">
        <v>0</v>
      </c>
      <c r="K12" s="4">
        <v>0</v>
      </c>
      <c r="L12" s="4">
        <v>0</v>
      </c>
      <c r="M12" s="4">
        <v>0</v>
      </c>
      <c r="N12" s="19">
        <v>0</v>
      </c>
    </row>
    <row r="13" spans="2:14">
      <c r="B13" s="214" t="s">
        <v>20</v>
      </c>
      <c r="C13" s="18">
        <v>1465800</v>
      </c>
      <c r="D13" s="4">
        <v>3649873.484375</v>
      </c>
      <c r="E13" s="4">
        <v>4194389.2880859375</v>
      </c>
      <c r="F13" s="4">
        <v>1046871</v>
      </c>
      <c r="G13" s="4">
        <v>21023322</v>
      </c>
      <c r="H13" s="28">
        <v>31380255.772460937</v>
      </c>
      <c r="I13" s="18">
        <v>14993647.9375</v>
      </c>
      <c r="J13" s="4">
        <v>18427135.517578125</v>
      </c>
      <c r="K13" s="4">
        <v>12941688.7109375</v>
      </c>
      <c r="L13" s="4">
        <v>4545471.125</v>
      </c>
      <c r="M13" s="4">
        <v>37917481</v>
      </c>
      <c r="N13" s="19">
        <v>88825424.291015625</v>
      </c>
    </row>
    <row r="14" spans="2:14">
      <c r="B14" s="214" t="s">
        <v>21</v>
      </c>
      <c r="C14" s="18">
        <v>1435701.89453125</v>
      </c>
      <c r="D14" s="4">
        <v>1436587.3630371094</v>
      </c>
      <c r="E14" s="4">
        <v>0</v>
      </c>
      <c r="F14" s="4">
        <v>0</v>
      </c>
      <c r="G14" s="4">
        <v>15142951.5</v>
      </c>
      <c r="H14" s="28">
        <v>18015240.757568359</v>
      </c>
      <c r="I14" s="18">
        <v>1866934.078125</v>
      </c>
      <c r="J14" s="4">
        <v>996276.64477539063</v>
      </c>
      <c r="K14" s="4">
        <v>0</v>
      </c>
      <c r="L14" s="4">
        <v>0</v>
      </c>
      <c r="M14" s="4">
        <v>4055517.25</v>
      </c>
      <c r="N14" s="19">
        <v>6918727.9729003906</v>
      </c>
    </row>
    <row r="15" spans="2:14">
      <c r="B15" s="214" t="s">
        <v>146</v>
      </c>
      <c r="C15" s="18">
        <v>153916730.53125</v>
      </c>
      <c r="D15" s="4">
        <v>58339595.87109375</v>
      </c>
      <c r="E15" s="4">
        <v>12681987.79675293</v>
      </c>
      <c r="F15" s="4">
        <v>1221991.75</v>
      </c>
      <c r="G15" s="4">
        <v>34882486.078125</v>
      </c>
      <c r="H15" s="28">
        <v>261042792.02722168</v>
      </c>
      <c r="I15" s="18">
        <v>74453638.515625</v>
      </c>
      <c r="J15" s="4">
        <v>24832299.668457031</v>
      </c>
      <c r="K15" s="4">
        <v>3216455.1375732422</v>
      </c>
      <c r="L15" s="4">
        <v>224403.25</v>
      </c>
      <c r="M15" s="4">
        <v>12274896.919921875</v>
      </c>
      <c r="N15" s="19">
        <v>115001693.49157715</v>
      </c>
    </row>
    <row r="16" spans="2:14">
      <c r="B16" s="214" t="s">
        <v>22</v>
      </c>
      <c r="C16" s="18">
        <v>0</v>
      </c>
      <c r="D16" s="4">
        <v>19314.15380859375</v>
      </c>
      <c r="E16" s="4">
        <v>132479.53759765625</v>
      </c>
      <c r="F16" s="4">
        <v>63360</v>
      </c>
      <c r="G16" s="4">
        <v>2118818.84375</v>
      </c>
      <c r="H16" s="28">
        <v>2333972.53515625</v>
      </c>
      <c r="I16" s="18">
        <v>0</v>
      </c>
      <c r="J16" s="4">
        <v>147.84616088867187</v>
      </c>
      <c r="K16" s="4">
        <v>1200.4615478515625</v>
      </c>
      <c r="L16" s="4">
        <v>0</v>
      </c>
      <c r="M16" s="4">
        <v>9193.154296875</v>
      </c>
      <c r="N16" s="19">
        <v>10541.462005615234</v>
      </c>
    </row>
    <row r="17" spans="2:14">
      <c r="B17" s="214" t="s">
        <v>23</v>
      </c>
      <c r="C17" s="18">
        <v>85919106.640625</v>
      </c>
      <c r="D17" s="4">
        <v>21921696.781982422</v>
      </c>
      <c r="E17" s="4">
        <v>17847109.442321777</v>
      </c>
      <c r="F17" s="4">
        <v>783036</v>
      </c>
      <c r="G17" s="4">
        <v>9529816.25</v>
      </c>
      <c r="H17" s="28">
        <v>136000765.1149292</v>
      </c>
      <c r="I17" s="18">
        <v>38004380.8359375</v>
      </c>
      <c r="J17" s="4">
        <v>4286463.0838928223</v>
      </c>
      <c r="K17" s="4">
        <v>2461774.4981298447</v>
      </c>
      <c r="L17" s="4">
        <v>0</v>
      </c>
      <c r="M17" s="4">
        <v>219578.734375</v>
      </c>
      <c r="N17" s="19">
        <v>44972197.152335167</v>
      </c>
    </row>
    <row r="18" spans="2:14">
      <c r="B18" s="214" t="s">
        <v>24</v>
      </c>
      <c r="C18" s="18">
        <v>1000</v>
      </c>
      <c r="D18" s="4">
        <v>244564.4140625</v>
      </c>
      <c r="E18" s="4">
        <v>37000</v>
      </c>
      <c r="F18" s="4">
        <v>70000</v>
      </c>
      <c r="G18" s="4">
        <v>12600780.25</v>
      </c>
      <c r="H18" s="28">
        <v>12953344.6640625</v>
      </c>
      <c r="I18" s="18">
        <v>7500</v>
      </c>
      <c r="J18" s="4">
        <v>55136.5869140625</v>
      </c>
      <c r="K18" s="4">
        <v>10000</v>
      </c>
      <c r="L18" s="4">
        <v>7000</v>
      </c>
      <c r="M18" s="4">
        <v>2183071.75</v>
      </c>
      <c r="N18" s="19">
        <v>2262708.3369140625</v>
      </c>
    </row>
    <row r="19" spans="2:14">
      <c r="B19" s="214" t="s">
        <v>25</v>
      </c>
      <c r="C19" s="18">
        <v>37615958.44921875</v>
      </c>
      <c r="D19" s="4">
        <v>10482839.158203125</v>
      </c>
      <c r="E19" s="4">
        <v>144404.28515625</v>
      </c>
      <c r="F19" s="4">
        <v>1668516.140625</v>
      </c>
      <c r="G19" s="4">
        <v>4963814.9375</v>
      </c>
      <c r="H19" s="28">
        <v>54875532.970703125</v>
      </c>
      <c r="I19" s="18">
        <v>19268232.533203125</v>
      </c>
      <c r="J19" s="4">
        <v>3914017.962890625</v>
      </c>
      <c r="K19" s="4">
        <v>40311.71875</v>
      </c>
      <c r="L19" s="4">
        <v>59100.876953125</v>
      </c>
      <c r="M19" s="4">
        <v>799033.09375</v>
      </c>
      <c r="N19" s="19">
        <v>24080696.185546875</v>
      </c>
    </row>
    <row r="20" spans="2:14">
      <c r="B20" s="214" t="s">
        <v>26</v>
      </c>
      <c r="C20" s="18">
        <v>24814714.243408203</v>
      </c>
      <c r="D20" s="4">
        <v>5618627.2830810547</v>
      </c>
      <c r="E20" s="4">
        <v>2033510.8717041016</v>
      </c>
      <c r="F20" s="4">
        <v>394487.439453125</v>
      </c>
      <c r="G20" s="4">
        <v>19186355</v>
      </c>
      <c r="H20" s="28">
        <v>52047694.837646484</v>
      </c>
      <c r="I20" s="18">
        <v>80587963.506835937</v>
      </c>
      <c r="J20" s="4">
        <v>11989414.402709961</v>
      </c>
      <c r="K20" s="4">
        <v>4907855.1831054688</v>
      </c>
      <c r="L20" s="4">
        <v>565407.5625</v>
      </c>
      <c r="M20" s="4">
        <v>33122542.25</v>
      </c>
      <c r="N20" s="19">
        <v>131173182.90515137</v>
      </c>
    </row>
    <row r="21" spans="2:14">
      <c r="B21" s="214" t="s">
        <v>27</v>
      </c>
      <c r="C21" s="18">
        <v>0</v>
      </c>
      <c r="D21" s="4">
        <v>18054.7099609375</v>
      </c>
      <c r="E21" s="4">
        <v>0</v>
      </c>
      <c r="F21" s="4">
        <v>0</v>
      </c>
      <c r="G21" s="4">
        <v>21874013.384765625</v>
      </c>
      <c r="H21" s="28">
        <v>21892068.094726562</v>
      </c>
      <c r="I21" s="18">
        <v>0</v>
      </c>
      <c r="J21" s="4">
        <v>70418.291015625</v>
      </c>
      <c r="K21" s="4">
        <v>0</v>
      </c>
      <c r="L21" s="4">
        <v>0</v>
      </c>
      <c r="M21" s="4">
        <v>11170204.865234375</v>
      </c>
      <c r="N21" s="19">
        <v>11240623.15625</v>
      </c>
    </row>
    <row r="22" spans="2:14">
      <c r="B22" s="214" t="s">
        <v>28</v>
      </c>
      <c r="C22" s="18">
        <v>533829.3515625</v>
      </c>
      <c r="D22" s="4">
        <v>1531418.9643554688</v>
      </c>
      <c r="E22" s="4">
        <v>624250.69510269165</v>
      </c>
      <c r="F22" s="4">
        <v>79071.0224609375</v>
      </c>
      <c r="G22" s="4">
        <v>1912790.78125</v>
      </c>
      <c r="H22" s="28">
        <v>4681360.8147315979</v>
      </c>
      <c r="I22" s="18">
        <v>7132.64892578125</v>
      </c>
      <c r="J22" s="4">
        <v>67881.05126953125</v>
      </c>
      <c r="K22" s="4">
        <v>22002.30489730835</v>
      </c>
      <c r="L22" s="4">
        <v>177239.984375</v>
      </c>
      <c r="M22" s="4">
        <v>195796.2109375</v>
      </c>
      <c r="N22" s="19">
        <v>470052.20040512085</v>
      </c>
    </row>
    <row r="23" spans="2:14">
      <c r="B23" s="214" t="s">
        <v>29</v>
      </c>
      <c r="C23" s="18">
        <v>3767528.46875</v>
      </c>
      <c r="D23" s="4">
        <v>2826861.6762695313</v>
      </c>
      <c r="E23" s="4">
        <v>1315278.0067443848</v>
      </c>
      <c r="F23" s="4">
        <v>602916.7421875</v>
      </c>
      <c r="G23" s="4">
        <v>41498230.5</v>
      </c>
      <c r="H23" s="28">
        <v>50010815.393951416</v>
      </c>
      <c r="I23" s="18">
        <v>2481873.53125</v>
      </c>
      <c r="J23" s="4">
        <v>1208117.2620239258</v>
      </c>
      <c r="K23" s="4">
        <v>452329.98767089844</v>
      </c>
      <c r="L23" s="4">
        <v>521305.2578125</v>
      </c>
      <c r="M23" s="4">
        <v>10865372.25</v>
      </c>
      <c r="N23" s="19">
        <v>15528998.288757324</v>
      </c>
    </row>
    <row r="24" spans="2:14">
      <c r="B24" s="214" t="s">
        <v>30</v>
      </c>
      <c r="C24" s="18">
        <v>77666.009765625</v>
      </c>
      <c r="D24" s="4">
        <v>246589.15585327148</v>
      </c>
      <c r="E24" s="4">
        <v>0</v>
      </c>
      <c r="F24" s="4">
        <v>328094.2724609375</v>
      </c>
      <c r="G24" s="4">
        <v>4530063.25</v>
      </c>
      <c r="H24" s="28">
        <v>5182412.688079834</v>
      </c>
      <c r="I24" s="18">
        <v>559301.98828125</v>
      </c>
      <c r="J24" s="4">
        <v>93910.839279174805</v>
      </c>
      <c r="K24" s="4">
        <v>0</v>
      </c>
      <c r="L24" s="4">
        <v>183332.720703125</v>
      </c>
      <c r="M24" s="4">
        <v>859368.75</v>
      </c>
      <c r="N24" s="19">
        <v>1695914.2982635498</v>
      </c>
    </row>
    <row r="25" spans="2:14">
      <c r="B25" s="214" t="s">
        <v>31</v>
      </c>
      <c r="C25" s="18">
        <v>0</v>
      </c>
      <c r="D25" s="4">
        <v>8221</v>
      </c>
      <c r="E25" s="4">
        <v>0</v>
      </c>
      <c r="F25" s="4">
        <v>11940</v>
      </c>
      <c r="G25" s="4">
        <v>310231.0009765625</v>
      </c>
      <c r="H25" s="28">
        <v>330392.0009765625</v>
      </c>
      <c r="I25" s="18">
        <v>0</v>
      </c>
      <c r="J25" s="4">
        <v>0</v>
      </c>
      <c r="K25" s="4">
        <v>0</v>
      </c>
      <c r="L25" s="4">
        <v>0</v>
      </c>
      <c r="M25" s="4">
        <v>0</v>
      </c>
      <c r="N25" s="19">
        <v>0</v>
      </c>
    </row>
    <row r="26" spans="2:14">
      <c r="B26" s="214" t="s">
        <v>32</v>
      </c>
      <c r="C26" s="18">
        <v>272598.6875</v>
      </c>
      <c r="D26" s="4">
        <v>38229.091796875</v>
      </c>
      <c r="E26" s="4">
        <v>15695.5908203125</v>
      </c>
      <c r="F26" s="4">
        <v>128680</v>
      </c>
      <c r="G26" s="4">
        <v>3010</v>
      </c>
      <c r="H26" s="28">
        <v>458213.3701171875</v>
      </c>
      <c r="I26" s="18">
        <v>3133.318115234375</v>
      </c>
      <c r="J26" s="4">
        <v>770.90911865234375</v>
      </c>
      <c r="K26" s="4">
        <v>180.40908813476562</v>
      </c>
      <c r="L26" s="4">
        <v>0</v>
      </c>
      <c r="M26" s="4">
        <v>3010</v>
      </c>
      <c r="N26" s="19">
        <v>7094.6363220214844</v>
      </c>
    </row>
    <row r="27" spans="2:14">
      <c r="B27" s="214" t="s">
        <v>181</v>
      </c>
      <c r="C27" s="18">
        <v>0</v>
      </c>
      <c r="D27" s="4">
        <v>1865</v>
      </c>
      <c r="E27" s="4">
        <v>0</v>
      </c>
      <c r="F27" s="4">
        <v>14898</v>
      </c>
      <c r="G27" s="4">
        <v>3404</v>
      </c>
      <c r="H27" s="28">
        <v>20167</v>
      </c>
      <c r="I27" s="18">
        <v>0</v>
      </c>
      <c r="J27" s="4">
        <v>0</v>
      </c>
      <c r="K27" s="4">
        <v>0</v>
      </c>
      <c r="L27" s="4">
        <v>0</v>
      </c>
      <c r="M27" s="4">
        <v>0</v>
      </c>
      <c r="N27" s="19">
        <v>0</v>
      </c>
    </row>
    <row r="28" spans="2:14">
      <c r="B28" s="214" t="s">
        <v>177</v>
      </c>
      <c r="C28" s="18">
        <v>0</v>
      </c>
      <c r="D28" s="4">
        <v>171</v>
      </c>
      <c r="E28" s="4">
        <v>0</v>
      </c>
      <c r="F28" s="4">
        <v>17580</v>
      </c>
      <c r="G28" s="4">
        <v>0</v>
      </c>
      <c r="H28" s="28">
        <v>17751</v>
      </c>
      <c r="I28" s="18">
        <v>0</v>
      </c>
      <c r="J28" s="4">
        <v>0</v>
      </c>
      <c r="K28" s="4">
        <v>0</v>
      </c>
      <c r="L28" s="4">
        <v>4944</v>
      </c>
      <c r="M28" s="4">
        <v>0</v>
      </c>
      <c r="N28" s="19">
        <v>4944</v>
      </c>
    </row>
    <row r="29" spans="2:14">
      <c r="B29" s="214" t="s">
        <v>33</v>
      </c>
      <c r="C29" s="18">
        <v>0</v>
      </c>
      <c r="D29" s="4">
        <v>0</v>
      </c>
      <c r="E29" s="4">
        <v>0</v>
      </c>
      <c r="F29" s="4">
        <v>0</v>
      </c>
      <c r="G29" s="4">
        <v>4909902.625</v>
      </c>
      <c r="H29" s="28">
        <v>4909902.625</v>
      </c>
      <c r="I29" s="18">
        <v>0</v>
      </c>
      <c r="J29" s="4">
        <v>0</v>
      </c>
      <c r="K29" s="4">
        <v>0</v>
      </c>
      <c r="L29" s="4">
        <v>0</v>
      </c>
      <c r="M29" s="4">
        <v>631149.34375</v>
      </c>
      <c r="N29" s="19">
        <v>631149.34375</v>
      </c>
    </row>
    <row r="30" spans="2:14">
      <c r="B30" s="214" t="s">
        <v>34</v>
      </c>
      <c r="C30" s="18">
        <v>0</v>
      </c>
      <c r="D30" s="4">
        <v>0</v>
      </c>
      <c r="E30" s="4">
        <v>0</v>
      </c>
      <c r="F30" s="4">
        <v>0</v>
      </c>
      <c r="G30" s="4">
        <v>0</v>
      </c>
      <c r="H30" s="28">
        <v>0</v>
      </c>
      <c r="I30" s="18">
        <v>0</v>
      </c>
      <c r="J30" s="4">
        <v>0</v>
      </c>
      <c r="K30" s="4">
        <v>0</v>
      </c>
      <c r="L30" s="4">
        <v>0</v>
      </c>
      <c r="M30" s="4">
        <v>0</v>
      </c>
      <c r="N30" s="19">
        <v>0</v>
      </c>
    </row>
    <row r="31" spans="2:14">
      <c r="B31" s="214" t="s">
        <v>35</v>
      </c>
      <c r="C31" s="18">
        <v>0</v>
      </c>
      <c r="D31" s="4">
        <v>0</v>
      </c>
      <c r="E31" s="4">
        <v>0</v>
      </c>
      <c r="F31" s="4">
        <v>7800</v>
      </c>
      <c r="G31" s="4">
        <v>59067</v>
      </c>
      <c r="H31" s="28">
        <v>66867</v>
      </c>
      <c r="I31" s="18">
        <v>0</v>
      </c>
      <c r="J31" s="4">
        <v>25000</v>
      </c>
      <c r="K31" s="4">
        <v>0</v>
      </c>
      <c r="L31" s="4">
        <v>6500</v>
      </c>
      <c r="M31" s="4">
        <v>47725</v>
      </c>
      <c r="N31" s="19">
        <v>79225</v>
      </c>
    </row>
    <row r="32" spans="2:14">
      <c r="B32" s="214" t="s">
        <v>36</v>
      </c>
      <c r="C32" s="18">
        <v>176400.740234375</v>
      </c>
      <c r="D32" s="4">
        <v>570840.87109375</v>
      </c>
      <c r="E32" s="4">
        <v>675910.87890625</v>
      </c>
      <c r="F32" s="4">
        <v>12504</v>
      </c>
      <c r="G32" s="4">
        <v>4965235.25</v>
      </c>
      <c r="H32" s="28">
        <v>6400891.740234375</v>
      </c>
      <c r="I32" s="18">
        <v>488908.24609375</v>
      </c>
      <c r="J32" s="4">
        <v>1141744.109375</v>
      </c>
      <c r="K32" s="4">
        <v>951446.10546875</v>
      </c>
      <c r="L32" s="4">
        <v>242260</v>
      </c>
      <c r="M32" s="4">
        <v>6443604.75</v>
      </c>
      <c r="N32" s="19">
        <v>9267963.2109375</v>
      </c>
    </row>
    <row r="33" spans="2:14">
      <c r="B33" s="214" t="s">
        <v>184</v>
      </c>
      <c r="C33" s="18">
        <v>0</v>
      </c>
      <c r="D33" s="4">
        <v>0</v>
      </c>
      <c r="E33" s="4">
        <v>0</v>
      </c>
      <c r="F33" s="4">
        <v>0</v>
      </c>
      <c r="G33" s="4">
        <v>219648.015625</v>
      </c>
      <c r="H33" s="28">
        <v>219648.015625</v>
      </c>
      <c r="I33" s="18">
        <v>0</v>
      </c>
      <c r="J33" s="4">
        <v>0</v>
      </c>
      <c r="K33" s="4">
        <v>0</v>
      </c>
      <c r="L33" s="4">
        <v>0</v>
      </c>
      <c r="M33" s="4">
        <v>169909.990234375</v>
      </c>
      <c r="N33" s="19">
        <v>169909.990234375</v>
      </c>
    </row>
    <row r="34" spans="2:14">
      <c r="B34" s="214" t="s">
        <v>147</v>
      </c>
      <c r="C34" s="18">
        <v>0</v>
      </c>
      <c r="D34" s="4">
        <v>2330</v>
      </c>
      <c r="E34" s="4">
        <v>1023.5</v>
      </c>
      <c r="F34" s="4">
        <v>9803</v>
      </c>
      <c r="G34" s="4">
        <v>10118</v>
      </c>
      <c r="H34" s="28">
        <v>23274.5</v>
      </c>
      <c r="I34" s="18">
        <v>0</v>
      </c>
      <c r="J34" s="4">
        <v>3828</v>
      </c>
      <c r="K34" s="4">
        <v>910.5</v>
      </c>
      <c r="L34" s="4">
        <v>0</v>
      </c>
      <c r="M34" s="4">
        <v>17184</v>
      </c>
      <c r="N34" s="19">
        <v>21922.5</v>
      </c>
    </row>
    <row r="35" spans="2:14">
      <c r="B35" s="214" t="s">
        <v>37</v>
      </c>
      <c r="C35" s="18">
        <v>0</v>
      </c>
      <c r="D35" s="4">
        <v>0</v>
      </c>
      <c r="E35" s="4">
        <v>0</v>
      </c>
      <c r="F35" s="4">
        <v>0</v>
      </c>
      <c r="G35" s="4">
        <v>156789</v>
      </c>
      <c r="H35" s="28">
        <v>156789</v>
      </c>
      <c r="I35" s="18">
        <v>0</v>
      </c>
      <c r="J35" s="4">
        <v>0</v>
      </c>
      <c r="K35" s="4">
        <v>0</v>
      </c>
      <c r="L35" s="4">
        <v>0</v>
      </c>
      <c r="M35" s="4">
        <v>0</v>
      </c>
      <c r="N35" s="19">
        <v>0</v>
      </c>
    </row>
    <row r="36" spans="2:14">
      <c r="B36" s="214" t="s">
        <v>38</v>
      </c>
      <c r="C36" s="18">
        <v>97246.931640625</v>
      </c>
      <c r="D36" s="4">
        <v>80688.098541259766</v>
      </c>
      <c r="E36" s="4">
        <v>67013.455078125</v>
      </c>
      <c r="F36" s="4">
        <v>10355.5</v>
      </c>
      <c r="G36" s="4">
        <v>371748.859375</v>
      </c>
      <c r="H36" s="28">
        <v>627052.84463500977</v>
      </c>
      <c r="I36" s="18">
        <v>249253.07421875</v>
      </c>
      <c r="J36" s="4">
        <v>161774.89846801758</v>
      </c>
      <c r="K36" s="4">
        <v>102555.54296875</v>
      </c>
      <c r="L36" s="4">
        <v>3755.5</v>
      </c>
      <c r="M36" s="4">
        <v>214793.140625</v>
      </c>
      <c r="N36" s="19">
        <v>732132.15628051758</v>
      </c>
    </row>
    <row r="37" spans="2:14">
      <c r="B37" s="214" t="s">
        <v>148</v>
      </c>
      <c r="C37" s="18">
        <v>3000</v>
      </c>
      <c r="D37" s="4">
        <v>10080.999755859375</v>
      </c>
      <c r="E37" s="4">
        <v>0</v>
      </c>
      <c r="F37" s="4">
        <v>67719</v>
      </c>
      <c r="G37" s="4">
        <v>81772.998046875</v>
      </c>
      <c r="H37" s="28">
        <v>162572.99780273438</v>
      </c>
      <c r="I37" s="18">
        <v>0</v>
      </c>
      <c r="J37" s="4">
        <v>4247</v>
      </c>
      <c r="K37" s="4">
        <v>0</v>
      </c>
      <c r="L37" s="4">
        <v>35375</v>
      </c>
      <c r="M37" s="4">
        <v>9615</v>
      </c>
      <c r="N37" s="19">
        <v>49237</v>
      </c>
    </row>
    <row r="38" spans="2:14">
      <c r="B38" s="214" t="s">
        <v>39</v>
      </c>
      <c r="C38" s="18">
        <v>0</v>
      </c>
      <c r="D38" s="4">
        <v>2741</v>
      </c>
      <c r="E38" s="4">
        <v>0</v>
      </c>
      <c r="F38" s="4">
        <v>16578</v>
      </c>
      <c r="G38" s="4">
        <v>7328468.2890625</v>
      </c>
      <c r="H38" s="28">
        <v>7347787.2890625</v>
      </c>
      <c r="I38" s="18">
        <v>0</v>
      </c>
      <c r="J38" s="4">
        <v>0</v>
      </c>
      <c r="K38" s="4">
        <v>0</v>
      </c>
      <c r="L38" s="4">
        <v>0</v>
      </c>
      <c r="M38" s="4">
        <v>27947.681640625</v>
      </c>
      <c r="N38" s="19">
        <v>27947.681640625</v>
      </c>
    </row>
    <row r="39" spans="2:14">
      <c r="B39" s="214" t="s">
        <v>40</v>
      </c>
      <c r="C39" s="18">
        <v>2000960</v>
      </c>
      <c r="D39" s="4">
        <v>620937.875</v>
      </c>
      <c r="E39" s="4">
        <v>0</v>
      </c>
      <c r="F39" s="4">
        <v>11942</v>
      </c>
      <c r="G39" s="4">
        <v>44187</v>
      </c>
      <c r="H39" s="28">
        <v>2678026.875</v>
      </c>
      <c r="I39" s="18">
        <v>216320</v>
      </c>
      <c r="J39" s="4">
        <v>70444.140625</v>
      </c>
      <c r="K39" s="4">
        <v>0</v>
      </c>
      <c r="L39" s="4">
        <v>0</v>
      </c>
      <c r="M39" s="4">
        <v>0</v>
      </c>
      <c r="N39" s="19">
        <v>286764.140625</v>
      </c>
    </row>
    <row r="40" spans="2:14">
      <c r="B40" s="214" t="s">
        <v>41</v>
      </c>
      <c r="C40" s="18">
        <v>0</v>
      </c>
      <c r="D40" s="4">
        <v>19497.941383123398</v>
      </c>
      <c r="E40" s="4">
        <v>4411.8823530673981</v>
      </c>
      <c r="F40" s="4">
        <v>0</v>
      </c>
      <c r="G40" s="4">
        <v>483725.12109375</v>
      </c>
      <c r="H40" s="28">
        <v>507634.9448299408</v>
      </c>
      <c r="I40" s="18">
        <v>0</v>
      </c>
      <c r="J40" s="4">
        <v>858.058837890625</v>
      </c>
      <c r="K40" s="4">
        <v>0.11764705926179886</v>
      </c>
      <c r="L40" s="4">
        <v>0</v>
      </c>
      <c r="M40" s="4">
        <v>5597.88232421875</v>
      </c>
      <c r="N40" s="19">
        <v>6456.0588091686368</v>
      </c>
    </row>
    <row r="41" spans="2:14">
      <c r="B41" s="214" t="s">
        <v>42</v>
      </c>
      <c r="C41" s="18">
        <v>230777.60473632812</v>
      </c>
      <c r="D41" s="4">
        <v>58583.67219543457</v>
      </c>
      <c r="E41" s="4">
        <v>0</v>
      </c>
      <c r="F41" s="4">
        <v>0</v>
      </c>
      <c r="G41" s="4">
        <v>52412.3330078125</v>
      </c>
      <c r="H41" s="28">
        <v>341773.6099395752</v>
      </c>
      <c r="I41" s="18">
        <v>391167.40625</v>
      </c>
      <c r="J41" s="4">
        <v>86805.328796386719</v>
      </c>
      <c r="K41" s="4">
        <v>0</v>
      </c>
      <c r="L41" s="4">
        <v>0</v>
      </c>
      <c r="M41" s="4">
        <v>30985.6669921875</v>
      </c>
      <c r="N41" s="19">
        <v>508958.40203857422</v>
      </c>
    </row>
    <row r="42" spans="2:14">
      <c r="B42" s="214" t="s">
        <v>43</v>
      </c>
      <c r="C42" s="18">
        <v>0</v>
      </c>
      <c r="D42" s="4">
        <v>6731.3333740234375</v>
      </c>
      <c r="E42" s="4">
        <v>0</v>
      </c>
      <c r="F42" s="4">
        <v>18600</v>
      </c>
      <c r="G42" s="4">
        <v>2425361.90625</v>
      </c>
      <c r="H42" s="28">
        <v>2450693.2396240234</v>
      </c>
      <c r="I42" s="18">
        <v>0</v>
      </c>
      <c r="J42" s="4">
        <v>1846.6666564941406</v>
      </c>
      <c r="K42" s="4">
        <v>0</v>
      </c>
      <c r="L42" s="4">
        <v>0</v>
      </c>
      <c r="M42" s="4">
        <v>390286.087890625</v>
      </c>
      <c r="N42" s="19">
        <v>392132.75454711914</v>
      </c>
    </row>
    <row r="43" spans="2:14">
      <c r="B43" s="214" t="s">
        <v>44</v>
      </c>
      <c r="C43" s="18">
        <v>2008403.40625</v>
      </c>
      <c r="D43" s="4">
        <v>1561082.421875</v>
      </c>
      <c r="E43" s="4">
        <v>545456.03125</v>
      </c>
      <c r="F43" s="4">
        <v>0</v>
      </c>
      <c r="G43" s="4">
        <v>0</v>
      </c>
      <c r="H43" s="28">
        <v>4114941.859375</v>
      </c>
      <c r="I43" s="18">
        <v>2792704.625</v>
      </c>
      <c r="J43" s="4">
        <v>2250332.5625</v>
      </c>
      <c r="K43" s="4">
        <v>842927.96875</v>
      </c>
      <c r="L43" s="4">
        <v>0</v>
      </c>
      <c r="M43" s="4">
        <v>0</v>
      </c>
      <c r="N43" s="19">
        <v>5885965.15625</v>
      </c>
    </row>
    <row r="44" spans="2:14">
      <c r="B44" s="214" t="s">
        <v>45</v>
      </c>
      <c r="C44" s="18">
        <v>11104552.5</v>
      </c>
      <c r="D44" s="4">
        <v>596531.72265625</v>
      </c>
      <c r="E44" s="4">
        <v>557352.44140625</v>
      </c>
      <c r="F44" s="4">
        <v>184112</v>
      </c>
      <c r="G44" s="4">
        <v>0</v>
      </c>
      <c r="H44" s="28">
        <v>12442548.6640625</v>
      </c>
      <c r="I44" s="18">
        <v>1791639.40625</v>
      </c>
      <c r="J44" s="4">
        <v>113571.27734375</v>
      </c>
      <c r="K44" s="4">
        <v>63143.55859375</v>
      </c>
      <c r="L44" s="4">
        <v>0</v>
      </c>
      <c r="M44" s="4">
        <v>0</v>
      </c>
      <c r="N44" s="19">
        <v>1968354.2421875</v>
      </c>
    </row>
    <row r="45" spans="2:14">
      <c r="B45" s="137" t="s">
        <v>54</v>
      </c>
      <c r="C45" s="205">
        <v>348768280.55957031</v>
      </c>
      <c r="D45" s="206">
        <v>121485905.75266051</v>
      </c>
      <c r="E45" s="206">
        <v>45954129.495331049</v>
      </c>
      <c r="F45" s="206">
        <v>7252683.984375</v>
      </c>
      <c r="G45" s="206">
        <v>239157941.5480957</v>
      </c>
      <c r="H45" s="267">
        <v>762618941.34003258</v>
      </c>
      <c r="I45" s="205">
        <v>302351136.79418945</v>
      </c>
      <c r="J45" s="206">
        <v>100965959.03012085</v>
      </c>
      <c r="K45" s="206">
        <v>39926743.60417641</v>
      </c>
      <c r="L45" s="206">
        <v>6755219.1606445313</v>
      </c>
      <c r="M45" s="206">
        <v>137940120.14697266</v>
      </c>
      <c r="N45" s="207">
        <v>587939178.73610389</v>
      </c>
    </row>
    <row r="46" spans="2:14">
      <c r="B46" s="214" t="s">
        <v>46</v>
      </c>
      <c r="C46" s="18">
        <v>8451.5859375</v>
      </c>
      <c r="D46" s="4">
        <v>15271.4169921875</v>
      </c>
      <c r="E46" s="4">
        <v>0</v>
      </c>
      <c r="F46" s="4">
        <v>0</v>
      </c>
      <c r="G46" s="4">
        <v>17384865.25</v>
      </c>
      <c r="H46" s="28">
        <v>17408588.252929687</v>
      </c>
      <c r="I46" s="18">
        <v>1022443.42578125</v>
      </c>
      <c r="J46" s="4">
        <v>923062.61328125</v>
      </c>
      <c r="K46" s="4">
        <v>6762</v>
      </c>
      <c r="L46" s="4">
        <v>0</v>
      </c>
      <c r="M46" s="4">
        <v>27380384</v>
      </c>
      <c r="N46" s="19">
        <v>29332652.0390625</v>
      </c>
    </row>
    <row r="47" spans="2:14">
      <c r="B47" s="214" t="s">
        <v>47</v>
      </c>
      <c r="C47" s="18">
        <v>64960.868347167969</v>
      </c>
      <c r="D47" s="4">
        <v>750780.92242431641</v>
      </c>
      <c r="E47" s="4">
        <v>77166.204650878906</v>
      </c>
      <c r="F47" s="4">
        <v>1558565.1796875</v>
      </c>
      <c r="G47" s="4">
        <v>10381817.796875</v>
      </c>
      <c r="H47" s="28">
        <v>12833290.971984863</v>
      </c>
      <c r="I47" s="18">
        <v>101218.13293457031</v>
      </c>
      <c r="J47" s="4">
        <v>980746.0824432373</v>
      </c>
      <c r="K47" s="4">
        <v>94490.796035766602</v>
      </c>
      <c r="L47" s="4">
        <v>184368.80078125</v>
      </c>
      <c r="M47" s="4">
        <v>5133876.333984375</v>
      </c>
      <c r="N47" s="19">
        <v>6494700.1461791992</v>
      </c>
    </row>
    <row r="48" spans="2:14">
      <c r="B48" s="214" t="s">
        <v>48</v>
      </c>
      <c r="C48" s="18">
        <v>3301591.359375</v>
      </c>
      <c r="D48" s="4">
        <v>3543749.125</v>
      </c>
      <c r="E48" s="4">
        <v>572580</v>
      </c>
      <c r="F48" s="4">
        <v>6425031</v>
      </c>
      <c r="G48" s="4">
        <v>33752306.3828125</v>
      </c>
      <c r="H48" s="28">
        <v>47595257.8671875</v>
      </c>
      <c r="I48" s="18">
        <v>93189269.5</v>
      </c>
      <c r="J48" s="4">
        <v>33822951.75</v>
      </c>
      <c r="K48" s="4">
        <v>4795560</v>
      </c>
      <c r="L48" s="4">
        <v>13862925.5</v>
      </c>
      <c r="M48" s="4">
        <v>41535656.618652344</v>
      </c>
      <c r="N48" s="19">
        <v>187206363.36865234</v>
      </c>
    </row>
    <row r="49" spans="2:15">
      <c r="B49" s="214" t="s">
        <v>49</v>
      </c>
      <c r="C49" s="18">
        <v>6188586.8125</v>
      </c>
      <c r="D49" s="4">
        <v>2532537.232421875</v>
      </c>
      <c r="E49" s="4">
        <v>768075.81573486328</v>
      </c>
      <c r="F49" s="4">
        <v>7474462.875</v>
      </c>
      <c r="G49" s="4">
        <v>187782046.375</v>
      </c>
      <c r="H49" s="28">
        <v>204745709.11065674</v>
      </c>
      <c r="I49" s="18">
        <v>25235100.875</v>
      </c>
      <c r="J49" s="4">
        <v>12621458.84375</v>
      </c>
      <c r="K49" s="4">
        <v>3183424.1651611328</v>
      </c>
      <c r="L49" s="4">
        <v>6559656.4375</v>
      </c>
      <c r="M49" s="4">
        <v>159920062.25</v>
      </c>
      <c r="N49" s="19">
        <v>207519702.57141113</v>
      </c>
    </row>
    <row r="50" spans="2:15">
      <c r="B50" s="214" t="s">
        <v>50</v>
      </c>
      <c r="C50" s="18">
        <v>6646744.8125</v>
      </c>
      <c r="D50" s="4">
        <v>9611478.3203125</v>
      </c>
      <c r="E50" s="4">
        <v>4934742.4348144531</v>
      </c>
      <c r="F50" s="4">
        <v>8234057.34375</v>
      </c>
      <c r="G50" s="4">
        <v>78445988.75</v>
      </c>
      <c r="H50" s="28">
        <v>107873011.66137695</v>
      </c>
      <c r="I50" s="18">
        <v>45289197.9375</v>
      </c>
      <c r="J50" s="4">
        <v>28146200.806640625</v>
      </c>
      <c r="K50" s="4">
        <v>8479479.482421875</v>
      </c>
      <c r="L50" s="4">
        <v>934273.6875</v>
      </c>
      <c r="M50" s="4">
        <v>43959089</v>
      </c>
      <c r="N50" s="19">
        <v>126808240.9140625</v>
      </c>
    </row>
    <row r="51" spans="2:15">
      <c r="B51" s="214" t="s">
        <v>51</v>
      </c>
      <c r="C51" s="18">
        <v>0</v>
      </c>
      <c r="D51" s="4">
        <v>2168444.064453125</v>
      </c>
      <c r="E51" s="4">
        <v>408701.89306640625</v>
      </c>
      <c r="F51" s="4">
        <v>247182.00061035156</v>
      </c>
      <c r="G51" s="4">
        <v>27940098</v>
      </c>
      <c r="H51" s="28">
        <v>30764425.958129883</v>
      </c>
      <c r="I51" s="18">
        <v>0</v>
      </c>
      <c r="J51" s="4">
        <v>7887764.953125</v>
      </c>
      <c r="K51" s="4">
        <v>1502899.1044921875</v>
      </c>
      <c r="L51" s="4">
        <v>0</v>
      </c>
      <c r="M51" s="4">
        <v>15429421</v>
      </c>
      <c r="N51" s="19">
        <v>24820085.057617187</v>
      </c>
    </row>
    <row r="52" spans="2:15">
      <c r="B52" s="137" t="s">
        <v>55</v>
      </c>
      <c r="C52" s="205">
        <v>16210335.438659668</v>
      </c>
      <c r="D52" s="206">
        <v>18622261.081604004</v>
      </c>
      <c r="E52" s="206">
        <v>6761266.3482666016</v>
      </c>
      <c r="F52" s="206">
        <v>23939298.399047852</v>
      </c>
      <c r="G52" s="206">
        <v>355687122.5546875</v>
      </c>
      <c r="H52" s="267">
        <v>421220283.82226562</v>
      </c>
      <c r="I52" s="205">
        <v>164837229.87121582</v>
      </c>
      <c r="J52" s="206">
        <v>84382185.049240112</v>
      </c>
      <c r="K52" s="206">
        <v>18062615.548110962</v>
      </c>
      <c r="L52" s="206">
        <v>21541224.42578125</v>
      </c>
      <c r="M52" s="206">
        <v>293358489.20263672</v>
      </c>
      <c r="N52" s="207">
        <v>582181744.09698486</v>
      </c>
    </row>
    <row r="53" spans="2:15">
      <c r="B53" s="262" t="s">
        <v>52</v>
      </c>
      <c r="C53" s="270">
        <v>13305958.315917969</v>
      </c>
      <c r="D53" s="271">
        <v>9140012.466796875</v>
      </c>
      <c r="E53" s="271">
        <v>5647027.0283203125</v>
      </c>
      <c r="F53" s="271">
        <v>0</v>
      </c>
      <c r="G53" s="271">
        <v>1837368.9375</v>
      </c>
      <c r="H53" s="273">
        <v>29930366.748535156</v>
      </c>
      <c r="I53" s="270">
        <v>162639565.03125</v>
      </c>
      <c r="J53" s="271">
        <v>614905059.25</v>
      </c>
      <c r="K53" s="271">
        <v>132592380.375</v>
      </c>
      <c r="L53" s="271">
        <v>1315680</v>
      </c>
      <c r="M53" s="271">
        <v>986502.0625</v>
      </c>
      <c r="N53" s="272">
        <v>912439186.71875</v>
      </c>
    </row>
    <row r="54" spans="2:15">
      <c r="B54" s="137" t="s">
        <v>56</v>
      </c>
      <c r="C54" s="205">
        <v>13305958.315917969</v>
      </c>
      <c r="D54" s="206">
        <v>9140012.466796875</v>
      </c>
      <c r="E54" s="206">
        <v>5647027.0283203125</v>
      </c>
      <c r="F54" s="206">
        <v>0</v>
      </c>
      <c r="G54" s="206">
        <v>1837368.9375</v>
      </c>
      <c r="H54" s="267">
        <v>29930366.748535156</v>
      </c>
      <c r="I54" s="205">
        <v>162639565.03125</v>
      </c>
      <c r="J54" s="206">
        <v>614905059.25</v>
      </c>
      <c r="K54" s="206">
        <v>132592380.375</v>
      </c>
      <c r="L54" s="206">
        <v>1315680</v>
      </c>
      <c r="M54" s="206">
        <v>986502.0625</v>
      </c>
      <c r="N54" s="207">
        <v>912439186.71875</v>
      </c>
    </row>
    <row r="55" spans="2:15">
      <c r="B55" s="215"/>
      <c r="C55" s="18"/>
      <c r="D55" s="4"/>
      <c r="E55" s="4"/>
      <c r="F55" s="4"/>
      <c r="G55" s="4"/>
      <c r="H55" s="28"/>
      <c r="I55" s="18"/>
      <c r="J55" s="4"/>
      <c r="K55" s="4"/>
      <c r="L55" s="4"/>
      <c r="M55" s="4"/>
      <c r="N55" s="19"/>
    </row>
    <row r="56" spans="2:15" ht="13.5" thickBot="1">
      <c r="B56" s="139" t="s">
        <v>53</v>
      </c>
      <c r="C56" s="186">
        <v>378284574.31414795</v>
      </c>
      <c r="D56" s="182">
        <v>149248179.30106139</v>
      </c>
      <c r="E56" s="182">
        <v>58362422.871917963</v>
      </c>
      <c r="F56" s="182">
        <v>31191982.383422852</v>
      </c>
      <c r="G56" s="182">
        <v>596682433.0402832</v>
      </c>
      <c r="H56" s="269">
        <v>1213769591.9108334</v>
      </c>
      <c r="I56" s="186">
        <v>629827931.69665527</v>
      </c>
      <c r="J56" s="182">
        <v>800253203.32936096</v>
      </c>
      <c r="K56" s="182">
        <v>190581739.52728736</v>
      </c>
      <c r="L56" s="182">
        <v>29612123.586425781</v>
      </c>
      <c r="M56" s="182">
        <v>432285111.41210937</v>
      </c>
      <c r="N56" s="183">
        <v>2082560109.5518389</v>
      </c>
    </row>
    <row r="57" spans="2:15">
      <c r="B57" s="6"/>
      <c r="O57" s="6"/>
    </row>
    <row r="58" spans="2:15" ht="13.5" thickBot="1">
      <c r="B58" s="6"/>
      <c r="O58" s="6"/>
    </row>
    <row r="59" spans="2:15" ht="13.5" thickBot="1">
      <c r="B59" s="475" t="s">
        <v>1</v>
      </c>
      <c r="C59" s="470" t="s">
        <v>4</v>
      </c>
      <c r="D59" s="471"/>
      <c r="E59" s="471"/>
      <c r="F59" s="471"/>
      <c r="G59" s="471"/>
      <c r="H59" s="472"/>
      <c r="I59" s="465" t="s">
        <v>104</v>
      </c>
      <c r="J59" s="466"/>
      <c r="K59" s="466"/>
      <c r="L59" s="466"/>
      <c r="M59" s="466"/>
      <c r="N59" s="466"/>
      <c r="O59" s="482"/>
    </row>
    <row r="60" spans="2:15" ht="26.25" thickBot="1">
      <c r="B60" s="476"/>
      <c r="C60" s="233" t="s">
        <v>96</v>
      </c>
      <c r="D60" s="234" t="s">
        <v>95</v>
      </c>
      <c r="E60" s="234" t="s">
        <v>94</v>
      </c>
      <c r="F60" s="234" t="s">
        <v>100</v>
      </c>
      <c r="G60" s="234" t="s">
        <v>93</v>
      </c>
      <c r="H60" s="235" t="s">
        <v>5</v>
      </c>
      <c r="I60" s="233" t="s">
        <v>96</v>
      </c>
      <c r="J60" s="234" t="s">
        <v>95</v>
      </c>
      <c r="K60" s="234" t="s">
        <v>94</v>
      </c>
      <c r="L60" s="234" t="s">
        <v>100</v>
      </c>
      <c r="M60" s="234" t="s">
        <v>93</v>
      </c>
      <c r="N60" s="236" t="s">
        <v>172</v>
      </c>
      <c r="O60" s="352" t="s">
        <v>5</v>
      </c>
    </row>
    <row r="61" spans="2:15">
      <c r="B61" s="214" t="s">
        <v>16</v>
      </c>
      <c r="C61" s="219">
        <v>0</v>
      </c>
      <c r="D61" s="220">
        <v>0</v>
      </c>
      <c r="E61" s="220">
        <v>0</v>
      </c>
      <c r="F61" s="220">
        <v>0</v>
      </c>
      <c r="G61" s="220">
        <v>0</v>
      </c>
      <c r="H61" s="237">
        <v>0</v>
      </c>
      <c r="I61" s="219">
        <v>120983.99951171875</v>
      </c>
      <c r="J61" s="220">
        <v>9204</v>
      </c>
      <c r="K61" s="220">
        <v>20670</v>
      </c>
      <c r="L61" s="220">
        <v>0</v>
      </c>
      <c r="M61" s="220">
        <v>0</v>
      </c>
      <c r="N61" s="237">
        <v>55021.002197265625</v>
      </c>
      <c r="O61" s="238">
        <v>205879.00170898437</v>
      </c>
    </row>
    <row r="62" spans="2:15">
      <c r="B62" s="214" t="s">
        <v>17</v>
      </c>
      <c r="C62" s="18">
        <v>17538</v>
      </c>
      <c r="D62" s="4">
        <v>17744</v>
      </c>
      <c r="E62" s="4">
        <v>7013</v>
      </c>
      <c r="F62" s="4">
        <v>0</v>
      </c>
      <c r="G62" s="4">
        <v>0</v>
      </c>
      <c r="H62" s="28">
        <v>42295</v>
      </c>
      <c r="I62" s="18">
        <v>206949.99609375</v>
      </c>
      <c r="J62" s="4">
        <v>188342.00006103516</v>
      </c>
      <c r="K62" s="4">
        <v>61275.99951171875</v>
      </c>
      <c r="L62" s="4">
        <v>31858.99951171875</v>
      </c>
      <c r="M62" s="4">
        <v>17640</v>
      </c>
      <c r="N62" s="28">
        <v>234402.99937772751</v>
      </c>
      <c r="O62" s="31">
        <v>740469.99455595016</v>
      </c>
    </row>
    <row r="63" spans="2:15">
      <c r="B63" s="214" t="s">
        <v>144</v>
      </c>
      <c r="C63" s="18">
        <v>0</v>
      </c>
      <c r="D63" s="4">
        <v>0</v>
      </c>
      <c r="E63" s="4">
        <v>0</v>
      </c>
      <c r="F63" s="4">
        <v>0</v>
      </c>
      <c r="G63" s="4">
        <v>0</v>
      </c>
      <c r="H63" s="28">
        <v>0</v>
      </c>
      <c r="I63" s="18">
        <v>35500</v>
      </c>
      <c r="J63" s="4">
        <v>3839</v>
      </c>
      <c r="K63" s="4">
        <v>5005</v>
      </c>
      <c r="L63" s="4">
        <v>14140</v>
      </c>
      <c r="M63" s="4">
        <v>357724</v>
      </c>
      <c r="N63" s="28">
        <v>8138.9998779296875</v>
      </c>
      <c r="O63" s="31">
        <v>424346.99987792969</v>
      </c>
    </row>
    <row r="64" spans="2:15">
      <c r="B64" s="214" t="s">
        <v>145</v>
      </c>
      <c r="C64" s="18">
        <v>0</v>
      </c>
      <c r="D64" s="4">
        <v>0</v>
      </c>
      <c r="E64" s="4">
        <v>0</v>
      </c>
      <c r="F64" s="4">
        <v>0</v>
      </c>
      <c r="G64" s="4">
        <v>0</v>
      </c>
      <c r="H64" s="28">
        <v>0</v>
      </c>
      <c r="I64" s="18">
        <v>0</v>
      </c>
      <c r="J64" s="4">
        <v>36170.000091552734</v>
      </c>
      <c r="K64" s="4">
        <v>1807.9999980926514</v>
      </c>
      <c r="L64" s="4">
        <v>213451</v>
      </c>
      <c r="M64" s="4">
        <v>100795.99926757812</v>
      </c>
      <c r="N64" s="28">
        <v>34320.0009765625</v>
      </c>
      <c r="O64" s="31">
        <v>386545.00033378601</v>
      </c>
    </row>
    <row r="65" spans="2:15">
      <c r="B65" s="214" t="s">
        <v>18</v>
      </c>
      <c r="C65" s="18">
        <v>255855</v>
      </c>
      <c r="D65" s="4">
        <v>93355</v>
      </c>
      <c r="E65" s="4">
        <v>49793</v>
      </c>
      <c r="F65" s="4">
        <v>0</v>
      </c>
      <c r="G65" s="4">
        <v>345420</v>
      </c>
      <c r="H65" s="28">
        <v>744423</v>
      </c>
      <c r="I65" s="18">
        <v>87423669.247070312</v>
      </c>
      <c r="J65" s="4">
        <v>42352160.628295898</v>
      </c>
      <c r="K65" s="4">
        <v>18918785.19152832</v>
      </c>
      <c r="L65" s="4">
        <v>162331.998046875</v>
      </c>
      <c r="M65" s="4">
        <v>36083575.75</v>
      </c>
      <c r="N65" s="28">
        <v>71070612.065429687</v>
      </c>
      <c r="O65" s="31">
        <v>256011134.88037109</v>
      </c>
    </row>
    <row r="66" spans="2:15">
      <c r="B66" s="214" t="s">
        <v>19</v>
      </c>
      <c r="C66" s="18">
        <v>0</v>
      </c>
      <c r="D66" s="4">
        <v>100</v>
      </c>
      <c r="E66" s="4">
        <v>0</v>
      </c>
      <c r="F66" s="4">
        <v>0</v>
      </c>
      <c r="G66" s="4">
        <v>84345</v>
      </c>
      <c r="H66" s="28">
        <v>84445</v>
      </c>
      <c r="I66" s="18">
        <v>0</v>
      </c>
      <c r="J66" s="4">
        <v>256351.0018901825</v>
      </c>
      <c r="K66" s="4">
        <v>38079.000061035156</v>
      </c>
      <c r="L66" s="4">
        <v>208057.0029296875</v>
      </c>
      <c r="M66" s="4">
        <v>8141211</v>
      </c>
      <c r="N66" s="28">
        <v>940446.00689888</v>
      </c>
      <c r="O66" s="31">
        <v>9584144.0117797852</v>
      </c>
    </row>
    <row r="67" spans="2:15">
      <c r="B67" s="214" t="s">
        <v>176</v>
      </c>
      <c r="C67" s="18">
        <v>0</v>
      </c>
      <c r="D67" s="4">
        <v>0</v>
      </c>
      <c r="E67" s="4">
        <v>0</v>
      </c>
      <c r="F67" s="4">
        <v>0</v>
      </c>
      <c r="G67" s="4">
        <v>11269</v>
      </c>
      <c r="H67" s="28">
        <v>11269</v>
      </c>
      <c r="I67" s="18">
        <v>0</v>
      </c>
      <c r="J67" s="4">
        <v>0</v>
      </c>
      <c r="K67" s="4">
        <v>0</v>
      </c>
      <c r="L67" s="4">
        <v>31113</v>
      </c>
      <c r="M67" s="4">
        <v>485760</v>
      </c>
      <c r="N67" s="28">
        <v>30753</v>
      </c>
      <c r="O67" s="31">
        <v>547626</v>
      </c>
    </row>
    <row r="68" spans="2:15">
      <c r="B68" s="214" t="s">
        <v>20</v>
      </c>
      <c r="C68" s="18">
        <v>543204</v>
      </c>
      <c r="D68" s="4">
        <v>2238278</v>
      </c>
      <c r="E68" s="4">
        <v>1952153</v>
      </c>
      <c r="F68" s="4">
        <v>1780960</v>
      </c>
      <c r="G68" s="4">
        <v>785600</v>
      </c>
      <c r="H68" s="28">
        <v>7300195</v>
      </c>
      <c r="I68" s="18">
        <v>17002651.9375</v>
      </c>
      <c r="J68" s="4">
        <v>24315287.001953125</v>
      </c>
      <c r="K68" s="4">
        <v>19088230.999023437</v>
      </c>
      <c r="L68" s="4">
        <v>7373302.125</v>
      </c>
      <c r="M68" s="4">
        <v>59726403</v>
      </c>
      <c r="N68" s="28">
        <v>11539966.762695312</v>
      </c>
      <c r="O68" s="31">
        <v>139045841.82617187</v>
      </c>
    </row>
    <row r="69" spans="2:15">
      <c r="B69" s="214" t="s">
        <v>21</v>
      </c>
      <c r="C69" s="18">
        <v>50647</v>
      </c>
      <c r="D69" s="4">
        <v>101865</v>
      </c>
      <c r="E69" s="4">
        <v>0</v>
      </c>
      <c r="F69" s="4">
        <v>0</v>
      </c>
      <c r="G69" s="4">
        <v>1046231</v>
      </c>
      <c r="H69" s="28">
        <v>1198743</v>
      </c>
      <c r="I69" s="18">
        <v>3353282.97265625</v>
      </c>
      <c r="J69" s="4">
        <v>2534729.0078125</v>
      </c>
      <c r="K69" s="4">
        <v>0</v>
      </c>
      <c r="L69" s="4">
        <v>0</v>
      </c>
      <c r="M69" s="4">
        <v>20244699.75</v>
      </c>
      <c r="N69" s="28">
        <v>699779.00561523437</v>
      </c>
      <c r="O69" s="31">
        <v>26832490.736083984</v>
      </c>
    </row>
    <row r="70" spans="2:15">
      <c r="B70" s="214" t="s">
        <v>146</v>
      </c>
      <c r="C70" s="18">
        <v>4577812</v>
      </c>
      <c r="D70" s="4">
        <v>729695</v>
      </c>
      <c r="E70" s="4">
        <v>234085</v>
      </c>
      <c r="F70" s="4">
        <v>0</v>
      </c>
      <c r="G70" s="4">
        <v>293679</v>
      </c>
      <c r="H70" s="28">
        <v>5835271</v>
      </c>
      <c r="I70" s="18">
        <v>232948181.046875</v>
      </c>
      <c r="J70" s="4">
        <v>83901590.539550781</v>
      </c>
      <c r="K70" s="4">
        <v>16132527.934326172</v>
      </c>
      <c r="L70" s="4">
        <v>1446395</v>
      </c>
      <c r="M70" s="4">
        <v>47451061.998046875</v>
      </c>
      <c r="N70" s="28">
        <v>141228881.8066864</v>
      </c>
      <c r="O70" s="31">
        <v>523108638.32548523</v>
      </c>
    </row>
    <row r="71" spans="2:15">
      <c r="B71" s="214" t="s">
        <v>22</v>
      </c>
      <c r="C71" s="18">
        <v>0</v>
      </c>
      <c r="D71" s="4">
        <v>0</v>
      </c>
      <c r="E71" s="4">
        <v>0</v>
      </c>
      <c r="F71" s="4">
        <v>0</v>
      </c>
      <c r="G71" s="4">
        <v>0</v>
      </c>
      <c r="H71" s="28">
        <v>0</v>
      </c>
      <c r="I71" s="18">
        <v>0</v>
      </c>
      <c r="J71" s="4">
        <v>19461.999969482422</v>
      </c>
      <c r="K71" s="4">
        <v>133679.99914550781</v>
      </c>
      <c r="L71" s="4">
        <v>63360</v>
      </c>
      <c r="M71" s="4">
        <v>2128011.998046875</v>
      </c>
      <c r="N71" s="28">
        <v>15798</v>
      </c>
      <c r="O71" s="31">
        <v>2360311.9971618652</v>
      </c>
    </row>
    <row r="72" spans="2:15">
      <c r="B72" s="214" t="s">
        <v>23</v>
      </c>
      <c r="C72" s="18">
        <v>1819545</v>
      </c>
      <c r="D72" s="4">
        <v>305189</v>
      </c>
      <c r="E72" s="4">
        <v>54473</v>
      </c>
      <c r="F72" s="4">
        <v>0</v>
      </c>
      <c r="G72" s="4">
        <v>201342</v>
      </c>
      <c r="H72" s="28">
        <v>2380549</v>
      </c>
      <c r="I72" s="18">
        <v>125743032.4765625</v>
      </c>
      <c r="J72" s="4">
        <v>26513348.865875244</v>
      </c>
      <c r="K72" s="4">
        <v>20363356.940451622</v>
      </c>
      <c r="L72" s="4">
        <v>783036</v>
      </c>
      <c r="M72" s="4">
        <v>9950736.984375</v>
      </c>
      <c r="N72" s="28">
        <v>83853897.32201767</v>
      </c>
      <c r="O72" s="31">
        <v>267207408.58928204</v>
      </c>
    </row>
    <row r="73" spans="2:15">
      <c r="B73" s="214" t="s">
        <v>24</v>
      </c>
      <c r="C73" s="18">
        <v>0</v>
      </c>
      <c r="D73" s="4">
        <v>26870</v>
      </c>
      <c r="E73" s="4">
        <v>0</v>
      </c>
      <c r="F73" s="4">
        <v>0</v>
      </c>
      <c r="G73" s="4">
        <v>2093926</v>
      </c>
      <c r="H73" s="28">
        <v>2120796</v>
      </c>
      <c r="I73" s="18">
        <v>8500</v>
      </c>
      <c r="J73" s="4">
        <v>326571.0009765625</v>
      </c>
      <c r="K73" s="4">
        <v>47000</v>
      </c>
      <c r="L73" s="4">
        <v>77000</v>
      </c>
      <c r="M73" s="4">
        <v>16877778</v>
      </c>
      <c r="N73" s="28">
        <v>25550.99967956543</v>
      </c>
      <c r="O73" s="31">
        <v>17362400.000656128</v>
      </c>
    </row>
    <row r="74" spans="2:15">
      <c r="B74" s="214" t="s">
        <v>25</v>
      </c>
      <c r="C74" s="18">
        <v>647509</v>
      </c>
      <c r="D74" s="4">
        <v>243599</v>
      </c>
      <c r="E74" s="4">
        <v>3291</v>
      </c>
      <c r="F74" s="4">
        <v>0</v>
      </c>
      <c r="G74" s="4">
        <v>424076</v>
      </c>
      <c r="H74" s="28">
        <v>1318475</v>
      </c>
      <c r="I74" s="18">
        <v>57531699.982421875</v>
      </c>
      <c r="J74" s="4">
        <v>14640456.12109375</v>
      </c>
      <c r="K74" s="4">
        <v>188007.00390625</v>
      </c>
      <c r="L74" s="4">
        <v>1727617.017578125</v>
      </c>
      <c r="M74" s="4">
        <v>6186924.03125</v>
      </c>
      <c r="N74" s="28">
        <v>43789515.874511719</v>
      </c>
      <c r="O74" s="31">
        <v>124064220.03076172</v>
      </c>
    </row>
    <row r="75" spans="2:15">
      <c r="B75" s="214" t="s">
        <v>26</v>
      </c>
      <c r="C75" s="18">
        <v>11155151</v>
      </c>
      <c r="D75" s="4">
        <v>2411204</v>
      </c>
      <c r="E75" s="4">
        <v>287079</v>
      </c>
      <c r="F75" s="4">
        <v>61140</v>
      </c>
      <c r="G75" s="4">
        <v>4699843</v>
      </c>
      <c r="H75" s="28">
        <v>18614417</v>
      </c>
      <c r="I75" s="18">
        <v>116557828.75024414</v>
      </c>
      <c r="J75" s="4">
        <v>20019245.685791016</v>
      </c>
      <c r="K75" s="4">
        <v>7228445.0548095703</v>
      </c>
      <c r="L75" s="4">
        <v>1021035.001953125</v>
      </c>
      <c r="M75" s="4">
        <v>57008740.25</v>
      </c>
      <c r="N75" s="28">
        <v>34418544.620361328</v>
      </c>
      <c r="O75" s="31">
        <v>236253839.36315918</v>
      </c>
    </row>
    <row r="76" spans="2:15">
      <c r="B76" s="214" t="s">
        <v>27</v>
      </c>
      <c r="C76" s="18">
        <v>0</v>
      </c>
      <c r="D76" s="4">
        <v>0</v>
      </c>
      <c r="E76" s="4">
        <v>0</v>
      </c>
      <c r="F76" s="4">
        <v>0</v>
      </c>
      <c r="G76" s="4">
        <v>42178</v>
      </c>
      <c r="H76" s="28">
        <v>42178</v>
      </c>
      <c r="I76" s="18">
        <v>0</v>
      </c>
      <c r="J76" s="4">
        <v>88473.0009765625</v>
      </c>
      <c r="K76" s="4">
        <v>0</v>
      </c>
      <c r="L76" s="4">
        <v>0</v>
      </c>
      <c r="M76" s="4">
        <v>33086396.25</v>
      </c>
      <c r="N76" s="28">
        <v>455721.99731445313</v>
      </c>
      <c r="O76" s="31">
        <v>33630591.248291016</v>
      </c>
    </row>
    <row r="77" spans="2:15">
      <c r="B77" s="214" t="s">
        <v>28</v>
      </c>
      <c r="C77" s="18">
        <v>0</v>
      </c>
      <c r="D77" s="4">
        <v>1700</v>
      </c>
      <c r="E77" s="4">
        <v>0</v>
      </c>
      <c r="F77" s="4">
        <v>0</v>
      </c>
      <c r="G77" s="4">
        <v>18535</v>
      </c>
      <c r="H77" s="28">
        <v>20235</v>
      </c>
      <c r="I77" s="18">
        <v>540962.00048828125</v>
      </c>
      <c r="J77" s="4">
        <v>1601000.015625</v>
      </c>
      <c r="K77" s="4">
        <v>646253</v>
      </c>
      <c r="L77" s="4">
        <v>256311.0068359375</v>
      </c>
      <c r="M77" s="4">
        <v>2127121.9921875</v>
      </c>
      <c r="N77" s="28">
        <v>6049419.0888977051</v>
      </c>
      <c r="O77" s="31">
        <v>11221067.104034424</v>
      </c>
    </row>
    <row r="78" spans="2:15">
      <c r="B78" s="214" t="s">
        <v>29</v>
      </c>
      <c r="C78" s="18">
        <v>2968942</v>
      </c>
      <c r="D78" s="4">
        <v>1228701</v>
      </c>
      <c r="E78" s="4">
        <v>190560</v>
      </c>
      <c r="F78" s="4">
        <v>659321</v>
      </c>
      <c r="G78" s="4">
        <v>5835686</v>
      </c>
      <c r="H78" s="28">
        <v>10883210</v>
      </c>
      <c r="I78" s="18">
        <v>9218344</v>
      </c>
      <c r="J78" s="4">
        <v>5263679.938293457</v>
      </c>
      <c r="K78" s="4">
        <v>1958167.9944152832</v>
      </c>
      <c r="L78" s="4">
        <v>1783543</v>
      </c>
      <c r="M78" s="4">
        <v>58199288.75</v>
      </c>
      <c r="N78" s="28">
        <v>9969084.9418945313</v>
      </c>
      <c r="O78" s="31">
        <v>86392108.624603271</v>
      </c>
    </row>
    <row r="79" spans="2:15">
      <c r="B79" s="214" t="s">
        <v>30</v>
      </c>
      <c r="C79" s="18">
        <v>104177</v>
      </c>
      <c r="D79" s="4">
        <v>26580</v>
      </c>
      <c r="E79" s="4">
        <v>0</v>
      </c>
      <c r="F79" s="4">
        <v>76401</v>
      </c>
      <c r="G79" s="4">
        <v>0</v>
      </c>
      <c r="H79" s="28">
        <v>207158</v>
      </c>
      <c r="I79" s="18">
        <v>741144.998046875</v>
      </c>
      <c r="J79" s="4">
        <v>367079.99513244629</v>
      </c>
      <c r="K79" s="4">
        <v>0</v>
      </c>
      <c r="L79" s="4">
        <v>587827.9931640625</v>
      </c>
      <c r="M79" s="4">
        <v>5389432</v>
      </c>
      <c r="N79" s="28">
        <v>272527.00341796875</v>
      </c>
      <c r="O79" s="31">
        <v>7358011.9897613525</v>
      </c>
    </row>
    <row r="80" spans="2:15">
      <c r="B80" s="214" t="s">
        <v>31</v>
      </c>
      <c r="C80" s="18">
        <v>0</v>
      </c>
      <c r="D80" s="4">
        <v>0</v>
      </c>
      <c r="E80" s="4">
        <v>0</v>
      </c>
      <c r="F80" s="4">
        <v>0</v>
      </c>
      <c r="G80" s="4">
        <v>0</v>
      </c>
      <c r="H80" s="28">
        <v>0</v>
      </c>
      <c r="I80" s="18">
        <v>0</v>
      </c>
      <c r="J80" s="4">
        <v>8221</v>
      </c>
      <c r="K80" s="4">
        <v>0</v>
      </c>
      <c r="L80" s="4">
        <v>11940</v>
      </c>
      <c r="M80" s="4">
        <v>310231.0009765625</v>
      </c>
      <c r="N80" s="28">
        <v>2411</v>
      </c>
      <c r="O80" s="31">
        <v>332803.0009765625</v>
      </c>
    </row>
    <row r="81" spans="2:15">
      <c r="B81" s="214" t="s">
        <v>32</v>
      </c>
      <c r="C81" s="18">
        <v>0</v>
      </c>
      <c r="D81" s="4">
        <v>0</v>
      </c>
      <c r="E81" s="4">
        <v>0</v>
      </c>
      <c r="F81" s="4">
        <v>0</v>
      </c>
      <c r="G81" s="4">
        <v>0</v>
      </c>
      <c r="H81" s="28">
        <v>0</v>
      </c>
      <c r="I81" s="18">
        <v>275732.00561523437</v>
      </c>
      <c r="J81" s="4">
        <v>39000.000915527344</v>
      </c>
      <c r="K81" s="4">
        <v>15875.999908447266</v>
      </c>
      <c r="L81" s="4">
        <v>128680</v>
      </c>
      <c r="M81" s="4">
        <v>6020</v>
      </c>
      <c r="N81" s="28">
        <v>132313.99903869629</v>
      </c>
      <c r="O81" s="31">
        <v>597622.00547790527</v>
      </c>
    </row>
    <row r="82" spans="2:15">
      <c r="B82" s="214" t="s">
        <v>181</v>
      </c>
      <c r="C82" s="18">
        <v>0</v>
      </c>
      <c r="D82" s="4">
        <v>0</v>
      </c>
      <c r="E82" s="4">
        <v>0</v>
      </c>
      <c r="F82" s="4">
        <v>0</v>
      </c>
      <c r="G82" s="4">
        <v>0</v>
      </c>
      <c r="H82" s="28">
        <v>0</v>
      </c>
      <c r="I82" s="18">
        <v>0</v>
      </c>
      <c r="J82" s="4">
        <v>1865</v>
      </c>
      <c r="K82" s="4">
        <v>0</v>
      </c>
      <c r="L82" s="4">
        <v>14898</v>
      </c>
      <c r="M82" s="4">
        <v>3404</v>
      </c>
      <c r="N82" s="28">
        <v>4793</v>
      </c>
      <c r="O82" s="31">
        <v>24960</v>
      </c>
    </row>
    <row r="83" spans="2:15">
      <c r="B83" s="214" t="s">
        <v>177</v>
      </c>
      <c r="C83" s="18">
        <v>0</v>
      </c>
      <c r="D83" s="4">
        <v>0</v>
      </c>
      <c r="E83" s="4">
        <v>0</v>
      </c>
      <c r="F83" s="4">
        <v>0</v>
      </c>
      <c r="G83" s="4">
        <v>0</v>
      </c>
      <c r="H83" s="28">
        <v>0</v>
      </c>
      <c r="I83" s="18">
        <v>0</v>
      </c>
      <c r="J83" s="4">
        <v>171</v>
      </c>
      <c r="K83" s="4">
        <v>0</v>
      </c>
      <c r="L83" s="4">
        <v>22524</v>
      </c>
      <c r="M83" s="4">
        <v>0</v>
      </c>
      <c r="N83" s="28">
        <v>3367.0000762939453</v>
      </c>
      <c r="O83" s="31">
        <v>26062.000076293945</v>
      </c>
    </row>
    <row r="84" spans="2:15">
      <c r="B84" s="214" t="s">
        <v>33</v>
      </c>
      <c r="C84" s="18">
        <v>0</v>
      </c>
      <c r="D84" s="4">
        <v>0</v>
      </c>
      <c r="E84" s="4">
        <v>0</v>
      </c>
      <c r="F84" s="4">
        <v>0</v>
      </c>
      <c r="G84" s="4">
        <v>36599</v>
      </c>
      <c r="H84" s="28">
        <v>36599</v>
      </c>
      <c r="I84" s="18">
        <v>0</v>
      </c>
      <c r="J84" s="4">
        <v>0</v>
      </c>
      <c r="K84" s="4">
        <v>0</v>
      </c>
      <c r="L84" s="4">
        <v>0</v>
      </c>
      <c r="M84" s="4">
        <v>5577650.96875</v>
      </c>
      <c r="N84" s="28">
        <v>0</v>
      </c>
      <c r="O84" s="31">
        <v>5577650.96875</v>
      </c>
    </row>
    <row r="85" spans="2:15">
      <c r="B85" s="214" t="s">
        <v>34</v>
      </c>
      <c r="C85" s="18">
        <v>0</v>
      </c>
      <c r="D85" s="4">
        <v>0</v>
      </c>
      <c r="E85" s="4">
        <v>0</v>
      </c>
      <c r="F85" s="4">
        <v>0</v>
      </c>
      <c r="G85" s="4">
        <v>0</v>
      </c>
      <c r="H85" s="28">
        <v>0</v>
      </c>
      <c r="I85" s="18">
        <v>0</v>
      </c>
      <c r="J85" s="4">
        <v>0</v>
      </c>
      <c r="K85" s="4">
        <v>0</v>
      </c>
      <c r="L85" s="4">
        <v>0</v>
      </c>
      <c r="M85" s="4">
        <v>0</v>
      </c>
      <c r="N85" s="28">
        <v>0</v>
      </c>
      <c r="O85" s="31">
        <v>0</v>
      </c>
    </row>
    <row r="86" spans="2:15">
      <c r="B86" s="214" t="s">
        <v>35</v>
      </c>
      <c r="C86" s="18">
        <v>0</v>
      </c>
      <c r="D86" s="4">
        <v>0</v>
      </c>
      <c r="E86" s="4">
        <v>0</v>
      </c>
      <c r="F86" s="4">
        <v>0</v>
      </c>
      <c r="G86" s="4">
        <v>19748</v>
      </c>
      <c r="H86" s="28">
        <v>19748</v>
      </c>
      <c r="I86" s="18">
        <v>0</v>
      </c>
      <c r="J86" s="4">
        <v>25000</v>
      </c>
      <c r="K86" s="4">
        <v>0</v>
      </c>
      <c r="L86" s="4">
        <v>14300</v>
      </c>
      <c r="M86" s="4">
        <v>126540</v>
      </c>
      <c r="N86" s="28">
        <v>3996.0000457763672</v>
      </c>
      <c r="O86" s="31">
        <v>169836.00004577637</v>
      </c>
    </row>
    <row r="87" spans="2:15">
      <c r="B87" s="214" t="s">
        <v>36</v>
      </c>
      <c r="C87" s="18">
        <v>6494</v>
      </c>
      <c r="D87" s="4">
        <v>196384</v>
      </c>
      <c r="E87" s="4">
        <v>85922</v>
      </c>
      <c r="F87" s="4">
        <v>0</v>
      </c>
      <c r="G87" s="4">
        <v>592641</v>
      </c>
      <c r="H87" s="28">
        <v>881441</v>
      </c>
      <c r="I87" s="18">
        <v>671802.986328125</v>
      </c>
      <c r="J87" s="4">
        <v>1908968.98046875</v>
      </c>
      <c r="K87" s="4">
        <v>1713278.984375</v>
      </c>
      <c r="L87" s="4">
        <v>254764</v>
      </c>
      <c r="M87" s="4">
        <v>12001481</v>
      </c>
      <c r="N87" s="28">
        <v>1208790.9945602417</v>
      </c>
      <c r="O87" s="31">
        <v>17759086.945732117</v>
      </c>
    </row>
    <row r="88" spans="2:15">
      <c r="B88" s="214" t="s">
        <v>184</v>
      </c>
      <c r="C88" s="18">
        <v>0</v>
      </c>
      <c r="D88" s="4">
        <v>0</v>
      </c>
      <c r="E88" s="4">
        <v>0</v>
      </c>
      <c r="F88" s="4">
        <v>0</v>
      </c>
      <c r="G88" s="4">
        <v>0</v>
      </c>
      <c r="H88" s="28">
        <v>0</v>
      </c>
      <c r="I88" s="18">
        <v>0</v>
      </c>
      <c r="J88" s="4">
        <v>0</v>
      </c>
      <c r="K88" s="4">
        <v>0</v>
      </c>
      <c r="L88" s="4">
        <v>0</v>
      </c>
      <c r="M88" s="4">
        <v>389558.005859375</v>
      </c>
      <c r="N88" s="28">
        <v>0</v>
      </c>
      <c r="O88" s="31">
        <v>389558.005859375</v>
      </c>
    </row>
    <row r="89" spans="2:15">
      <c r="B89" s="214" t="s">
        <v>147</v>
      </c>
      <c r="C89" s="18">
        <v>0</v>
      </c>
      <c r="D89" s="4">
        <v>0</v>
      </c>
      <c r="E89" s="4">
        <v>0</v>
      </c>
      <c r="F89" s="4">
        <v>0</v>
      </c>
      <c r="G89" s="4">
        <v>0</v>
      </c>
      <c r="H89" s="28">
        <v>0</v>
      </c>
      <c r="I89" s="18">
        <v>0</v>
      </c>
      <c r="J89" s="4">
        <v>6158</v>
      </c>
      <c r="K89" s="4">
        <v>1934</v>
      </c>
      <c r="L89" s="4">
        <v>9803</v>
      </c>
      <c r="M89" s="4">
        <v>27302</v>
      </c>
      <c r="N89" s="28">
        <v>6384</v>
      </c>
      <c r="O89" s="31">
        <v>51581</v>
      </c>
    </row>
    <row r="90" spans="2:15">
      <c r="B90" s="214" t="s">
        <v>37</v>
      </c>
      <c r="C90" s="18">
        <v>0</v>
      </c>
      <c r="D90" s="4">
        <v>0</v>
      </c>
      <c r="E90" s="4">
        <v>0</v>
      </c>
      <c r="F90" s="4">
        <v>0</v>
      </c>
      <c r="G90" s="4">
        <v>0</v>
      </c>
      <c r="H90" s="28">
        <v>0</v>
      </c>
      <c r="I90" s="18">
        <v>0</v>
      </c>
      <c r="J90" s="4">
        <v>0</v>
      </c>
      <c r="K90" s="4">
        <v>0</v>
      </c>
      <c r="L90" s="4">
        <v>0</v>
      </c>
      <c r="M90" s="4">
        <v>156789</v>
      </c>
      <c r="N90" s="28">
        <v>0</v>
      </c>
      <c r="O90" s="31">
        <v>156789</v>
      </c>
    </row>
    <row r="91" spans="2:15">
      <c r="B91" s="214" t="s">
        <v>38</v>
      </c>
      <c r="C91" s="18">
        <v>235927</v>
      </c>
      <c r="D91" s="4">
        <v>10103</v>
      </c>
      <c r="E91" s="4">
        <v>42746</v>
      </c>
      <c r="F91" s="4">
        <v>0</v>
      </c>
      <c r="G91" s="4">
        <v>0</v>
      </c>
      <c r="H91" s="28">
        <v>288776</v>
      </c>
      <c r="I91" s="18">
        <v>582427.005859375</v>
      </c>
      <c r="J91" s="4">
        <v>252565.99700927734</v>
      </c>
      <c r="K91" s="4">
        <v>212314.998046875</v>
      </c>
      <c r="L91" s="4">
        <v>14111</v>
      </c>
      <c r="M91" s="4">
        <v>586542</v>
      </c>
      <c r="N91" s="28">
        <v>320171.99863910675</v>
      </c>
      <c r="O91" s="31">
        <v>1968132.9995546341</v>
      </c>
    </row>
    <row r="92" spans="2:15">
      <c r="B92" s="214" t="s">
        <v>148</v>
      </c>
      <c r="C92" s="18">
        <v>0</v>
      </c>
      <c r="D92" s="4">
        <v>0</v>
      </c>
      <c r="E92" s="4">
        <v>0</v>
      </c>
      <c r="F92" s="4">
        <v>0</v>
      </c>
      <c r="G92" s="4">
        <v>0</v>
      </c>
      <c r="H92" s="28">
        <v>0</v>
      </c>
      <c r="I92" s="18">
        <v>3000</v>
      </c>
      <c r="J92" s="4">
        <v>14327.999755859375</v>
      </c>
      <c r="K92" s="4">
        <v>0</v>
      </c>
      <c r="L92" s="4">
        <v>103094</v>
      </c>
      <c r="M92" s="4">
        <v>91387.998046875</v>
      </c>
      <c r="N92" s="28">
        <v>23595.999816894531</v>
      </c>
      <c r="O92" s="31">
        <v>235405.99761962891</v>
      </c>
    </row>
    <row r="93" spans="2:15">
      <c r="B93" s="214" t="s">
        <v>39</v>
      </c>
      <c r="C93" s="18">
        <v>0</v>
      </c>
      <c r="D93" s="4">
        <v>0</v>
      </c>
      <c r="E93" s="4">
        <v>0</v>
      </c>
      <c r="F93" s="4">
        <v>0</v>
      </c>
      <c r="G93" s="4">
        <v>0</v>
      </c>
      <c r="H93" s="28">
        <v>0</v>
      </c>
      <c r="I93" s="18">
        <v>0</v>
      </c>
      <c r="J93" s="4">
        <v>2741</v>
      </c>
      <c r="K93" s="4">
        <v>0</v>
      </c>
      <c r="L93" s="4">
        <v>16578</v>
      </c>
      <c r="M93" s="4">
        <v>7356415.970703125</v>
      </c>
      <c r="N93" s="28">
        <v>3156</v>
      </c>
      <c r="O93" s="31">
        <v>7378890.970703125</v>
      </c>
    </row>
    <row r="94" spans="2:15">
      <c r="B94" s="214" t="s">
        <v>40</v>
      </c>
      <c r="C94" s="18">
        <v>54080</v>
      </c>
      <c r="D94" s="4">
        <v>10030</v>
      </c>
      <c r="E94" s="4">
        <v>0</v>
      </c>
      <c r="F94" s="4">
        <v>0</v>
      </c>
      <c r="G94" s="4">
        <v>0</v>
      </c>
      <c r="H94" s="28">
        <v>64110</v>
      </c>
      <c r="I94" s="18">
        <v>2271360</v>
      </c>
      <c r="J94" s="4">
        <v>701412.015625</v>
      </c>
      <c r="K94" s="4">
        <v>0</v>
      </c>
      <c r="L94" s="4">
        <v>11942</v>
      </c>
      <c r="M94" s="4">
        <v>44187</v>
      </c>
      <c r="N94" s="28">
        <v>1810147.9765625</v>
      </c>
      <c r="O94" s="31">
        <v>4839048.9921875</v>
      </c>
    </row>
    <row r="95" spans="2:15">
      <c r="B95" s="214" t="s">
        <v>41</v>
      </c>
      <c r="C95" s="18">
        <v>0</v>
      </c>
      <c r="D95" s="4">
        <v>0</v>
      </c>
      <c r="E95" s="4">
        <v>0</v>
      </c>
      <c r="F95" s="4">
        <v>0</v>
      </c>
      <c r="G95" s="4">
        <v>0</v>
      </c>
      <c r="H95" s="28">
        <v>0</v>
      </c>
      <c r="I95" s="18">
        <v>0</v>
      </c>
      <c r="J95" s="4">
        <v>20356.000221014023</v>
      </c>
      <c r="K95" s="4">
        <v>4412.0000001266599</v>
      </c>
      <c r="L95" s="4">
        <v>0</v>
      </c>
      <c r="M95" s="4">
        <v>489323.00341796875</v>
      </c>
      <c r="N95" s="28">
        <v>2591.9999260902405</v>
      </c>
      <c r="O95" s="31">
        <v>516683.00356519967</v>
      </c>
    </row>
    <row r="96" spans="2:15">
      <c r="B96" s="214" t="s">
        <v>42</v>
      </c>
      <c r="C96" s="18">
        <v>67000</v>
      </c>
      <c r="D96" s="4">
        <v>14945</v>
      </c>
      <c r="E96" s="4">
        <v>0</v>
      </c>
      <c r="F96" s="4">
        <v>0</v>
      </c>
      <c r="G96" s="4">
        <v>21926</v>
      </c>
      <c r="H96" s="28">
        <v>103871</v>
      </c>
      <c r="I96" s="18">
        <v>688945.01098632813</v>
      </c>
      <c r="J96" s="4">
        <v>160334.00099182129</v>
      </c>
      <c r="K96" s="4">
        <v>0</v>
      </c>
      <c r="L96" s="4">
        <v>0</v>
      </c>
      <c r="M96" s="4">
        <v>105324</v>
      </c>
      <c r="N96" s="28">
        <v>681081.99365234375</v>
      </c>
      <c r="O96" s="31">
        <v>1635685.0056304932</v>
      </c>
    </row>
    <row r="97" spans="2:15">
      <c r="B97" s="214" t="s">
        <v>43</v>
      </c>
      <c r="C97" s="18">
        <v>0</v>
      </c>
      <c r="D97" s="4">
        <v>0</v>
      </c>
      <c r="E97" s="4">
        <v>0</v>
      </c>
      <c r="F97" s="4">
        <v>0</v>
      </c>
      <c r="G97" s="4">
        <v>88683</v>
      </c>
      <c r="H97" s="28">
        <v>88683</v>
      </c>
      <c r="I97" s="18">
        <v>0</v>
      </c>
      <c r="J97" s="4">
        <v>8578.0000305175781</v>
      </c>
      <c r="K97" s="4">
        <v>0</v>
      </c>
      <c r="L97" s="4">
        <v>18600</v>
      </c>
      <c r="M97" s="4">
        <v>2904330.994140625</v>
      </c>
      <c r="N97" s="28">
        <v>0</v>
      </c>
      <c r="O97" s="31">
        <v>2931508.9941711426</v>
      </c>
    </row>
    <row r="98" spans="2:15">
      <c r="B98" s="214" t="s">
        <v>44</v>
      </c>
      <c r="C98" s="18">
        <v>0</v>
      </c>
      <c r="D98" s="4">
        <v>0</v>
      </c>
      <c r="E98" s="4">
        <v>0</v>
      </c>
      <c r="F98" s="4">
        <v>0</v>
      </c>
      <c r="G98" s="4">
        <v>0</v>
      </c>
      <c r="H98" s="28">
        <v>0</v>
      </c>
      <c r="I98" s="18">
        <v>4801108.03125</v>
      </c>
      <c r="J98" s="4">
        <v>3811414.984375</v>
      </c>
      <c r="K98" s="4">
        <v>1388384</v>
      </c>
      <c r="L98" s="4">
        <v>0</v>
      </c>
      <c r="M98" s="4">
        <v>0</v>
      </c>
      <c r="N98" s="28">
        <v>10598525.0625</v>
      </c>
      <c r="O98" s="31">
        <v>20599432.078125</v>
      </c>
    </row>
    <row r="99" spans="2:15">
      <c r="B99" s="214" t="s">
        <v>45</v>
      </c>
      <c r="C99" s="18">
        <v>169071</v>
      </c>
      <c r="D99" s="4">
        <v>2842</v>
      </c>
      <c r="E99" s="4">
        <v>9283</v>
      </c>
      <c r="F99" s="4">
        <v>0</v>
      </c>
      <c r="G99" s="4">
        <v>0</v>
      </c>
      <c r="H99" s="28">
        <v>181196</v>
      </c>
      <c r="I99" s="18">
        <v>13065262.90625</v>
      </c>
      <c r="J99" s="4">
        <v>712945</v>
      </c>
      <c r="K99" s="4">
        <v>629779</v>
      </c>
      <c r="L99" s="4">
        <v>184112</v>
      </c>
      <c r="M99" s="4">
        <v>0</v>
      </c>
      <c r="N99" s="28">
        <v>1460620.9677734375</v>
      </c>
      <c r="O99" s="31">
        <v>16052719.874023437</v>
      </c>
    </row>
    <row r="100" spans="2:15">
      <c r="B100" s="137" t="s">
        <v>54</v>
      </c>
      <c r="C100" s="205">
        <v>22672952</v>
      </c>
      <c r="D100" s="206">
        <v>7659184</v>
      </c>
      <c r="E100" s="206">
        <v>2916398</v>
      </c>
      <c r="F100" s="206">
        <v>2577822</v>
      </c>
      <c r="G100" s="206">
        <v>16641727</v>
      </c>
      <c r="H100" s="267">
        <v>52468083</v>
      </c>
      <c r="I100" s="205">
        <v>673792369.35375977</v>
      </c>
      <c r="J100" s="5">
        <v>230111048.78278136</v>
      </c>
      <c r="K100" s="5">
        <v>88797271.099507451</v>
      </c>
      <c r="L100" s="5">
        <v>16585725.145019531</v>
      </c>
      <c r="M100" s="5">
        <v>393739788.69506836</v>
      </c>
      <c r="N100" s="29">
        <v>420954329.49044132</v>
      </c>
      <c r="O100" s="354">
        <v>1823980532.5665779</v>
      </c>
    </row>
    <row r="101" spans="2:15">
      <c r="B101" s="214" t="s">
        <v>46</v>
      </c>
      <c r="C101" s="18">
        <v>0</v>
      </c>
      <c r="D101" s="4">
        <v>524</v>
      </c>
      <c r="E101" s="4">
        <v>0</v>
      </c>
      <c r="F101" s="4">
        <v>0</v>
      </c>
      <c r="G101" s="4">
        <v>0</v>
      </c>
      <c r="H101" s="28">
        <v>524</v>
      </c>
      <c r="I101" s="18">
        <v>1030895.01171875</v>
      </c>
      <c r="J101" s="4">
        <v>938858.0302734375</v>
      </c>
      <c r="K101" s="4">
        <v>6762</v>
      </c>
      <c r="L101" s="4">
        <v>0</v>
      </c>
      <c r="M101" s="4">
        <v>44765249.25</v>
      </c>
      <c r="N101" s="28">
        <v>929716.00715637207</v>
      </c>
      <c r="O101" s="31">
        <v>47671480.29914856</v>
      </c>
    </row>
    <row r="102" spans="2:15">
      <c r="B102" s="214" t="s">
        <v>47</v>
      </c>
      <c r="C102" s="18">
        <v>5000</v>
      </c>
      <c r="D102" s="4">
        <v>161900</v>
      </c>
      <c r="E102" s="4">
        <v>17501</v>
      </c>
      <c r="F102" s="4">
        <v>748760</v>
      </c>
      <c r="G102" s="4">
        <v>1593585</v>
      </c>
      <c r="H102" s="28">
        <v>2526746</v>
      </c>
      <c r="I102" s="18">
        <v>171179.00128173828</v>
      </c>
      <c r="J102" s="4">
        <v>1893427.0048675537</v>
      </c>
      <c r="K102" s="4">
        <v>189158.00068664551</v>
      </c>
      <c r="L102" s="4">
        <v>2491693.98046875</v>
      </c>
      <c r="M102" s="4">
        <v>17109279.130859375</v>
      </c>
      <c r="N102" s="28">
        <v>1120716.9984550476</v>
      </c>
      <c r="O102" s="31">
        <v>22975454.11661911</v>
      </c>
    </row>
    <row r="103" spans="2:15">
      <c r="B103" s="214" t="s">
        <v>48</v>
      </c>
      <c r="C103" s="18">
        <v>6268461</v>
      </c>
      <c r="D103" s="4">
        <v>2642269</v>
      </c>
      <c r="E103" s="4">
        <v>280080</v>
      </c>
      <c r="F103" s="4">
        <v>3617843</v>
      </c>
      <c r="G103" s="4">
        <v>7227384</v>
      </c>
      <c r="H103" s="28">
        <v>20036037</v>
      </c>
      <c r="I103" s="18">
        <v>102759321.859375</v>
      </c>
      <c r="J103" s="4">
        <v>40008969.875</v>
      </c>
      <c r="K103" s="4">
        <v>5648220</v>
      </c>
      <c r="L103" s="4">
        <v>23905799.5</v>
      </c>
      <c r="M103" s="4">
        <v>82515347.001464844</v>
      </c>
      <c r="N103" s="28">
        <v>47782971.867675781</v>
      </c>
      <c r="O103" s="31">
        <v>302620630.10351562</v>
      </c>
    </row>
    <row r="104" spans="2:15">
      <c r="B104" s="214" t="s">
        <v>49</v>
      </c>
      <c r="C104" s="18">
        <v>633210</v>
      </c>
      <c r="D104" s="4">
        <v>262008</v>
      </c>
      <c r="E104" s="4">
        <v>144812</v>
      </c>
      <c r="F104" s="4">
        <v>3444187</v>
      </c>
      <c r="G104" s="4">
        <v>42319054</v>
      </c>
      <c r="H104" s="28">
        <v>46803271</v>
      </c>
      <c r="I104" s="18">
        <v>32056897.6875</v>
      </c>
      <c r="J104" s="4">
        <v>15416004.076171875</v>
      </c>
      <c r="K104" s="4">
        <v>4096311.9808959961</v>
      </c>
      <c r="L104" s="4">
        <v>17478306.3125</v>
      </c>
      <c r="M104" s="4">
        <v>390021162.625</v>
      </c>
      <c r="N104" s="28">
        <v>16642942.051269531</v>
      </c>
      <c r="O104" s="31">
        <v>475711624.7333374</v>
      </c>
    </row>
    <row r="105" spans="2:15">
      <c r="B105" s="214" t="s">
        <v>50</v>
      </c>
      <c r="C105" s="18">
        <v>2923503</v>
      </c>
      <c r="D105" s="4">
        <v>1523656</v>
      </c>
      <c r="E105" s="4">
        <v>325065</v>
      </c>
      <c r="F105" s="4">
        <v>1778319</v>
      </c>
      <c r="G105" s="4">
        <v>10791297</v>
      </c>
      <c r="H105" s="28">
        <v>17341840</v>
      </c>
      <c r="I105" s="18">
        <v>54859445.75</v>
      </c>
      <c r="J105" s="4">
        <v>39281335.126953125</v>
      </c>
      <c r="K105" s="4">
        <v>13739286.917236328</v>
      </c>
      <c r="L105" s="4">
        <v>10946650.03125</v>
      </c>
      <c r="M105" s="4">
        <v>133196374.75</v>
      </c>
      <c r="N105" s="28">
        <v>11282201.781188965</v>
      </c>
      <c r="O105" s="31">
        <v>263305294.35662842</v>
      </c>
    </row>
    <row r="106" spans="2:15">
      <c r="B106" s="214" t="s">
        <v>51</v>
      </c>
      <c r="C106" s="18">
        <v>0</v>
      </c>
      <c r="D106" s="4">
        <v>1041249</v>
      </c>
      <c r="E106" s="4">
        <v>191651</v>
      </c>
      <c r="F106" s="4">
        <v>0</v>
      </c>
      <c r="G106" s="4">
        <v>5559276</v>
      </c>
      <c r="H106" s="28">
        <v>6792176</v>
      </c>
      <c r="I106" s="18">
        <v>0</v>
      </c>
      <c r="J106" s="4">
        <v>11097458.017578125</v>
      </c>
      <c r="K106" s="4">
        <v>2103251.9975585937</v>
      </c>
      <c r="L106" s="4">
        <v>247182.00061035156</v>
      </c>
      <c r="M106" s="4">
        <v>48928795</v>
      </c>
      <c r="N106" s="28">
        <v>7007593.9476776123</v>
      </c>
      <c r="O106" s="31">
        <v>69384280.963424683</v>
      </c>
    </row>
    <row r="107" spans="2:15">
      <c r="B107" s="137" t="s">
        <v>55</v>
      </c>
      <c r="C107" s="205">
        <v>9830174</v>
      </c>
      <c r="D107" s="206">
        <v>5631606</v>
      </c>
      <c r="E107" s="206">
        <v>959109</v>
      </c>
      <c r="F107" s="206">
        <v>9589109</v>
      </c>
      <c r="G107" s="206">
        <v>67490596</v>
      </c>
      <c r="H107" s="267">
        <v>93500594</v>
      </c>
      <c r="I107" s="205">
        <v>190877739.30987549</v>
      </c>
      <c r="J107" s="5">
        <v>108636052.13084412</v>
      </c>
      <c r="K107" s="5">
        <v>25782990.896377563</v>
      </c>
      <c r="L107" s="5">
        <v>55069631.824829102</v>
      </c>
      <c r="M107" s="5">
        <v>716536207.75732422</v>
      </c>
      <c r="N107" s="29">
        <v>84766142.653423309</v>
      </c>
      <c r="O107" s="354">
        <v>1181668764.5726738</v>
      </c>
    </row>
    <row r="108" spans="2:15">
      <c r="B108" s="262" t="s">
        <v>52</v>
      </c>
      <c r="C108" s="270">
        <v>437</v>
      </c>
      <c r="D108" s="271">
        <v>9435</v>
      </c>
      <c r="E108" s="271">
        <v>4615</v>
      </c>
      <c r="F108" s="271">
        <v>0</v>
      </c>
      <c r="G108" s="271">
        <v>45338</v>
      </c>
      <c r="H108" s="273">
        <v>59825</v>
      </c>
      <c r="I108" s="270">
        <v>175945960.34716797</v>
      </c>
      <c r="J108" s="297">
        <v>624054506.71679687</v>
      </c>
      <c r="K108" s="297">
        <v>138244022.40332031</v>
      </c>
      <c r="L108" s="297">
        <v>1315680</v>
      </c>
      <c r="M108" s="297">
        <v>2869209</v>
      </c>
      <c r="N108" s="353">
        <v>493295712.86914062</v>
      </c>
      <c r="O108" s="355">
        <v>1435725091.3364258</v>
      </c>
    </row>
    <row r="109" spans="2:15">
      <c r="B109" s="137" t="s">
        <v>56</v>
      </c>
      <c r="C109" s="205">
        <v>437</v>
      </c>
      <c r="D109" s="206">
        <v>9435</v>
      </c>
      <c r="E109" s="206">
        <v>4615</v>
      </c>
      <c r="F109" s="206">
        <v>0</v>
      </c>
      <c r="G109" s="206">
        <v>45338</v>
      </c>
      <c r="H109" s="267">
        <v>59825</v>
      </c>
      <c r="I109" s="205">
        <v>175945960.34716797</v>
      </c>
      <c r="J109" s="5">
        <v>624054506.71679687</v>
      </c>
      <c r="K109" s="5">
        <v>138244022.40332031</v>
      </c>
      <c r="L109" s="5">
        <v>1315680</v>
      </c>
      <c r="M109" s="5">
        <v>2869209</v>
      </c>
      <c r="N109" s="29">
        <v>493295712.86914062</v>
      </c>
      <c r="O109" s="354">
        <v>1435725091.3364258</v>
      </c>
    </row>
    <row r="110" spans="2:15">
      <c r="B110" s="215"/>
      <c r="C110" s="18"/>
      <c r="D110" s="4"/>
      <c r="E110" s="4"/>
      <c r="F110" s="4"/>
      <c r="G110" s="4"/>
      <c r="H110" s="28"/>
      <c r="I110" s="18"/>
      <c r="J110" s="4"/>
      <c r="K110" s="4"/>
      <c r="L110" s="4"/>
      <c r="M110" s="4"/>
      <c r="N110" s="28"/>
      <c r="O110" s="31"/>
    </row>
    <row r="111" spans="2:15" ht="13.5" thickBot="1">
      <c r="B111" s="139" t="s">
        <v>53</v>
      </c>
      <c r="C111" s="186">
        <v>32503563</v>
      </c>
      <c r="D111" s="182">
        <v>13300225</v>
      </c>
      <c r="E111" s="182">
        <v>3880122</v>
      </c>
      <c r="F111" s="182">
        <v>12166931</v>
      </c>
      <c r="G111" s="182">
        <v>84177661</v>
      </c>
      <c r="H111" s="269">
        <v>146028502</v>
      </c>
      <c r="I111" s="186">
        <v>1040616069.0108032</v>
      </c>
      <c r="J111" s="23">
        <v>962801607.63042235</v>
      </c>
      <c r="K111" s="23">
        <v>252824284.39920533</v>
      </c>
      <c r="L111" s="23">
        <v>72971036.969848633</v>
      </c>
      <c r="M111" s="23">
        <v>1113145205.4523926</v>
      </c>
      <c r="N111" s="30">
        <v>999016185.01300526</v>
      </c>
      <c r="O111" s="356">
        <v>4441374388.4756775</v>
      </c>
    </row>
    <row r="112" spans="2:15" ht="15.75">
      <c r="B112" s="362" t="s">
        <v>195</v>
      </c>
    </row>
    <row r="126" spans="5:16">
      <c r="E126" s="210"/>
      <c r="F126" s="210"/>
      <c r="G126" s="210"/>
      <c r="H126" s="210"/>
      <c r="I126" s="210"/>
      <c r="J126" s="210"/>
      <c r="K126" s="210"/>
      <c r="L126" s="210"/>
      <c r="M126" s="210"/>
      <c r="N126" s="210"/>
      <c r="O126" s="210"/>
      <c r="P126" s="210"/>
    </row>
    <row r="127" spans="5:16">
      <c r="E127" s="210"/>
      <c r="F127" s="210"/>
      <c r="G127" s="210"/>
      <c r="H127" s="210"/>
      <c r="I127" s="210"/>
      <c r="J127" s="210"/>
      <c r="K127" s="210"/>
      <c r="L127" s="210"/>
      <c r="M127" s="210"/>
      <c r="N127" s="210"/>
      <c r="O127" s="210"/>
      <c r="P127" s="210"/>
    </row>
  </sheetData>
  <mergeCells count="6">
    <mergeCell ref="B4:B5"/>
    <mergeCell ref="I59:O59"/>
    <mergeCell ref="C4:H4"/>
    <mergeCell ref="I4:N4"/>
    <mergeCell ref="C59:H59"/>
    <mergeCell ref="B59:B60"/>
  </mergeCells>
  <phoneticPr fontId="5" type="noConversion"/>
  <pageMargins left="0.26" right="0.19" top="0.9" bottom="0.41" header="0.48" footer="0.5"/>
  <pageSetup paperSize="3" scale="49" orientation="portrait" r:id="rId1"/>
  <headerFooter alignWithMargins="0"/>
  <colBreaks count="1" manualBreakCount="1">
    <brk id="15" max="110" man="1"/>
  </colBreaks>
</worksheet>
</file>

<file path=xl/worksheets/sheet24.xml><?xml version="1.0" encoding="utf-8"?>
<worksheet xmlns="http://schemas.openxmlformats.org/spreadsheetml/2006/main" xmlns:r="http://schemas.openxmlformats.org/officeDocument/2006/relationships">
  <dimension ref="B2:P61"/>
  <sheetViews>
    <sheetView showGridLines="0" zoomScaleNormal="100" workbookViewId="0"/>
  </sheetViews>
  <sheetFormatPr defaultRowHeight="12.75"/>
  <cols>
    <col min="1" max="1" width="10.7109375" customWidth="1"/>
    <col min="2" max="2" width="17.85546875" bestFit="1" customWidth="1"/>
    <col min="3" max="3" width="19.7109375" bestFit="1" customWidth="1"/>
    <col min="4" max="4" width="20.5703125" bestFit="1" customWidth="1"/>
    <col min="5" max="5" width="20.85546875" bestFit="1" customWidth="1"/>
    <col min="6" max="7" width="21.28515625" bestFit="1" customWidth="1"/>
    <col min="9" max="9" width="10" bestFit="1" customWidth="1"/>
    <col min="10" max="10" width="7.28515625" customWidth="1"/>
    <col min="11" max="11" width="11.140625" customWidth="1"/>
    <col min="12" max="12" width="12" bestFit="1" customWidth="1"/>
    <col min="13" max="13" width="11.140625" customWidth="1"/>
    <col min="14" max="14" width="12.7109375" bestFit="1" customWidth="1"/>
    <col min="15" max="15" width="6.7109375" bestFit="1" customWidth="1"/>
    <col min="16" max="16" width="19.28515625" bestFit="1" customWidth="1"/>
    <col min="18" max="18" width="17.85546875" bestFit="1" customWidth="1"/>
    <col min="19" max="19" width="23.42578125" bestFit="1" customWidth="1"/>
    <col min="21" max="21" width="12.28515625" bestFit="1" customWidth="1"/>
    <col min="24" max="24" width="10" bestFit="1" customWidth="1"/>
  </cols>
  <sheetData>
    <row r="2" spans="2:7">
      <c r="B2" s="2" t="s">
        <v>99</v>
      </c>
    </row>
    <row r="3" spans="2:7" ht="18.75" thickBot="1">
      <c r="B3" s="7" t="s">
        <v>356</v>
      </c>
    </row>
    <row r="4" spans="2:7" ht="13.5" thickBot="1">
      <c r="B4" s="216" t="s">
        <v>167</v>
      </c>
      <c r="C4" s="73">
        <v>2007</v>
      </c>
      <c r="D4" s="74">
        <v>2008</v>
      </c>
      <c r="E4" s="74">
        <v>2009</v>
      </c>
      <c r="F4" s="74">
        <v>2010</v>
      </c>
      <c r="G4" s="75">
        <v>2011</v>
      </c>
    </row>
    <row r="5" spans="2:7">
      <c r="B5" s="132" t="s">
        <v>168</v>
      </c>
      <c r="C5" s="156">
        <v>454961958.00308979</v>
      </c>
      <c r="D5" s="156">
        <v>523648384.04272461</v>
      </c>
      <c r="E5" s="156">
        <v>591492852.97867668</v>
      </c>
      <c r="F5" s="156">
        <v>890121517.34930456</v>
      </c>
      <c r="G5" s="157">
        <v>1040616069.0108032</v>
      </c>
    </row>
    <row r="6" spans="2:7">
      <c r="B6" s="105" t="s">
        <v>171</v>
      </c>
      <c r="C6" s="151">
        <v>1178098958.6816883</v>
      </c>
      <c r="D6" s="151">
        <v>1350558808.5215847</v>
      </c>
      <c r="E6" s="151">
        <v>1197856338.8911159</v>
      </c>
      <c r="F6" s="151">
        <v>1203848656.6288419</v>
      </c>
      <c r="G6" s="159">
        <v>962801607.63042235</v>
      </c>
    </row>
    <row r="7" spans="2:7">
      <c r="B7" s="105" t="s">
        <v>94</v>
      </c>
      <c r="C7" s="151">
        <v>116981219.3963275</v>
      </c>
      <c r="D7" s="151">
        <v>132661776.31889915</v>
      </c>
      <c r="E7" s="151">
        <v>150078649.2928009</v>
      </c>
      <c r="F7" s="151">
        <v>397683480.9791317</v>
      </c>
      <c r="G7" s="159">
        <v>252824284.39920533</v>
      </c>
    </row>
    <row r="8" spans="2:7">
      <c r="B8" s="105" t="s">
        <v>170</v>
      </c>
      <c r="C8" s="151">
        <v>70997728.627441406</v>
      </c>
      <c r="D8" s="151">
        <v>72258881.095336914</v>
      </c>
      <c r="E8" s="151">
        <v>78938098.657714844</v>
      </c>
      <c r="F8" s="151">
        <v>72307833.360595703</v>
      </c>
      <c r="G8" s="159">
        <v>72971036.969848633</v>
      </c>
    </row>
    <row r="9" spans="2:7">
      <c r="B9" s="105" t="s">
        <v>169</v>
      </c>
      <c r="C9" s="151">
        <v>1033299117.664978</v>
      </c>
      <c r="D9" s="151">
        <v>1115912974.1497803</v>
      </c>
      <c r="E9" s="151">
        <v>1098311930.5400391</v>
      </c>
      <c r="F9" s="151">
        <v>1140911563.6300659</v>
      </c>
      <c r="G9" s="159">
        <v>1113145205.4523926</v>
      </c>
    </row>
    <row r="10" spans="2:7">
      <c r="B10" s="105" t="s">
        <v>166</v>
      </c>
      <c r="C10" s="151">
        <v>701188135.13787842</v>
      </c>
      <c r="D10" s="151">
        <v>910092639.46710396</v>
      </c>
      <c r="E10" s="151">
        <v>644278341.20607841</v>
      </c>
      <c r="F10" s="151">
        <v>888400204.28734457</v>
      </c>
      <c r="G10" s="159">
        <v>999016185.01300526</v>
      </c>
    </row>
    <row r="11" spans="2:7" ht="13.5" thickBot="1">
      <c r="B11" s="111" t="s">
        <v>5</v>
      </c>
      <c r="C11" s="161">
        <v>3555527117.5114036</v>
      </c>
      <c r="D11" s="161">
        <v>4105133463.5954294</v>
      </c>
      <c r="E11" s="161">
        <v>3760956211.5664258</v>
      </c>
      <c r="F11" s="161">
        <v>4593273256.2352848</v>
      </c>
      <c r="G11" s="162">
        <v>4441374388.4756775</v>
      </c>
    </row>
    <row r="12" spans="2:7">
      <c r="B12" s="362" t="s">
        <v>357</v>
      </c>
    </row>
    <row r="35" ht="12.75" customHeight="1"/>
    <row r="51" spans="13:16">
      <c r="M51" s="3"/>
    </row>
    <row r="52" spans="13:16">
      <c r="M52" s="3"/>
      <c r="P52" s="224"/>
    </row>
    <row r="53" spans="13:16">
      <c r="M53" s="3"/>
    </row>
    <row r="54" spans="13:16">
      <c r="M54" s="3"/>
    </row>
    <row r="55" spans="13:16">
      <c r="M55" s="3"/>
    </row>
    <row r="56" spans="13:16">
      <c r="M56" s="3"/>
    </row>
    <row r="57" spans="13:16">
      <c r="M57" s="3"/>
    </row>
    <row r="58" spans="13:16">
      <c r="M58" s="3"/>
    </row>
    <row r="59" spans="13:16">
      <c r="M59" s="3"/>
    </row>
    <row r="60" spans="13:16">
      <c r="M60" s="3"/>
    </row>
    <row r="61" spans="13:16">
      <c r="M61" s="3"/>
    </row>
  </sheetData>
  <phoneticPr fontId="5" type="noConversion"/>
  <pageMargins left="0.75" right="0.75" top="1" bottom="1" header="0.5" footer="0.5"/>
  <pageSetup scale="68" orientation="portrait" r:id="rId1"/>
  <headerFooter alignWithMargins="0"/>
</worksheet>
</file>

<file path=xl/worksheets/sheet25.xml><?xml version="1.0" encoding="utf-8"?>
<worksheet xmlns="http://schemas.openxmlformats.org/spreadsheetml/2006/main" xmlns:r="http://schemas.openxmlformats.org/officeDocument/2006/relationships">
  <dimension ref="B2:Q60"/>
  <sheetViews>
    <sheetView showGridLines="0" zoomScaleNormal="100" workbookViewId="0"/>
  </sheetViews>
  <sheetFormatPr defaultRowHeight="12.75"/>
  <cols>
    <col min="2" max="2" width="43.28515625" customWidth="1"/>
    <col min="3" max="3" width="9.42578125" customWidth="1"/>
    <col min="4" max="4" width="10.5703125" customWidth="1"/>
    <col min="5" max="5" width="8.5703125" customWidth="1"/>
    <col min="6" max="7" width="8.42578125" customWidth="1"/>
    <col min="8" max="8" width="8.5703125" customWidth="1"/>
    <col min="9" max="9" width="8.42578125" customWidth="1"/>
    <col min="10" max="10" width="8" customWidth="1"/>
    <col min="11" max="11" width="8.7109375" customWidth="1"/>
    <col min="12" max="12" width="8.5703125" customWidth="1"/>
    <col min="13" max="13" width="8.42578125" customWidth="1"/>
    <col min="14" max="14" width="9.5703125" customWidth="1"/>
    <col min="16" max="17" width="9.140625" style="8"/>
    <col min="18" max="18" width="11" bestFit="1" customWidth="1"/>
  </cols>
  <sheetData>
    <row r="2" spans="2:17">
      <c r="B2" s="2" t="s">
        <v>99</v>
      </c>
    </row>
    <row r="3" spans="2:17" ht="18.75" thickBot="1">
      <c r="B3" s="7" t="s">
        <v>162</v>
      </c>
    </row>
    <row r="4" spans="2:17" ht="12.75" customHeight="1" thickBot="1">
      <c r="B4" s="488" t="s">
        <v>1</v>
      </c>
      <c r="C4" s="477" t="s">
        <v>2</v>
      </c>
      <c r="D4" s="478"/>
      <c r="E4" s="478"/>
      <c r="F4" s="478"/>
      <c r="G4" s="479"/>
      <c r="H4" s="477" t="s">
        <v>3</v>
      </c>
      <c r="I4" s="478"/>
      <c r="J4" s="478"/>
      <c r="K4" s="479"/>
      <c r="L4" s="477" t="s">
        <v>4</v>
      </c>
      <c r="M4" s="478"/>
      <c r="N4" s="479"/>
      <c r="O4" s="473" t="s">
        <v>104</v>
      </c>
      <c r="P4" s="381"/>
      <c r="Q4" s="381"/>
    </row>
    <row r="5" spans="2:17" ht="39.75" customHeight="1" thickBot="1">
      <c r="B5" s="489"/>
      <c r="C5" s="363" t="s">
        <v>202</v>
      </c>
      <c r="D5" s="364" t="s">
        <v>212</v>
      </c>
      <c r="E5" s="364" t="s">
        <v>120</v>
      </c>
      <c r="F5" s="364" t="s">
        <v>15</v>
      </c>
      <c r="G5" s="365" t="s">
        <v>122</v>
      </c>
      <c r="H5" s="363" t="s">
        <v>123</v>
      </c>
      <c r="I5" s="364" t="s">
        <v>124</v>
      </c>
      <c r="J5" s="364" t="s">
        <v>125</v>
      </c>
      <c r="K5" s="365" t="s">
        <v>126</v>
      </c>
      <c r="L5" s="363" t="s">
        <v>89</v>
      </c>
      <c r="M5" s="364" t="s">
        <v>8</v>
      </c>
      <c r="N5" s="365" t="s">
        <v>121</v>
      </c>
      <c r="O5" s="487"/>
      <c r="P5" s="381"/>
      <c r="Q5" s="381"/>
    </row>
    <row r="6" spans="2:17">
      <c r="B6" s="214" t="s">
        <v>16</v>
      </c>
      <c r="C6" s="279">
        <v>0</v>
      </c>
      <c r="D6" s="280">
        <v>0.50397548596517561</v>
      </c>
      <c r="E6" s="280">
        <v>0.52072025347941786</v>
      </c>
      <c r="F6" s="280">
        <v>0</v>
      </c>
      <c r="G6" s="281">
        <v>0.50461700533727483</v>
      </c>
      <c r="H6" s="279">
        <v>0.52072024734677214</v>
      </c>
      <c r="I6" s="280">
        <v>0</v>
      </c>
      <c r="J6" s="280">
        <v>0</v>
      </c>
      <c r="K6" s="281">
        <v>0.52072024734677214</v>
      </c>
      <c r="L6" s="279">
        <v>0</v>
      </c>
      <c r="M6" s="280">
        <v>0</v>
      </c>
      <c r="N6" s="281">
        <v>0</v>
      </c>
      <c r="O6" s="388">
        <v>0.50698499503548367</v>
      </c>
      <c r="P6" s="382"/>
      <c r="Q6" s="382"/>
    </row>
    <row r="7" spans="2:17">
      <c r="B7" s="215" t="s">
        <v>17</v>
      </c>
      <c r="C7" s="278">
        <v>0</v>
      </c>
      <c r="D7" s="282">
        <v>1.1842069720662798</v>
      </c>
      <c r="E7" s="282">
        <v>0.55835296950491264</v>
      </c>
      <c r="F7" s="282">
        <v>0.57038517247822051</v>
      </c>
      <c r="G7" s="283">
        <v>0.57611475003310941</v>
      </c>
      <c r="H7" s="278">
        <v>0.53854019452697099</v>
      </c>
      <c r="I7" s="282">
        <v>0.62285443170516108</v>
      </c>
      <c r="J7" s="282">
        <v>4.5595427578175656</v>
      </c>
      <c r="K7" s="283">
        <v>0.63634914334066905</v>
      </c>
      <c r="L7" s="278">
        <v>0</v>
      </c>
      <c r="M7" s="282">
        <v>0.68184492523386564</v>
      </c>
      <c r="N7" s="283">
        <v>0.68184492523386564</v>
      </c>
      <c r="O7" s="389">
        <v>0.61411518178754498</v>
      </c>
      <c r="P7" s="382"/>
      <c r="Q7" s="382"/>
    </row>
    <row r="8" spans="2:17">
      <c r="B8" s="215" t="s">
        <v>144</v>
      </c>
      <c r="C8" s="278">
        <v>0</v>
      </c>
      <c r="D8" s="282">
        <v>0.56083611514207921</v>
      </c>
      <c r="E8" s="282">
        <v>0.62507759747127545</v>
      </c>
      <c r="F8" s="282">
        <v>0.59383515200213544</v>
      </c>
      <c r="G8" s="283">
        <v>0.577707005489426</v>
      </c>
      <c r="H8" s="278">
        <v>1.5088707697955754</v>
      </c>
      <c r="I8" s="282">
        <v>0</v>
      </c>
      <c r="J8" s="282">
        <v>0</v>
      </c>
      <c r="K8" s="283">
        <v>1.5088707697955754</v>
      </c>
      <c r="L8" s="278">
        <v>0</v>
      </c>
      <c r="M8" s="282">
        <v>0</v>
      </c>
      <c r="N8" s="283">
        <v>0</v>
      </c>
      <c r="O8" s="389">
        <v>0.63860458588319247</v>
      </c>
      <c r="P8" s="382"/>
      <c r="Q8" s="382"/>
    </row>
    <row r="9" spans="2:17">
      <c r="B9" s="215" t="s">
        <v>145</v>
      </c>
      <c r="C9" s="278">
        <v>0</v>
      </c>
      <c r="D9" s="282">
        <v>1.4813850549053045</v>
      </c>
      <c r="E9" s="282">
        <v>2.2288743789252368</v>
      </c>
      <c r="F9" s="282">
        <v>0.90823645994177049</v>
      </c>
      <c r="G9" s="283">
        <v>1.5336592075648301</v>
      </c>
      <c r="H9" s="278">
        <v>0</v>
      </c>
      <c r="I9" s="282">
        <v>0</v>
      </c>
      <c r="J9" s="282">
        <v>0</v>
      </c>
      <c r="K9" s="283">
        <v>0</v>
      </c>
      <c r="L9" s="278">
        <v>0</v>
      </c>
      <c r="M9" s="282">
        <v>0</v>
      </c>
      <c r="N9" s="283">
        <v>0</v>
      </c>
      <c r="O9" s="389">
        <v>1.5336592075648301</v>
      </c>
      <c r="P9" s="382"/>
      <c r="Q9" s="382"/>
    </row>
    <row r="10" spans="2:17">
      <c r="B10" s="215" t="s">
        <v>18</v>
      </c>
      <c r="C10" s="278">
        <v>0</v>
      </c>
      <c r="D10" s="282">
        <v>0.41146952968328454</v>
      </c>
      <c r="E10" s="282">
        <v>0.69765114288737762</v>
      </c>
      <c r="F10" s="282">
        <v>0.72057494876097117</v>
      </c>
      <c r="G10" s="283">
        <v>0.57807395306040499</v>
      </c>
      <c r="H10" s="278">
        <v>0.74135697745061024</v>
      </c>
      <c r="I10" s="282">
        <v>0.77691319925475522</v>
      </c>
      <c r="J10" s="282">
        <v>1.4579316985892954</v>
      </c>
      <c r="K10" s="283">
        <v>0.80245432729743271</v>
      </c>
      <c r="L10" s="278">
        <v>0</v>
      </c>
      <c r="M10" s="282">
        <v>1.4107665623098806</v>
      </c>
      <c r="N10" s="283">
        <v>1.4107665623098806</v>
      </c>
      <c r="O10" s="389">
        <v>0.71752610226902047</v>
      </c>
      <c r="P10" s="382"/>
      <c r="Q10" s="382"/>
    </row>
    <row r="11" spans="2:17">
      <c r="B11" s="215" t="s">
        <v>19</v>
      </c>
      <c r="C11" s="278">
        <v>0</v>
      </c>
      <c r="D11" s="282">
        <v>0.42295327694643581</v>
      </c>
      <c r="E11" s="282">
        <v>0.52592821521506372</v>
      </c>
      <c r="F11" s="282">
        <v>0.47267083763951151</v>
      </c>
      <c r="G11" s="283">
        <v>0.47464794983845626</v>
      </c>
      <c r="H11" s="278">
        <v>0.53570232386044903</v>
      </c>
      <c r="I11" s="282">
        <v>0.67100879934465407</v>
      </c>
      <c r="J11" s="282">
        <v>2.6197812813129602</v>
      </c>
      <c r="K11" s="283">
        <v>0.64490507081179382</v>
      </c>
      <c r="L11" s="278">
        <v>1.3733509234828496</v>
      </c>
      <c r="M11" s="282">
        <v>1.1509069833733867</v>
      </c>
      <c r="N11" s="283">
        <v>1.1695861875834261</v>
      </c>
      <c r="O11" s="389">
        <v>0.53333128617008596</v>
      </c>
      <c r="P11" s="382"/>
      <c r="Q11" s="382"/>
    </row>
    <row r="12" spans="2:17">
      <c r="B12" s="215" t="s">
        <v>176</v>
      </c>
      <c r="C12" s="278">
        <v>0</v>
      </c>
      <c r="D12" s="282">
        <v>0.41543120510763309</v>
      </c>
      <c r="E12" s="282">
        <v>0.39956295553654414</v>
      </c>
      <c r="F12" s="282">
        <v>0.82682362094033612</v>
      </c>
      <c r="G12" s="283">
        <v>0.466150939329184</v>
      </c>
      <c r="H12" s="278">
        <v>0</v>
      </c>
      <c r="I12" s="282">
        <v>0</v>
      </c>
      <c r="J12" s="282">
        <v>0</v>
      </c>
      <c r="K12" s="283">
        <v>0</v>
      </c>
      <c r="L12" s="278">
        <v>0</v>
      </c>
      <c r="M12" s="282">
        <v>20.231597845601435</v>
      </c>
      <c r="N12" s="283">
        <v>20.231597845601435</v>
      </c>
      <c r="O12" s="389">
        <v>0.47571460216360562</v>
      </c>
      <c r="P12" s="382"/>
      <c r="Q12" s="382"/>
    </row>
    <row r="13" spans="2:17">
      <c r="B13" s="215" t="s">
        <v>20</v>
      </c>
      <c r="C13" s="278">
        <v>1.4814713990375119</v>
      </c>
      <c r="D13" s="282">
        <v>0.73289620966143942</v>
      </c>
      <c r="E13" s="282">
        <v>1.0124364069114127</v>
      </c>
      <c r="F13" s="282">
        <v>0.91235958982663312</v>
      </c>
      <c r="G13" s="283">
        <v>0.91791183870361515</v>
      </c>
      <c r="H13" s="278">
        <v>0.97872928256055314</v>
      </c>
      <c r="I13" s="282">
        <v>1.1413169934104459</v>
      </c>
      <c r="J13" s="282">
        <v>2.3154506035141105</v>
      </c>
      <c r="K13" s="283">
        <v>1.369426368313539</v>
      </c>
      <c r="L13" s="278">
        <v>4.7810838514222445</v>
      </c>
      <c r="M13" s="282">
        <v>2.1629704496813993</v>
      </c>
      <c r="N13" s="283">
        <v>2.3025814663941011</v>
      </c>
      <c r="O13" s="389">
        <v>1.2600623982548282</v>
      </c>
      <c r="P13" s="382"/>
      <c r="Q13" s="382"/>
    </row>
    <row r="14" spans="2:17">
      <c r="B14" s="215" t="s">
        <v>21</v>
      </c>
      <c r="C14" s="278">
        <v>0</v>
      </c>
      <c r="D14" s="282">
        <v>0.47402524992656014</v>
      </c>
      <c r="E14" s="282">
        <v>0.55059066930467071</v>
      </c>
      <c r="F14" s="282">
        <v>0.55360407874434225</v>
      </c>
      <c r="G14" s="283">
        <v>0.51250248222161998</v>
      </c>
      <c r="H14" s="278">
        <v>0.56944875694671615</v>
      </c>
      <c r="I14" s="282">
        <v>0.82183890917514169</v>
      </c>
      <c r="J14" s="282">
        <v>4.261837501116343</v>
      </c>
      <c r="K14" s="283">
        <v>0.81215391962005379</v>
      </c>
      <c r="L14" s="278">
        <v>0.66857993556354622</v>
      </c>
      <c r="M14" s="282">
        <v>1.1517226221673533</v>
      </c>
      <c r="N14" s="283">
        <v>0.69693087949570842</v>
      </c>
      <c r="O14" s="389">
        <v>0.5768896690326365</v>
      </c>
      <c r="P14" s="382"/>
      <c r="Q14" s="382"/>
    </row>
    <row r="15" spans="2:17">
      <c r="B15" s="215" t="s">
        <v>146</v>
      </c>
      <c r="C15" s="278">
        <v>1.1744246654488917</v>
      </c>
      <c r="D15" s="282">
        <v>0.63672674332807011</v>
      </c>
      <c r="E15" s="282">
        <v>0.76278955721262121</v>
      </c>
      <c r="F15" s="282">
        <v>0.72806536408818145</v>
      </c>
      <c r="G15" s="283">
        <v>0.70598031814981888</v>
      </c>
      <c r="H15" s="278">
        <v>0.72486125991479122</v>
      </c>
      <c r="I15" s="282">
        <v>0.78859397618012139</v>
      </c>
      <c r="J15" s="282">
        <v>2.3648218178643661</v>
      </c>
      <c r="K15" s="283">
        <v>0.83599608282657256</v>
      </c>
      <c r="L15" s="278">
        <v>10.722886916695558</v>
      </c>
      <c r="M15" s="282">
        <v>3.5047965986104606</v>
      </c>
      <c r="N15" s="283">
        <v>3.6615891182850744</v>
      </c>
      <c r="O15" s="389">
        <v>0.74923515193011114</v>
      </c>
      <c r="P15" s="382"/>
      <c r="Q15" s="382"/>
    </row>
    <row r="16" spans="2:17">
      <c r="B16" s="215" t="s">
        <v>22</v>
      </c>
      <c r="C16" s="278">
        <v>0</v>
      </c>
      <c r="D16" s="282">
        <v>0.37734528649746901</v>
      </c>
      <c r="E16" s="282">
        <v>0.40932330411123224</v>
      </c>
      <c r="F16" s="282">
        <v>0.58694254345065111</v>
      </c>
      <c r="G16" s="283">
        <v>0.39437858365837447</v>
      </c>
      <c r="H16" s="278">
        <v>0.41369204434779594</v>
      </c>
      <c r="I16" s="282">
        <v>0</v>
      </c>
      <c r="J16" s="282">
        <v>0</v>
      </c>
      <c r="K16" s="283">
        <v>0.41369204434779594</v>
      </c>
      <c r="L16" s="278">
        <v>0</v>
      </c>
      <c r="M16" s="282">
        <v>0</v>
      </c>
      <c r="N16" s="283">
        <v>0</v>
      </c>
      <c r="O16" s="389">
        <v>0.39446083031436674</v>
      </c>
      <c r="P16" s="382"/>
      <c r="Q16" s="382"/>
    </row>
    <row r="17" spans="2:17">
      <c r="B17" s="215" t="s">
        <v>23</v>
      </c>
      <c r="C17" s="278">
        <v>0.27513890969417604</v>
      </c>
      <c r="D17" s="282">
        <v>0.41559240460758501</v>
      </c>
      <c r="E17" s="282">
        <v>0.73669715273404723</v>
      </c>
      <c r="F17" s="282">
        <v>0.68254608586041132</v>
      </c>
      <c r="G17" s="283">
        <v>0.51808932801224195</v>
      </c>
      <c r="H17" s="278">
        <v>0.64129609483255601</v>
      </c>
      <c r="I17" s="282">
        <v>1.0955525216946747</v>
      </c>
      <c r="J17" s="282">
        <v>2.3080500541256503</v>
      </c>
      <c r="K17" s="283">
        <v>1.0680808787108997</v>
      </c>
      <c r="L17" s="278">
        <v>1.403963418450705</v>
      </c>
      <c r="M17" s="282">
        <v>0.85867724013126179</v>
      </c>
      <c r="N17" s="283">
        <v>0.86263595816314664</v>
      </c>
      <c r="O17" s="389">
        <v>0.59010385376324181</v>
      </c>
      <c r="P17" s="382"/>
      <c r="Q17" s="382"/>
    </row>
    <row r="18" spans="2:17">
      <c r="B18" s="215" t="s">
        <v>24</v>
      </c>
      <c r="C18" s="278">
        <v>0.8126157156808036</v>
      </c>
      <c r="D18" s="282">
        <v>0.48106218710559484</v>
      </c>
      <c r="E18" s="282">
        <v>0.46516743489227236</v>
      </c>
      <c r="F18" s="282">
        <v>0.54766371728678798</v>
      </c>
      <c r="G18" s="283">
        <v>0.49489708937608112</v>
      </c>
      <c r="H18" s="278">
        <v>0.47897706633622328</v>
      </c>
      <c r="I18" s="282">
        <v>0.50279431953614462</v>
      </c>
      <c r="J18" s="282">
        <v>2.5088695893967032</v>
      </c>
      <c r="K18" s="283">
        <v>0.50363119659819833</v>
      </c>
      <c r="L18" s="278">
        <v>0</v>
      </c>
      <c r="M18" s="282">
        <v>0.76400880585933317</v>
      </c>
      <c r="N18" s="283">
        <v>0.76400880585933317</v>
      </c>
      <c r="O18" s="389">
        <v>0.51837942955441207</v>
      </c>
      <c r="P18" s="382"/>
      <c r="Q18" s="382"/>
    </row>
    <row r="19" spans="2:17">
      <c r="B19" s="215" t="s">
        <v>25</v>
      </c>
      <c r="C19" s="278">
        <v>0</v>
      </c>
      <c r="D19" s="282">
        <v>1.6608223272362808</v>
      </c>
      <c r="E19" s="282">
        <v>1.6912936211949603</v>
      </c>
      <c r="F19" s="282">
        <v>1.7046452806219083</v>
      </c>
      <c r="G19" s="283">
        <v>1.6884952975835348</v>
      </c>
      <c r="H19" s="278">
        <v>1.858979094646142</v>
      </c>
      <c r="I19" s="282">
        <v>2.018546969600334</v>
      </c>
      <c r="J19" s="282">
        <v>3.5033221370127925</v>
      </c>
      <c r="K19" s="283">
        <v>2.0767804985348057</v>
      </c>
      <c r="L19" s="278">
        <v>4.7305739032013587</v>
      </c>
      <c r="M19" s="282">
        <v>3.2326686160367948</v>
      </c>
      <c r="N19" s="283">
        <v>3.2606052866478374</v>
      </c>
      <c r="O19" s="389">
        <v>1.8104803550706994</v>
      </c>
      <c r="P19" s="382"/>
      <c r="Q19" s="382"/>
    </row>
    <row r="20" spans="2:17">
      <c r="B20" s="215" t="s">
        <v>26</v>
      </c>
      <c r="C20" s="278">
        <v>1.8487825256669204</v>
      </c>
      <c r="D20" s="282">
        <v>0.609738585577835</v>
      </c>
      <c r="E20" s="282">
        <v>0.7419655885071309</v>
      </c>
      <c r="F20" s="282">
        <v>0.66398356779857393</v>
      </c>
      <c r="G20" s="283">
        <v>0.659744214667492</v>
      </c>
      <c r="H20" s="278">
        <v>0.65112577337110622</v>
      </c>
      <c r="I20" s="282">
        <v>1.0184198835189331</v>
      </c>
      <c r="J20" s="282">
        <v>3.4539716954495407</v>
      </c>
      <c r="K20" s="283">
        <v>1.0201723909078544</v>
      </c>
      <c r="L20" s="278">
        <v>5.1718775210779286</v>
      </c>
      <c r="M20" s="282">
        <v>2.6988275202024696</v>
      </c>
      <c r="N20" s="283">
        <v>2.7757921600390643</v>
      </c>
      <c r="O20" s="389">
        <v>0.93412922471295778</v>
      </c>
      <c r="P20" s="382"/>
      <c r="Q20" s="382"/>
    </row>
    <row r="21" spans="2:17">
      <c r="B21" s="215" t="s">
        <v>27</v>
      </c>
      <c r="C21" s="278">
        <v>0</v>
      </c>
      <c r="D21" s="282">
        <v>0.42958480381943775</v>
      </c>
      <c r="E21" s="282">
        <v>0.54012650386981709</v>
      </c>
      <c r="F21" s="282">
        <v>0.599331748241278</v>
      </c>
      <c r="G21" s="283">
        <v>0.51987423336504657</v>
      </c>
      <c r="H21" s="278">
        <v>0.5446642256589983</v>
      </c>
      <c r="I21" s="282">
        <v>0.70945236052282989</v>
      </c>
      <c r="J21" s="282">
        <v>1.0783787770899291</v>
      </c>
      <c r="K21" s="283">
        <v>0.65796057003374764</v>
      </c>
      <c r="L21" s="278">
        <v>4.5758188435099072</v>
      </c>
      <c r="M21" s="282">
        <v>4.668280139162003</v>
      </c>
      <c r="N21" s="283">
        <v>4.6431087626596215</v>
      </c>
      <c r="O21" s="389">
        <v>0.56096708906300385</v>
      </c>
      <c r="P21" s="382"/>
      <c r="Q21" s="382"/>
    </row>
    <row r="22" spans="2:17">
      <c r="B22" s="215" t="s">
        <v>28</v>
      </c>
      <c r="C22" s="278">
        <v>0</v>
      </c>
      <c r="D22" s="282">
        <v>0.27382629895988625</v>
      </c>
      <c r="E22" s="282">
        <v>0.5605471621964615</v>
      </c>
      <c r="F22" s="282">
        <v>0.35658472336183872</v>
      </c>
      <c r="G22" s="283">
        <v>0.30182989337308797</v>
      </c>
      <c r="H22" s="278">
        <v>0.40945814661847274</v>
      </c>
      <c r="I22" s="282">
        <v>1.5313265159127898</v>
      </c>
      <c r="J22" s="282">
        <v>1.7506473442976893</v>
      </c>
      <c r="K22" s="283">
        <v>0.45353093098673808</v>
      </c>
      <c r="L22" s="278">
        <v>0</v>
      </c>
      <c r="M22" s="282">
        <v>1.2663495838287753</v>
      </c>
      <c r="N22" s="283">
        <v>1.2663495838287753</v>
      </c>
      <c r="O22" s="389">
        <v>0.30939737422805463</v>
      </c>
      <c r="P22" s="382"/>
      <c r="Q22" s="382"/>
    </row>
    <row r="23" spans="2:17">
      <c r="B23" s="215" t="s">
        <v>29</v>
      </c>
      <c r="C23" s="278">
        <v>0.45650586456149062</v>
      </c>
      <c r="D23" s="282">
        <v>0.44243679236079869</v>
      </c>
      <c r="E23" s="282">
        <v>0.45162655604455987</v>
      </c>
      <c r="F23" s="282">
        <v>0.52786387139442703</v>
      </c>
      <c r="G23" s="283">
        <v>0.45409932524013319</v>
      </c>
      <c r="H23" s="278">
        <v>0.44414035443586614</v>
      </c>
      <c r="I23" s="282">
        <v>0.62747850655680426</v>
      </c>
      <c r="J23" s="282">
        <v>1.6430087586523219</v>
      </c>
      <c r="K23" s="283">
        <v>0.66122451122021098</v>
      </c>
      <c r="L23" s="278">
        <v>0.94155488397209131</v>
      </c>
      <c r="M23" s="282">
        <v>1.3305074028946273</v>
      </c>
      <c r="N23" s="283">
        <v>1.2754403756643902</v>
      </c>
      <c r="O23" s="389">
        <v>0.54198735220112082</v>
      </c>
      <c r="P23" s="382"/>
      <c r="Q23" s="382"/>
    </row>
    <row r="24" spans="2:17">
      <c r="B24" s="215" t="s">
        <v>30</v>
      </c>
      <c r="C24" s="278">
        <v>0</v>
      </c>
      <c r="D24" s="282">
        <v>0.45818514808140359</v>
      </c>
      <c r="E24" s="282">
        <v>0.52735901737996027</v>
      </c>
      <c r="F24" s="282">
        <v>0.60093538783973566</v>
      </c>
      <c r="G24" s="283">
        <v>0.54453386572443274</v>
      </c>
      <c r="H24" s="278">
        <v>0.61200014654902979</v>
      </c>
      <c r="I24" s="282">
        <v>1.0010604263123231</v>
      </c>
      <c r="J24" s="282">
        <v>3.5164262310670331</v>
      </c>
      <c r="K24" s="283">
        <v>0.93448857957028242</v>
      </c>
      <c r="L24" s="278">
        <v>7.0191889614183784</v>
      </c>
      <c r="M24" s="282">
        <v>3.5352819356097558</v>
      </c>
      <c r="N24" s="283">
        <v>3.7812303212421972</v>
      </c>
      <c r="O24" s="389">
        <v>0.62663584560359464</v>
      </c>
      <c r="P24" s="382"/>
      <c r="Q24" s="382"/>
    </row>
    <row r="25" spans="2:17">
      <c r="B25" s="215" t="s">
        <v>31</v>
      </c>
      <c r="C25" s="278">
        <v>0</v>
      </c>
      <c r="D25" s="282">
        <v>0.41367850842937537</v>
      </c>
      <c r="E25" s="282">
        <v>0.59224360039488588</v>
      </c>
      <c r="F25" s="282">
        <v>0.59134721639587196</v>
      </c>
      <c r="G25" s="283">
        <v>0.42992526883180499</v>
      </c>
      <c r="H25" s="278">
        <v>0</v>
      </c>
      <c r="I25" s="282">
        <v>0</v>
      </c>
      <c r="J25" s="282">
        <v>0</v>
      </c>
      <c r="K25" s="283">
        <v>0</v>
      </c>
      <c r="L25" s="278">
        <v>0</v>
      </c>
      <c r="M25" s="282">
        <v>0</v>
      </c>
      <c r="N25" s="283">
        <v>0</v>
      </c>
      <c r="O25" s="389">
        <v>0.42992526883180499</v>
      </c>
      <c r="P25" s="382"/>
      <c r="Q25" s="382"/>
    </row>
    <row r="26" spans="2:17">
      <c r="B26" s="215" t="s">
        <v>32</v>
      </c>
      <c r="C26" s="278">
        <v>0</v>
      </c>
      <c r="D26" s="282">
        <v>0</v>
      </c>
      <c r="E26" s="282">
        <v>4.2912793818528092</v>
      </c>
      <c r="F26" s="282">
        <v>1.0766750761258732</v>
      </c>
      <c r="G26" s="283">
        <v>1.082486515788651</v>
      </c>
      <c r="H26" s="278">
        <v>1.3529440196241447</v>
      </c>
      <c r="I26" s="282">
        <v>0</v>
      </c>
      <c r="J26" s="282">
        <v>0</v>
      </c>
      <c r="K26" s="283">
        <v>1.3529440196241447</v>
      </c>
      <c r="L26" s="278">
        <v>0</v>
      </c>
      <c r="M26" s="282">
        <v>0</v>
      </c>
      <c r="N26" s="283">
        <v>0</v>
      </c>
      <c r="O26" s="389">
        <v>1.0855453147215879</v>
      </c>
      <c r="P26" s="382"/>
      <c r="Q26" s="382"/>
    </row>
    <row r="27" spans="2:17">
      <c r="B27" s="215" t="s">
        <v>181</v>
      </c>
      <c r="C27" s="278">
        <v>0</v>
      </c>
      <c r="D27" s="282">
        <v>0.94247806014224511</v>
      </c>
      <c r="E27" s="282">
        <v>0.34711741623905823</v>
      </c>
      <c r="F27" s="282">
        <v>0</v>
      </c>
      <c r="G27" s="283">
        <v>0.81385112002347648</v>
      </c>
      <c r="H27" s="278">
        <v>0</v>
      </c>
      <c r="I27" s="282">
        <v>0</v>
      </c>
      <c r="J27" s="282">
        <v>0</v>
      </c>
      <c r="K27" s="283">
        <v>0</v>
      </c>
      <c r="L27" s="278">
        <v>0</v>
      </c>
      <c r="M27" s="282">
        <v>0</v>
      </c>
      <c r="N27" s="283">
        <v>0</v>
      </c>
      <c r="O27" s="389">
        <v>0.81385112002347648</v>
      </c>
      <c r="P27" s="382"/>
      <c r="Q27" s="382"/>
    </row>
    <row r="28" spans="2:17">
      <c r="B28" s="215" t="s">
        <v>177</v>
      </c>
      <c r="C28" s="278">
        <v>0</v>
      </c>
      <c r="D28" s="282">
        <v>7.9975121516721535</v>
      </c>
      <c r="E28" s="282">
        <v>1.9813633244212081</v>
      </c>
      <c r="F28" s="282">
        <v>0</v>
      </c>
      <c r="G28" s="283">
        <v>2.6865262403861623</v>
      </c>
      <c r="H28" s="278">
        <v>0</v>
      </c>
      <c r="I28" s="282">
        <v>2.0341639706418864</v>
      </c>
      <c r="J28" s="282">
        <v>0</v>
      </c>
      <c r="K28" s="283">
        <v>2.0341639706418864</v>
      </c>
      <c r="L28" s="278">
        <v>0</v>
      </c>
      <c r="M28" s="282">
        <v>0</v>
      </c>
      <c r="N28" s="283">
        <v>0</v>
      </c>
      <c r="O28" s="389">
        <v>2.4989931993761574</v>
      </c>
      <c r="P28" s="382"/>
      <c r="Q28" s="382"/>
    </row>
    <row r="29" spans="2:17">
      <c r="B29" s="215" t="s">
        <v>33</v>
      </c>
      <c r="C29" s="278">
        <v>0</v>
      </c>
      <c r="D29" s="282">
        <v>0.49454141826214326</v>
      </c>
      <c r="E29" s="282">
        <v>0.63703185261370621</v>
      </c>
      <c r="F29" s="282">
        <v>0.65341691220872533</v>
      </c>
      <c r="G29" s="283">
        <v>0.55078109169531386</v>
      </c>
      <c r="H29" s="278">
        <v>0.6309465254834874</v>
      </c>
      <c r="I29" s="282">
        <v>1.2885780885099747</v>
      </c>
      <c r="J29" s="282">
        <v>1.9575390201762863</v>
      </c>
      <c r="K29" s="283">
        <v>0.81491273296719058</v>
      </c>
      <c r="L29" s="278">
        <v>0</v>
      </c>
      <c r="M29" s="282">
        <v>1.4854093104427939</v>
      </c>
      <c r="N29" s="283">
        <v>1.4854093104427939</v>
      </c>
      <c r="O29" s="389">
        <v>0.57421202214036271</v>
      </c>
      <c r="P29" s="382"/>
      <c r="Q29" s="382"/>
    </row>
    <row r="30" spans="2:17">
      <c r="B30" s="215" t="s">
        <v>34</v>
      </c>
      <c r="C30" s="278">
        <v>0</v>
      </c>
      <c r="D30" s="282">
        <v>0</v>
      </c>
      <c r="E30" s="282">
        <v>0</v>
      </c>
      <c r="F30" s="282">
        <v>0</v>
      </c>
      <c r="G30" s="283">
        <v>0</v>
      </c>
      <c r="H30" s="278">
        <v>0</v>
      </c>
      <c r="I30" s="282">
        <v>0</v>
      </c>
      <c r="J30" s="282">
        <v>0</v>
      </c>
      <c r="K30" s="283">
        <v>0</v>
      </c>
      <c r="L30" s="278">
        <v>0</v>
      </c>
      <c r="M30" s="282">
        <v>0</v>
      </c>
      <c r="N30" s="283">
        <v>0</v>
      </c>
      <c r="O30" s="389">
        <v>0</v>
      </c>
      <c r="P30" s="382"/>
      <c r="Q30" s="382"/>
    </row>
    <row r="31" spans="2:17">
      <c r="B31" s="215" t="s">
        <v>35</v>
      </c>
      <c r="C31" s="278">
        <v>0</v>
      </c>
      <c r="D31" s="282">
        <v>0.69845988479565657</v>
      </c>
      <c r="E31" s="282">
        <v>0.74138113750578682</v>
      </c>
      <c r="F31" s="282">
        <v>0</v>
      </c>
      <c r="G31" s="283">
        <v>0.71910694863641211</v>
      </c>
      <c r="H31" s="278">
        <v>0</v>
      </c>
      <c r="I31" s="282">
        <v>1.0719485356356864</v>
      </c>
      <c r="J31" s="282">
        <v>2.1038182026686503</v>
      </c>
      <c r="K31" s="283">
        <v>1.9940998980293454</v>
      </c>
      <c r="L31" s="278">
        <v>0</v>
      </c>
      <c r="M31" s="282">
        <v>6.8712595685455815</v>
      </c>
      <c r="N31" s="283">
        <v>6.8712595685455815</v>
      </c>
      <c r="O31" s="389">
        <v>1.233242566501662</v>
      </c>
      <c r="P31" s="382"/>
      <c r="Q31" s="382"/>
    </row>
    <row r="32" spans="2:17">
      <c r="B32" s="215" t="s">
        <v>36</v>
      </c>
      <c r="C32" s="278">
        <v>0.62004269680174351</v>
      </c>
      <c r="D32" s="282">
        <v>0.74061155748218677</v>
      </c>
      <c r="E32" s="282">
        <v>0.9700828001300813</v>
      </c>
      <c r="F32" s="282">
        <v>0.7784847831235745</v>
      </c>
      <c r="G32" s="283">
        <v>0.82817508324751765</v>
      </c>
      <c r="H32" s="278">
        <v>0.86508104968431343</v>
      </c>
      <c r="I32" s="282">
        <v>1.2077201729220259</v>
      </c>
      <c r="J32" s="282">
        <v>2.6796777703328263</v>
      </c>
      <c r="K32" s="283">
        <v>1.2138401421965888</v>
      </c>
      <c r="L32" s="278">
        <v>2.3185122013595567</v>
      </c>
      <c r="M32" s="282">
        <v>1.044428103172226</v>
      </c>
      <c r="N32" s="283">
        <v>1.1472389367717344</v>
      </c>
      <c r="O32" s="389">
        <v>1.0284891635763043</v>
      </c>
      <c r="P32" s="382"/>
      <c r="Q32" s="382"/>
    </row>
    <row r="33" spans="2:17">
      <c r="B33" s="215" t="s">
        <v>184</v>
      </c>
      <c r="C33" s="278">
        <v>0</v>
      </c>
      <c r="D33" s="282">
        <v>0.6371486429690385</v>
      </c>
      <c r="E33" s="282">
        <v>0.68062305074236262</v>
      </c>
      <c r="F33" s="282">
        <v>0.82806238294467482</v>
      </c>
      <c r="G33" s="283">
        <v>0.68000159463340448</v>
      </c>
      <c r="H33" s="278">
        <v>0.69800720958680929</v>
      </c>
      <c r="I33" s="282">
        <v>0.6108296324848459</v>
      </c>
      <c r="J33" s="282">
        <v>1.4519327092472969</v>
      </c>
      <c r="K33" s="283">
        <v>0.8749363618549667</v>
      </c>
      <c r="L33" s="278">
        <v>0</v>
      </c>
      <c r="M33" s="282">
        <v>0</v>
      </c>
      <c r="N33" s="283">
        <v>0</v>
      </c>
      <c r="O33" s="389">
        <v>0.75319408411884226</v>
      </c>
      <c r="P33" s="382"/>
      <c r="Q33" s="382"/>
    </row>
    <row r="34" spans="2:17">
      <c r="B34" s="215" t="s">
        <v>147</v>
      </c>
      <c r="C34" s="278">
        <v>0</v>
      </c>
      <c r="D34" s="282">
        <v>0</v>
      </c>
      <c r="E34" s="282">
        <v>1.0631266426555048</v>
      </c>
      <c r="F34" s="282">
        <v>0.83741099141865982</v>
      </c>
      <c r="G34" s="283">
        <v>1.0156207969872806</v>
      </c>
      <c r="H34" s="278">
        <v>0.82910455743428257</v>
      </c>
      <c r="I34" s="282">
        <v>1.326181654937103</v>
      </c>
      <c r="J34" s="282">
        <v>6.0567567567567568</v>
      </c>
      <c r="K34" s="283">
        <v>1.3648523985239853</v>
      </c>
      <c r="L34" s="278">
        <v>0</v>
      </c>
      <c r="M34" s="282">
        <v>0</v>
      </c>
      <c r="N34" s="283">
        <v>0</v>
      </c>
      <c r="O34" s="389">
        <v>1.1604013408022316</v>
      </c>
      <c r="P34" s="382"/>
      <c r="Q34" s="382"/>
    </row>
    <row r="35" spans="2:17">
      <c r="B35" s="215" t="s">
        <v>37</v>
      </c>
      <c r="C35" s="278">
        <v>0</v>
      </c>
      <c r="D35" s="282">
        <v>0.36395896094418667</v>
      </c>
      <c r="E35" s="282">
        <v>0</v>
      </c>
      <c r="F35" s="282">
        <v>0.70951061241139579</v>
      </c>
      <c r="G35" s="283">
        <v>0.38934829250843472</v>
      </c>
      <c r="H35" s="278">
        <v>0</v>
      </c>
      <c r="I35" s="282">
        <v>0</v>
      </c>
      <c r="J35" s="282">
        <v>0</v>
      </c>
      <c r="K35" s="283">
        <v>0</v>
      </c>
      <c r="L35" s="278">
        <v>0</v>
      </c>
      <c r="M35" s="282">
        <v>0</v>
      </c>
      <c r="N35" s="283">
        <v>0</v>
      </c>
      <c r="O35" s="389">
        <v>0.38934829250843472</v>
      </c>
      <c r="P35" s="382"/>
      <c r="Q35" s="382"/>
    </row>
    <row r="36" spans="2:17">
      <c r="B36" s="215" t="s">
        <v>38</v>
      </c>
      <c r="C36" s="278">
        <v>0</v>
      </c>
      <c r="D36" s="282">
        <v>0.47711759731253917</v>
      </c>
      <c r="E36" s="282">
        <v>0.5082432368222991</v>
      </c>
      <c r="F36" s="282">
        <v>0.71590043351460531</v>
      </c>
      <c r="G36" s="283">
        <v>0.58873566484193973</v>
      </c>
      <c r="H36" s="278">
        <v>0.6430813067560528</v>
      </c>
      <c r="I36" s="282">
        <v>0.88535536549039251</v>
      </c>
      <c r="J36" s="282">
        <v>1.5432203604590071</v>
      </c>
      <c r="K36" s="283">
        <v>0.82197309355859927</v>
      </c>
      <c r="L36" s="278">
        <v>0.50559438170180493</v>
      </c>
      <c r="M36" s="282">
        <v>4.1735746395499245</v>
      </c>
      <c r="N36" s="283">
        <v>4.1616697376854761</v>
      </c>
      <c r="O36" s="389">
        <v>0.81192835198164726</v>
      </c>
      <c r="P36" s="382"/>
      <c r="Q36" s="382"/>
    </row>
    <row r="37" spans="2:17">
      <c r="B37" s="215" t="s">
        <v>148</v>
      </c>
      <c r="C37" s="278">
        <v>0</v>
      </c>
      <c r="D37" s="282">
        <v>0.71742217600815661</v>
      </c>
      <c r="E37" s="282">
        <v>0.54165182113705379</v>
      </c>
      <c r="F37" s="282">
        <v>1.3400085287078296</v>
      </c>
      <c r="G37" s="283">
        <v>0.755904575001209</v>
      </c>
      <c r="H37" s="278">
        <v>0</v>
      </c>
      <c r="I37" s="282">
        <v>0</v>
      </c>
      <c r="J37" s="282">
        <v>1.0011583569172697</v>
      </c>
      <c r="K37" s="283">
        <v>1.0011583569172697</v>
      </c>
      <c r="L37" s="278">
        <v>0</v>
      </c>
      <c r="M37" s="282">
        <v>0</v>
      </c>
      <c r="N37" s="283">
        <v>0</v>
      </c>
      <c r="O37" s="389">
        <v>0.81440427056487286</v>
      </c>
      <c r="P37" s="382"/>
      <c r="Q37" s="382"/>
    </row>
    <row r="38" spans="2:17">
      <c r="B38" s="215" t="s">
        <v>39</v>
      </c>
      <c r="C38" s="278">
        <v>0</v>
      </c>
      <c r="D38" s="282">
        <v>0.40214473820452717</v>
      </c>
      <c r="E38" s="282">
        <v>0.58991167167894698</v>
      </c>
      <c r="F38" s="282">
        <v>0.50437538289026362</v>
      </c>
      <c r="G38" s="283">
        <v>0.41260080029297774</v>
      </c>
      <c r="H38" s="278">
        <v>0.49856836724000236</v>
      </c>
      <c r="I38" s="282">
        <v>1.0423314249412063</v>
      </c>
      <c r="J38" s="282">
        <v>1.8318103940605368</v>
      </c>
      <c r="K38" s="283">
        <v>0.7414349552407733</v>
      </c>
      <c r="L38" s="278">
        <v>0</v>
      </c>
      <c r="M38" s="282">
        <v>0</v>
      </c>
      <c r="N38" s="283">
        <v>0</v>
      </c>
      <c r="O38" s="389">
        <v>0.41329505489282775</v>
      </c>
      <c r="P38" s="382"/>
      <c r="Q38" s="382"/>
    </row>
    <row r="39" spans="2:17">
      <c r="B39" s="215" t="s">
        <v>40</v>
      </c>
      <c r="C39" s="278">
        <v>0</v>
      </c>
      <c r="D39" s="282">
        <v>0.40354113147771681</v>
      </c>
      <c r="E39" s="282">
        <v>0.65323156203246335</v>
      </c>
      <c r="F39" s="282">
        <v>0.52548239972304611</v>
      </c>
      <c r="G39" s="283">
        <v>0.53112236765715026</v>
      </c>
      <c r="H39" s="278">
        <v>0.52548240722201833</v>
      </c>
      <c r="I39" s="282">
        <v>0</v>
      </c>
      <c r="J39" s="282">
        <v>0</v>
      </c>
      <c r="K39" s="283">
        <v>0.52548240722201833</v>
      </c>
      <c r="L39" s="278">
        <v>0</v>
      </c>
      <c r="M39" s="282">
        <v>0.77524123322210892</v>
      </c>
      <c r="N39" s="283">
        <v>0.77524123322210892</v>
      </c>
      <c r="O39" s="389">
        <v>0.53595093359499812</v>
      </c>
      <c r="P39" s="382"/>
      <c r="Q39" s="382"/>
    </row>
    <row r="40" spans="2:17">
      <c r="B40" s="215" t="s">
        <v>41</v>
      </c>
      <c r="C40" s="278">
        <v>0</v>
      </c>
      <c r="D40" s="282">
        <v>0.51858348068667381</v>
      </c>
      <c r="E40" s="282">
        <v>0.58738822713988725</v>
      </c>
      <c r="F40" s="282">
        <v>0.55601952215618378</v>
      </c>
      <c r="G40" s="283">
        <v>0.53322519849635441</v>
      </c>
      <c r="H40" s="278">
        <v>0.61384139418578121</v>
      </c>
      <c r="I40" s="282">
        <v>0</v>
      </c>
      <c r="J40" s="282">
        <v>0</v>
      </c>
      <c r="K40" s="283">
        <v>0.61384139418578121</v>
      </c>
      <c r="L40" s="278">
        <v>0</v>
      </c>
      <c r="M40" s="282">
        <v>0</v>
      </c>
      <c r="N40" s="283">
        <v>0</v>
      </c>
      <c r="O40" s="389">
        <v>0.53410166103626411</v>
      </c>
      <c r="P40" s="382"/>
      <c r="Q40" s="382"/>
    </row>
    <row r="41" spans="2:17">
      <c r="B41" s="215" t="s">
        <v>42</v>
      </c>
      <c r="C41" s="278">
        <v>0.52845385549803003</v>
      </c>
      <c r="D41" s="282">
        <v>0.44545747741805264</v>
      </c>
      <c r="E41" s="282">
        <v>0.58838921609482853</v>
      </c>
      <c r="F41" s="282">
        <v>0.68684772847042919</v>
      </c>
      <c r="G41" s="283">
        <v>0.60966037719631094</v>
      </c>
      <c r="H41" s="278">
        <v>0.59280566258332679</v>
      </c>
      <c r="I41" s="282">
        <v>1.0466288631009322</v>
      </c>
      <c r="J41" s="282">
        <v>2.3972329046349214</v>
      </c>
      <c r="K41" s="283">
        <v>0.83418984403312446</v>
      </c>
      <c r="L41" s="278">
        <v>0</v>
      </c>
      <c r="M41" s="282">
        <v>1.5759420694814308</v>
      </c>
      <c r="N41" s="283">
        <v>1.5759420694814308</v>
      </c>
      <c r="O41" s="389">
        <v>0.76272103497752275</v>
      </c>
      <c r="P41" s="382"/>
      <c r="Q41" s="382"/>
    </row>
    <row r="42" spans="2:17">
      <c r="B42" s="215" t="s">
        <v>43</v>
      </c>
      <c r="C42" s="278">
        <v>0</v>
      </c>
      <c r="D42" s="282">
        <v>0.39204423671797273</v>
      </c>
      <c r="E42" s="282">
        <v>0.54483389700969165</v>
      </c>
      <c r="F42" s="282">
        <v>0.50944929044311493</v>
      </c>
      <c r="G42" s="283">
        <v>0.42598919727644963</v>
      </c>
      <c r="H42" s="278">
        <v>0.49970129300173166</v>
      </c>
      <c r="I42" s="282">
        <v>0.81064478911884785</v>
      </c>
      <c r="J42" s="282">
        <v>1.8236946824004312</v>
      </c>
      <c r="K42" s="283">
        <v>1.3070696130293762</v>
      </c>
      <c r="L42" s="278">
        <v>0</v>
      </c>
      <c r="M42" s="282">
        <v>5.3581656697480513</v>
      </c>
      <c r="N42" s="283">
        <v>5.3581656697480513</v>
      </c>
      <c r="O42" s="389">
        <v>0.48298963889079721</v>
      </c>
      <c r="P42" s="382"/>
      <c r="Q42" s="382"/>
    </row>
    <row r="43" spans="2:17">
      <c r="B43" s="215" t="s">
        <v>44</v>
      </c>
      <c r="C43" s="278">
        <v>0</v>
      </c>
      <c r="D43" s="282">
        <v>0.33110360187803078</v>
      </c>
      <c r="E43" s="282">
        <v>0.41139889288178461</v>
      </c>
      <c r="F43" s="282">
        <v>0.42886530721202099</v>
      </c>
      <c r="G43" s="283">
        <v>0.38613594547717067</v>
      </c>
      <c r="H43" s="278">
        <v>0.40456998027081237</v>
      </c>
      <c r="I43" s="282">
        <v>0.56826270639090803</v>
      </c>
      <c r="J43" s="282">
        <v>0.71383252952316378</v>
      </c>
      <c r="K43" s="283">
        <v>0.50488404242303009</v>
      </c>
      <c r="L43" s="278">
        <v>0</v>
      </c>
      <c r="M43" s="282">
        <v>0</v>
      </c>
      <c r="N43" s="283">
        <v>0</v>
      </c>
      <c r="O43" s="389">
        <v>0.44869360948860543</v>
      </c>
      <c r="P43" s="382"/>
      <c r="Q43" s="382"/>
    </row>
    <row r="44" spans="2:17">
      <c r="B44" s="215" t="s">
        <v>45</v>
      </c>
      <c r="C44" s="278">
        <v>0</v>
      </c>
      <c r="D44" s="282">
        <v>1.080145156612849</v>
      </c>
      <c r="E44" s="282">
        <v>3.2660779898159524</v>
      </c>
      <c r="F44" s="282">
        <v>3.2561596268902209</v>
      </c>
      <c r="G44" s="283">
        <v>2.564105195784244</v>
      </c>
      <c r="H44" s="278">
        <v>3.1950577234054425</v>
      </c>
      <c r="I44" s="282">
        <v>5.0204650311543784</v>
      </c>
      <c r="J44" s="282">
        <v>3.395066420550549</v>
      </c>
      <c r="K44" s="283">
        <v>3.5137669679401</v>
      </c>
      <c r="L44" s="278">
        <v>0</v>
      </c>
      <c r="M44" s="282">
        <v>3.6446455580794779</v>
      </c>
      <c r="N44" s="283">
        <v>5.8711986848169611</v>
      </c>
      <c r="O44" s="389">
        <v>2.6798742114969669</v>
      </c>
      <c r="P44" s="382"/>
      <c r="Q44" s="382"/>
    </row>
    <row r="45" spans="2:17">
      <c r="B45" s="137" t="s">
        <v>54</v>
      </c>
      <c r="C45" s="284">
        <v>0.91336472523869605</v>
      </c>
      <c r="D45" s="386">
        <v>0.5023325113382634</v>
      </c>
      <c r="E45" s="386">
        <v>0.70087448781905382</v>
      </c>
      <c r="F45" s="386">
        <v>0.74059322116360315</v>
      </c>
      <c r="G45" s="387">
        <v>0.63174808800983295</v>
      </c>
      <c r="H45" s="284">
        <v>0.72199877561607251</v>
      </c>
      <c r="I45" s="386">
        <v>0.92627161565787086</v>
      </c>
      <c r="J45" s="386">
        <v>2.2595709722846999</v>
      </c>
      <c r="K45" s="387">
        <v>0.93491697956846753</v>
      </c>
      <c r="L45" s="284">
        <v>1.4801854773204468</v>
      </c>
      <c r="M45" s="386">
        <v>1.7331290596468825</v>
      </c>
      <c r="N45" s="387">
        <v>1.7075759913920081</v>
      </c>
      <c r="O45" s="390">
        <v>0.74915618312339338</v>
      </c>
      <c r="P45" s="384"/>
      <c r="Q45" s="384"/>
    </row>
    <row r="46" spans="2:17">
      <c r="B46" s="215" t="s">
        <v>46</v>
      </c>
      <c r="C46" s="278">
        <v>0</v>
      </c>
      <c r="D46" s="282">
        <v>0.41317335461321025</v>
      </c>
      <c r="E46" s="282">
        <v>0.5656891805970452</v>
      </c>
      <c r="F46" s="282">
        <v>0.57016155522350742</v>
      </c>
      <c r="G46" s="283">
        <v>0.52550850764604407</v>
      </c>
      <c r="H46" s="278">
        <v>0.55422294121457949</v>
      </c>
      <c r="I46" s="282">
        <v>0.70355547339245605</v>
      </c>
      <c r="J46" s="282">
        <v>1.2225016048535717</v>
      </c>
      <c r="K46" s="283">
        <v>0.65135538597144793</v>
      </c>
      <c r="L46" s="278">
        <v>0</v>
      </c>
      <c r="M46" s="282">
        <v>1.4811332324319635</v>
      </c>
      <c r="N46" s="283">
        <v>1.4811332324319635</v>
      </c>
      <c r="O46" s="389">
        <v>0.59893944773463459</v>
      </c>
      <c r="P46" s="385"/>
      <c r="Q46" s="385"/>
    </row>
    <row r="47" spans="2:17">
      <c r="B47" s="215" t="s">
        <v>47</v>
      </c>
      <c r="C47" s="278">
        <v>0.16226668957556023</v>
      </c>
      <c r="D47" s="282">
        <v>0.56122791121030624</v>
      </c>
      <c r="E47" s="282">
        <v>0.4671347561513961</v>
      </c>
      <c r="F47" s="282">
        <v>0.64532360020097623</v>
      </c>
      <c r="G47" s="283">
        <v>0.54533402682214671</v>
      </c>
      <c r="H47" s="278">
        <v>0.50887432862067472</v>
      </c>
      <c r="I47" s="282">
        <v>0.79668931467195692</v>
      </c>
      <c r="J47" s="282">
        <v>1.3315127142290413</v>
      </c>
      <c r="K47" s="283">
        <v>0.78085369016267903</v>
      </c>
      <c r="L47" s="278">
        <v>4.2144050802139041</v>
      </c>
      <c r="M47" s="282">
        <v>2.4366397600036844</v>
      </c>
      <c r="N47" s="283">
        <v>2.4566754834326852</v>
      </c>
      <c r="O47" s="389">
        <v>0.66450645215401583</v>
      </c>
      <c r="P47" s="385"/>
      <c r="Q47" s="385"/>
    </row>
    <row r="48" spans="2:17">
      <c r="B48" s="215" t="s">
        <v>48</v>
      </c>
      <c r="C48" s="278">
        <v>1.3061632481854319</v>
      </c>
      <c r="D48" s="282">
        <v>0.48084481779030075</v>
      </c>
      <c r="E48" s="282">
        <v>0.74499619816112439</v>
      </c>
      <c r="F48" s="282">
        <v>0.70793019660515322</v>
      </c>
      <c r="G48" s="283">
        <v>0.6244515386005961</v>
      </c>
      <c r="H48" s="278">
        <v>0.58002404264445917</v>
      </c>
      <c r="I48" s="282">
        <v>0.90927519805917645</v>
      </c>
      <c r="J48" s="282">
        <v>4.1577045846813485</v>
      </c>
      <c r="K48" s="283">
        <v>1.1122995271995597</v>
      </c>
      <c r="L48" s="278">
        <v>1.7077252719348297</v>
      </c>
      <c r="M48" s="282">
        <v>1.7398544126680833</v>
      </c>
      <c r="N48" s="283">
        <v>1.73666757876964</v>
      </c>
      <c r="O48" s="389">
        <v>1.0046233929247643</v>
      </c>
      <c r="P48" s="385"/>
      <c r="Q48" s="385"/>
    </row>
    <row r="49" spans="2:17">
      <c r="B49" s="215" t="s">
        <v>49</v>
      </c>
      <c r="C49" s="278">
        <v>6.8642478911606517</v>
      </c>
      <c r="D49" s="282">
        <v>0.392713526917226</v>
      </c>
      <c r="E49" s="282">
        <v>0.58201802816746095</v>
      </c>
      <c r="F49" s="282">
        <v>0.67984766353378778</v>
      </c>
      <c r="G49" s="283">
        <v>0.49535214056826676</v>
      </c>
      <c r="H49" s="278">
        <v>0.5700022078559589</v>
      </c>
      <c r="I49" s="282">
        <v>0.81225428390706467</v>
      </c>
      <c r="J49" s="282">
        <v>2.7878537258464173</v>
      </c>
      <c r="K49" s="283">
        <v>0.85851447982230777</v>
      </c>
      <c r="L49" s="278">
        <v>2.3966689245029058</v>
      </c>
      <c r="M49" s="282">
        <v>2.0200099830951541</v>
      </c>
      <c r="N49" s="283">
        <v>2.0497965756574361</v>
      </c>
      <c r="O49" s="389">
        <v>0.67853399577796436</v>
      </c>
      <c r="P49" s="385"/>
      <c r="Q49" s="385"/>
    </row>
    <row r="50" spans="2:17">
      <c r="B50" s="215" t="s">
        <v>50</v>
      </c>
      <c r="C50" s="278">
        <v>4.646072318767013</v>
      </c>
      <c r="D50" s="282">
        <v>0.63186893580956049</v>
      </c>
      <c r="E50" s="282">
        <v>0.95674639541482687</v>
      </c>
      <c r="F50" s="282">
        <v>1.0973110480318393</v>
      </c>
      <c r="G50" s="283">
        <v>0.79873833357139845</v>
      </c>
      <c r="H50" s="278">
        <v>0.73503537691652188</v>
      </c>
      <c r="I50" s="282">
        <v>0.77522307987186645</v>
      </c>
      <c r="J50" s="282">
        <v>4.5094685150680638</v>
      </c>
      <c r="K50" s="283">
        <v>1.1159410264438574</v>
      </c>
      <c r="L50" s="278">
        <v>5.2188649577392274</v>
      </c>
      <c r="M50" s="282">
        <v>3.0109226323394389</v>
      </c>
      <c r="N50" s="283">
        <v>3.3773900023116399</v>
      </c>
      <c r="O50" s="389">
        <v>0.99629115601124973</v>
      </c>
      <c r="P50" s="385"/>
      <c r="Q50" s="385"/>
    </row>
    <row r="51" spans="2:17">
      <c r="B51" s="215" t="s">
        <v>51</v>
      </c>
      <c r="C51" s="278">
        <v>1.6472104306057183</v>
      </c>
      <c r="D51" s="282">
        <v>0.28888922172899678</v>
      </c>
      <c r="E51" s="282">
        <v>0.45769897922447927</v>
      </c>
      <c r="F51" s="282">
        <v>0.51595799623320282</v>
      </c>
      <c r="G51" s="283">
        <v>0.3608366031673016</v>
      </c>
      <c r="H51" s="278">
        <v>0.44042150321615847</v>
      </c>
      <c r="I51" s="282">
        <v>0.74304251870331306</v>
      </c>
      <c r="J51" s="282">
        <v>1.8576916366812048</v>
      </c>
      <c r="K51" s="283">
        <v>0.73053942573051756</v>
      </c>
      <c r="L51" s="278">
        <v>1.9020595265203284</v>
      </c>
      <c r="M51" s="282">
        <v>1.4029020878777025</v>
      </c>
      <c r="N51" s="283">
        <v>1.4337466039266413</v>
      </c>
      <c r="O51" s="389">
        <v>0.51664193605168407</v>
      </c>
      <c r="P51" s="385"/>
      <c r="Q51" s="385"/>
    </row>
    <row r="52" spans="2:17">
      <c r="B52" s="137" t="s">
        <v>55</v>
      </c>
      <c r="C52" s="287">
        <v>3.6403401585452371</v>
      </c>
      <c r="D52" s="285">
        <v>0.43782273165866054</v>
      </c>
      <c r="E52" s="285">
        <v>0.64561630028320016</v>
      </c>
      <c r="F52" s="285">
        <v>0.70789507261026074</v>
      </c>
      <c r="G52" s="286">
        <v>0.54979615562963624</v>
      </c>
      <c r="H52" s="287">
        <v>0.5923225421702627</v>
      </c>
      <c r="I52" s="285">
        <v>0.82596460709938835</v>
      </c>
      <c r="J52" s="285">
        <v>3.3606843620867228</v>
      </c>
      <c r="K52" s="286">
        <v>0.95806219827382744</v>
      </c>
      <c r="L52" s="287">
        <v>2.7101819249670931</v>
      </c>
      <c r="M52" s="285">
        <v>1.9789641663267545</v>
      </c>
      <c r="N52" s="286">
        <v>2.0454359384298355</v>
      </c>
      <c r="O52" s="391">
        <v>0.77994449664283205</v>
      </c>
      <c r="P52" s="384"/>
      <c r="Q52" s="384"/>
    </row>
    <row r="53" spans="2:17">
      <c r="B53" s="262" t="s">
        <v>52</v>
      </c>
      <c r="C53" s="294">
        <v>0</v>
      </c>
      <c r="D53" s="295">
        <v>0.57328718078463636</v>
      </c>
      <c r="E53" s="295">
        <v>0.99257181543035389</v>
      </c>
      <c r="F53" s="295">
        <v>0.94388059573807692</v>
      </c>
      <c r="G53" s="296">
        <v>0.62576578641335778</v>
      </c>
      <c r="H53" s="294">
        <v>1.1010153523426234</v>
      </c>
      <c r="I53" s="295">
        <v>1.4674163155703548</v>
      </c>
      <c r="J53" s="295">
        <v>1.3215613790427592</v>
      </c>
      <c r="K53" s="296">
        <v>1.1381276697891165</v>
      </c>
      <c r="L53" s="294">
        <v>1.2331590279913873</v>
      </c>
      <c r="M53" s="295">
        <v>2.0554874266716654</v>
      </c>
      <c r="N53" s="296">
        <v>1.9020295526053326</v>
      </c>
      <c r="O53" s="392">
        <v>1.1057015694754444</v>
      </c>
      <c r="P53" s="383"/>
      <c r="Q53" s="383"/>
    </row>
    <row r="54" spans="2:17">
      <c r="B54" s="137" t="s">
        <v>56</v>
      </c>
      <c r="C54" s="287">
        <v>0</v>
      </c>
      <c r="D54" s="285">
        <v>0.57328718078463636</v>
      </c>
      <c r="E54" s="285">
        <v>0.99257181543035389</v>
      </c>
      <c r="F54" s="285">
        <v>0.94388059573807692</v>
      </c>
      <c r="G54" s="286">
        <v>0.62576578641335778</v>
      </c>
      <c r="H54" s="287">
        <v>1.1010153523426234</v>
      </c>
      <c r="I54" s="285">
        <v>1.4674163155703548</v>
      </c>
      <c r="J54" s="285">
        <v>1.3215613790427592</v>
      </c>
      <c r="K54" s="286">
        <v>1.1381276697891165</v>
      </c>
      <c r="L54" s="287">
        <v>1.2331590279913873</v>
      </c>
      <c r="M54" s="285">
        <v>2.0554874266716654</v>
      </c>
      <c r="N54" s="286">
        <v>1.9020295526053326</v>
      </c>
      <c r="O54" s="391">
        <v>1.1057015694754444</v>
      </c>
      <c r="P54" s="384"/>
      <c r="Q54" s="384"/>
    </row>
    <row r="55" spans="2:17">
      <c r="B55" s="215"/>
      <c r="C55" s="278"/>
      <c r="D55" s="282"/>
      <c r="E55" s="282"/>
      <c r="F55" s="282"/>
      <c r="G55" s="283"/>
      <c r="H55" s="278"/>
      <c r="I55" s="282"/>
      <c r="J55" s="282"/>
      <c r="K55" s="283"/>
      <c r="L55" s="278"/>
      <c r="M55" s="282"/>
      <c r="N55" s="283"/>
      <c r="O55" s="389"/>
      <c r="P55" s="385"/>
      <c r="Q55" s="385"/>
    </row>
    <row r="56" spans="2:17" ht="13.5" thickBot="1">
      <c r="B56" s="139" t="s">
        <v>53</v>
      </c>
      <c r="C56" s="291">
        <v>2.8288569209890237</v>
      </c>
      <c r="D56" s="292">
        <v>0.48325934416454841</v>
      </c>
      <c r="E56" s="292">
        <v>0.67405148464645703</v>
      </c>
      <c r="F56" s="292">
        <v>0.7377801024567795</v>
      </c>
      <c r="G56" s="293">
        <v>0.60516305632216372</v>
      </c>
      <c r="H56" s="291">
        <v>0.91067036370637944</v>
      </c>
      <c r="I56" s="292">
        <v>0.92565897782118034</v>
      </c>
      <c r="J56" s="292">
        <v>2.0976537904569383</v>
      </c>
      <c r="K56" s="293">
        <v>1.0321743836972244</v>
      </c>
      <c r="L56" s="291">
        <v>2.1499263098834813</v>
      </c>
      <c r="M56" s="292">
        <v>1.8742683243398512</v>
      </c>
      <c r="N56" s="293">
        <v>1.9005334579258466</v>
      </c>
      <c r="O56" s="393">
        <v>0.84625729012865769</v>
      </c>
      <c r="P56" s="384"/>
      <c r="Q56" s="384"/>
    </row>
    <row r="57" spans="2:17">
      <c r="B57" s="6"/>
    </row>
    <row r="58" spans="2:17">
      <c r="B58" s="6"/>
    </row>
    <row r="59" spans="2:17">
      <c r="B59" s="8"/>
    </row>
    <row r="60" spans="2:17">
      <c r="B60" s="6"/>
    </row>
  </sheetData>
  <mergeCells count="5">
    <mergeCell ref="O4:O5"/>
    <mergeCell ref="B4:B5"/>
    <mergeCell ref="C4:G4"/>
    <mergeCell ref="H4:K4"/>
    <mergeCell ref="L4:N4"/>
  </mergeCells>
  <phoneticPr fontId="5" type="noConversion"/>
  <pageMargins left="0.75" right="0.75" top="1" bottom="1" header="0.5" footer="0.5"/>
  <pageSetup scale="54" orientation="portrait" r:id="rId1"/>
  <headerFooter alignWithMargins="0"/>
</worksheet>
</file>

<file path=xl/worksheets/sheet26.xml><?xml version="1.0" encoding="utf-8"?>
<worksheet xmlns="http://schemas.openxmlformats.org/spreadsheetml/2006/main" xmlns:r="http://schemas.openxmlformats.org/officeDocument/2006/relationships">
  <dimension ref="B2:G8"/>
  <sheetViews>
    <sheetView showGridLines="0" zoomScaleNormal="100" workbookViewId="0"/>
  </sheetViews>
  <sheetFormatPr defaultRowHeight="12.75"/>
  <cols>
    <col min="1" max="1" width="10.7109375" customWidth="1"/>
    <col min="2" max="2" width="17.85546875" bestFit="1" customWidth="1"/>
    <col min="3" max="7" width="10.7109375" customWidth="1"/>
    <col min="13" max="13" width="11" bestFit="1" customWidth="1"/>
    <col min="14" max="14" width="4.7109375" customWidth="1"/>
  </cols>
  <sheetData>
    <row r="2" spans="2:7">
      <c r="B2" s="2" t="s">
        <v>99</v>
      </c>
    </row>
    <row r="3" spans="2:7" ht="18.75" thickBot="1">
      <c r="B3" s="7" t="s">
        <v>358</v>
      </c>
    </row>
    <row r="4" spans="2:7" ht="13.5" thickBot="1">
      <c r="B4" s="84" t="s">
        <v>127</v>
      </c>
      <c r="C4" s="45">
        <v>2007</v>
      </c>
      <c r="D4" s="43">
        <v>2008</v>
      </c>
      <c r="E4" s="43">
        <v>2009</v>
      </c>
      <c r="F4" s="43">
        <v>2010</v>
      </c>
      <c r="G4" s="44">
        <v>2011</v>
      </c>
    </row>
    <row r="5" spans="2:7">
      <c r="B5" s="166" t="s">
        <v>11</v>
      </c>
      <c r="C5" s="167">
        <v>0.45769282387406285</v>
      </c>
      <c r="D5" s="168">
        <v>0.50016218679271485</v>
      </c>
      <c r="E5" s="168">
        <v>0.50557169832217208</v>
      </c>
      <c r="F5" s="168">
        <v>0.60419047606913723</v>
      </c>
      <c r="G5" s="169">
        <v>0.60516305632216327</v>
      </c>
    </row>
    <row r="6" spans="2:7">
      <c r="B6" s="55" t="s">
        <v>12</v>
      </c>
      <c r="C6" s="85">
        <v>0.91663552678464322</v>
      </c>
      <c r="D6" s="59">
        <v>1.0684258655468646</v>
      </c>
      <c r="E6" s="59">
        <v>0.94352077168306381</v>
      </c>
      <c r="F6" s="59">
        <v>1.1180803353677045</v>
      </c>
      <c r="G6" s="86">
        <v>1.0321743836972255</v>
      </c>
    </row>
    <row r="7" spans="2:7">
      <c r="B7" s="55" t="s">
        <v>10</v>
      </c>
      <c r="C7" s="85">
        <v>1.7396163779624816</v>
      </c>
      <c r="D7" s="59">
        <v>1.8378561994150515</v>
      </c>
      <c r="E7" s="59">
        <v>1.7536444001038167</v>
      </c>
      <c r="F7" s="59">
        <v>1.9410540096581788</v>
      </c>
      <c r="G7" s="86">
        <v>1.9005334579258473</v>
      </c>
    </row>
    <row r="8" spans="2:7" ht="13.5" thickBot="1">
      <c r="B8" s="148" t="s">
        <v>140</v>
      </c>
      <c r="C8" s="163">
        <v>0.7046695391902269</v>
      </c>
      <c r="D8" s="164">
        <v>0.80038419087159474</v>
      </c>
      <c r="E8" s="164">
        <v>0.74620838273488255</v>
      </c>
      <c r="F8" s="164">
        <v>0.88377006459256047</v>
      </c>
      <c r="G8" s="165">
        <v>0.84625729012865769</v>
      </c>
    </row>
  </sheetData>
  <phoneticPr fontId="5" type="noConversion"/>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dimension ref="B2:P60"/>
  <sheetViews>
    <sheetView showGridLines="0" zoomScaleNormal="100" workbookViewId="0"/>
  </sheetViews>
  <sheetFormatPr defaultRowHeight="12.75"/>
  <cols>
    <col min="2" max="2" width="40.42578125" customWidth="1"/>
    <col min="3" max="3" width="9" customWidth="1"/>
    <col min="4" max="4" width="8.42578125" customWidth="1"/>
    <col min="5" max="7" width="9.42578125" customWidth="1"/>
    <col min="8" max="11" width="8.42578125" customWidth="1"/>
    <col min="12" max="16" width="9.42578125" customWidth="1"/>
  </cols>
  <sheetData>
    <row r="2" spans="2:16">
      <c r="B2" s="2" t="s">
        <v>99</v>
      </c>
    </row>
    <row r="3" spans="2:16" ht="18.75" thickBot="1">
      <c r="B3" s="7" t="s">
        <v>163</v>
      </c>
    </row>
    <row r="4" spans="2:16" ht="12.75" customHeight="1" thickBot="1">
      <c r="B4" s="488" t="s">
        <v>1</v>
      </c>
      <c r="C4" s="477" t="s">
        <v>2</v>
      </c>
      <c r="D4" s="478"/>
      <c r="E4" s="478"/>
      <c r="F4" s="478"/>
      <c r="G4" s="479"/>
      <c r="H4" s="477" t="s">
        <v>3</v>
      </c>
      <c r="I4" s="478"/>
      <c r="J4" s="478"/>
      <c r="K4" s="479"/>
      <c r="L4" s="477" t="s">
        <v>4</v>
      </c>
      <c r="M4" s="478"/>
      <c r="N4" s="479"/>
      <c r="O4" s="473" t="s">
        <v>104</v>
      </c>
      <c r="P4" s="394"/>
    </row>
    <row r="5" spans="2:16" ht="39.75" customHeight="1" thickBot="1">
      <c r="B5" s="489"/>
      <c r="C5" s="363" t="s">
        <v>202</v>
      </c>
      <c r="D5" s="364" t="s">
        <v>212</v>
      </c>
      <c r="E5" s="364" t="s">
        <v>120</v>
      </c>
      <c r="F5" s="364" t="s">
        <v>15</v>
      </c>
      <c r="G5" s="365" t="s">
        <v>122</v>
      </c>
      <c r="H5" s="363" t="s">
        <v>123</v>
      </c>
      <c r="I5" s="364" t="s">
        <v>124</v>
      </c>
      <c r="J5" s="364" t="s">
        <v>125</v>
      </c>
      <c r="K5" s="365" t="s">
        <v>126</v>
      </c>
      <c r="L5" s="363" t="s">
        <v>89</v>
      </c>
      <c r="M5" s="364" t="s">
        <v>8</v>
      </c>
      <c r="N5" s="365" t="s">
        <v>121</v>
      </c>
      <c r="O5" s="487"/>
      <c r="P5" s="394"/>
    </row>
    <row r="6" spans="2:16">
      <c r="B6" s="214" t="s">
        <v>16</v>
      </c>
      <c r="C6" s="279">
        <v>0</v>
      </c>
      <c r="D6" s="280">
        <v>0.50397548596517561</v>
      </c>
      <c r="E6" s="280">
        <v>0.52072025347941786</v>
      </c>
      <c r="F6" s="280">
        <v>0</v>
      </c>
      <c r="G6" s="281">
        <v>0.50461700533727483</v>
      </c>
      <c r="H6" s="279">
        <v>0.52072024734677214</v>
      </c>
      <c r="I6" s="280">
        <v>0</v>
      </c>
      <c r="J6" s="280">
        <v>0</v>
      </c>
      <c r="K6" s="281">
        <v>0.52072024734677214</v>
      </c>
      <c r="L6" s="279">
        <v>0</v>
      </c>
      <c r="M6" s="280">
        <v>0</v>
      </c>
      <c r="N6" s="281">
        <v>0</v>
      </c>
      <c r="O6" s="388">
        <v>0.50698499503548367</v>
      </c>
      <c r="P6" s="382"/>
    </row>
    <row r="7" spans="2:16">
      <c r="B7" s="215" t="s">
        <v>17</v>
      </c>
      <c r="C7" s="278">
        <v>0</v>
      </c>
      <c r="D7" s="282">
        <v>0.59268590758808015</v>
      </c>
      <c r="E7" s="282">
        <v>0.5378815607377786</v>
      </c>
      <c r="F7" s="282">
        <v>0.52525148250247333</v>
      </c>
      <c r="G7" s="283">
        <v>0.52887627492807399</v>
      </c>
      <c r="H7" s="278">
        <v>0.52839715161350842</v>
      </c>
      <c r="I7" s="282">
        <v>0.60102732235355494</v>
      </c>
      <c r="J7" s="282">
        <v>4.5595427578175656</v>
      </c>
      <c r="K7" s="283">
        <v>0.62432143285093578</v>
      </c>
      <c r="L7" s="278">
        <v>0</v>
      </c>
      <c r="M7" s="282">
        <v>0.68184492523386564</v>
      </c>
      <c r="N7" s="283">
        <v>0.68184492523386564</v>
      </c>
      <c r="O7" s="389">
        <v>0.58928126419566484</v>
      </c>
      <c r="P7" s="382"/>
    </row>
    <row r="8" spans="2:16">
      <c r="B8" s="215" t="s">
        <v>144</v>
      </c>
      <c r="C8" s="278">
        <v>0</v>
      </c>
      <c r="D8" s="282">
        <v>0</v>
      </c>
      <c r="E8" s="282">
        <v>0</v>
      </c>
      <c r="F8" s="282">
        <v>0</v>
      </c>
      <c r="G8" s="283">
        <v>0</v>
      </c>
      <c r="H8" s="278">
        <v>3.9561046984230206</v>
      </c>
      <c r="I8" s="282">
        <v>0</v>
      </c>
      <c r="J8" s="282">
        <v>0</v>
      </c>
      <c r="K8" s="283">
        <v>3.9561046984230206</v>
      </c>
      <c r="L8" s="278">
        <v>0</v>
      </c>
      <c r="M8" s="282">
        <v>0</v>
      </c>
      <c r="N8" s="283">
        <v>0</v>
      </c>
      <c r="O8" s="389">
        <v>3.9561046984230206</v>
      </c>
      <c r="P8" s="382"/>
    </row>
    <row r="9" spans="2:16">
      <c r="B9" s="215" t="s">
        <v>145</v>
      </c>
      <c r="C9" s="278">
        <v>0</v>
      </c>
      <c r="D9" s="282">
        <v>0</v>
      </c>
      <c r="E9" s="282">
        <v>0</v>
      </c>
      <c r="F9" s="282">
        <v>0</v>
      </c>
      <c r="G9" s="283">
        <v>0</v>
      </c>
      <c r="H9" s="278">
        <v>0</v>
      </c>
      <c r="I9" s="282">
        <v>0</v>
      </c>
      <c r="J9" s="282">
        <v>0</v>
      </c>
      <c r="K9" s="283">
        <v>0</v>
      </c>
      <c r="L9" s="278">
        <v>0</v>
      </c>
      <c r="M9" s="282">
        <v>0</v>
      </c>
      <c r="N9" s="283">
        <v>0</v>
      </c>
      <c r="O9" s="389">
        <v>0</v>
      </c>
      <c r="P9" s="382"/>
    </row>
    <row r="10" spans="2:16">
      <c r="B10" s="215" t="s">
        <v>18</v>
      </c>
      <c r="C10" s="278">
        <v>0</v>
      </c>
      <c r="D10" s="282">
        <v>0.68309426362462711</v>
      </c>
      <c r="E10" s="282">
        <v>0.7950673753278541</v>
      </c>
      <c r="F10" s="282">
        <v>0.7475892645206893</v>
      </c>
      <c r="G10" s="283">
        <v>0.74127054797327552</v>
      </c>
      <c r="H10" s="278">
        <v>0.7556898010481502</v>
      </c>
      <c r="I10" s="282">
        <v>0.81078151747305061</v>
      </c>
      <c r="J10" s="282">
        <v>1.4485839593751244</v>
      </c>
      <c r="K10" s="283">
        <v>0.82447487965781263</v>
      </c>
      <c r="L10" s="278">
        <v>0</v>
      </c>
      <c r="M10" s="282">
        <v>1.2799756373580182</v>
      </c>
      <c r="N10" s="283">
        <v>1.2799756373580182</v>
      </c>
      <c r="O10" s="389">
        <v>0.80269237675800353</v>
      </c>
      <c r="P10" s="382"/>
    </row>
    <row r="11" spans="2:16">
      <c r="B11" s="215" t="s">
        <v>19</v>
      </c>
      <c r="C11" s="278">
        <v>0</v>
      </c>
      <c r="D11" s="282">
        <v>0.24254346036642646</v>
      </c>
      <c r="E11" s="282">
        <v>0.32656713683230848</v>
      </c>
      <c r="F11" s="282">
        <v>0.25105672796352246</v>
      </c>
      <c r="G11" s="283">
        <v>0.25573672964658772</v>
      </c>
      <c r="H11" s="278">
        <v>0.45458178969845559</v>
      </c>
      <c r="I11" s="282">
        <v>0.56710566079402491</v>
      </c>
      <c r="J11" s="282">
        <v>49.436817355685761</v>
      </c>
      <c r="K11" s="283">
        <v>0.51904546514718941</v>
      </c>
      <c r="L11" s="278">
        <v>0</v>
      </c>
      <c r="M11" s="282">
        <v>5.7748475074768066</v>
      </c>
      <c r="N11" s="283">
        <v>5.7748475074768066</v>
      </c>
      <c r="O11" s="389">
        <v>0.30905084217144374</v>
      </c>
      <c r="P11" s="382"/>
    </row>
    <row r="12" spans="2:16">
      <c r="B12" s="215" t="s">
        <v>176</v>
      </c>
      <c r="C12" s="278">
        <v>0</v>
      </c>
      <c r="D12" s="282">
        <v>0</v>
      </c>
      <c r="E12" s="282">
        <v>0</v>
      </c>
      <c r="F12" s="282">
        <v>0</v>
      </c>
      <c r="G12" s="283">
        <v>0</v>
      </c>
      <c r="H12" s="278">
        <v>0</v>
      </c>
      <c r="I12" s="282">
        <v>0</v>
      </c>
      <c r="J12" s="282">
        <v>0</v>
      </c>
      <c r="K12" s="283">
        <v>0</v>
      </c>
      <c r="L12" s="278">
        <v>0</v>
      </c>
      <c r="M12" s="282">
        <v>0</v>
      </c>
      <c r="N12" s="283">
        <v>0</v>
      </c>
      <c r="O12" s="389">
        <v>0</v>
      </c>
      <c r="P12" s="382"/>
    </row>
    <row r="13" spans="2:16">
      <c r="B13" s="215" t="s">
        <v>20</v>
      </c>
      <c r="C13" s="278">
        <v>1.4814713990375119</v>
      </c>
      <c r="D13" s="282">
        <v>1.3011517633796659</v>
      </c>
      <c r="E13" s="282">
        <v>1.8168125693888937</v>
      </c>
      <c r="F13" s="282">
        <v>1.3113584753854735</v>
      </c>
      <c r="G13" s="283">
        <v>1.5757386464263043</v>
      </c>
      <c r="H13" s="278">
        <v>1.3260154251967446</v>
      </c>
      <c r="I13" s="282">
        <v>2.2155494737477519</v>
      </c>
      <c r="J13" s="282">
        <v>2.5776640852224419</v>
      </c>
      <c r="K13" s="283">
        <v>2.2964739602128597</v>
      </c>
      <c r="L13" s="278">
        <v>3.8158335536417893</v>
      </c>
      <c r="M13" s="282">
        <v>1.7039797368527305</v>
      </c>
      <c r="N13" s="283">
        <v>1.8867020293360544</v>
      </c>
      <c r="O13" s="389">
        <v>2.1751351132588161</v>
      </c>
      <c r="P13" s="382"/>
    </row>
    <row r="14" spans="2:16">
      <c r="B14" s="215" t="s">
        <v>21</v>
      </c>
      <c r="C14" s="278">
        <v>0</v>
      </c>
      <c r="D14" s="282">
        <v>0.92047594589798132</v>
      </c>
      <c r="E14" s="282">
        <v>1.261129477862873</v>
      </c>
      <c r="F14" s="282">
        <v>0.81143584694389159</v>
      </c>
      <c r="G14" s="283">
        <v>0.92038160438821937</v>
      </c>
      <c r="H14" s="278">
        <v>1.0088113061287414</v>
      </c>
      <c r="I14" s="282">
        <v>1.6100536904166953</v>
      </c>
      <c r="J14" s="282">
        <v>6.1449009625157833</v>
      </c>
      <c r="K14" s="283">
        <v>2.0630006033628452</v>
      </c>
      <c r="L14" s="278">
        <v>6.7059116127881602</v>
      </c>
      <c r="M14" s="282">
        <v>0.86089190456414222</v>
      </c>
      <c r="N14" s="283">
        <v>1.2319357221412182</v>
      </c>
      <c r="O14" s="389">
        <v>1.3233159596497832</v>
      </c>
      <c r="P14" s="382"/>
    </row>
    <row r="15" spans="2:16">
      <c r="B15" s="215" t="s">
        <v>146</v>
      </c>
      <c r="C15" s="278">
        <v>1.1744246654488917</v>
      </c>
      <c r="D15" s="282">
        <v>0.64004237813202891</v>
      </c>
      <c r="E15" s="282">
        <v>0.78335711714906398</v>
      </c>
      <c r="F15" s="282">
        <v>0.73353121599135152</v>
      </c>
      <c r="G15" s="283">
        <v>0.71172696957719928</v>
      </c>
      <c r="H15" s="278">
        <v>0.72698512545537408</v>
      </c>
      <c r="I15" s="282">
        <v>0.7818518232764351</v>
      </c>
      <c r="J15" s="282">
        <v>2.4007154343388488</v>
      </c>
      <c r="K15" s="283">
        <v>0.83869089168730204</v>
      </c>
      <c r="L15" s="278">
        <v>14.508413259158244</v>
      </c>
      <c r="M15" s="282">
        <v>3.4624757496744309</v>
      </c>
      <c r="N15" s="283">
        <v>3.6090978708564387</v>
      </c>
      <c r="O15" s="389">
        <v>0.75540548383325534</v>
      </c>
      <c r="P15" s="382"/>
    </row>
    <row r="16" spans="2:16">
      <c r="B16" s="215" t="s">
        <v>22</v>
      </c>
      <c r="C16" s="278">
        <v>0</v>
      </c>
      <c r="D16" s="282">
        <v>0</v>
      </c>
      <c r="E16" s="282">
        <v>0</v>
      </c>
      <c r="F16" s="282">
        <v>0</v>
      </c>
      <c r="G16" s="283">
        <v>0</v>
      </c>
      <c r="H16" s="278">
        <v>0</v>
      </c>
      <c r="I16" s="282">
        <v>0</v>
      </c>
      <c r="J16" s="282">
        <v>0</v>
      </c>
      <c r="K16" s="283">
        <v>0</v>
      </c>
      <c r="L16" s="278">
        <v>0</v>
      </c>
      <c r="M16" s="282">
        <v>0</v>
      </c>
      <c r="N16" s="283">
        <v>0</v>
      </c>
      <c r="O16" s="389">
        <v>0</v>
      </c>
      <c r="P16" s="382"/>
    </row>
    <row r="17" spans="2:16">
      <c r="B17" s="215" t="s">
        <v>23</v>
      </c>
      <c r="C17" s="278">
        <v>0.27513890969417604</v>
      </c>
      <c r="D17" s="282">
        <v>0.40927934473726318</v>
      </c>
      <c r="E17" s="282">
        <v>0.71667654025164884</v>
      </c>
      <c r="F17" s="282">
        <v>0.68470108743058233</v>
      </c>
      <c r="G17" s="283">
        <v>0.51308506751630611</v>
      </c>
      <c r="H17" s="278">
        <v>0.64098635889951316</v>
      </c>
      <c r="I17" s="282">
        <v>1.0969544414104575</v>
      </c>
      <c r="J17" s="282">
        <v>2.307487749172715</v>
      </c>
      <c r="K17" s="283">
        <v>1.0684366717595677</v>
      </c>
      <c r="L17" s="278">
        <v>1.403963418450705</v>
      </c>
      <c r="M17" s="282">
        <v>0.83768206959756464</v>
      </c>
      <c r="N17" s="283">
        <v>0.84186645488202383</v>
      </c>
      <c r="O17" s="389">
        <v>0.58805626129459843</v>
      </c>
      <c r="P17" s="382"/>
    </row>
    <row r="18" spans="2:16">
      <c r="B18" s="215" t="s">
        <v>24</v>
      </c>
      <c r="C18" s="278">
        <v>0.8126157156808036</v>
      </c>
      <c r="D18" s="282">
        <v>1.0411871459960937</v>
      </c>
      <c r="E18" s="282">
        <v>0</v>
      </c>
      <c r="F18" s="282">
        <v>0</v>
      </c>
      <c r="G18" s="283">
        <v>0.86340936686197922</v>
      </c>
      <c r="H18" s="278">
        <v>0.64301803456182061</v>
      </c>
      <c r="I18" s="282">
        <v>0.45228252929687501</v>
      </c>
      <c r="J18" s="282">
        <v>2.0279678710937499</v>
      </c>
      <c r="K18" s="283">
        <v>0.79958890928071125</v>
      </c>
      <c r="L18" s="278">
        <v>0</v>
      </c>
      <c r="M18" s="282">
        <v>0</v>
      </c>
      <c r="N18" s="283">
        <v>0</v>
      </c>
      <c r="O18" s="389">
        <v>0.83839864699904987</v>
      </c>
      <c r="P18" s="382"/>
    </row>
    <row r="19" spans="2:16">
      <c r="B19" s="215" t="s">
        <v>25</v>
      </c>
      <c r="C19" s="278">
        <v>0</v>
      </c>
      <c r="D19" s="282">
        <v>1.8549295514955435</v>
      </c>
      <c r="E19" s="282">
        <v>1.9568361542075812</v>
      </c>
      <c r="F19" s="282">
        <v>1.8796513669055159</v>
      </c>
      <c r="G19" s="283">
        <v>1.8837679391611195</v>
      </c>
      <c r="H19" s="278">
        <v>1.9536995893011104</v>
      </c>
      <c r="I19" s="282">
        <v>2.1275831421196059</v>
      </c>
      <c r="J19" s="282">
        <v>3.4998659049198411</v>
      </c>
      <c r="K19" s="283">
        <v>2.1785609917006643</v>
      </c>
      <c r="L19" s="278">
        <v>4.7305739032013587</v>
      </c>
      <c r="M19" s="282">
        <v>3.963364501445668</v>
      </c>
      <c r="N19" s="283">
        <v>3.985822766859874</v>
      </c>
      <c r="O19" s="389">
        <v>1.9875500334078315</v>
      </c>
      <c r="P19" s="382"/>
    </row>
    <row r="20" spans="2:16">
      <c r="B20" s="215" t="s">
        <v>26</v>
      </c>
      <c r="C20" s="278">
        <v>1.7419112803761876</v>
      </c>
      <c r="D20" s="282">
        <v>0.63903455540601661</v>
      </c>
      <c r="E20" s="282">
        <v>0.84947844953338336</v>
      </c>
      <c r="F20" s="282">
        <v>0.72594702141212974</v>
      </c>
      <c r="G20" s="283">
        <v>0.714214166647691</v>
      </c>
      <c r="H20" s="278">
        <v>0.68600242362063246</v>
      </c>
      <c r="I20" s="282">
        <v>1.2617227662814428</v>
      </c>
      <c r="J20" s="282">
        <v>3.6676939356299605</v>
      </c>
      <c r="K20" s="283">
        <v>1.2094044342010843</v>
      </c>
      <c r="L20" s="278">
        <v>4.1317357632558247</v>
      </c>
      <c r="M20" s="282">
        <v>5.8282358950617725</v>
      </c>
      <c r="N20" s="283">
        <v>5.7211839601858667</v>
      </c>
      <c r="O20" s="389">
        <v>1.0996054507856488</v>
      </c>
      <c r="P20" s="382"/>
    </row>
    <row r="21" spans="2:16">
      <c r="B21" s="215" t="s">
        <v>27</v>
      </c>
      <c r="C21" s="278">
        <v>0</v>
      </c>
      <c r="D21" s="282">
        <v>0.12440381940428238</v>
      </c>
      <c r="E21" s="282">
        <v>0.19612681356120412</v>
      </c>
      <c r="F21" s="282">
        <v>0.18207842125833423</v>
      </c>
      <c r="G21" s="283">
        <v>0.177861813721229</v>
      </c>
      <c r="H21" s="278">
        <v>0.18180721099438132</v>
      </c>
      <c r="I21" s="282">
        <v>0.27593837685241623</v>
      </c>
      <c r="J21" s="282">
        <v>0.36104294753008187</v>
      </c>
      <c r="K21" s="283">
        <v>0.2449279132596868</v>
      </c>
      <c r="L21" s="278">
        <v>0</v>
      </c>
      <c r="M21" s="282">
        <v>0</v>
      </c>
      <c r="N21" s="283">
        <v>0</v>
      </c>
      <c r="O21" s="389">
        <v>0.22126146144135331</v>
      </c>
      <c r="P21" s="382"/>
    </row>
    <row r="22" spans="2:16">
      <c r="B22" s="215" t="s">
        <v>28</v>
      </c>
      <c r="C22" s="278">
        <v>0</v>
      </c>
      <c r="D22" s="282">
        <v>0.24729244013132962</v>
      </c>
      <c r="E22" s="282">
        <v>0.46511670175652264</v>
      </c>
      <c r="F22" s="282">
        <v>0.3245092984758744</v>
      </c>
      <c r="G22" s="283">
        <v>0.26904606352435123</v>
      </c>
      <c r="H22" s="278">
        <v>0.36479228862001911</v>
      </c>
      <c r="I22" s="282">
        <v>0</v>
      </c>
      <c r="J22" s="282">
        <v>4.0340979781180684</v>
      </c>
      <c r="K22" s="283">
        <v>0.37499551965116573</v>
      </c>
      <c r="L22" s="278">
        <v>0</v>
      </c>
      <c r="M22" s="282">
        <v>0</v>
      </c>
      <c r="N22" s="283">
        <v>0</v>
      </c>
      <c r="O22" s="389">
        <v>0.27021702065647019</v>
      </c>
      <c r="P22" s="382"/>
    </row>
    <row r="23" spans="2:16">
      <c r="B23" s="215" t="s">
        <v>29</v>
      </c>
      <c r="C23" s="278">
        <v>0.45650586456149062</v>
      </c>
      <c r="D23" s="282">
        <v>0.42420747227392502</v>
      </c>
      <c r="E23" s="282">
        <v>0.42040105589766991</v>
      </c>
      <c r="F23" s="282">
        <v>0.42250402754266975</v>
      </c>
      <c r="G23" s="283">
        <v>0.42154323792606563</v>
      </c>
      <c r="H23" s="278">
        <v>0.40476274233710369</v>
      </c>
      <c r="I23" s="282">
        <v>0.56950277386422865</v>
      </c>
      <c r="J23" s="282">
        <v>2.467167113266088</v>
      </c>
      <c r="K23" s="283">
        <v>0.61181471970009138</v>
      </c>
      <c r="L23" s="278">
        <v>0.76923382906575033</v>
      </c>
      <c r="M23" s="282">
        <v>1.6565500101071213</v>
      </c>
      <c r="N23" s="283">
        <v>1.6125956199582407</v>
      </c>
      <c r="O23" s="389">
        <v>0.57499025860060726</v>
      </c>
      <c r="P23" s="382"/>
    </row>
    <row r="24" spans="2:16">
      <c r="B24" s="215" t="s">
        <v>30</v>
      </c>
      <c r="C24" s="278">
        <v>0</v>
      </c>
      <c r="D24" s="282">
        <v>0.23931393532362907</v>
      </c>
      <c r="E24" s="282">
        <v>1.4170288120570349</v>
      </c>
      <c r="F24" s="282">
        <v>0.97280297462483944</v>
      </c>
      <c r="G24" s="283">
        <v>0.94725122801680317</v>
      </c>
      <c r="H24" s="278">
        <v>0.73710189924800429</v>
      </c>
      <c r="I24" s="282">
        <v>2.3096812962459006</v>
      </c>
      <c r="J24" s="282">
        <v>4.0641058348040016</v>
      </c>
      <c r="K24" s="283">
        <v>2.1397298016000161</v>
      </c>
      <c r="L24" s="278">
        <v>7.0191889614183784</v>
      </c>
      <c r="M24" s="282">
        <v>13.254308101540127</v>
      </c>
      <c r="N24" s="283">
        <v>10.909771726438185</v>
      </c>
      <c r="O24" s="389">
        <v>2.0420334091814332</v>
      </c>
      <c r="P24" s="382"/>
    </row>
    <row r="25" spans="2:16">
      <c r="B25" s="215" t="s">
        <v>31</v>
      </c>
      <c r="C25" s="278">
        <v>0</v>
      </c>
      <c r="D25" s="282">
        <v>0</v>
      </c>
      <c r="E25" s="282">
        <v>0</v>
      </c>
      <c r="F25" s="282">
        <v>0</v>
      </c>
      <c r="G25" s="283">
        <v>0</v>
      </c>
      <c r="H25" s="278">
        <v>0</v>
      </c>
      <c r="I25" s="282">
        <v>0</v>
      </c>
      <c r="J25" s="282">
        <v>0</v>
      </c>
      <c r="K25" s="283">
        <v>0</v>
      </c>
      <c r="L25" s="278">
        <v>0</v>
      </c>
      <c r="M25" s="282">
        <v>0</v>
      </c>
      <c r="N25" s="283">
        <v>0</v>
      </c>
      <c r="O25" s="389">
        <v>0</v>
      </c>
      <c r="P25" s="382"/>
    </row>
    <row r="26" spans="2:16">
      <c r="B26" s="215" t="s">
        <v>32</v>
      </c>
      <c r="C26" s="278">
        <v>0</v>
      </c>
      <c r="D26" s="282">
        <v>0</v>
      </c>
      <c r="E26" s="282">
        <v>11.888420703364353</v>
      </c>
      <c r="F26" s="282">
        <v>0.94338021986770426</v>
      </c>
      <c r="G26" s="283">
        <v>0.94579614128403466</v>
      </c>
      <c r="H26" s="278">
        <v>1.013011557565954</v>
      </c>
      <c r="I26" s="282">
        <v>0</v>
      </c>
      <c r="J26" s="282">
        <v>0</v>
      </c>
      <c r="K26" s="283">
        <v>1.013011557565954</v>
      </c>
      <c r="L26" s="278">
        <v>0</v>
      </c>
      <c r="M26" s="282">
        <v>0</v>
      </c>
      <c r="N26" s="283">
        <v>0</v>
      </c>
      <c r="O26" s="389">
        <v>0.94656461959587335</v>
      </c>
      <c r="P26" s="382"/>
    </row>
    <row r="27" spans="2:16">
      <c r="B27" s="215" t="s">
        <v>181</v>
      </c>
      <c r="C27" s="278">
        <v>0</v>
      </c>
      <c r="D27" s="282">
        <v>0</v>
      </c>
      <c r="E27" s="282">
        <v>0</v>
      </c>
      <c r="F27" s="282">
        <v>0</v>
      </c>
      <c r="G27" s="283">
        <v>0</v>
      </c>
      <c r="H27" s="278">
        <v>0</v>
      </c>
      <c r="I27" s="282">
        <v>0</v>
      </c>
      <c r="J27" s="282">
        <v>0</v>
      </c>
      <c r="K27" s="283">
        <v>0</v>
      </c>
      <c r="L27" s="278">
        <v>0</v>
      </c>
      <c r="M27" s="282">
        <v>0</v>
      </c>
      <c r="N27" s="283">
        <v>0</v>
      </c>
      <c r="O27" s="389">
        <v>0</v>
      </c>
      <c r="P27" s="382"/>
    </row>
    <row r="28" spans="2:16">
      <c r="B28" s="215" t="s">
        <v>177</v>
      </c>
      <c r="C28" s="278">
        <v>0</v>
      </c>
      <c r="D28" s="282">
        <v>0</v>
      </c>
      <c r="E28" s="282">
        <v>0</v>
      </c>
      <c r="F28" s="282">
        <v>0</v>
      </c>
      <c r="G28" s="283">
        <v>0</v>
      </c>
      <c r="H28" s="278">
        <v>0</v>
      </c>
      <c r="I28" s="282">
        <v>0</v>
      </c>
      <c r="J28" s="282">
        <v>0</v>
      </c>
      <c r="K28" s="283">
        <v>0</v>
      </c>
      <c r="L28" s="278">
        <v>0</v>
      </c>
      <c r="M28" s="282">
        <v>0</v>
      </c>
      <c r="N28" s="283">
        <v>0</v>
      </c>
      <c r="O28" s="389">
        <v>0</v>
      </c>
      <c r="P28" s="382"/>
    </row>
    <row r="29" spans="2:16">
      <c r="B29" s="215" t="s">
        <v>33</v>
      </c>
      <c r="C29" s="278">
        <v>0</v>
      </c>
      <c r="D29" s="282">
        <v>0</v>
      </c>
      <c r="E29" s="282">
        <v>0</v>
      </c>
      <c r="F29" s="282">
        <v>0</v>
      </c>
      <c r="G29" s="283">
        <v>0</v>
      </c>
      <c r="H29" s="278">
        <v>0</v>
      </c>
      <c r="I29" s="282">
        <v>0</v>
      </c>
      <c r="J29" s="282">
        <v>0</v>
      </c>
      <c r="K29" s="283">
        <v>0</v>
      </c>
      <c r="L29" s="278">
        <v>0</v>
      </c>
      <c r="M29" s="282">
        <v>0</v>
      </c>
      <c r="N29" s="283">
        <v>0</v>
      </c>
      <c r="O29" s="389">
        <v>0</v>
      </c>
      <c r="P29" s="382"/>
    </row>
    <row r="30" spans="2:16">
      <c r="B30" s="215" t="s">
        <v>34</v>
      </c>
      <c r="C30" s="278">
        <v>0</v>
      </c>
      <c r="D30" s="282">
        <v>0</v>
      </c>
      <c r="E30" s="282">
        <v>0</v>
      </c>
      <c r="F30" s="282">
        <v>0</v>
      </c>
      <c r="G30" s="283">
        <v>0</v>
      </c>
      <c r="H30" s="278">
        <v>0</v>
      </c>
      <c r="I30" s="282">
        <v>0</v>
      </c>
      <c r="J30" s="282">
        <v>0</v>
      </c>
      <c r="K30" s="283">
        <v>0</v>
      </c>
      <c r="L30" s="278">
        <v>0</v>
      </c>
      <c r="M30" s="282">
        <v>0</v>
      </c>
      <c r="N30" s="283">
        <v>0</v>
      </c>
      <c r="O30" s="389">
        <v>0</v>
      </c>
      <c r="P30" s="382"/>
    </row>
    <row r="31" spans="2:16">
      <c r="B31" s="215" t="s">
        <v>35</v>
      </c>
      <c r="C31" s="278">
        <v>0</v>
      </c>
      <c r="D31" s="282">
        <v>0</v>
      </c>
      <c r="E31" s="282">
        <v>0</v>
      </c>
      <c r="F31" s="282">
        <v>0</v>
      </c>
      <c r="G31" s="283">
        <v>0</v>
      </c>
      <c r="H31" s="278">
        <v>0</v>
      </c>
      <c r="I31" s="282">
        <v>0</v>
      </c>
      <c r="J31" s="282">
        <v>5.4798</v>
      </c>
      <c r="K31" s="283">
        <v>5.4798</v>
      </c>
      <c r="L31" s="278">
        <v>0</v>
      </c>
      <c r="M31" s="282">
        <v>0</v>
      </c>
      <c r="N31" s="283">
        <v>0</v>
      </c>
      <c r="O31" s="389">
        <v>5.4798</v>
      </c>
      <c r="P31" s="382"/>
    </row>
    <row r="32" spans="2:16">
      <c r="B32" s="215" t="s">
        <v>36</v>
      </c>
      <c r="C32" s="278">
        <v>0.62004269680174351</v>
      </c>
      <c r="D32" s="282">
        <v>0.28181015264572251</v>
      </c>
      <c r="E32" s="282">
        <v>0.89911118569819848</v>
      </c>
      <c r="F32" s="282">
        <v>0.49689967828741355</v>
      </c>
      <c r="G32" s="283">
        <v>0.52565046089165468</v>
      </c>
      <c r="H32" s="278">
        <v>0.48420510492592023</v>
      </c>
      <c r="I32" s="282">
        <v>1.5045817805861108</v>
      </c>
      <c r="J32" s="282">
        <v>1.7303005331355621</v>
      </c>
      <c r="K32" s="283">
        <v>1.2142197301475814</v>
      </c>
      <c r="L32" s="278">
        <v>1.5543155719882493</v>
      </c>
      <c r="M32" s="282">
        <v>0.66193672086282207</v>
      </c>
      <c r="N32" s="283">
        <v>0.6876056787919872</v>
      </c>
      <c r="O32" s="389">
        <v>0.8398104682751808</v>
      </c>
      <c r="P32" s="382"/>
    </row>
    <row r="33" spans="2:16">
      <c r="B33" s="215" t="s">
        <v>184</v>
      </c>
      <c r="C33" s="278">
        <v>0</v>
      </c>
      <c r="D33" s="282">
        <v>0</v>
      </c>
      <c r="E33" s="282">
        <v>0</v>
      </c>
      <c r="F33" s="282">
        <v>0</v>
      </c>
      <c r="G33" s="283">
        <v>0</v>
      </c>
      <c r="H33" s="278">
        <v>0</v>
      </c>
      <c r="I33" s="282">
        <v>0</v>
      </c>
      <c r="J33" s="282">
        <v>0</v>
      </c>
      <c r="K33" s="283">
        <v>0</v>
      </c>
      <c r="L33" s="278">
        <v>0</v>
      </c>
      <c r="M33" s="282">
        <v>0</v>
      </c>
      <c r="N33" s="283">
        <v>0</v>
      </c>
      <c r="O33" s="389">
        <v>0</v>
      </c>
      <c r="P33" s="382"/>
    </row>
    <row r="34" spans="2:16">
      <c r="B34" s="215" t="s">
        <v>147</v>
      </c>
      <c r="C34" s="278">
        <v>0</v>
      </c>
      <c r="D34" s="282">
        <v>0</v>
      </c>
      <c r="E34" s="282">
        <v>0</v>
      </c>
      <c r="F34" s="282">
        <v>0</v>
      </c>
      <c r="G34" s="283">
        <v>0</v>
      </c>
      <c r="H34" s="278">
        <v>0.81665059112373395</v>
      </c>
      <c r="I34" s="282">
        <v>0.8872687635387948</v>
      </c>
      <c r="J34" s="282">
        <v>0</v>
      </c>
      <c r="K34" s="283">
        <v>0.84560723514211888</v>
      </c>
      <c r="L34" s="278">
        <v>0</v>
      </c>
      <c r="M34" s="282">
        <v>0</v>
      </c>
      <c r="N34" s="283">
        <v>0</v>
      </c>
      <c r="O34" s="389">
        <v>0.84560723514211888</v>
      </c>
      <c r="P34" s="382"/>
    </row>
    <row r="35" spans="2:16">
      <c r="B35" s="215" t="s">
        <v>37</v>
      </c>
      <c r="C35" s="278">
        <v>0</v>
      </c>
      <c r="D35" s="282">
        <v>0</v>
      </c>
      <c r="E35" s="282">
        <v>0</v>
      </c>
      <c r="F35" s="282">
        <v>0</v>
      </c>
      <c r="G35" s="283">
        <v>0</v>
      </c>
      <c r="H35" s="278">
        <v>0</v>
      </c>
      <c r="I35" s="282">
        <v>0</v>
      </c>
      <c r="J35" s="282">
        <v>0</v>
      </c>
      <c r="K35" s="283">
        <v>0</v>
      </c>
      <c r="L35" s="278">
        <v>0</v>
      </c>
      <c r="M35" s="282">
        <v>0</v>
      </c>
      <c r="N35" s="283">
        <v>0</v>
      </c>
      <c r="O35" s="389">
        <v>0</v>
      </c>
      <c r="P35" s="382"/>
    </row>
    <row r="36" spans="2:16">
      <c r="B36" s="215" t="s">
        <v>38</v>
      </c>
      <c r="C36" s="278">
        <v>0</v>
      </c>
      <c r="D36" s="282">
        <v>0.65126869210695337</v>
      </c>
      <c r="E36" s="282">
        <v>0.70711958695205579</v>
      </c>
      <c r="F36" s="282">
        <v>0.84280668190226304</v>
      </c>
      <c r="G36" s="283">
        <v>0.76914240389935551</v>
      </c>
      <c r="H36" s="278">
        <v>0.72492146120156054</v>
      </c>
      <c r="I36" s="282">
        <v>0.9848734038871616</v>
      </c>
      <c r="J36" s="282">
        <v>1.4652160495500726</v>
      </c>
      <c r="K36" s="283">
        <v>0.91953696659632433</v>
      </c>
      <c r="L36" s="278">
        <v>0.50559438170180493</v>
      </c>
      <c r="M36" s="282">
        <v>4.1735746395499245</v>
      </c>
      <c r="N36" s="283">
        <v>4.1616697376854761</v>
      </c>
      <c r="O36" s="389">
        <v>1.0673679279390791</v>
      </c>
      <c r="P36" s="382"/>
    </row>
    <row r="37" spans="2:16">
      <c r="B37" s="215" t="s">
        <v>148</v>
      </c>
      <c r="C37" s="278">
        <v>0</v>
      </c>
      <c r="D37" s="282">
        <v>0</v>
      </c>
      <c r="E37" s="282">
        <v>0</v>
      </c>
      <c r="F37" s="282">
        <v>2.1677890011223346</v>
      </c>
      <c r="G37" s="283">
        <v>2.1677890011223346</v>
      </c>
      <c r="H37" s="278">
        <v>0</v>
      </c>
      <c r="I37" s="282">
        <v>0</v>
      </c>
      <c r="J37" s="282">
        <v>0</v>
      </c>
      <c r="K37" s="283">
        <v>0</v>
      </c>
      <c r="L37" s="278">
        <v>0</v>
      </c>
      <c r="M37" s="282">
        <v>0</v>
      </c>
      <c r="N37" s="283">
        <v>0</v>
      </c>
      <c r="O37" s="389">
        <v>2.1677890011223346</v>
      </c>
      <c r="P37" s="382"/>
    </row>
    <row r="38" spans="2:16">
      <c r="B38" s="215" t="s">
        <v>39</v>
      </c>
      <c r="C38" s="278">
        <v>0</v>
      </c>
      <c r="D38" s="282">
        <v>0</v>
      </c>
      <c r="E38" s="282">
        <v>0.78796296296296298</v>
      </c>
      <c r="F38" s="282">
        <v>0</v>
      </c>
      <c r="G38" s="283">
        <v>0.78796296296296298</v>
      </c>
      <c r="H38" s="278">
        <v>0</v>
      </c>
      <c r="I38" s="282">
        <v>0</v>
      </c>
      <c r="J38" s="282">
        <v>0</v>
      </c>
      <c r="K38" s="283">
        <v>0</v>
      </c>
      <c r="L38" s="278">
        <v>0</v>
      </c>
      <c r="M38" s="282">
        <v>0</v>
      </c>
      <c r="N38" s="283">
        <v>0</v>
      </c>
      <c r="O38" s="389">
        <v>0.78796296296296298</v>
      </c>
      <c r="P38" s="382"/>
    </row>
    <row r="39" spans="2:16">
      <c r="B39" s="215" t="s">
        <v>40</v>
      </c>
      <c r="C39" s="278">
        <v>0</v>
      </c>
      <c r="D39" s="282">
        <v>0.61385868625073703</v>
      </c>
      <c r="E39" s="282">
        <v>0.67143982716241035</v>
      </c>
      <c r="F39" s="282">
        <v>0.52548239972304611</v>
      </c>
      <c r="G39" s="283">
        <v>0.53952398332690632</v>
      </c>
      <c r="H39" s="278">
        <v>0.52548240722201833</v>
      </c>
      <c r="I39" s="282">
        <v>0</v>
      </c>
      <c r="J39" s="282">
        <v>0</v>
      </c>
      <c r="K39" s="283">
        <v>0.52548240722201833</v>
      </c>
      <c r="L39" s="278">
        <v>0</v>
      </c>
      <c r="M39" s="282">
        <v>0.77524123322210892</v>
      </c>
      <c r="N39" s="283">
        <v>0.77524123322210892</v>
      </c>
      <c r="O39" s="389">
        <v>0.54344877579878925</v>
      </c>
      <c r="P39" s="382"/>
    </row>
    <row r="40" spans="2:16">
      <c r="B40" s="215" t="s">
        <v>41</v>
      </c>
      <c r="C40" s="278">
        <v>0</v>
      </c>
      <c r="D40" s="282">
        <v>0.22455188860212053</v>
      </c>
      <c r="E40" s="282">
        <v>0.22486392575144937</v>
      </c>
      <c r="F40" s="282">
        <v>0.26706829793135511</v>
      </c>
      <c r="G40" s="283">
        <v>0.22488276980072688</v>
      </c>
      <c r="H40" s="278">
        <v>0</v>
      </c>
      <c r="I40" s="282">
        <v>0</v>
      </c>
      <c r="J40" s="282">
        <v>0</v>
      </c>
      <c r="K40" s="283">
        <v>0</v>
      </c>
      <c r="L40" s="278">
        <v>0</v>
      </c>
      <c r="M40" s="282">
        <v>0</v>
      </c>
      <c r="N40" s="283">
        <v>0</v>
      </c>
      <c r="O40" s="389">
        <v>0.22488276980072688</v>
      </c>
      <c r="P40" s="382"/>
    </row>
    <row r="41" spans="2:16">
      <c r="B41" s="215" t="s">
        <v>42</v>
      </c>
      <c r="C41" s="278">
        <v>0.52845385549803003</v>
      </c>
      <c r="D41" s="282">
        <v>0.44545747741805264</v>
      </c>
      <c r="E41" s="282">
        <v>0.57382158687387019</v>
      </c>
      <c r="F41" s="282">
        <v>0.65296395166136723</v>
      </c>
      <c r="G41" s="283">
        <v>0.58740533469787182</v>
      </c>
      <c r="H41" s="278">
        <v>0.58389778317669749</v>
      </c>
      <c r="I41" s="282">
        <v>1.0453905547190694</v>
      </c>
      <c r="J41" s="282">
        <v>2.3402697921569469</v>
      </c>
      <c r="K41" s="283">
        <v>0.82162779294558252</v>
      </c>
      <c r="L41" s="278">
        <v>0</v>
      </c>
      <c r="M41" s="282">
        <v>1.5781861060133446</v>
      </c>
      <c r="N41" s="283">
        <v>1.5781861060133446</v>
      </c>
      <c r="O41" s="389">
        <v>0.74325322756981183</v>
      </c>
      <c r="P41" s="382"/>
    </row>
    <row r="42" spans="2:16">
      <c r="B42" s="215" t="s">
        <v>43</v>
      </c>
      <c r="C42" s="278">
        <v>0</v>
      </c>
      <c r="D42" s="282">
        <v>0</v>
      </c>
      <c r="E42" s="282">
        <v>0.15860912374766326</v>
      </c>
      <c r="F42" s="282">
        <v>0</v>
      </c>
      <c r="G42" s="283">
        <v>0.15860912374766326</v>
      </c>
      <c r="H42" s="278">
        <v>0.15860911536996125</v>
      </c>
      <c r="I42" s="282">
        <v>0</v>
      </c>
      <c r="J42" s="282">
        <v>7.5</v>
      </c>
      <c r="K42" s="283">
        <v>0.77406734238852615</v>
      </c>
      <c r="L42" s="278">
        <v>0</v>
      </c>
      <c r="M42" s="282">
        <v>0</v>
      </c>
      <c r="N42" s="283">
        <v>0</v>
      </c>
      <c r="O42" s="389">
        <v>0.26888989263293445</v>
      </c>
      <c r="P42" s="382"/>
    </row>
    <row r="43" spans="2:16">
      <c r="B43" s="215" t="s">
        <v>44</v>
      </c>
      <c r="C43" s="278">
        <v>0</v>
      </c>
      <c r="D43" s="282">
        <v>0.33110360187803078</v>
      </c>
      <c r="E43" s="282">
        <v>0.41139889288178455</v>
      </c>
      <c r="F43" s="282">
        <v>0.42886530721202099</v>
      </c>
      <c r="G43" s="283">
        <v>0.38613594547717067</v>
      </c>
      <c r="H43" s="278">
        <v>0.40456998027081242</v>
      </c>
      <c r="I43" s="282">
        <v>0.56826270639090815</v>
      </c>
      <c r="J43" s="282">
        <v>0.71383252952316378</v>
      </c>
      <c r="K43" s="283">
        <v>0.5048840424230302</v>
      </c>
      <c r="L43" s="278">
        <v>0</v>
      </c>
      <c r="M43" s="282">
        <v>0</v>
      </c>
      <c r="N43" s="283">
        <v>0</v>
      </c>
      <c r="O43" s="389">
        <v>0.44869360948860543</v>
      </c>
      <c r="P43" s="382"/>
    </row>
    <row r="44" spans="2:16">
      <c r="B44" s="215" t="s">
        <v>45</v>
      </c>
      <c r="C44" s="278">
        <v>0</v>
      </c>
      <c r="D44" s="282">
        <v>0.98038347741366993</v>
      </c>
      <c r="E44" s="282">
        <v>3.3780621171075569</v>
      </c>
      <c r="F44" s="282">
        <v>3.2561596268902204</v>
      </c>
      <c r="G44" s="283">
        <v>2.5485668527042793</v>
      </c>
      <c r="H44" s="278">
        <v>3.1950577234054425</v>
      </c>
      <c r="I44" s="282">
        <v>5.0204650311543784</v>
      </c>
      <c r="J44" s="282">
        <v>3.395066420550549</v>
      </c>
      <c r="K44" s="283">
        <v>3.5137669679401</v>
      </c>
      <c r="L44" s="278">
        <v>0</v>
      </c>
      <c r="M44" s="282">
        <v>3.6446455580794779</v>
      </c>
      <c r="N44" s="283">
        <v>5.8711986848169611</v>
      </c>
      <c r="O44" s="389">
        <v>2.6670385375959178</v>
      </c>
      <c r="P44" s="382"/>
    </row>
    <row r="45" spans="2:16">
      <c r="B45" s="137" t="s">
        <v>54</v>
      </c>
      <c r="C45" s="284">
        <v>0.89480652274813111</v>
      </c>
      <c r="D45" s="386">
        <v>0.5270514951909977</v>
      </c>
      <c r="E45" s="386">
        <v>0.78931014198845351</v>
      </c>
      <c r="F45" s="386">
        <v>0.76693322070345371</v>
      </c>
      <c r="G45" s="387">
        <v>0.67163942658062259</v>
      </c>
      <c r="H45" s="284">
        <v>0.73810657780305633</v>
      </c>
      <c r="I45" s="386">
        <v>1.0287746177003556</v>
      </c>
      <c r="J45" s="386">
        <v>2.3579632078493264</v>
      </c>
      <c r="K45" s="387">
        <v>0.99076791711310153</v>
      </c>
      <c r="L45" s="284">
        <v>3.3597271747853732</v>
      </c>
      <c r="M45" s="386">
        <v>2.1356063041234918</v>
      </c>
      <c r="N45" s="387">
        <v>2.1777379389832148</v>
      </c>
      <c r="O45" s="390">
        <v>0.79957777640802996</v>
      </c>
      <c r="P45" s="384"/>
    </row>
    <row r="46" spans="2:16">
      <c r="B46" s="215" t="s">
        <v>46</v>
      </c>
      <c r="C46" s="278">
        <v>0</v>
      </c>
      <c r="D46" s="282">
        <v>0</v>
      </c>
      <c r="E46" s="282">
        <v>0</v>
      </c>
      <c r="F46" s="282">
        <v>0.47135748302149971</v>
      </c>
      <c r="G46" s="283">
        <v>0.47135748302149971</v>
      </c>
      <c r="H46" s="278">
        <v>0.29714333652714719</v>
      </c>
      <c r="I46" s="282">
        <v>1.102506407749537</v>
      </c>
      <c r="J46" s="282">
        <v>0.85590776078672537</v>
      </c>
      <c r="K46" s="283">
        <v>0.85520657018761692</v>
      </c>
      <c r="L46" s="278">
        <v>0</v>
      </c>
      <c r="M46" s="282">
        <v>1.4811332324319635</v>
      </c>
      <c r="N46" s="283">
        <v>1.4811332324319635</v>
      </c>
      <c r="O46" s="389">
        <v>0.84629668323850238</v>
      </c>
      <c r="P46" s="385"/>
    </row>
    <row r="47" spans="2:16">
      <c r="B47" s="215" t="s">
        <v>47</v>
      </c>
      <c r="C47" s="278">
        <v>0.16226668957556023</v>
      </c>
      <c r="D47" s="282">
        <v>0.1700206505895076</v>
      </c>
      <c r="E47" s="282">
        <v>0.19610058324552346</v>
      </c>
      <c r="F47" s="282">
        <v>0.29488998852272508</v>
      </c>
      <c r="G47" s="283">
        <v>0.21471120566943364</v>
      </c>
      <c r="H47" s="278">
        <v>0.19229565689948483</v>
      </c>
      <c r="I47" s="282">
        <v>0.48193553820910379</v>
      </c>
      <c r="J47" s="282">
        <v>0.8472585207799308</v>
      </c>
      <c r="K47" s="283">
        <v>0.45551484067224435</v>
      </c>
      <c r="L47" s="278">
        <v>0</v>
      </c>
      <c r="M47" s="282">
        <v>0.520268697907178</v>
      </c>
      <c r="N47" s="283">
        <v>0.520268697907178</v>
      </c>
      <c r="O47" s="389">
        <v>0.3032404235779485</v>
      </c>
      <c r="P47" s="385"/>
    </row>
    <row r="48" spans="2:16">
      <c r="B48" s="215" t="s">
        <v>48</v>
      </c>
      <c r="C48" s="278">
        <v>0.78356971953748922</v>
      </c>
      <c r="D48" s="282">
        <v>0.38622254328321937</v>
      </c>
      <c r="E48" s="282">
        <v>0.59725164310535361</v>
      </c>
      <c r="F48" s="282">
        <v>0.4790368904111621</v>
      </c>
      <c r="G48" s="283">
        <v>0.49137357256342712</v>
      </c>
      <c r="H48" s="278">
        <v>0.46709714481913028</v>
      </c>
      <c r="I48" s="282">
        <v>0.8658273323992649</v>
      </c>
      <c r="J48" s="282">
        <v>4.2771213376190715</v>
      </c>
      <c r="K48" s="283">
        <v>1.1729171977855857</v>
      </c>
      <c r="L48" s="278">
        <v>1.2414061877075542</v>
      </c>
      <c r="M48" s="282">
        <v>1.2754721515865226</v>
      </c>
      <c r="N48" s="283">
        <v>1.2715783445655211</v>
      </c>
      <c r="O48" s="389">
        <v>1.0902058734197257</v>
      </c>
      <c r="P48" s="385"/>
    </row>
    <row r="49" spans="2:16">
      <c r="B49" s="215" t="s">
        <v>49</v>
      </c>
      <c r="C49" s="278">
        <v>3.9198587934859939</v>
      </c>
      <c r="D49" s="282">
        <v>0.49889029747837998</v>
      </c>
      <c r="E49" s="282">
        <v>0.86349915727058724</v>
      </c>
      <c r="F49" s="282">
        <v>0.84253578265894769</v>
      </c>
      <c r="G49" s="283">
        <v>0.69449029178955379</v>
      </c>
      <c r="H49" s="278">
        <v>0.69530248328179478</v>
      </c>
      <c r="I49" s="282">
        <v>1.6489114738202109</v>
      </c>
      <c r="J49" s="282">
        <v>4.0508641828622256</v>
      </c>
      <c r="K49" s="283">
        <v>1.6482774581594553</v>
      </c>
      <c r="L49" s="278">
        <v>4.0476343785383211</v>
      </c>
      <c r="M49" s="282">
        <v>2.0769102793113081</v>
      </c>
      <c r="N49" s="283">
        <v>2.3020193079759133</v>
      </c>
      <c r="O49" s="389">
        <v>1.2858118042559075</v>
      </c>
      <c r="P49" s="385"/>
    </row>
    <row r="50" spans="2:16">
      <c r="B50" s="215" t="s">
        <v>50</v>
      </c>
      <c r="C50" s="278">
        <v>4.646072318767013</v>
      </c>
      <c r="D50" s="282">
        <v>2.1218745752997696</v>
      </c>
      <c r="E50" s="282">
        <v>0.60962934422339932</v>
      </c>
      <c r="F50" s="282">
        <v>1.1040825723382655</v>
      </c>
      <c r="G50" s="283">
        <v>1.2160224303113127</v>
      </c>
      <c r="H50" s="278">
        <v>0.59445067872143409</v>
      </c>
      <c r="I50" s="282">
        <v>0.59645088103379429</v>
      </c>
      <c r="J50" s="282">
        <v>4.8198232160618026</v>
      </c>
      <c r="K50" s="283">
        <v>1.0997232102356573</v>
      </c>
      <c r="L50" s="278">
        <v>9.2339116910114818</v>
      </c>
      <c r="M50" s="282">
        <v>2.2842152524663595</v>
      </c>
      <c r="N50" s="283">
        <v>3.0601181874857479</v>
      </c>
      <c r="O50" s="389">
        <v>1.1485485930908419</v>
      </c>
      <c r="P50" s="385"/>
    </row>
    <row r="51" spans="2:16">
      <c r="B51" s="215" t="s">
        <v>51</v>
      </c>
      <c r="C51" s="278">
        <v>1.6472104306057183</v>
      </c>
      <c r="D51" s="282">
        <v>0.25852866817583559</v>
      </c>
      <c r="E51" s="282">
        <v>0.51025318012397713</v>
      </c>
      <c r="F51" s="282">
        <v>0.51179966447857894</v>
      </c>
      <c r="G51" s="283">
        <v>0.51536371934767866</v>
      </c>
      <c r="H51" s="278">
        <v>0.4979964584930302</v>
      </c>
      <c r="I51" s="282">
        <v>0.65950859460651123</v>
      </c>
      <c r="J51" s="282">
        <v>1.7806828144106339</v>
      </c>
      <c r="K51" s="283">
        <v>1.0801578931558415</v>
      </c>
      <c r="L51" s="278">
        <v>0.40956827987931127</v>
      </c>
      <c r="M51" s="282">
        <v>0.8443098092337834</v>
      </c>
      <c r="N51" s="283">
        <v>0.83769039138281021</v>
      </c>
      <c r="O51" s="389">
        <v>0.90574499159132382</v>
      </c>
      <c r="P51" s="385"/>
    </row>
    <row r="52" spans="2:16">
      <c r="B52" s="137" t="s">
        <v>55</v>
      </c>
      <c r="C52" s="287">
        <v>2.9921251164588658</v>
      </c>
      <c r="D52" s="285">
        <v>0.55579591568553799</v>
      </c>
      <c r="E52" s="285">
        <v>0.55548791238972239</v>
      </c>
      <c r="F52" s="285">
        <v>0.74320962274771152</v>
      </c>
      <c r="G52" s="286">
        <v>0.67473417030659932</v>
      </c>
      <c r="H52" s="287">
        <v>0.53487934092226319</v>
      </c>
      <c r="I52" s="285">
        <v>0.82829359038785222</v>
      </c>
      <c r="J52" s="285">
        <v>3.8556203553620887</v>
      </c>
      <c r="K52" s="286">
        <v>1.1886183930827972</v>
      </c>
      <c r="L52" s="287">
        <v>2.2769162572983404</v>
      </c>
      <c r="M52" s="285">
        <v>1.3213220556437566</v>
      </c>
      <c r="N52" s="286">
        <v>1.414017411022064</v>
      </c>
      <c r="O52" s="391">
        <v>1.1002361468652957</v>
      </c>
      <c r="P52" s="384"/>
    </row>
    <row r="53" spans="2:16">
      <c r="B53" s="262" t="s">
        <v>52</v>
      </c>
      <c r="C53" s="294">
        <v>0</v>
      </c>
      <c r="D53" s="295">
        <v>0.58153189968276742</v>
      </c>
      <c r="E53" s="295">
        <v>1.1050820976989228</v>
      </c>
      <c r="F53" s="295">
        <v>0.9862240945033377</v>
      </c>
      <c r="G53" s="296">
        <v>0.63673437853001724</v>
      </c>
      <c r="H53" s="294">
        <v>1.1013638553745073</v>
      </c>
      <c r="I53" s="295">
        <v>1.4878568297442261</v>
      </c>
      <c r="J53" s="295">
        <v>1.3190888185276402</v>
      </c>
      <c r="K53" s="296">
        <v>1.1385871476936904</v>
      </c>
      <c r="L53" s="294">
        <v>0</v>
      </c>
      <c r="M53" s="295">
        <v>2.590657632657797</v>
      </c>
      <c r="N53" s="296">
        <v>2.590657632657797</v>
      </c>
      <c r="O53" s="392">
        <v>1.1083061537808854</v>
      </c>
      <c r="P53" s="383"/>
    </row>
    <row r="54" spans="2:16">
      <c r="B54" s="137" t="s">
        <v>56</v>
      </c>
      <c r="C54" s="287">
        <v>0</v>
      </c>
      <c r="D54" s="285">
        <v>0.58153189968276742</v>
      </c>
      <c r="E54" s="285">
        <v>1.1050820976989228</v>
      </c>
      <c r="F54" s="285">
        <v>0.9862240945033377</v>
      </c>
      <c r="G54" s="286">
        <v>0.63673437853001724</v>
      </c>
      <c r="H54" s="287">
        <v>1.1013638553745073</v>
      </c>
      <c r="I54" s="285">
        <v>1.4878568297442261</v>
      </c>
      <c r="J54" s="285">
        <v>1.3190888185276402</v>
      </c>
      <c r="K54" s="286">
        <v>1.1385871476936904</v>
      </c>
      <c r="L54" s="287">
        <v>0</v>
      </c>
      <c r="M54" s="285">
        <v>2.590657632657797</v>
      </c>
      <c r="N54" s="286">
        <v>2.590657632657797</v>
      </c>
      <c r="O54" s="391">
        <v>1.1083061537808854</v>
      </c>
      <c r="P54" s="384"/>
    </row>
    <row r="55" spans="2:16">
      <c r="B55" s="215"/>
      <c r="C55" s="278"/>
      <c r="D55" s="282"/>
      <c r="E55" s="282"/>
      <c r="F55" s="282"/>
      <c r="G55" s="283"/>
      <c r="H55" s="278"/>
      <c r="I55" s="282"/>
      <c r="J55" s="282"/>
      <c r="K55" s="283"/>
      <c r="L55" s="278"/>
      <c r="M55" s="282"/>
      <c r="N55" s="283"/>
      <c r="O55" s="389"/>
      <c r="P55" s="385"/>
    </row>
    <row r="56" spans="2:16" ht="13.5" thickBot="1">
      <c r="B56" s="139" t="s">
        <v>53</v>
      </c>
      <c r="C56" s="291">
        <v>2.2852769992983508</v>
      </c>
      <c r="D56" s="292">
        <v>0.53519831848820398</v>
      </c>
      <c r="E56" s="292">
        <v>0.75860497424275652</v>
      </c>
      <c r="F56" s="292">
        <v>0.76849533517575719</v>
      </c>
      <c r="G56" s="293">
        <v>0.66962617081140285</v>
      </c>
      <c r="H56" s="291">
        <v>0.96686796653754281</v>
      </c>
      <c r="I56" s="292">
        <v>1.0329834710768511</v>
      </c>
      <c r="J56" s="292">
        <v>2.0905843862338607</v>
      </c>
      <c r="K56" s="293">
        <v>1.1022203209352759</v>
      </c>
      <c r="L56" s="291">
        <v>2.6039918162436262</v>
      </c>
      <c r="M56" s="292">
        <v>1.7824416145338045</v>
      </c>
      <c r="N56" s="293">
        <v>1.8338681846658844</v>
      </c>
      <c r="O56" s="393">
        <v>0.94933376356911181</v>
      </c>
      <c r="P56" s="384"/>
    </row>
    <row r="57" spans="2:16">
      <c r="B57" s="6"/>
    </row>
    <row r="58" spans="2:16">
      <c r="B58" s="6"/>
    </row>
    <row r="59" spans="2:16">
      <c r="B59" s="8"/>
    </row>
    <row r="60" spans="2:16">
      <c r="B60" s="6"/>
    </row>
  </sheetData>
  <mergeCells count="5">
    <mergeCell ref="O4:O5"/>
    <mergeCell ref="B4:B5"/>
    <mergeCell ref="C4:G4"/>
    <mergeCell ref="H4:K4"/>
    <mergeCell ref="L4:N4"/>
  </mergeCells>
  <phoneticPr fontId="5" type="noConversion"/>
  <pageMargins left="0.75" right="0.75" top="1" bottom="1" header="0.5" footer="0.5"/>
  <pageSetup scale="54" orientation="portrait" r:id="rId1"/>
  <headerFooter alignWithMargins="0"/>
</worksheet>
</file>

<file path=xl/worksheets/sheet28.xml><?xml version="1.0" encoding="utf-8"?>
<worksheet xmlns="http://schemas.openxmlformats.org/spreadsheetml/2006/main" xmlns:r="http://schemas.openxmlformats.org/officeDocument/2006/relationships">
  <dimension ref="B2:G8"/>
  <sheetViews>
    <sheetView showGridLines="0" zoomScaleNormal="100" workbookViewId="0"/>
  </sheetViews>
  <sheetFormatPr defaultRowHeight="12.75"/>
  <cols>
    <col min="1" max="1" width="10.7109375" customWidth="1"/>
    <col min="2" max="2" width="17.85546875" bestFit="1" customWidth="1"/>
    <col min="3" max="7" width="13.7109375" customWidth="1"/>
    <col min="13" max="13" width="11" bestFit="1" customWidth="1"/>
    <col min="14" max="14" width="4.7109375" customWidth="1"/>
  </cols>
  <sheetData>
    <row r="2" spans="2:7">
      <c r="B2" s="2" t="s">
        <v>99</v>
      </c>
    </row>
    <row r="3" spans="2:7" ht="18.75" thickBot="1">
      <c r="B3" s="7" t="s">
        <v>359</v>
      </c>
    </row>
    <row r="4" spans="2:7" ht="13.5" thickBot="1">
      <c r="B4" s="84" t="s">
        <v>127</v>
      </c>
      <c r="C4" s="45">
        <v>2007</v>
      </c>
      <c r="D4" s="43">
        <v>2008</v>
      </c>
      <c r="E4" s="43">
        <v>2009</v>
      </c>
      <c r="F4" s="43">
        <v>2010</v>
      </c>
      <c r="G4" s="44">
        <v>2011</v>
      </c>
    </row>
    <row r="5" spans="2:7">
      <c r="B5" s="166" t="s">
        <v>11</v>
      </c>
      <c r="C5" s="167">
        <v>0.46640179944369942</v>
      </c>
      <c r="D5" s="168">
        <v>0.57716459434738276</v>
      </c>
      <c r="E5" s="168">
        <v>0.52581849269034142</v>
      </c>
      <c r="F5" s="168">
        <v>0.72154452702568972</v>
      </c>
      <c r="G5" s="169">
        <v>0.66962617081140208</v>
      </c>
    </row>
    <row r="6" spans="2:7">
      <c r="B6" s="55" t="s">
        <v>12</v>
      </c>
      <c r="C6" s="85">
        <v>0.98858072560783372</v>
      </c>
      <c r="D6" s="59">
        <v>1.1964981616104962</v>
      </c>
      <c r="E6" s="59">
        <v>1.0092942658783723</v>
      </c>
      <c r="F6" s="59">
        <v>1.2357278854741542</v>
      </c>
      <c r="G6" s="86">
        <v>1.1022203209352772</v>
      </c>
    </row>
    <row r="7" spans="2:7">
      <c r="B7" s="55" t="s">
        <v>10</v>
      </c>
      <c r="C7" s="85">
        <v>2.1749394766599601</v>
      </c>
      <c r="D7" s="59">
        <v>2.5746647562498381</v>
      </c>
      <c r="E7" s="59">
        <v>1.8330301653536127</v>
      </c>
      <c r="F7" s="59">
        <v>1.9665989309119514</v>
      </c>
      <c r="G7" s="86">
        <v>1.8338681846658846</v>
      </c>
    </row>
    <row r="8" spans="2:7" ht="13.5" thickBot="1">
      <c r="B8" s="148" t="s">
        <v>140</v>
      </c>
      <c r="C8" s="163">
        <v>0.80754278116379286</v>
      </c>
      <c r="D8" s="164">
        <v>0.99356539606993932</v>
      </c>
      <c r="E8" s="164">
        <v>0.84818573584309143</v>
      </c>
      <c r="F8" s="164">
        <v>1.0560607416133452</v>
      </c>
      <c r="G8" s="165">
        <v>0.94933376356911237</v>
      </c>
    </row>
  </sheetData>
  <phoneticPr fontId="5" type="noConversion"/>
  <pageMargins left="0.75" right="0.75" top="1" bottom="1" header="0.5" footer="0.5"/>
  <pageSetup scale="93" orientation="portrait" r:id="rId1"/>
  <headerFooter alignWithMargins="0"/>
</worksheet>
</file>

<file path=xl/worksheets/sheet29.xml><?xml version="1.0" encoding="utf-8"?>
<worksheet xmlns="http://schemas.openxmlformats.org/spreadsheetml/2006/main" xmlns:r="http://schemas.openxmlformats.org/officeDocument/2006/relationships">
  <dimension ref="B2:O60"/>
  <sheetViews>
    <sheetView showGridLines="0" zoomScaleNormal="100" workbookViewId="0"/>
  </sheetViews>
  <sheetFormatPr defaultRowHeight="12.75"/>
  <cols>
    <col min="2" max="2" width="43.28515625" customWidth="1"/>
    <col min="3" max="3" width="9.42578125" customWidth="1"/>
    <col min="4" max="4" width="8.42578125" customWidth="1"/>
    <col min="5" max="5" width="7.7109375" customWidth="1"/>
    <col min="6" max="6" width="8.42578125" customWidth="1"/>
    <col min="7" max="7" width="9" customWidth="1"/>
    <col min="8" max="8" width="8.5703125" customWidth="1"/>
    <col min="9" max="9" width="8.42578125" customWidth="1"/>
    <col min="10" max="10" width="8" customWidth="1"/>
    <col min="11" max="12" width="8.42578125" customWidth="1"/>
    <col min="13" max="13" width="8.7109375" customWidth="1"/>
    <col min="14" max="14" width="9.5703125" customWidth="1"/>
  </cols>
  <sheetData>
    <row r="2" spans="2:15">
      <c r="B2" s="2" t="s">
        <v>99</v>
      </c>
    </row>
    <row r="3" spans="2:15" ht="18.75" thickBot="1">
      <c r="B3" s="7" t="s">
        <v>198</v>
      </c>
    </row>
    <row r="4" spans="2:15" ht="12.75" customHeight="1" thickBot="1">
      <c r="B4" s="488" t="s">
        <v>1</v>
      </c>
      <c r="C4" s="477" t="s">
        <v>2</v>
      </c>
      <c r="D4" s="478"/>
      <c r="E4" s="478"/>
      <c r="F4" s="478"/>
      <c r="G4" s="479"/>
      <c r="H4" s="477" t="s">
        <v>3</v>
      </c>
      <c r="I4" s="478"/>
      <c r="J4" s="478"/>
      <c r="K4" s="479"/>
      <c r="L4" s="477" t="s">
        <v>4</v>
      </c>
      <c r="M4" s="478"/>
      <c r="N4" s="479"/>
      <c r="O4" s="473" t="s">
        <v>104</v>
      </c>
    </row>
    <row r="5" spans="2:15" ht="39.75" customHeight="1" thickBot="1">
      <c r="B5" s="489"/>
      <c r="C5" s="363" t="s">
        <v>202</v>
      </c>
      <c r="D5" s="364" t="s">
        <v>212</v>
      </c>
      <c r="E5" s="364" t="s">
        <v>120</v>
      </c>
      <c r="F5" s="364" t="s">
        <v>15</v>
      </c>
      <c r="G5" s="365" t="s">
        <v>122</v>
      </c>
      <c r="H5" s="363" t="s">
        <v>123</v>
      </c>
      <c r="I5" s="364" t="s">
        <v>124</v>
      </c>
      <c r="J5" s="364" t="s">
        <v>125</v>
      </c>
      <c r="K5" s="365" t="s">
        <v>126</v>
      </c>
      <c r="L5" s="363" t="s">
        <v>89</v>
      </c>
      <c r="M5" s="364" t="s">
        <v>8</v>
      </c>
      <c r="N5" s="365" t="s">
        <v>121</v>
      </c>
      <c r="O5" s="487"/>
    </row>
    <row r="6" spans="2:15">
      <c r="B6" s="214" t="s">
        <v>16</v>
      </c>
      <c r="C6" s="279">
        <v>0</v>
      </c>
      <c r="D6" s="280">
        <v>0</v>
      </c>
      <c r="E6" s="280">
        <v>0</v>
      </c>
      <c r="F6" s="280">
        <v>0</v>
      </c>
      <c r="G6" s="281">
        <v>0</v>
      </c>
      <c r="H6" s="279">
        <v>0</v>
      </c>
      <c r="I6" s="280">
        <v>0</v>
      </c>
      <c r="J6" s="280">
        <v>0</v>
      </c>
      <c r="K6" s="281">
        <v>0</v>
      </c>
      <c r="L6" s="279">
        <v>0</v>
      </c>
      <c r="M6" s="280">
        <v>0</v>
      </c>
      <c r="N6" s="281">
        <v>0</v>
      </c>
      <c r="O6" s="388">
        <v>0</v>
      </c>
    </row>
    <row r="7" spans="2:15">
      <c r="B7" s="215" t="s">
        <v>17</v>
      </c>
      <c r="C7" s="278">
        <v>0</v>
      </c>
      <c r="D7" s="282">
        <v>0</v>
      </c>
      <c r="E7" s="282">
        <v>0.66521074019697057</v>
      </c>
      <c r="F7" s="282">
        <v>0</v>
      </c>
      <c r="G7" s="283">
        <v>0.66521074019697057</v>
      </c>
      <c r="H7" s="278">
        <v>0.66521073199274927</v>
      </c>
      <c r="I7" s="282">
        <v>11.069400630914826</v>
      </c>
      <c r="J7" s="282">
        <v>0</v>
      </c>
      <c r="K7" s="283">
        <v>1.3549792560859002</v>
      </c>
      <c r="L7" s="278">
        <v>0</v>
      </c>
      <c r="M7" s="282">
        <v>0</v>
      </c>
      <c r="N7" s="283">
        <v>0</v>
      </c>
      <c r="O7" s="389">
        <v>0.78689492551015672</v>
      </c>
    </row>
    <row r="8" spans="2:15">
      <c r="B8" s="215" t="s">
        <v>144</v>
      </c>
      <c r="C8" s="278">
        <v>0</v>
      </c>
      <c r="D8" s="282">
        <v>0.54583962206843695</v>
      </c>
      <c r="E8" s="282">
        <v>0.57446178530269454</v>
      </c>
      <c r="F8" s="282">
        <v>0.59383515200213544</v>
      </c>
      <c r="G8" s="283">
        <v>0.55614955955133494</v>
      </c>
      <c r="H8" s="278">
        <v>0.54255558170804397</v>
      </c>
      <c r="I8" s="282">
        <v>0</v>
      </c>
      <c r="J8" s="282">
        <v>0</v>
      </c>
      <c r="K8" s="283">
        <v>0.54255558170804397</v>
      </c>
      <c r="L8" s="278">
        <v>0</v>
      </c>
      <c r="M8" s="282">
        <v>0</v>
      </c>
      <c r="N8" s="283">
        <v>0</v>
      </c>
      <c r="O8" s="389">
        <v>0.55549188868570687</v>
      </c>
    </row>
    <row r="9" spans="2:15">
      <c r="B9" s="215" t="s">
        <v>145</v>
      </c>
      <c r="C9" s="278">
        <v>0</v>
      </c>
      <c r="D9" s="282">
        <v>1.1281718296300154</v>
      </c>
      <c r="E9" s="282">
        <v>1.1998252885316647</v>
      </c>
      <c r="F9" s="282">
        <v>0.90823645994177049</v>
      </c>
      <c r="G9" s="283">
        <v>1.0626658255299704</v>
      </c>
      <c r="H9" s="278">
        <v>0</v>
      </c>
      <c r="I9" s="282">
        <v>0</v>
      </c>
      <c r="J9" s="282">
        <v>0</v>
      </c>
      <c r="K9" s="283">
        <v>0</v>
      </c>
      <c r="L9" s="278">
        <v>0</v>
      </c>
      <c r="M9" s="282">
        <v>0</v>
      </c>
      <c r="N9" s="283">
        <v>0</v>
      </c>
      <c r="O9" s="389">
        <v>1.0626658255299704</v>
      </c>
    </row>
    <row r="10" spans="2:15">
      <c r="B10" s="215" t="s">
        <v>18</v>
      </c>
      <c r="C10" s="278">
        <v>0</v>
      </c>
      <c r="D10" s="282">
        <v>0.33725377261459843</v>
      </c>
      <c r="E10" s="282">
        <v>0.51660940136402234</v>
      </c>
      <c r="F10" s="282">
        <v>0.57901117235938582</v>
      </c>
      <c r="G10" s="283">
        <v>0.38790591012208298</v>
      </c>
      <c r="H10" s="278">
        <v>0.57475737877227351</v>
      </c>
      <c r="I10" s="282">
        <v>0.60956788133815742</v>
      </c>
      <c r="J10" s="282">
        <v>1.9122722702460802</v>
      </c>
      <c r="K10" s="283">
        <v>0.61104966058464294</v>
      </c>
      <c r="L10" s="278">
        <v>0</v>
      </c>
      <c r="M10" s="282">
        <v>1.7511423515435918</v>
      </c>
      <c r="N10" s="283">
        <v>1.7511423515435918</v>
      </c>
      <c r="O10" s="389">
        <v>0.44994508596775978</v>
      </c>
    </row>
    <row r="11" spans="2:15">
      <c r="B11" s="215" t="s">
        <v>19</v>
      </c>
      <c r="C11" s="278">
        <v>0</v>
      </c>
      <c r="D11" s="282">
        <v>0.44500356657610252</v>
      </c>
      <c r="E11" s="282">
        <v>0.53580565109534029</v>
      </c>
      <c r="F11" s="282">
        <v>0.58130192217529819</v>
      </c>
      <c r="G11" s="283">
        <v>0.53053550700156871</v>
      </c>
      <c r="H11" s="278">
        <v>0.54856551326519776</v>
      </c>
      <c r="I11" s="282">
        <v>0.67976772608661085</v>
      </c>
      <c r="J11" s="282">
        <v>2.3523459163251395</v>
      </c>
      <c r="K11" s="283">
        <v>0.65315144517799717</v>
      </c>
      <c r="L11" s="278">
        <v>1.3733509234828496</v>
      </c>
      <c r="M11" s="282">
        <v>1.1495085437774082</v>
      </c>
      <c r="N11" s="283">
        <v>1.1683103859046458</v>
      </c>
      <c r="O11" s="389">
        <v>0.57823053920680512</v>
      </c>
    </row>
    <row r="12" spans="2:15">
      <c r="B12" s="215" t="s">
        <v>176</v>
      </c>
      <c r="C12" s="278">
        <v>0</v>
      </c>
      <c r="D12" s="282">
        <v>0.39044969402811536</v>
      </c>
      <c r="E12" s="282">
        <v>0.39956295553654414</v>
      </c>
      <c r="F12" s="282">
        <v>0.56613956233267049</v>
      </c>
      <c r="G12" s="283">
        <v>0.41448768961289861</v>
      </c>
      <c r="H12" s="278">
        <v>0</v>
      </c>
      <c r="I12" s="282">
        <v>0</v>
      </c>
      <c r="J12" s="282">
        <v>0</v>
      </c>
      <c r="K12" s="283">
        <v>0</v>
      </c>
      <c r="L12" s="278">
        <v>0</v>
      </c>
      <c r="M12" s="282">
        <v>20.231597845601435</v>
      </c>
      <c r="N12" s="283">
        <v>20.231597845601435</v>
      </c>
      <c r="O12" s="389">
        <v>0.42412526782835147</v>
      </c>
    </row>
    <row r="13" spans="2:15">
      <c r="B13" s="215" t="s">
        <v>20</v>
      </c>
      <c r="C13" s="278">
        <v>0</v>
      </c>
      <c r="D13" s="282">
        <v>0.6829637279689299</v>
      </c>
      <c r="E13" s="282">
        <v>0.85344349654449092</v>
      </c>
      <c r="F13" s="282">
        <v>0.86804166638231761</v>
      </c>
      <c r="G13" s="283">
        <v>0.82990467859099049</v>
      </c>
      <c r="H13" s="278">
        <v>0.85649722598500422</v>
      </c>
      <c r="I13" s="282">
        <v>0.89252713878668366</v>
      </c>
      <c r="J13" s="282">
        <v>1.4014719025259164</v>
      </c>
      <c r="K13" s="283">
        <v>0.9324560785611381</v>
      </c>
      <c r="L13" s="278">
        <v>6.2190111949765008</v>
      </c>
      <c r="M13" s="282">
        <v>2.4837957599629288</v>
      </c>
      <c r="N13" s="283">
        <v>2.950919526394904</v>
      </c>
      <c r="O13" s="389">
        <v>0.90051739855069346</v>
      </c>
    </row>
    <row r="14" spans="2:15">
      <c r="B14" s="215" t="s">
        <v>21</v>
      </c>
      <c r="C14" s="278">
        <v>0</v>
      </c>
      <c r="D14" s="282">
        <v>0.45183994638208763</v>
      </c>
      <c r="E14" s="282">
        <v>0.51012763918844606</v>
      </c>
      <c r="F14" s="282">
        <v>0.51439797513160246</v>
      </c>
      <c r="G14" s="283">
        <v>0.48078247976750943</v>
      </c>
      <c r="H14" s="278">
        <v>0.50801203168464826</v>
      </c>
      <c r="I14" s="282">
        <v>0.64558789012749984</v>
      </c>
      <c r="J14" s="282">
        <v>1.7892580791989077</v>
      </c>
      <c r="K14" s="283">
        <v>0.57449347070736134</v>
      </c>
      <c r="L14" s="278">
        <v>0.6481332802946449</v>
      </c>
      <c r="M14" s="282">
        <v>2.3062876415321609</v>
      </c>
      <c r="N14" s="283">
        <v>0.66874289981609292</v>
      </c>
      <c r="O14" s="389">
        <v>0.50474251470277132</v>
      </c>
    </row>
    <row r="15" spans="2:15">
      <c r="B15" s="215" t="s">
        <v>146</v>
      </c>
      <c r="C15" s="278">
        <v>0</v>
      </c>
      <c r="D15" s="282">
        <v>0.55041304931537438</v>
      </c>
      <c r="E15" s="282">
        <v>0.67764235775921233</v>
      </c>
      <c r="F15" s="282">
        <v>0.67256743509175532</v>
      </c>
      <c r="G15" s="283">
        <v>0.64116766722399343</v>
      </c>
      <c r="H15" s="278">
        <v>0.65484495565964429</v>
      </c>
      <c r="I15" s="282">
        <v>0.81272233910464542</v>
      </c>
      <c r="J15" s="282">
        <v>1.8606610162307609</v>
      </c>
      <c r="K15" s="283">
        <v>0.79556277034184708</v>
      </c>
      <c r="L15" s="278">
        <v>5.30790240350888</v>
      </c>
      <c r="M15" s="282">
        <v>4.9454397077711176</v>
      </c>
      <c r="N15" s="283">
        <v>5.0333372582548686</v>
      </c>
      <c r="O15" s="389">
        <v>0.67876414215973169</v>
      </c>
    </row>
    <row r="16" spans="2:15">
      <c r="B16" s="215" t="s">
        <v>22</v>
      </c>
      <c r="C16" s="278">
        <v>0</v>
      </c>
      <c r="D16" s="282">
        <v>0.37734528649746901</v>
      </c>
      <c r="E16" s="282">
        <v>0.40932330411123224</v>
      </c>
      <c r="F16" s="282">
        <v>0.46113926151271056</v>
      </c>
      <c r="G16" s="283">
        <v>0.38505016223930039</v>
      </c>
      <c r="H16" s="278">
        <v>0.41369204434779594</v>
      </c>
      <c r="I16" s="282">
        <v>0</v>
      </c>
      <c r="J16" s="282">
        <v>0</v>
      </c>
      <c r="K16" s="283">
        <v>0.41369204434779594</v>
      </c>
      <c r="L16" s="278">
        <v>0</v>
      </c>
      <c r="M16" s="282">
        <v>0</v>
      </c>
      <c r="N16" s="283">
        <v>0</v>
      </c>
      <c r="O16" s="389">
        <v>0.38517339520733107</v>
      </c>
    </row>
    <row r="17" spans="2:15">
      <c r="B17" s="215" t="s">
        <v>23</v>
      </c>
      <c r="C17" s="278">
        <v>0</v>
      </c>
      <c r="D17" s="282">
        <v>0.55874022410062085</v>
      </c>
      <c r="E17" s="282">
        <v>0.97751029942638989</v>
      </c>
      <c r="F17" s="282">
        <v>0.62922987475388303</v>
      </c>
      <c r="G17" s="283">
        <v>0.63371008628466519</v>
      </c>
      <c r="H17" s="278">
        <v>0.72273488785644047</v>
      </c>
      <c r="I17" s="282">
        <v>0.92804406781618409</v>
      </c>
      <c r="J17" s="282">
        <v>2.5881759737804111</v>
      </c>
      <c r="K17" s="283">
        <v>0.98172981083268873</v>
      </c>
      <c r="L17" s="278">
        <v>0</v>
      </c>
      <c r="M17" s="282">
        <v>2.0284056925311638</v>
      </c>
      <c r="N17" s="283">
        <v>2.0284056925311638</v>
      </c>
      <c r="O17" s="389">
        <v>0.64841423091458905</v>
      </c>
    </row>
    <row r="18" spans="2:15">
      <c r="B18" s="215" t="s">
        <v>24</v>
      </c>
      <c r="C18" s="278">
        <v>0</v>
      </c>
      <c r="D18" s="282">
        <v>0.4764842110469793</v>
      </c>
      <c r="E18" s="282">
        <v>0.46516743489227247</v>
      </c>
      <c r="F18" s="282">
        <v>0.54503290908462765</v>
      </c>
      <c r="G18" s="283">
        <v>0.49170095795835578</v>
      </c>
      <c r="H18" s="278">
        <v>0.48395687878884491</v>
      </c>
      <c r="I18" s="282">
        <v>0.50347968862745685</v>
      </c>
      <c r="J18" s="282">
        <v>2.7179754761271773</v>
      </c>
      <c r="K18" s="283">
        <v>0.50379537668283825</v>
      </c>
      <c r="L18" s="278">
        <v>0</v>
      </c>
      <c r="M18" s="282">
        <v>0.76400880585933317</v>
      </c>
      <c r="N18" s="283">
        <v>0.76400880585933317</v>
      </c>
      <c r="O18" s="389">
        <v>0.51604412551492196</v>
      </c>
    </row>
    <row r="19" spans="2:15">
      <c r="B19" s="215" t="s">
        <v>25</v>
      </c>
      <c r="C19" s="278">
        <v>0</v>
      </c>
      <c r="D19" s="282">
        <v>0.70771280952801441</v>
      </c>
      <c r="E19" s="282">
        <v>0.57014243889259608</v>
      </c>
      <c r="F19" s="282">
        <v>0.63249749530571819</v>
      </c>
      <c r="G19" s="283">
        <v>0.6455650556756739</v>
      </c>
      <c r="H19" s="278">
        <v>0.60664411103500626</v>
      </c>
      <c r="I19" s="282">
        <v>0.63262792831139048</v>
      </c>
      <c r="J19" s="282">
        <v>4.7363065598614416</v>
      </c>
      <c r="K19" s="283">
        <v>0.63546959633522737</v>
      </c>
      <c r="L19" s="278">
        <v>0</v>
      </c>
      <c r="M19" s="282">
        <v>1.9872631761430752</v>
      </c>
      <c r="N19" s="283">
        <v>1.9872631761430752</v>
      </c>
      <c r="O19" s="389">
        <v>0.6754366463045981</v>
      </c>
    </row>
    <row r="20" spans="2:15">
      <c r="B20" s="215" t="s">
        <v>26</v>
      </c>
      <c r="C20" s="278">
        <v>79.269565217391303</v>
      </c>
      <c r="D20" s="282">
        <v>0.53279570812720678</v>
      </c>
      <c r="E20" s="282">
        <v>0.62437890887875458</v>
      </c>
      <c r="F20" s="282">
        <v>0.56256226397778242</v>
      </c>
      <c r="G20" s="283">
        <v>0.56490406379504343</v>
      </c>
      <c r="H20" s="278">
        <v>0.56340331328576598</v>
      </c>
      <c r="I20" s="282">
        <v>0.67407597125348939</v>
      </c>
      <c r="J20" s="282">
        <v>1.8239021511411897</v>
      </c>
      <c r="K20" s="283">
        <v>0.65463637192519997</v>
      </c>
      <c r="L20" s="278">
        <v>8.1879719098157242</v>
      </c>
      <c r="M20" s="282">
        <v>1.0001868129440352</v>
      </c>
      <c r="N20" s="283">
        <v>1.095360078155571</v>
      </c>
      <c r="O20" s="389">
        <v>0.64085886772381728</v>
      </c>
    </row>
    <row r="21" spans="2:15">
      <c r="B21" s="215" t="s">
        <v>27</v>
      </c>
      <c r="C21" s="278">
        <v>0</v>
      </c>
      <c r="D21" s="282">
        <v>0.43091468795978743</v>
      </c>
      <c r="E21" s="282">
        <v>0.54184090721276845</v>
      </c>
      <c r="F21" s="282">
        <v>0.61852418230117578</v>
      </c>
      <c r="G21" s="283">
        <v>0.52702618332346141</v>
      </c>
      <c r="H21" s="278">
        <v>0.5870613164239491</v>
      </c>
      <c r="I21" s="282">
        <v>0.73577201908366707</v>
      </c>
      <c r="J21" s="282">
        <v>1.4191162768052461</v>
      </c>
      <c r="K21" s="283">
        <v>0.69910364463797925</v>
      </c>
      <c r="L21" s="278">
        <v>4.5758188435099072</v>
      </c>
      <c r="M21" s="282">
        <v>4.668280139162003</v>
      </c>
      <c r="N21" s="283">
        <v>4.6431087626596215</v>
      </c>
      <c r="O21" s="389">
        <v>0.5754998201127729</v>
      </c>
    </row>
    <row r="22" spans="2:15">
      <c r="B22" s="215" t="s">
        <v>28</v>
      </c>
      <c r="C22" s="278">
        <v>0</v>
      </c>
      <c r="D22" s="282">
        <v>0.53700010863723313</v>
      </c>
      <c r="E22" s="282">
        <v>0.66006172603716562</v>
      </c>
      <c r="F22" s="282">
        <v>0.64782476131729716</v>
      </c>
      <c r="G22" s="283">
        <v>0.57964113698235931</v>
      </c>
      <c r="H22" s="278">
        <v>0.62793043434316276</v>
      </c>
      <c r="I22" s="282">
        <v>1.5313265159127898</v>
      </c>
      <c r="J22" s="282">
        <v>1.6878373722292408</v>
      </c>
      <c r="K22" s="283">
        <v>0.88103208462705462</v>
      </c>
      <c r="L22" s="278">
        <v>0</v>
      </c>
      <c r="M22" s="282">
        <v>1.2663495838287753</v>
      </c>
      <c r="N22" s="283">
        <v>1.2663495838287753</v>
      </c>
      <c r="O22" s="389">
        <v>0.60163512125914875</v>
      </c>
    </row>
    <row r="23" spans="2:15">
      <c r="B23" s="215" t="s">
        <v>29</v>
      </c>
      <c r="C23" s="278">
        <v>0</v>
      </c>
      <c r="D23" s="282">
        <v>0.438234864335934</v>
      </c>
      <c r="E23" s="282">
        <v>0.47290140648487444</v>
      </c>
      <c r="F23" s="282">
        <v>0.55622387593921774</v>
      </c>
      <c r="G23" s="283">
        <v>0.45795841451082592</v>
      </c>
      <c r="H23" s="278">
        <v>0.46816725038762763</v>
      </c>
      <c r="I23" s="282">
        <v>0.64506904709905188</v>
      </c>
      <c r="J23" s="282">
        <v>1.4524915293276404</v>
      </c>
      <c r="K23" s="283">
        <v>0.66202095108301262</v>
      </c>
      <c r="L23" s="278">
        <v>0.96602842529193456</v>
      </c>
      <c r="M23" s="282">
        <v>1.1172529325034593</v>
      </c>
      <c r="N23" s="283">
        <v>1.0825935123244259</v>
      </c>
      <c r="O23" s="389">
        <v>0.5171271140565824</v>
      </c>
    </row>
    <row r="24" spans="2:15">
      <c r="B24" s="215" t="s">
        <v>30</v>
      </c>
      <c r="C24" s="278">
        <v>0</v>
      </c>
      <c r="D24" s="282">
        <v>0.44705194836212225</v>
      </c>
      <c r="E24" s="282">
        <v>0.51474082489036499</v>
      </c>
      <c r="F24" s="282">
        <v>0.56338251557621022</v>
      </c>
      <c r="G24" s="283">
        <v>0.51755903676999004</v>
      </c>
      <c r="H24" s="278">
        <v>0.54519036248234021</v>
      </c>
      <c r="I24" s="282">
        <v>0.62849621304855097</v>
      </c>
      <c r="J24" s="282">
        <v>1.7883381456528713</v>
      </c>
      <c r="K24" s="283">
        <v>0.60660279425100538</v>
      </c>
      <c r="L24" s="278">
        <v>0</v>
      </c>
      <c r="M24" s="282">
        <v>0</v>
      </c>
      <c r="N24" s="283">
        <v>0</v>
      </c>
      <c r="O24" s="389">
        <v>0.52997285056693422</v>
      </c>
    </row>
    <row r="25" spans="2:15">
      <c r="B25" s="215" t="s">
        <v>31</v>
      </c>
      <c r="C25" s="278">
        <v>0</v>
      </c>
      <c r="D25" s="282">
        <v>0.39696078290663012</v>
      </c>
      <c r="E25" s="282">
        <v>0.59224360039488588</v>
      </c>
      <c r="F25" s="282">
        <v>0.59134721639587196</v>
      </c>
      <c r="G25" s="283">
        <v>0.41488524580675851</v>
      </c>
      <c r="H25" s="278">
        <v>0</v>
      </c>
      <c r="I25" s="282">
        <v>0</v>
      </c>
      <c r="J25" s="282">
        <v>0</v>
      </c>
      <c r="K25" s="283">
        <v>0</v>
      </c>
      <c r="L25" s="278">
        <v>0</v>
      </c>
      <c r="M25" s="282">
        <v>0</v>
      </c>
      <c r="N25" s="283">
        <v>0</v>
      </c>
      <c r="O25" s="389">
        <v>0.41488524580675851</v>
      </c>
    </row>
    <row r="26" spans="2:15">
      <c r="B26" s="215" t="s">
        <v>32</v>
      </c>
      <c r="C26" s="278">
        <v>0</v>
      </c>
      <c r="D26" s="282">
        <v>0</v>
      </c>
      <c r="E26" s="282">
        <v>3.4126984126984126</v>
      </c>
      <c r="F26" s="282">
        <v>0</v>
      </c>
      <c r="G26" s="283">
        <v>3.4126984126984126</v>
      </c>
      <c r="H26" s="278">
        <v>3.4126984126984126</v>
      </c>
      <c r="I26" s="282">
        <v>0</v>
      </c>
      <c r="J26" s="282">
        <v>0</v>
      </c>
      <c r="K26" s="283">
        <v>3.4126984126984126</v>
      </c>
      <c r="L26" s="278">
        <v>0</v>
      </c>
      <c r="M26" s="282">
        <v>0</v>
      </c>
      <c r="N26" s="283">
        <v>0</v>
      </c>
      <c r="O26" s="389">
        <v>3.4126984126984126</v>
      </c>
    </row>
    <row r="27" spans="2:15">
      <c r="B27" s="215" t="s">
        <v>181</v>
      </c>
      <c r="C27" s="278">
        <v>0</v>
      </c>
      <c r="D27" s="282">
        <v>0.25016995241332429</v>
      </c>
      <c r="E27" s="282">
        <v>0.34711741623905823</v>
      </c>
      <c r="F27" s="282">
        <v>0</v>
      </c>
      <c r="G27" s="283">
        <v>0.3083612646073014</v>
      </c>
      <c r="H27" s="278">
        <v>0</v>
      </c>
      <c r="I27" s="282">
        <v>0</v>
      </c>
      <c r="J27" s="282">
        <v>0</v>
      </c>
      <c r="K27" s="283">
        <v>0</v>
      </c>
      <c r="L27" s="278">
        <v>0</v>
      </c>
      <c r="M27" s="282">
        <v>0</v>
      </c>
      <c r="N27" s="283">
        <v>0</v>
      </c>
      <c r="O27" s="389">
        <v>0.3083612646073014</v>
      </c>
    </row>
    <row r="28" spans="2:15">
      <c r="B28" s="215" t="s">
        <v>177</v>
      </c>
      <c r="C28" s="278">
        <v>0</v>
      </c>
      <c r="D28" s="282">
        <v>0</v>
      </c>
      <c r="E28" s="282">
        <v>0</v>
      </c>
      <c r="F28" s="282">
        <v>0</v>
      </c>
      <c r="G28" s="283">
        <v>0</v>
      </c>
      <c r="H28" s="278">
        <v>0</v>
      </c>
      <c r="I28" s="282">
        <v>0</v>
      </c>
      <c r="J28" s="282">
        <v>0</v>
      </c>
      <c r="K28" s="283">
        <v>0</v>
      </c>
      <c r="L28" s="278">
        <v>0</v>
      </c>
      <c r="M28" s="282">
        <v>0</v>
      </c>
      <c r="N28" s="283">
        <v>0</v>
      </c>
      <c r="O28" s="389">
        <v>0</v>
      </c>
    </row>
    <row r="29" spans="2:15">
      <c r="B29" s="215" t="s">
        <v>33</v>
      </c>
      <c r="C29" s="278">
        <v>0</v>
      </c>
      <c r="D29" s="282">
        <v>0.49454141826214315</v>
      </c>
      <c r="E29" s="282">
        <v>0.63703185261370621</v>
      </c>
      <c r="F29" s="282">
        <v>0.65341691220872522</v>
      </c>
      <c r="G29" s="283">
        <v>0.55078109169531386</v>
      </c>
      <c r="H29" s="278">
        <v>0.6309465254834874</v>
      </c>
      <c r="I29" s="282">
        <v>1.2885780885099747</v>
      </c>
      <c r="J29" s="282">
        <v>1.9575390201762863</v>
      </c>
      <c r="K29" s="283">
        <v>0.81491273296719058</v>
      </c>
      <c r="L29" s="278">
        <v>0</v>
      </c>
      <c r="M29" s="282">
        <v>1.4854093104427939</v>
      </c>
      <c r="N29" s="283">
        <v>1.4854093104427939</v>
      </c>
      <c r="O29" s="389">
        <v>0.57421202214036271</v>
      </c>
    </row>
    <row r="30" spans="2:15">
      <c r="B30" s="215" t="s">
        <v>34</v>
      </c>
      <c r="C30" s="278">
        <v>0</v>
      </c>
      <c r="D30" s="282">
        <v>0</v>
      </c>
      <c r="E30" s="282">
        <v>0</v>
      </c>
      <c r="F30" s="282">
        <v>0</v>
      </c>
      <c r="G30" s="283">
        <v>0</v>
      </c>
      <c r="H30" s="278">
        <v>0</v>
      </c>
      <c r="I30" s="282">
        <v>0</v>
      </c>
      <c r="J30" s="282">
        <v>0</v>
      </c>
      <c r="K30" s="283">
        <v>0</v>
      </c>
      <c r="L30" s="278">
        <v>0</v>
      </c>
      <c r="M30" s="282">
        <v>0</v>
      </c>
      <c r="N30" s="283">
        <v>0</v>
      </c>
      <c r="O30" s="389">
        <v>0</v>
      </c>
    </row>
    <row r="31" spans="2:15">
      <c r="B31" s="215" t="s">
        <v>35</v>
      </c>
      <c r="C31" s="278">
        <v>0</v>
      </c>
      <c r="D31" s="282">
        <v>0.54217904058421118</v>
      </c>
      <c r="E31" s="282">
        <v>0.74138113750578682</v>
      </c>
      <c r="F31" s="282">
        <v>0</v>
      </c>
      <c r="G31" s="283">
        <v>0.6387296128985166</v>
      </c>
      <c r="H31" s="278">
        <v>0</v>
      </c>
      <c r="I31" s="282">
        <v>1.0719485356356864</v>
      </c>
      <c r="J31" s="282">
        <v>1.4700188130665299</v>
      </c>
      <c r="K31" s="283">
        <v>1.4176339103378113</v>
      </c>
      <c r="L31" s="278">
        <v>0</v>
      </c>
      <c r="M31" s="282">
        <v>6.8712595685455815</v>
      </c>
      <c r="N31" s="283">
        <v>6.8712595685455815</v>
      </c>
      <c r="O31" s="389">
        <v>0.98081618416463201</v>
      </c>
    </row>
    <row r="32" spans="2:15">
      <c r="B32" s="215" t="s">
        <v>36</v>
      </c>
      <c r="C32" s="278">
        <v>0</v>
      </c>
      <c r="D32" s="282">
        <v>0.81248626071711283</v>
      </c>
      <c r="E32" s="282">
        <v>0.976605583631175</v>
      </c>
      <c r="F32" s="282">
        <v>0.9135776344703449</v>
      </c>
      <c r="G32" s="283">
        <v>0.89967356573176971</v>
      </c>
      <c r="H32" s="278">
        <v>0.94262115429835469</v>
      </c>
      <c r="I32" s="282">
        <v>1.1570436420363575</v>
      </c>
      <c r="J32" s="282">
        <v>3.5230826435620823</v>
      </c>
      <c r="K32" s="283">
        <v>1.1744623883665657</v>
      </c>
      <c r="L32" s="278">
        <v>2.5931791051542028</v>
      </c>
      <c r="M32" s="282">
        <v>2.4294506188146712</v>
      </c>
      <c r="N32" s="283">
        <v>2.4670768888858023</v>
      </c>
      <c r="O32" s="389">
        <v>1.0668315002670312</v>
      </c>
    </row>
    <row r="33" spans="2:15">
      <c r="B33" s="215" t="s">
        <v>184</v>
      </c>
      <c r="C33" s="278">
        <v>0</v>
      </c>
      <c r="D33" s="282">
        <v>0.6371486429690385</v>
      </c>
      <c r="E33" s="282">
        <v>0.68062305074236262</v>
      </c>
      <c r="F33" s="282">
        <v>0.82806238294467482</v>
      </c>
      <c r="G33" s="283">
        <v>0.68000159463340448</v>
      </c>
      <c r="H33" s="278">
        <v>0.69800720958680929</v>
      </c>
      <c r="I33" s="282">
        <v>0.6108296324848459</v>
      </c>
      <c r="J33" s="282">
        <v>1.4519327092472969</v>
      </c>
      <c r="K33" s="283">
        <v>0.8749363618549667</v>
      </c>
      <c r="L33" s="278">
        <v>0</v>
      </c>
      <c r="M33" s="282">
        <v>0</v>
      </c>
      <c r="N33" s="283">
        <v>0</v>
      </c>
      <c r="O33" s="389">
        <v>0.75319408411884226</v>
      </c>
    </row>
    <row r="34" spans="2:15">
      <c r="B34" s="215" t="s">
        <v>147</v>
      </c>
      <c r="C34" s="278">
        <v>0</v>
      </c>
      <c r="D34" s="282">
        <v>0</v>
      </c>
      <c r="E34" s="282">
        <v>0.71994815854843941</v>
      </c>
      <c r="F34" s="282">
        <v>0.83741099141865982</v>
      </c>
      <c r="G34" s="283">
        <v>0.76360613463626492</v>
      </c>
      <c r="H34" s="278">
        <v>0.83741099141865982</v>
      </c>
      <c r="I34" s="282">
        <v>1.5234554788458134</v>
      </c>
      <c r="J34" s="282">
        <v>6.0567567567567568</v>
      </c>
      <c r="K34" s="283">
        <v>1.6276152337365153</v>
      </c>
      <c r="L34" s="278">
        <v>0</v>
      </c>
      <c r="M34" s="282">
        <v>0</v>
      </c>
      <c r="N34" s="283">
        <v>0</v>
      </c>
      <c r="O34" s="389">
        <v>1.1555687379504671</v>
      </c>
    </row>
    <row r="35" spans="2:15">
      <c r="B35" s="215" t="s">
        <v>37</v>
      </c>
      <c r="C35" s="278">
        <v>0</v>
      </c>
      <c r="D35" s="282">
        <v>0.36395896094418667</v>
      </c>
      <c r="E35" s="282">
        <v>0</v>
      </c>
      <c r="F35" s="282">
        <v>0.70951061241139579</v>
      </c>
      <c r="G35" s="283">
        <v>0.38934829250843472</v>
      </c>
      <c r="H35" s="278">
        <v>0</v>
      </c>
      <c r="I35" s="282">
        <v>0</v>
      </c>
      <c r="J35" s="282">
        <v>0</v>
      </c>
      <c r="K35" s="283">
        <v>0</v>
      </c>
      <c r="L35" s="278">
        <v>0</v>
      </c>
      <c r="M35" s="282">
        <v>0</v>
      </c>
      <c r="N35" s="283">
        <v>0</v>
      </c>
      <c r="O35" s="389">
        <v>0.38934829250843472</v>
      </c>
    </row>
    <row r="36" spans="2:15">
      <c r="B36" s="215" t="s">
        <v>38</v>
      </c>
      <c r="C36" s="278">
        <v>0</v>
      </c>
      <c r="D36" s="282">
        <v>0.34679465891404604</v>
      </c>
      <c r="E36" s="282">
        <v>0.44807003682868762</v>
      </c>
      <c r="F36" s="282">
        <v>0.59923834461933856</v>
      </c>
      <c r="G36" s="283">
        <v>0.48056011428756007</v>
      </c>
      <c r="H36" s="278">
        <v>0.48862366132823332</v>
      </c>
      <c r="I36" s="282">
        <v>0.64504298446785147</v>
      </c>
      <c r="J36" s="282">
        <v>1.9564726414125859</v>
      </c>
      <c r="K36" s="283">
        <v>0.60629622560607066</v>
      </c>
      <c r="L36" s="278">
        <v>0</v>
      </c>
      <c r="M36" s="282">
        <v>0</v>
      </c>
      <c r="N36" s="283">
        <v>0</v>
      </c>
      <c r="O36" s="389">
        <v>0.51992418698737886</v>
      </c>
    </row>
    <row r="37" spans="2:15">
      <c r="B37" s="215" t="s">
        <v>148</v>
      </c>
      <c r="C37" s="278">
        <v>0</v>
      </c>
      <c r="D37" s="282">
        <v>0.23855626428597074</v>
      </c>
      <c r="E37" s="282">
        <v>0.54165182113705379</v>
      </c>
      <c r="F37" s="282">
        <v>0.9335527646059516</v>
      </c>
      <c r="G37" s="283">
        <v>0.47051328055597141</v>
      </c>
      <c r="H37" s="278">
        <v>0</v>
      </c>
      <c r="I37" s="282">
        <v>0</v>
      </c>
      <c r="J37" s="282">
        <v>2.0236506973923589</v>
      </c>
      <c r="K37" s="283">
        <v>2.0236506973923589</v>
      </c>
      <c r="L37" s="278">
        <v>0</v>
      </c>
      <c r="M37" s="282">
        <v>0</v>
      </c>
      <c r="N37" s="283">
        <v>0</v>
      </c>
      <c r="O37" s="389">
        <v>0.50931152126760515</v>
      </c>
    </row>
    <row r="38" spans="2:15">
      <c r="B38" s="215" t="s">
        <v>39</v>
      </c>
      <c r="C38" s="278">
        <v>0</v>
      </c>
      <c r="D38" s="282">
        <v>0.40135545206765827</v>
      </c>
      <c r="E38" s="282">
        <v>0.58808304773159115</v>
      </c>
      <c r="F38" s="282">
        <v>0.50221450573626081</v>
      </c>
      <c r="G38" s="283">
        <v>0.41164678733359233</v>
      </c>
      <c r="H38" s="278">
        <v>0.49856836724000236</v>
      </c>
      <c r="I38" s="282">
        <v>1.0423314249412063</v>
      </c>
      <c r="J38" s="282">
        <v>1.8318103940605368</v>
      </c>
      <c r="K38" s="283">
        <v>0.7414349552407733</v>
      </c>
      <c r="L38" s="278">
        <v>0</v>
      </c>
      <c r="M38" s="282">
        <v>0</v>
      </c>
      <c r="N38" s="283">
        <v>0</v>
      </c>
      <c r="O38" s="389">
        <v>0.41234357548036704</v>
      </c>
    </row>
    <row r="39" spans="2:15">
      <c r="B39" s="215" t="s">
        <v>40</v>
      </c>
      <c r="C39" s="278">
        <v>0</v>
      </c>
      <c r="D39" s="282">
        <v>0.18012016928586499</v>
      </c>
      <c r="E39" s="282">
        <v>0.28469889700305545</v>
      </c>
      <c r="F39" s="282">
        <v>0</v>
      </c>
      <c r="G39" s="283">
        <v>0.20082814846616678</v>
      </c>
      <c r="H39" s="278">
        <v>0</v>
      </c>
      <c r="I39" s="282">
        <v>0</v>
      </c>
      <c r="J39" s="282">
        <v>0</v>
      </c>
      <c r="K39" s="283">
        <v>0</v>
      </c>
      <c r="L39" s="278">
        <v>0</v>
      </c>
      <c r="M39" s="282">
        <v>0</v>
      </c>
      <c r="N39" s="283">
        <v>0</v>
      </c>
      <c r="O39" s="389">
        <v>0.20082814846616678</v>
      </c>
    </row>
    <row r="40" spans="2:15">
      <c r="B40" s="215" t="s">
        <v>41</v>
      </c>
      <c r="C40" s="278">
        <v>0</v>
      </c>
      <c r="D40" s="282">
        <v>0.52003445878940346</v>
      </c>
      <c r="E40" s="282">
        <v>0.61901758370532944</v>
      </c>
      <c r="F40" s="282">
        <v>0.55612698006352057</v>
      </c>
      <c r="G40" s="283">
        <v>0.53846706337080075</v>
      </c>
      <c r="H40" s="278">
        <v>0.61384139418578121</v>
      </c>
      <c r="I40" s="282">
        <v>0</v>
      </c>
      <c r="J40" s="282">
        <v>0</v>
      </c>
      <c r="K40" s="283">
        <v>0.61384139418578121</v>
      </c>
      <c r="L40" s="278">
        <v>0</v>
      </c>
      <c r="M40" s="282">
        <v>0</v>
      </c>
      <c r="N40" s="283">
        <v>0</v>
      </c>
      <c r="O40" s="389">
        <v>0.53930031329034112</v>
      </c>
    </row>
    <row r="41" spans="2:15">
      <c r="B41" s="215" t="s">
        <v>42</v>
      </c>
      <c r="C41" s="278">
        <v>0</v>
      </c>
      <c r="D41" s="282">
        <v>0</v>
      </c>
      <c r="E41" s="282">
        <v>1.2201914897028441</v>
      </c>
      <c r="F41" s="282">
        <v>0.92340686274488049</v>
      </c>
      <c r="G41" s="283">
        <v>0.99397475241534294</v>
      </c>
      <c r="H41" s="278">
        <v>0.9850557276633356</v>
      </c>
      <c r="I41" s="282">
        <v>1.1154081235761515</v>
      </c>
      <c r="J41" s="282">
        <v>3.6453125000000002</v>
      </c>
      <c r="K41" s="283">
        <v>1.3770575523528554</v>
      </c>
      <c r="L41" s="278">
        <v>0</v>
      </c>
      <c r="M41" s="282">
        <v>1.5639352490941496</v>
      </c>
      <c r="N41" s="283">
        <v>1.5639352490941496</v>
      </c>
      <c r="O41" s="389">
        <v>1.1835602570719597</v>
      </c>
    </row>
    <row r="42" spans="2:15">
      <c r="B42" s="215" t="s">
        <v>43</v>
      </c>
      <c r="C42" s="278">
        <v>0</v>
      </c>
      <c r="D42" s="282">
        <v>0.3896183808578863</v>
      </c>
      <c r="E42" s="282">
        <v>0.55079561796169541</v>
      </c>
      <c r="F42" s="282">
        <v>0.50944929044311493</v>
      </c>
      <c r="G42" s="283">
        <v>0.42488610944909361</v>
      </c>
      <c r="H42" s="278">
        <v>0.50826589969857372</v>
      </c>
      <c r="I42" s="282">
        <v>0.81064478911884785</v>
      </c>
      <c r="J42" s="282">
        <v>1.817177759153167</v>
      </c>
      <c r="K42" s="283">
        <v>1.3113420112526544</v>
      </c>
      <c r="L42" s="278">
        <v>0</v>
      </c>
      <c r="M42" s="282">
        <v>5.3581656697480513</v>
      </c>
      <c r="N42" s="283">
        <v>5.3581656697480513</v>
      </c>
      <c r="O42" s="389">
        <v>0.4822517050644019</v>
      </c>
    </row>
    <row r="43" spans="2:15">
      <c r="B43" s="215" t="s">
        <v>44</v>
      </c>
      <c r="C43" s="278">
        <v>0</v>
      </c>
      <c r="D43" s="282">
        <v>0</v>
      </c>
      <c r="E43" s="282">
        <v>0</v>
      </c>
      <c r="F43" s="282">
        <v>0</v>
      </c>
      <c r="G43" s="283">
        <v>0</v>
      </c>
      <c r="H43" s="278">
        <v>0</v>
      </c>
      <c r="I43" s="282">
        <v>0</v>
      </c>
      <c r="J43" s="282">
        <v>0</v>
      </c>
      <c r="K43" s="283">
        <v>0</v>
      </c>
      <c r="L43" s="278">
        <v>0</v>
      </c>
      <c r="M43" s="282">
        <v>0</v>
      </c>
      <c r="N43" s="283">
        <v>0</v>
      </c>
      <c r="O43" s="389">
        <v>0</v>
      </c>
    </row>
    <row r="44" spans="2:15">
      <c r="B44" s="215" t="s">
        <v>45</v>
      </c>
      <c r="C44" s="278">
        <v>0</v>
      </c>
      <c r="D44" s="282">
        <v>0</v>
      </c>
      <c r="E44" s="282">
        <v>0</v>
      </c>
      <c r="F44" s="282">
        <v>0</v>
      </c>
      <c r="G44" s="283">
        <v>0</v>
      </c>
      <c r="H44" s="278">
        <v>0</v>
      </c>
      <c r="I44" s="282">
        <v>0</v>
      </c>
      <c r="J44" s="282">
        <v>0</v>
      </c>
      <c r="K44" s="283">
        <v>0</v>
      </c>
      <c r="L44" s="278">
        <v>0</v>
      </c>
      <c r="M44" s="282">
        <v>0</v>
      </c>
      <c r="N44" s="283">
        <v>0</v>
      </c>
      <c r="O44" s="389">
        <v>0</v>
      </c>
    </row>
    <row r="45" spans="2:15">
      <c r="B45" s="137" t="s">
        <v>54</v>
      </c>
      <c r="C45" s="284">
        <v>79.269565217391303</v>
      </c>
      <c r="D45" s="386">
        <v>0.44424813288067599</v>
      </c>
      <c r="E45" s="386">
        <v>0.58921156834909727</v>
      </c>
      <c r="F45" s="386">
        <v>0.62991514725687636</v>
      </c>
      <c r="G45" s="387">
        <v>0.52954888900776931</v>
      </c>
      <c r="H45" s="284">
        <v>0.63556351221576779</v>
      </c>
      <c r="I45" s="386">
        <v>0.74830736513543439</v>
      </c>
      <c r="J45" s="386">
        <v>1.5885964465958098</v>
      </c>
      <c r="K45" s="387">
        <v>0.74554369453712288</v>
      </c>
      <c r="L45" s="284">
        <v>1.0576178319436076</v>
      </c>
      <c r="M45" s="386">
        <v>1.1145146579566971</v>
      </c>
      <c r="N45" s="387">
        <v>1.10320746845245</v>
      </c>
      <c r="O45" s="390">
        <v>0.60506857268276326</v>
      </c>
    </row>
    <row r="46" spans="2:15">
      <c r="B46" s="215" t="s">
        <v>46</v>
      </c>
      <c r="C46" s="278">
        <v>0</v>
      </c>
      <c r="D46" s="282">
        <v>0.41317335461321025</v>
      </c>
      <c r="E46" s="282">
        <v>0.56568918059704498</v>
      </c>
      <c r="F46" s="282">
        <v>0.57057504176929441</v>
      </c>
      <c r="G46" s="283">
        <v>0.52564030967447684</v>
      </c>
      <c r="H46" s="278">
        <v>0.55923429036031735</v>
      </c>
      <c r="I46" s="282">
        <v>0.67747526119004853</v>
      </c>
      <c r="J46" s="282">
        <v>1.8860859648092572</v>
      </c>
      <c r="K46" s="283">
        <v>0.63549090032873701</v>
      </c>
      <c r="L46" s="278">
        <v>0</v>
      </c>
      <c r="M46" s="282">
        <v>0</v>
      </c>
      <c r="N46" s="283">
        <v>0</v>
      </c>
      <c r="O46" s="389">
        <v>0.58778596944525385</v>
      </c>
    </row>
    <row r="47" spans="2:15">
      <c r="B47" s="215" t="s">
        <v>47</v>
      </c>
      <c r="C47" s="278">
        <v>0</v>
      </c>
      <c r="D47" s="282">
        <v>0.54903475966269588</v>
      </c>
      <c r="E47" s="282">
        <v>0.6691096946819729</v>
      </c>
      <c r="F47" s="282">
        <v>0.69108488438389193</v>
      </c>
      <c r="G47" s="283">
        <v>0.60085963586583824</v>
      </c>
      <c r="H47" s="278">
        <v>0.65555784501956582</v>
      </c>
      <c r="I47" s="282">
        <v>0.9421356307176515</v>
      </c>
      <c r="J47" s="282">
        <v>1.7237252185740692</v>
      </c>
      <c r="K47" s="283">
        <v>0.9607423856806</v>
      </c>
      <c r="L47" s="278">
        <v>4.2144050802139041</v>
      </c>
      <c r="M47" s="282">
        <v>2.2222347447627953</v>
      </c>
      <c r="N47" s="283">
        <v>2.2548653841942761</v>
      </c>
      <c r="O47" s="389">
        <v>0.7348952426414016</v>
      </c>
    </row>
    <row r="48" spans="2:15">
      <c r="B48" s="215" t="s">
        <v>48</v>
      </c>
      <c r="C48" s="278">
        <v>1.9708263326714526</v>
      </c>
      <c r="D48" s="282">
        <v>0.50612558458152546</v>
      </c>
      <c r="E48" s="282">
        <v>0.73951952296033696</v>
      </c>
      <c r="F48" s="282">
        <v>0.72558562198912968</v>
      </c>
      <c r="G48" s="283">
        <v>0.6209043061335161</v>
      </c>
      <c r="H48" s="278">
        <v>0.6649781555006159</v>
      </c>
      <c r="I48" s="282">
        <v>0.97501237594216705</v>
      </c>
      <c r="J48" s="282">
        <v>2.7807833501557431</v>
      </c>
      <c r="K48" s="283">
        <v>0.91751064369461788</v>
      </c>
      <c r="L48" s="278">
        <v>4.2194171383202468</v>
      </c>
      <c r="M48" s="282">
        <v>2.5082075593376709</v>
      </c>
      <c r="N48" s="283">
        <v>2.6338133491912536</v>
      </c>
      <c r="O48" s="389">
        <v>0.80601907686170016</v>
      </c>
    </row>
    <row r="49" spans="2:15">
      <c r="B49" s="215" t="s">
        <v>49</v>
      </c>
      <c r="C49" s="278">
        <v>8.0006479768542675</v>
      </c>
      <c r="D49" s="282">
        <v>0.38250120880054977</v>
      </c>
      <c r="E49" s="282">
        <v>0.56791523265745869</v>
      </c>
      <c r="F49" s="282">
        <v>0.55841713614103117</v>
      </c>
      <c r="G49" s="283">
        <v>0.46968321402314034</v>
      </c>
      <c r="H49" s="278">
        <v>0.51254408644628879</v>
      </c>
      <c r="I49" s="282">
        <v>0.74550260258562573</v>
      </c>
      <c r="J49" s="282">
        <v>2.2125153385168899</v>
      </c>
      <c r="K49" s="283">
        <v>0.72635161188905306</v>
      </c>
      <c r="L49" s="278">
        <v>2.3396414415239399</v>
      </c>
      <c r="M49" s="282">
        <v>1.9603427327814358</v>
      </c>
      <c r="N49" s="283">
        <v>1.9921686063833384</v>
      </c>
      <c r="O49" s="389">
        <v>0.60825107137215617</v>
      </c>
    </row>
    <row r="50" spans="2:15">
      <c r="B50" s="215" t="s">
        <v>50</v>
      </c>
      <c r="C50" s="278">
        <v>0</v>
      </c>
      <c r="D50" s="282">
        <v>0.56344424461934661</v>
      </c>
      <c r="E50" s="282">
        <v>1.0178531030526909</v>
      </c>
      <c r="F50" s="282">
        <v>0.90613432578533515</v>
      </c>
      <c r="G50" s="283">
        <v>0.7123176298947238</v>
      </c>
      <c r="H50" s="278">
        <v>0.95699899598565086</v>
      </c>
      <c r="I50" s="282">
        <v>1.0871447410311577</v>
      </c>
      <c r="J50" s="282">
        <v>3.234313970187531</v>
      </c>
      <c r="K50" s="283">
        <v>1.1337796367114163</v>
      </c>
      <c r="L50" s="278">
        <v>4.2660009432205781</v>
      </c>
      <c r="M50" s="282">
        <v>3.6858986734389347</v>
      </c>
      <c r="N50" s="283">
        <v>3.8269398912793942</v>
      </c>
      <c r="O50" s="389">
        <v>0.87855391180213438</v>
      </c>
    </row>
    <row r="51" spans="2:15">
      <c r="B51" s="215" t="s">
        <v>51</v>
      </c>
      <c r="C51" s="278">
        <v>0</v>
      </c>
      <c r="D51" s="282">
        <v>0.28757971762116963</v>
      </c>
      <c r="E51" s="282">
        <v>0.45232224907167684</v>
      </c>
      <c r="F51" s="282">
        <v>0.51147171867803132</v>
      </c>
      <c r="G51" s="283">
        <v>0.3486311678417448</v>
      </c>
      <c r="H51" s="278">
        <v>0.43044812571925423</v>
      </c>
      <c r="I51" s="282">
        <v>0.78237438877211996</v>
      </c>
      <c r="J51" s="282">
        <v>3.1401929199111938</v>
      </c>
      <c r="K51" s="283">
        <v>0.57246598219115863</v>
      </c>
      <c r="L51" s="278">
        <v>2.0848310352069057</v>
      </c>
      <c r="M51" s="282">
        <v>1.8879111900436953</v>
      </c>
      <c r="N51" s="283">
        <v>1.9073658466627894</v>
      </c>
      <c r="O51" s="389">
        <v>0.44552140837430176</v>
      </c>
    </row>
    <row r="52" spans="2:15">
      <c r="B52" s="137" t="s">
        <v>55</v>
      </c>
      <c r="C52" s="287">
        <v>6.7772334375815113</v>
      </c>
      <c r="D52" s="285">
        <v>0.41762286227763429</v>
      </c>
      <c r="E52" s="285">
        <v>0.63565437773822708</v>
      </c>
      <c r="F52" s="285">
        <v>0.61856243896771423</v>
      </c>
      <c r="G52" s="286">
        <v>0.51320694811808265</v>
      </c>
      <c r="H52" s="287">
        <v>0.57636945850425036</v>
      </c>
      <c r="I52" s="285">
        <v>0.81347399659994446</v>
      </c>
      <c r="J52" s="285">
        <v>2.3407590784138779</v>
      </c>
      <c r="K52" s="286">
        <v>0.77505711057835058</v>
      </c>
      <c r="L52" s="287">
        <v>2.9067227272663807</v>
      </c>
      <c r="M52" s="285">
        <v>2.1497172299398586</v>
      </c>
      <c r="N52" s="286">
        <v>2.224026644884078</v>
      </c>
      <c r="O52" s="391">
        <v>0.65004982627310282</v>
      </c>
    </row>
    <row r="53" spans="2:15">
      <c r="B53" s="262" t="s">
        <v>52</v>
      </c>
      <c r="C53" s="294">
        <v>0</v>
      </c>
      <c r="D53" s="295">
        <v>0.37446594719290338</v>
      </c>
      <c r="E53" s="295">
        <v>0.54257193684737737</v>
      </c>
      <c r="F53" s="295">
        <v>0.50820107256865044</v>
      </c>
      <c r="G53" s="296">
        <v>0.42708468376433395</v>
      </c>
      <c r="H53" s="294">
        <v>0.59331843158113218</v>
      </c>
      <c r="I53" s="295">
        <v>0.52011420181028911</v>
      </c>
      <c r="J53" s="295">
        <v>2.3331692307692307</v>
      </c>
      <c r="K53" s="296">
        <v>0.55928767742131547</v>
      </c>
      <c r="L53" s="294">
        <v>1.2331590279913873</v>
      </c>
      <c r="M53" s="295">
        <v>1.8420533070088845</v>
      </c>
      <c r="N53" s="296">
        <v>1.6941185262685898</v>
      </c>
      <c r="O53" s="392">
        <v>0.47092299271240678</v>
      </c>
    </row>
    <row r="54" spans="2:15">
      <c r="B54" s="137" t="s">
        <v>56</v>
      </c>
      <c r="C54" s="287">
        <v>0</v>
      </c>
      <c r="D54" s="285">
        <v>0.37446594719290338</v>
      </c>
      <c r="E54" s="285">
        <v>0.54257193684737737</v>
      </c>
      <c r="F54" s="285">
        <v>0.50820107256865044</v>
      </c>
      <c r="G54" s="286">
        <v>0.42708468376433395</v>
      </c>
      <c r="H54" s="287">
        <v>0.59331843158113218</v>
      </c>
      <c r="I54" s="285">
        <v>0.52011420181028911</v>
      </c>
      <c r="J54" s="285">
        <v>2.3331692307692307</v>
      </c>
      <c r="K54" s="286">
        <v>0.55928767742131547</v>
      </c>
      <c r="L54" s="287">
        <v>1.2331590279913873</v>
      </c>
      <c r="M54" s="285">
        <v>1.8420533070088845</v>
      </c>
      <c r="N54" s="286">
        <v>1.6941185262685898</v>
      </c>
      <c r="O54" s="391">
        <v>0.47092299271240678</v>
      </c>
    </row>
    <row r="55" spans="2:15">
      <c r="B55" s="215"/>
      <c r="C55" s="278"/>
      <c r="D55" s="282"/>
      <c r="E55" s="282"/>
      <c r="F55" s="282"/>
      <c r="G55" s="283"/>
      <c r="H55" s="278"/>
      <c r="I55" s="282"/>
      <c r="J55" s="282"/>
      <c r="K55" s="283"/>
      <c r="L55" s="278"/>
      <c r="M55" s="282"/>
      <c r="N55" s="283"/>
      <c r="O55" s="389"/>
    </row>
    <row r="56" spans="2:15" ht="13.5" thickBot="1">
      <c r="B56" s="139" t="s">
        <v>53</v>
      </c>
      <c r="C56" s="291">
        <v>6.8202670300712098</v>
      </c>
      <c r="D56" s="292">
        <v>0.4272957885517078</v>
      </c>
      <c r="E56" s="292">
        <v>0.62117995856579722</v>
      </c>
      <c r="F56" s="292">
        <v>0.62540385988402147</v>
      </c>
      <c r="G56" s="293">
        <v>0.51947440281205448</v>
      </c>
      <c r="H56" s="291">
        <v>0.59483690243224951</v>
      </c>
      <c r="I56" s="292">
        <v>0.78760681716958902</v>
      </c>
      <c r="J56" s="292">
        <v>2.0790303282706164</v>
      </c>
      <c r="K56" s="293">
        <v>0.76428694478340675</v>
      </c>
      <c r="L56" s="291">
        <v>1.9681498556703554</v>
      </c>
      <c r="M56" s="292">
        <v>1.8276614017864821</v>
      </c>
      <c r="N56" s="293">
        <v>1.8462224810246679</v>
      </c>
      <c r="O56" s="393">
        <v>0.63228013865190036</v>
      </c>
    </row>
    <row r="57" spans="2:15" ht="27" customHeight="1">
      <c r="B57" s="490" t="s">
        <v>197</v>
      </c>
      <c r="C57" s="490"/>
      <c r="D57" s="490"/>
      <c r="E57" s="490"/>
      <c r="F57" s="490"/>
      <c r="G57" s="490"/>
      <c r="H57" s="490"/>
      <c r="I57" s="490"/>
      <c r="J57" s="490"/>
      <c r="K57" s="490"/>
      <c r="L57" s="490"/>
      <c r="M57" s="490"/>
      <c r="N57" s="490"/>
    </row>
    <row r="58" spans="2:15">
      <c r="B58" s="6"/>
    </row>
    <row r="59" spans="2:15">
      <c r="B59" s="8"/>
    </row>
    <row r="60" spans="2:15">
      <c r="B60" s="6"/>
    </row>
  </sheetData>
  <mergeCells count="6">
    <mergeCell ref="O4:O5"/>
    <mergeCell ref="B57:N57"/>
    <mergeCell ref="B4:B5"/>
    <mergeCell ref="C4:G4"/>
    <mergeCell ref="H4:K4"/>
    <mergeCell ref="L4:N4"/>
  </mergeCells>
  <phoneticPr fontId="5" type="noConversion"/>
  <pageMargins left="0.75" right="0.75" top="1" bottom="1" header="0.5" footer="0.5"/>
  <pageSetup scale="55" orientation="portrait" r:id="rId1"/>
  <headerFooter alignWithMargins="0"/>
</worksheet>
</file>

<file path=xl/worksheets/sheet3.xml><?xml version="1.0" encoding="utf-8"?>
<worksheet xmlns="http://schemas.openxmlformats.org/spreadsheetml/2006/main" xmlns:r="http://schemas.openxmlformats.org/officeDocument/2006/relationships">
  <dimension ref="B2:Q60"/>
  <sheetViews>
    <sheetView showGridLines="0" zoomScaleNormal="100" workbookViewId="0"/>
  </sheetViews>
  <sheetFormatPr defaultRowHeight="12.7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2" spans="2:15">
      <c r="B2" s="2" t="s">
        <v>180</v>
      </c>
    </row>
    <row r="3" spans="2:15" ht="18.75" thickBot="1">
      <c r="B3" s="7" t="s">
        <v>342</v>
      </c>
    </row>
    <row r="4" spans="2:15" ht="13.5" customHeight="1" thickBot="1">
      <c r="B4" s="475" t="s">
        <v>1</v>
      </c>
      <c r="C4" s="477" t="s">
        <v>2</v>
      </c>
      <c r="D4" s="478"/>
      <c r="E4" s="478"/>
      <c r="F4" s="478"/>
      <c r="G4" s="479"/>
      <c r="H4" s="477" t="s">
        <v>3</v>
      </c>
      <c r="I4" s="478"/>
      <c r="J4" s="478"/>
      <c r="K4" s="479"/>
      <c r="L4" s="477" t="s">
        <v>4</v>
      </c>
      <c r="M4" s="478"/>
      <c r="N4" s="479"/>
      <c r="O4" s="473" t="s">
        <v>104</v>
      </c>
    </row>
    <row r="5" spans="2:15" ht="39" customHeight="1" thickBot="1">
      <c r="B5" s="476"/>
      <c r="C5" s="363" t="s">
        <v>202</v>
      </c>
      <c r="D5" s="364" t="s">
        <v>212</v>
      </c>
      <c r="E5" s="364" t="s">
        <v>120</v>
      </c>
      <c r="F5" s="364" t="s">
        <v>15</v>
      </c>
      <c r="G5" s="365" t="s">
        <v>122</v>
      </c>
      <c r="H5" s="363" t="s">
        <v>123</v>
      </c>
      <c r="I5" s="364" t="s">
        <v>124</v>
      </c>
      <c r="J5" s="364" t="s">
        <v>125</v>
      </c>
      <c r="K5" s="365" t="s">
        <v>126</v>
      </c>
      <c r="L5" s="363" t="s">
        <v>89</v>
      </c>
      <c r="M5" s="364" t="s">
        <v>8</v>
      </c>
      <c r="N5" s="365" t="s">
        <v>121</v>
      </c>
      <c r="O5" s="474"/>
    </row>
    <row r="6" spans="2:15">
      <c r="B6" s="261" t="s">
        <v>16</v>
      </c>
      <c r="C6" s="263">
        <v>0</v>
      </c>
      <c r="D6" s="264">
        <v>28</v>
      </c>
      <c r="E6" s="264">
        <v>2</v>
      </c>
      <c r="F6" s="264">
        <v>0</v>
      </c>
      <c r="G6" s="366">
        <v>30</v>
      </c>
      <c r="H6" s="263">
        <v>9</v>
      </c>
      <c r="I6" s="264">
        <v>8</v>
      </c>
      <c r="J6" s="264">
        <v>0</v>
      </c>
      <c r="K6" s="366">
        <v>17</v>
      </c>
      <c r="L6" s="263">
        <v>0</v>
      </c>
      <c r="M6" s="264">
        <v>0</v>
      </c>
      <c r="N6" s="265">
        <v>0</v>
      </c>
      <c r="O6" s="266">
        <v>47</v>
      </c>
    </row>
    <row r="7" spans="2:15">
      <c r="B7" s="262" t="s">
        <v>17</v>
      </c>
      <c r="C7" s="201">
        <v>0</v>
      </c>
      <c r="D7" s="202">
        <v>4</v>
      </c>
      <c r="E7" s="202">
        <v>20</v>
      </c>
      <c r="F7" s="202">
        <v>53</v>
      </c>
      <c r="G7" s="367">
        <v>77</v>
      </c>
      <c r="H7" s="201">
        <v>46</v>
      </c>
      <c r="I7" s="202">
        <v>26</v>
      </c>
      <c r="J7" s="202">
        <v>19</v>
      </c>
      <c r="K7" s="367">
        <v>91</v>
      </c>
      <c r="L7" s="201">
        <v>0</v>
      </c>
      <c r="M7" s="202">
        <v>10</v>
      </c>
      <c r="N7" s="203">
        <v>10</v>
      </c>
      <c r="O7" s="204">
        <v>178</v>
      </c>
    </row>
    <row r="8" spans="2:15">
      <c r="B8" s="262" t="s">
        <v>144</v>
      </c>
      <c r="C8" s="201">
        <v>0</v>
      </c>
      <c r="D8" s="202">
        <v>71</v>
      </c>
      <c r="E8" s="202">
        <v>19</v>
      </c>
      <c r="F8" s="202">
        <v>8</v>
      </c>
      <c r="G8" s="367">
        <v>98</v>
      </c>
      <c r="H8" s="201">
        <v>6</v>
      </c>
      <c r="I8" s="202">
        <v>0</v>
      </c>
      <c r="J8" s="202">
        <v>0</v>
      </c>
      <c r="K8" s="367">
        <v>6</v>
      </c>
      <c r="L8" s="201">
        <v>0</v>
      </c>
      <c r="M8" s="202">
        <v>0</v>
      </c>
      <c r="N8" s="203">
        <v>0</v>
      </c>
      <c r="O8" s="204">
        <v>104</v>
      </c>
    </row>
    <row r="9" spans="2:15">
      <c r="B9" s="262" t="s">
        <v>145</v>
      </c>
      <c r="C9" s="201">
        <v>0</v>
      </c>
      <c r="D9" s="202">
        <v>53</v>
      </c>
      <c r="E9" s="202">
        <v>14</v>
      </c>
      <c r="F9" s="202">
        <v>6</v>
      </c>
      <c r="G9" s="367">
        <v>73</v>
      </c>
      <c r="H9" s="201">
        <v>0</v>
      </c>
      <c r="I9" s="202">
        <v>0</v>
      </c>
      <c r="J9" s="202">
        <v>0</v>
      </c>
      <c r="K9" s="367">
        <v>0</v>
      </c>
      <c r="L9" s="201">
        <v>0</v>
      </c>
      <c r="M9" s="202">
        <v>0</v>
      </c>
      <c r="N9" s="203">
        <v>0</v>
      </c>
      <c r="O9" s="204">
        <v>73</v>
      </c>
    </row>
    <row r="10" spans="2:15">
      <c r="B10" s="262" t="s">
        <v>18</v>
      </c>
      <c r="C10" s="201">
        <v>0</v>
      </c>
      <c r="D10" s="202">
        <v>5599</v>
      </c>
      <c r="E10" s="202">
        <v>1705</v>
      </c>
      <c r="F10" s="202">
        <v>7781</v>
      </c>
      <c r="G10" s="367">
        <v>15085</v>
      </c>
      <c r="H10" s="201">
        <v>17722</v>
      </c>
      <c r="I10" s="202">
        <v>8382</v>
      </c>
      <c r="J10" s="202">
        <v>2135</v>
      </c>
      <c r="K10" s="367">
        <v>28239</v>
      </c>
      <c r="L10" s="201">
        <v>0</v>
      </c>
      <c r="M10" s="202">
        <v>75</v>
      </c>
      <c r="N10" s="203">
        <v>75</v>
      </c>
      <c r="O10" s="204">
        <v>43399</v>
      </c>
    </row>
    <row r="11" spans="2:15">
      <c r="B11" s="262" t="s">
        <v>19</v>
      </c>
      <c r="C11" s="201">
        <v>0</v>
      </c>
      <c r="D11" s="202">
        <v>314</v>
      </c>
      <c r="E11" s="202">
        <v>391</v>
      </c>
      <c r="F11" s="202">
        <v>659</v>
      </c>
      <c r="G11" s="367">
        <v>1364</v>
      </c>
      <c r="H11" s="201">
        <v>369</v>
      </c>
      <c r="I11" s="202">
        <v>375</v>
      </c>
      <c r="J11" s="202">
        <v>44</v>
      </c>
      <c r="K11" s="367">
        <v>788</v>
      </c>
      <c r="L11" s="201">
        <v>1</v>
      </c>
      <c r="M11" s="202">
        <v>7</v>
      </c>
      <c r="N11" s="203">
        <v>8</v>
      </c>
      <c r="O11" s="204">
        <v>2160</v>
      </c>
    </row>
    <row r="12" spans="2:15">
      <c r="B12" s="262" t="s">
        <v>176</v>
      </c>
      <c r="C12" s="201">
        <v>0</v>
      </c>
      <c r="D12" s="202">
        <v>71</v>
      </c>
      <c r="E12" s="202">
        <v>14</v>
      </c>
      <c r="F12" s="202">
        <v>17</v>
      </c>
      <c r="G12" s="367">
        <v>102</v>
      </c>
      <c r="H12" s="201">
        <v>0</v>
      </c>
      <c r="I12" s="202">
        <v>0</v>
      </c>
      <c r="J12" s="202">
        <v>0</v>
      </c>
      <c r="K12" s="367">
        <v>0</v>
      </c>
      <c r="L12" s="201">
        <v>1</v>
      </c>
      <c r="M12" s="202">
        <v>1</v>
      </c>
      <c r="N12" s="203">
        <v>2</v>
      </c>
      <c r="O12" s="204">
        <v>104</v>
      </c>
    </row>
    <row r="13" spans="2:15">
      <c r="B13" s="262" t="s">
        <v>20</v>
      </c>
      <c r="C13" s="201">
        <v>86</v>
      </c>
      <c r="D13" s="202">
        <v>768</v>
      </c>
      <c r="E13" s="202">
        <v>1977</v>
      </c>
      <c r="F13" s="202">
        <v>1981</v>
      </c>
      <c r="G13" s="367">
        <v>4812</v>
      </c>
      <c r="H13" s="201">
        <v>3568</v>
      </c>
      <c r="I13" s="202">
        <v>3952</v>
      </c>
      <c r="J13" s="202">
        <v>2083</v>
      </c>
      <c r="K13" s="367">
        <v>9603</v>
      </c>
      <c r="L13" s="201">
        <v>61</v>
      </c>
      <c r="M13" s="202">
        <v>168</v>
      </c>
      <c r="N13" s="203">
        <v>229</v>
      </c>
      <c r="O13" s="204">
        <v>14644</v>
      </c>
    </row>
    <row r="14" spans="2:15">
      <c r="B14" s="262" t="s">
        <v>21</v>
      </c>
      <c r="C14" s="201">
        <v>0</v>
      </c>
      <c r="D14" s="202">
        <v>2089</v>
      </c>
      <c r="E14" s="202">
        <v>834</v>
      </c>
      <c r="F14" s="202">
        <v>829</v>
      </c>
      <c r="G14" s="367">
        <v>3752</v>
      </c>
      <c r="H14" s="201">
        <v>591</v>
      </c>
      <c r="I14" s="202">
        <v>280</v>
      </c>
      <c r="J14" s="202">
        <v>139</v>
      </c>
      <c r="K14" s="367">
        <v>1010</v>
      </c>
      <c r="L14" s="201">
        <v>55</v>
      </c>
      <c r="M14" s="202">
        <v>10</v>
      </c>
      <c r="N14" s="203">
        <v>65</v>
      </c>
      <c r="O14" s="204">
        <v>4827</v>
      </c>
    </row>
    <row r="15" spans="2:15">
      <c r="B15" s="262" t="s">
        <v>146</v>
      </c>
      <c r="C15" s="201">
        <v>59</v>
      </c>
      <c r="D15" s="202">
        <v>12928</v>
      </c>
      <c r="E15" s="202">
        <v>5165</v>
      </c>
      <c r="F15" s="202">
        <v>22890</v>
      </c>
      <c r="G15" s="367">
        <v>41042</v>
      </c>
      <c r="H15" s="201">
        <v>9992</v>
      </c>
      <c r="I15" s="202">
        <v>3654</v>
      </c>
      <c r="J15" s="202">
        <v>1387</v>
      </c>
      <c r="K15" s="367">
        <v>15033</v>
      </c>
      <c r="L15" s="201">
        <v>26</v>
      </c>
      <c r="M15" s="202">
        <v>433</v>
      </c>
      <c r="N15" s="203">
        <v>459</v>
      </c>
      <c r="O15" s="204">
        <v>56534</v>
      </c>
    </row>
    <row r="16" spans="2:15">
      <c r="B16" s="262" t="s">
        <v>22</v>
      </c>
      <c r="C16" s="201">
        <v>0</v>
      </c>
      <c r="D16" s="202">
        <v>374</v>
      </c>
      <c r="E16" s="202">
        <v>42</v>
      </c>
      <c r="F16" s="202">
        <v>30</v>
      </c>
      <c r="G16" s="367">
        <v>446</v>
      </c>
      <c r="H16" s="201">
        <v>2</v>
      </c>
      <c r="I16" s="202">
        <v>0</v>
      </c>
      <c r="J16" s="202">
        <v>0</v>
      </c>
      <c r="K16" s="367">
        <v>2</v>
      </c>
      <c r="L16" s="201">
        <v>0</v>
      </c>
      <c r="M16" s="202">
        <v>0</v>
      </c>
      <c r="N16" s="203">
        <v>0</v>
      </c>
      <c r="O16" s="204">
        <v>448</v>
      </c>
    </row>
    <row r="17" spans="2:15">
      <c r="B17" s="262" t="s">
        <v>23</v>
      </c>
      <c r="C17" s="201">
        <v>24</v>
      </c>
      <c r="D17" s="202">
        <v>18459</v>
      </c>
      <c r="E17" s="202">
        <v>3104</v>
      </c>
      <c r="F17" s="202">
        <v>12192</v>
      </c>
      <c r="G17" s="367">
        <v>33779</v>
      </c>
      <c r="H17" s="201">
        <v>3471</v>
      </c>
      <c r="I17" s="202">
        <v>1660</v>
      </c>
      <c r="J17" s="202">
        <v>977</v>
      </c>
      <c r="K17" s="367">
        <v>6108</v>
      </c>
      <c r="L17" s="201">
        <v>11</v>
      </c>
      <c r="M17" s="202">
        <v>213</v>
      </c>
      <c r="N17" s="203">
        <v>224</v>
      </c>
      <c r="O17" s="204">
        <v>40111</v>
      </c>
    </row>
    <row r="18" spans="2:15">
      <c r="B18" s="262" t="s">
        <v>24</v>
      </c>
      <c r="C18" s="201">
        <v>80</v>
      </c>
      <c r="D18" s="202">
        <v>1200</v>
      </c>
      <c r="E18" s="202">
        <v>1137</v>
      </c>
      <c r="F18" s="202">
        <v>932</v>
      </c>
      <c r="G18" s="367">
        <v>3349</v>
      </c>
      <c r="H18" s="201">
        <v>322</v>
      </c>
      <c r="I18" s="202">
        <v>216</v>
      </c>
      <c r="J18" s="202">
        <v>30</v>
      </c>
      <c r="K18" s="367">
        <v>568</v>
      </c>
      <c r="L18" s="201">
        <v>0</v>
      </c>
      <c r="M18" s="202">
        <v>304</v>
      </c>
      <c r="N18" s="203">
        <v>304</v>
      </c>
      <c r="O18" s="204">
        <v>4221</v>
      </c>
    </row>
    <row r="19" spans="2:15">
      <c r="B19" s="262" t="s">
        <v>25</v>
      </c>
      <c r="C19" s="201">
        <v>0</v>
      </c>
      <c r="D19" s="202">
        <v>2558</v>
      </c>
      <c r="E19" s="202">
        <v>1387</v>
      </c>
      <c r="F19" s="202">
        <v>4309</v>
      </c>
      <c r="G19" s="367">
        <v>8254</v>
      </c>
      <c r="H19" s="201">
        <v>1626</v>
      </c>
      <c r="I19" s="202">
        <v>1650</v>
      </c>
      <c r="J19" s="202">
        <v>594</v>
      </c>
      <c r="K19" s="367">
        <v>3870</v>
      </c>
      <c r="L19" s="201">
        <v>8</v>
      </c>
      <c r="M19" s="202">
        <v>135</v>
      </c>
      <c r="N19" s="203">
        <v>143</v>
      </c>
      <c r="O19" s="204">
        <v>12267</v>
      </c>
    </row>
    <row r="20" spans="2:15">
      <c r="B20" s="262" t="s">
        <v>26</v>
      </c>
      <c r="C20" s="201">
        <v>133</v>
      </c>
      <c r="D20" s="202">
        <v>2821</v>
      </c>
      <c r="E20" s="202">
        <v>1422</v>
      </c>
      <c r="F20" s="202">
        <v>7276</v>
      </c>
      <c r="G20" s="367">
        <v>11652</v>
      </c>
      <c r="H20" s="201">
        <v>8832</v>
      </c>
      <c r="I20" s="202">
        <v>9499</v>
      </c>
      <c r="J20" s="202">
        <v>3112</v>
      </c>
      <c r="K20" s="367">
        <v>21443</v>
      </c>
      <c r="L20" s="201">
        <v>56</v>
      </c>
      <c r="M20" s="202">
        <v>494</v>
      </c>
      <c r="N20" s="203">
        <v>550</v>
      </c>
      <c r="O20" s="204">
        <v>33645</v>
      </c>
    </row>
    <row r="21" spans="2:15">
      <c r="B21" s="262" t="s">
        <v>27</v>
      </c>
      <c r="C21" s="201">
        <v>0</v>
      </c>
      <c r="D21" s="202">
        <v>1517</v>
      </c>
      <c r="E21" s="202">
        <v>939</v>
      </c>
      <c r="F21" s="202">
        <v>1786</v>
      </c>
      <c r="G21" s="367">
        <v>4242</v>
      </c>
      <c r="H21" s="201">
        <v>804</v>
      </c>
      <c r="I21" s="202">
        <v>987</v>
      </c>
      <c r="J21" s="202">
        <v>110</v>
      </c>
      <c r="K21" s="367">
        <v>1901</v>
      </c>
      <c r="L21" s="201">
        <v>1</v>
      </c>
      <c r="M21" s="202">
        <v>3</v>
      </c>
      <c r="N21" s="203">
        <v>4</v>
      </c>
      <c r="O21" s="204">
        <v>6147</v>
      </c>
    </row>
    <row r="22" spans="2:15">
      <c r="B22" s="262" t="s">
        <v>28</v>
      </c>
      <c r="C22" s="201">
        <v>0</v>
      </c>
      <c r="D22" s="202">
        <v>2583</v>
      </c>
      <c r="E22" s="202">
        <v>172</v>
      </c>
      <c r="F22" s="202">
        <v>783</v>
      </c>
      <c r="G22" s="367">
        <v>3538</v>
      </c>
      <c r="H22" s="201">
        <v>169</v>
      </c>
      <c r="I22" s="202">
        <v>9</v>
      </c>
      <c r="J22" s="202">
        <v>10</v>
      </c>
      <c r="K22" s="367">
        <v>188</v>
      </c>
      <c r="L22" s="201">
        <v>0</v>
      </c>
      <c r="M22" s="202">
        <v>1</v>
      </c>
      <c r="N22" s="203">
        <v>1</v>
      </c>
      <c r="O22" s="204">
        <v>3727</v>
      </c>
    </row>
    <row r="23" spans="2:15">
      <c r="B23" s="262" t="s">
        <v>29</v>
      </c>
      <c r="C23" s="201">
        <v>57</v>
      </c>
      <c r="D23" s="202">
        <v>6395</v>
      </c>
      <c r="E23" s="202">
        <v>4753</v>
      </c>
      <c r="F23" s="202">
        <v>1304</v>
      </c>
      <c r="G23" s="367">
        <v>12509</v>
      </c>
      <c r="H23" s="201">
        <v>1725</v>
      </c>
      <c r="I23" s="202">
        <v>809</v>
      </c>
      <c r="J23" s="202">
        <v>602</v>
      </c>
      <c r="K23" s="367">
        <v>3136</v>
      </c>
      <c r="L23" s="201">
        <v>129</v>
      </c>
      <c r="M23" s="202">
        <v>647</v>
      </c>
      <c r="N23" s="203">
        <v>776</v>
      </c>
      <c r="O23" s="204">
        <v>16421</v>
      </c>
    </row>
    <row r="24" spans="2:15">
      <c r="B24" s="262" t="s">
        <v>30</v>
      </c>
      <c r="C24" s="201">
        <v>0</v>
      </c>
      <c r="D24" s="202">
        <v>278</v>
      </c>
      <c r="E24" s="202">
        <v>136</v>
      </c>
      <c r="F24" s="202">
        <v>455</v>
      </c>
      <c r="G24" s="367">
        <v>869</v>
      </c>
      <c r="H24" s="201">
        <v>89</v>
      </c>
      <c r="I24" s="202">
        <v>110</v>
      </c>
      <c r="J24" s="202">
        <v>25</v>
      </c>
      <c r="K24" s="367">
        <v>224</v>
      </c>
      <c r="L24" s="201">
        <v>2</v>
      </c>
      <c r="M24" s="202">
        <v>7</v>
      </c>
      <c r="N24" s="203">
        <v>9</v>
      </c>
      <c r="O24" s="204">
        <v>1102</v>
      </c>
    </row>
    <row r="25" spans="2:15">
      <c r="B25" s="262" t="s">
        <v>31</v>
      </c>
      <c r="C25" s="201">
        <v>0</v>
      </c>
      <c r="D25" s="202">
        <v>67</v>
      </c>
      <c r="E25" s="202">
        <v>6</v>
      </c>
      <c r="F25" s="202">
        <v>3</v>
      </c>
      <c r="G25" s="367">
        <v>76</v>
      </c>
      <c r="H25" s="201">
        <v>0</v>
      </c>
      <c r="I25" s="202">
        <v>0</v>
      </c>
      <c r="J25" s="202">
        <v>0</v>
      </c>
      <c r="K25" s="367">
        <v>0</v>
      </c>
      <c r="L25" s="201">
        <v>0</v>
      </c>
      <c r="M25" s="202">
        <v>0</v>
      </c>
      <c r="N25" s="203">
        <v>0</v>
      </c>
      <c r="O25" s="204">
        <v>76</v>
      </c>
    </row>
    <row r="26" spans="2:15">
      <c r="B26" s="262" t="s">
        <v>32</v>
      </c>
      <c r="C26" s="201">
        <v>0</v>
      </c>
      <c r="D26" s="202">
        <v>1</v>
      </c>
      <c r="E26" s="202">
        <v>4</v>
      </c>
      <c r="F26" s="202">
        <v>98</v>
      </c>
      <c r="G26" s="367">
        <v>103</v>
      </c>
      <c r="H26" s="201">
        <v>3</v>
      </c>
      <c r="I26" s="202">
        <v>0</v>
      </c>
      <c r="J26" s="202">
        <v>0</v>
      </c>
      <c r="K26" s="367">
        <v>3</v>
      </c>
      <c r="L26" s="201">
        <v>0</v>
      </c>
      <c r="M26" s="202">
        <v>0</v>
      </c>
      <c r="N26" s="203">
        <v>0</v>
      </c>
      <c r="O26" s="204">
        <v>106</v>
      </c>
    </row>
    <row r="27" spans="2:15">
      <c r="B27" s="262" t="s">
        <v>181</v>
      </c>
      <c r="C27" s="201">
        <v>0</v>
      </c>
      <c r="D27" s="202">
        <v>4</v>
      </c>
      <c r="E27" s="202">
        <v>3</v>
      </c>
      <c r="F27" s="202">
        <v>0</v>
      </c>
      <c r="G27" s="367">
        <v>7</v>
      </c>
      <c r="H27" s="201">
        <v>0</v>
      </c>
      <c r="I27" s="202">
        <v>0</v>
      </c>
      <c r="J27" s="202">
        <v>0</v>
      </c>
      <c r="K27" s="367">
        <v>0</v>
      </c>
      <c r="L27" s="201">
        <v>0</v>
      </c>
      <c r="M27" s="202">
        <v>0</v>
      </c>
      <c r="N27" s="203">
        <v>0</v>
      </c>
      <c r="O27" s="204">
        <v>7</v>
      </c>
    </row>
    <row r="28" spans="2:15">
      <c r="B28" s="262" t="s">
        <v>177</v>
      </c>
      <c r="C28" s="201">
        <v>0</v>
      </c>
      <c r="D28" s="202">
        <v>1</v>
      </c>
      <c r="E28" s="202">
        <v>2</v>
      </c>
      <c r="F28" s="202">
        <v>0</v>
      </c>
      <c r="G28" s="367">
        <v>3</v>
      </c>
      <c r="H28" s="201">
        <v>0</v>
      </c>
      <c r="I28" s="202">
        <v>1</v>
      </c>
      <c r="J28" s="202">
        <v>0</v>
      </c>
      <c r="K28" s="367">
        <v>1</v>
      </c>
      <c r="L28" s="201">
        <v>0</v>
      </c>
      <c r="M28" s="202">
        <v>0</v>
      </c>
      <c r="N28" s="203">
        <v>0</v>
      </c>
      <c r="O28" s="204">
        <v>4</v>
      </c>
    </row>
    <row r="29" spans="2:15">
      <c r="B29" s="262" t="s">
        <v>33</v>
      </c>
      <c r="C29" s="201">
        <v>0</v>
      </c>
      <c r="D29" s="202">
        <v>677</v>
      </c>
      <c r="E29" s="202">
        <v>216</v>
      </c>
      <c r="F29" s="202">
        <v>203</v>
      </c>
      <c r="G29" s="367">
        <v>1096</v>
      </c>
      <c r="H29" s="201">
        <v>72</v>
      </c>
      <c r="I29" s="202">
        <v>40</v>
      </c>
      <c r="J29" s="202">
        <v>7</v>
      </c>
      <c r="K29" s="367">
        <v>119</v>
      </c>
      <c r="L29" s="201">
        <v>0</v>
      </c>
      <c r="M29" s="202">
        <v>2</v>
      </c>
      <c r="N29" s="203">
        <v>2</v>
      </c>
      <c r="O29" s="204">
        <v>1217</v>
      </c>
    </row>
    <row r="30" spans="2:15">
      <c r="B30" s="262" t="s">
        <v>34</v>
      </c>
      <c r="C30" s="201">
        <v>0</v>
      </c>
      <c r="D30" s="202">
        <v>8</v>
      </c>
      <c r="E30" s="202">
        <v>2</v>
      </c>
      <c r="F30" s="202">
        <v>2</v>
      </c>
      <c r="G30" s="367">
        <v>12</v>
      </c>
      <c r="H30" s="201">
        <v>19</v>
      </c>
      <c r="I30" s="202">
        <v>6</v>
      </c>
      <c r="J30" s="202">
        <v>5</v>
      </c>
      <c r="K30" s="367">
        <v>30</v>
      </c>
      <c r="L30" s="201">
        <v>0</v>
      </c>
      <c r="M30" s="202">
        <v>0</v>
      </c>
      <c r="N30" s="203">
        <v>0</v>
      </c>
      <c r="O30" s="204">
        <v>42</v>
      </c>
    </row>
    <row r="31" spans="2:15">
      <c r="B31" s="262" t="s">
        <v>35</v>
      </c>
      <c r="C31" s="201">
        <v>0</v>
      </c>
      <c r="D31" s="202">
        <v>8</v>
      </c>
      <c r="E31" s="202">
        <v>7</v>
      </c>
      <c r="F31" s="202">
        <v>0</v>
      </c>
      <c r="G31" s="367">
        <v>15</v>
      </c>
      <c r="H31" s="201">
        <v>0</v>
      </c>
      <c r="I31" s="202">
        <v>1</v>
      </c>
      <c r="J31" s="202">
        <v>7</v>
      </c>
      <c r="K31" s="367">
        <v>8</v>
      </c>
      <c r="L31" s="201">
        <v>0</v>
      </c>
      <c r="M31" s="202">
        <v>2</v>
      </c>
      <c r="N31" s="203">
        <v>2</v>
      </c>
      <c r="O31" s="204">
        <v>25</v>
      </c>
    </row>
    <row r="32" spans="2:15">
      <c r="B32" s="262" t="s">
        <v>36</v>
      </c>
      <c r="C32" s="201">
        <v>225</v>
      </c>
      <c r="D32" s="202">
        <v>531</v>
      </c>
      <c r="E32" s="202">
        <v>611</v>
      </c>
      <c r="F32" s="202">
        <v>291</v>
      </c>
      <c r="G32" s="367">
        <v>1658</v>
      </c>
      <c r="H32" s="201">
        <v>720</v>
      </c>
      <c r="I32" s="202">
        <v>811</v>
      </c>
      <c r="J32" s="202">
        <v>367</v>
      </c>
      <c r="K32" s="367">
        <v>1898</v>
      </c>
      <c r="L32" s="201">
        <v>18</v>
      </c>
      <c r="M32" s="202">
        <v>91</v>
      </c>
      <c r="N32" s="203">
        <v>109</v>
      </c>
      <c r="O32" s="204">
        <v>3665</v>
      </c>
    </row>
    <row r="33" spans="2:17">
      <c r="B33" s="262" t="s">
        <v>184</v>
      </c>
      <c r="C33" s="201">
        <v>0</v>
      </c>
      <c r="D33" s="202">
        <v>13</v>
      </c>
      <c r="E33" s="202">
        <v>35</v>
      </c>
      <c r="F33" s="202">
        <v>3</v>
      </c>
      <c r="G33" s="367">
        <v>51</v>
      </c>
      <c r="H33" s="201">
        <v>5</v>
      </c>
      <c r="I33" s="202">
        <v>12</v>
      </c>
      <c r="J33" s="202">
        <v>8</v>
      </c>
      <c r="K33" s="367">
        <v>25</v>
      </c>
      <c r="L33" s="201">
        <v>0</v>
      </c>
      <c r="M33" s="202">
        <v>0</v>
      </c>
      <c r="N33" s="203">
        <v>0</v>
      </c>
      <c r="O33" s="204">
        <v>76</v>
      </c>
    </row>
    <row r="34" spans="2:17">
      <c r="B34" s="262" t="s">
        <v>147</v>
      </c>
      <c r="C34" s="201">
        <v>0</v>
      </c>
      <c r="D34" s="202">
        <v>0</v>
      </c>
      <c r="E34" s="202">
        <v>4</v>
      </c>
      <c r="F34" s="202">
        <v>1</v>
      </c>
      <c r="G34" s="367">
        <v>5</v>
      </c>
      <c r="H34" s="201">
        <v>2</v>
      </c>
      <c r="I34" s="202">
        <v>2</v>
      </c>
      <c r="J34" s="202">
        <v>1</v>
      </c>
      <c r="K34" s="367">
        <v>5</v>
      </c>
      <c r="L34" s="201">
        <v>0</v>
      </c>
      <c r="M34" s="202">
        <v>0</v>
      </c>
      <c r="N34" s="203">
        <v>0</v>
      </c>
      <c r="O34" s="204">
        <v>10</v>
      </c>
    </row>
    <row r="35" spans="2:17">
      <c r="B35" s="262" t="s">
        <v>37</v>
      </c>
      <c r="C35" s="201">
        <v>0</v>
      </c>
      <c r="D35" s="202">
        <v>35</v>
      </c>
      <c r="E35" s="202">
        <v>0</v>
      </c>
      <c r="F35" s="202">
        <v>3</v>
      </c>
      <c r="G35" s="367">
        <v>38</v>
      </c>
      <c r="H35" s="201">
        <v>0</v>
      </c>
      <c r="I35" s="202">
        <v>0</v>
      </c>
      <c r="J35" s="202">
        <v>0</v>
      </c>
      <c r="K35" s="367">
        <v>0</v>
      </c>
      <c r="L35" s="201">
        <v>0</v>
      </c>
      <c r="M35" s="202">
        <v>0</v>
      </c>
      <c r="N35" s="203">
        <v>0</v>
      </c>
      <c r="O35" s="204">
        <v>38</v>
      </c>
    </row>
    <row r="36" spans="2:17">
      <c r="B36" s="262" t="s">
        <v>38</v>
      </c>
      <c r="C36" s="201">
        <v>0</v>
      </c>
      <c r="D36" s="202">
        <v>31</v>
      </c>
      <c r="E36" s="202">
        <v>51</v>
      </c>
      <c r="F36" s="202">
        <v>69</v>
      </c>
      <c r="G36" s="367">
        <v>151</v>
      </c>
      <c r="H36" s="201">
        <v>67</v>
      </c>
      <c r="I36" s="202">
        <v>139</v>
      </c>
      <c r="J36" s="202">
        <v>41</v>
      </c>
      <c r="K36" s="367">
        <v>247</v>
      </c>
      <c r="L36" s="201">
        <v>2</v>
      </c>
      <c r="M36" s="202">
        <v>9</v>
      </c>
      <c r="N36" s="203">
        <v>11</v>
      </c>
      <c r="O36" s="204">
        <v>409</v>
      </c>
    </row>
    <row r="37" spans="2:17">
      <c r="B37" s="262" t="s">
        <v>148</v>
      </c>
      <c r="C37" s="201">
        <v>0</v>
      </c>
      <c r="D37" s="202">
        <v>12</v>
      </c>
      <c r="E37" s="202">
        <v>14</v>
      </c>
      <c r="F37" s="202">
        <v>12</v>
      </c>
      <c r="G37" s="367">
        <v>38</v>
      </c>
      <c r="H37" s="201">
        <v>0</v>
      </c>
      <c r="I37" s="202">
        <v>0</v>
      </c>
      <c r="J37" s="202">
        <v>5</v>
      </c>
      <c r="K37" s="367">
        <v>5</v>
      </c>
      <c r="L37" s="201">
        <v>0</v>
      </c>
      <c r="M37" s="202">
        <v>0</v>
      </c>
      <c r="N37" s="203">
        <v>0</v>
      </c>
      <c r="O37" s="204">
        <v>43</v>
      </c>
    </row>
    <row r="38" spans="2:17">
      <c r="B38" s="262" t="s">
        <v>39</v>
      </c>
      <c r="C38" s="201">
        <v>0</v>
      </c>
      <c r="D38" s="202">
        <v>1564</v>
      </c>
      <c r="E38" s="202">
        <v>13</v>
      </c>
      <c r="F38" s="202">
        <v>126</v>
      </c>
      <c r="G38" s="367">
        <v>1703</v>
      </c>
      <c r="H38" s="201">
        <v>2</v>
      </c>
      <c r="I38" s="202">
        <v>2</v>
      </c>
      <c r="J38" s="202">
        <v>1</v>
      </c>
      <c r="K38" s="367">
        <v>5</v>
      </c>
      <c r="L38" s="201">
        <v>0</v>
      </c>
      <c r="M38" s="202">
        <v>0</v>
      </c>
      <c r="N38" s="203">
        <v>0</v>
      </c>
      <c r="O38" s="204">
        <v>1708</v>
      </c>
    </row>
    <row r="39" spans="2:17">
      <c r="B39" s="262" t="s">
        <v>40</v>
      </c>
      <c r="C39" s="201">
        <v>0</v>
      </c>
      <c r="D39" s="202">
        <v>35</v>
      </c>
      <c r="E39" s="202">
        <v>78</v>
      </c>
      <c r="F39" s="202">
        <v>500</v>
      </c>
      <c r="G39" s="367">
        <v>613</v>
      </c>
      <c r="H39" s="201">
        <v>64</v>
      </c>
      <c r="I39" s="202">
        <v>0</v>
      </c>
      <c r="J39" s="202">
        <v>0</v>
      </c>
      <c r="K39" s="367">
        <v>64</v>
      </c>
      <c r="L39" s="201">
        <v>0</v>
      </c>
      <c r="M39" s="202">
        <v>16</v>
      </c>
      <c r="N39" s="203">
        <v>16</v>
      </c>
      <c r="O39" s="204">
        <v>693</v>
      </c>
    </row>
    <row r="40" spans="2:17">
      <c r="B40" s="262" t="s">
        <v>41</v>
      </c>
      <c r="C40" s="201">
        <v>50</v>
      </c>
      <c r="D40" s="202">
        <v>137</v>
      </c>
      <c r="E40" s="202">
        <v>396</v>
      </c>
      <c r="F40" s="202">
        <v>20</v>
      </c>
      <c r="G40" s="367">
        <v>603</v>
      </c>
      <c r="H40" s="201">
        <v>1</v>
      </c>
      <c r="I40" s="202">
        <v>0</v>
      </c>
      <c r="J40" s="202">
        <v>0</v>
      </c>
      <c r="K40" s="367">
        <v>1</v>
      </c>
      <c r="L40" s="201">
        <v>0</v>
      </c>
      <c r="M40" s="202">
        <v>0</v>
      </c>
      <c r="N40" s="203">
        <v>0</v>
      </c>
      <c r="O40" s="204">
        <v>604</v>
      </c>
    </row>
    <row r="41" spans="2:17">
      <c r="B41" s="262" t="s">
        <v>42</v>
      </c>
      <c r="C41" s="201">
        <v>26</v>
      </c>
      <c r="D41" s="202">
        <v>11</v>
      </c>
      <c r="E41" s="202">
        <v>113</v>
      </c>
      <c r="F41" s="202">
        <v>70</v>
      </c>
      <c r="G41" s="367">
        <v>220</v>
      </c>
      <c r="H41" s="201">
        <v>129</v>
      </c>
      <c r="I41" s="202">
        <v>85</v>
      </c>
      <c r="J41" s="202">
        <v>26</v>
      </c>
      <c r="K41" s="367">
        <v>240</v>
      </c>
      <c r="L41" s="201">
        <v>0</v>
      </c>
      <c r="M41" s="202">
        <v>8</v>
      </c>
      <c r="N41" s="203">
        <v>8</v>
      </c>
      <c r="O41" s="204">
        <v>468</v>
      </c>
    </row>
    <row r="42" spans="2:17">
      <c r="B42" s="262" t="s">
        <v>43</v>
      </c>
      <c r="C42" s="201">
        <v>0</v>
      </c>
      <c r="D42" s="202">
        <v>310</v>
      </c>
      <c r="E42" s="202">
        <v>81</v>
      </c>
      <c r="F42" s="202">
        <v>59</v>
      </c>
      <c r="G42" s="367">
        <v>450</v>
      </c>
      <c r="H42" s="201">
        <v>9</v>
      </c>
      <c r="I42" s="202">
        <v>5</v>
      </c>
      <c r="J42" s="202">
        <v>28</v>
      </c>
      <c r="K42" s="367">
        <v>42</v>
      </c>
      <c r="L42" s="201">
        <v>0</v>
      </c>
      <c r="M42" s="202">
        <v>7</v>
      </c>
      <c r="N42" s="203">
        <v>7</v>
      </c>
      <c r="O42" s="204">
        <v>499</v>
      </c>
    </row>
    <row r="43" spans="2:17">
      <c r="B43" s="262" t="s">
        <v>44</v>
      </c>
      <c r="C43" s="201">
        <v>0</v>
      </c>
      <c r="D43" s="202">
        <v>577</v>
      </c>
      <c r="E43" s="202">
        <v>216</v>
      </c>
      <c r="F43" s="202">
        <v>598</v>
      </c>
      <c r="G43" s="367">
        <v>1391</v>
      </c>
      <c r="H43" s="201">
        <v>831</v>
      </c>
      <c r="I43" s="202">
        <v>749</v>
      </c>
      <c r="J43" s="202">
        <v>44</v>
      </c>
      <c r="K43" s="367">
        <v>1624</v>
      </c>
      <c r="L43" s="201">
        <v>0</v>
      </c>
      <c r="M43" s="202">
        <v>0</v>
      </c>
      <c r="N43" s="203">
        <v>0</v>
      </c>
      <c r="O43" s="204">
        <v>3015</v>
      </c>
    </row>
    <row r="44" spans="2:17">
      <c r="B44" s="262" t="s">
        <v>45</v>
      </c>
      <c r="C44" s="201">
        <v>0</v>
      </c>
      <c r="D44" s="202">
        <v>123</v>
      </c>
      <c r="E44" s="202">
        <v>138</v>
      </c>
      <c r="F44" s="202">
        <v>751</v>
      </c>
      <c r="G44" s="367">
        <v>1012</v>
      </c>
      <c r="H44" s="201">
        <v>109</v>
      </c>
      <c r="I44" s="202">
        <v>34</v>
      </c>
      <c r="J44" s="202">
        <v>24</v>
      </c>
      <c r="K44" s="367">
        <v>167</v>
      </c>
      <c r="L44" s="201">
        <v>8</v>
      </c>
      <c r="M44" s="202">
        <v>8</v>
      </c>
      <c r="N44" s="203">
        <v>16</v>
      </c>
      <c r="O44" s="368">
        <v>1195</v>
      </c>
      <c r="Q44" s="462"/>
    </row>
    <row r="45" spans="2:17">
      <c r="B45" s="137" t="s">
        <v>54</v>
      </c>
      <c r="C45" s="205">
        <v>740</v>
      </c>
      <c r="D45" s="206">
        <v>62255</v>
      </c>
      <c r="E45" s="206">
        <v>25223</v>
      </c>
      <c r="F45" s="206">
        <v>66100</v>
      </c>
      <c r="G45" s="267">
        <v>154318</v>
      </c>
      <c r="H45" s="205">
        <v>51376</v>
      </c>
      <c r="I45" s="206">
        <v>33504</v>
      </c>
      <c r="J45" s="206">
        <v>11831</v>
      </c>
      <c r="K45" s="267">
        <v>96711</v>
      </c>
      <c r="L45" s="205">
        <v>379</v>
      </c>
      <c r="M45" s="206">
        <v>2651</v>
      </c>
      <c r="N45" s="207">
        <v>3030</v>
      </c>
      <c r="O45" s="208">
        <v>254059</v>
      </c>
      <c r="Q45" s="33"/>
    </row>
    <row r="46" spans="2:17">
      <c r="B46" s="262" t="s">
        <v>46</v>
      </c>
      <c r="C46" s="201">
        <v>0</v>
      </c>
      <c r="D46" s="202">
        <v>961</v>
      </c>
      <c r="E46" s="202">
        <v>507</v>
      </c>
      <c r="F46" s="202">
        <v>1873</v>
      </c>
      <c r="G46" s="367">
        <v>3341</v>
      </c>
      <c r="H46" s="201">
        <v>2687</v>
      </c>
      <c r="I46" s="202">
        <v>1950</v>
      </c>
      <c r="J46" s="202">
        <v>655</v>
      </c>
      <c r="K46" s="367">
        <v>5292</v>
      </c>
      <c r="L46" s="201">
        <v>0</v>
      </c>
      <c r="M46" s="202">
        <v>1</v>
      </c>
      <c r="N46" s="203">
        <v>1</v>
      </c>
      <c r="O46" s="369">
        <v>8634</v>
      </c>
    </row>
    <row r="47" spans="2:17">
      <c r="B47" s="262" t="s">
        <v>47</v>
      </c>
      <c r="C47" s="201">
        <v>83</v>
      </c>
      <c r="D47" s="202">
        <v>1705</v>
      </c>
      <c r="E47" s="202">
        <v>971</v>
      </c>
      <c r="F47" s="202">
        <v>798</v>
      </c>
      <c r="G47" s="367">
        <v>3557</v>
      </c>
      <c r="H47" s="201">
        <v>572</v>
      </c>
      <c r="I47" s="202">
        <v>570</v>
      </c>
      <c r="J47" s="202">
        <v>434</v>
      </c>
      <c r="K47" s="367">
        <v>1576</v>
      </c>
      <c r="L47" s="201">
        <v>3</v>
      </c>
      <c r="M47" s="202">
        <v>156</v>
      </c>
      <c r="N47" s="203">
        <v>159</v>
      </c>
      <c r="O47" s="204">
        <v>5292</v>
      </c>
    </row>
    <row r="48" spans="2:17">
      <c r="B48" s="262" t="s">
        <v>48</v>
      </c>
      <c r="C48" s="201">
        <v>101</v>
      </c>
      <c r="D48" s="202">
        <v>4866</v>
      </c>
      <c r="E48" s="202">
        <v>5210</v>
      </c>
      <c r="F48" s="202">
        <v>2143</v>
      </c>
      <c r="G48" s="367">
        <v>12320</v>
      </c>
      <c r="H48" s="201">
        <v>13878</v>
      </c>
      <c r="I48" s="202">
        <v>15837</v>
      </c>
      <c r="J48" s="202">
        <v>6747</v>
      </c>
      <c r="K48" s="367">
        <v>36462</v>
      </c>
      <c r="L48" s="201">
        <v>450</v>
      </c>
      <c r="M48" s="202">
        <v>1665</v>
      </c>
      <c r="N48" s="203">
        <v>2115</v>
      </c>
      <c r="O48" s="204">
        <v>50897</v>
      </c>
    </row>
    <row r="49" spans="2:15">
      <c r="B49" s="262" t="s">
        <v>49</v>
      </c>
      <c r="C49" s="201">
        <v>1020</v>
      </c>
      <c r="D49" s="202">
        <v>18979</v>
      </c>
      <c r="E49" s="202">
        <v>15732</v>
      </c>
      <c r="F49" s="202">
        <v>5661</v>
      </c>
      <c r="G49" s="367">
        <v>41392</v>
      </c>
      <c r="H49" s="201">
        <v>14978</v>
      </c>
      <c r="I49" s="202">
        <v>13749</v>
      </c>
      <c r="J49" s="202">
        <v>5841</v>
      </c>
      <c r="K49" s="367">
        <v>34568</v>
      </c>
      <c r="L49" s="201">
        <v>344</v>
      </c>
      <c r="M49" s="202">
        <v>2376</v>
      </c>
      <c r="N49" s="203">
        <v>2720</v>
      </c>
      <c r="O49" s="204">
        <v>78680</v>
      </c>
    </row>
    <row r="50" spans="2:15" s="2" customFormat="1">
      <c r="B50" s="262" t="s">
        <v>50</v>
      </c>
      <c r="C50" s="201">
        <v>1165</v>
      </c>
      <c r="D50" s="202">
        <v>7769</v>
      </c>
      <c r="E50" s="202">
        <v>6513</v>
      </c>
      <c r="F50" s="202">
        <v>2088</v>
      </c>
      <c r="G50" s="367">
        <v>17535</v>
      </c>
      <c r="H50" s="201">
        <v>9600</v>
      </c>
      <c r="I50" s="202">
        <v>6845</v>
      </c>
      <c r="J50" s="202">
        <v>2692</v>
      </c>
      <c r="K50" s="367">
        <v>19137</v>
      </c>
      <c r="L50" s="201">
        <v>225</v>
      </c>
      <c r="M50" s="202">
        <v>621</v>
      </c>
      <c r="N50" s="203">
        <v>846</v>
      </c>
      <c r="O50" s="204">
        <v>37518</v>
      </c>
    </row>
    <row r="51" spans="2:15" s="2" customFormat="1">
      <c r="B51" s="262" t="s">
        <v>51</v>
      </c>
      <c r="C51" s="201">
        <v>747</v>
      </c>
      <c r="D51" s="202">
        <v>3855</v>
      </c>
      <c r="E51" s="202">
        <v>2714</v>
      </c>
      <c r="F51" s="202">
        <v>675</v>
      </c>
      <c r="G51" s="367">
        <v>7991</v>
      </c>
      <c r="H51" s="201">
        <v>2563</v>
      </c>
      <c r="I51" s="202">
        <v>2065</v>
      </c>
      <c r="J51" s="202">
        <v>1286</v>
      </c>
      <c r="K51" s="367">
        <v>5914</v>
      </c>
      <c r="L51" s="201">
        <v>43</v>
      </c>
      <c r="M51" s="202">
        <v>499</v>
      </c>
      <c r="N51" s="203">
        <v>542</v>
      </c>
      <c r="O51" s="204">
        <v>14447</v>
      </c>
    </row>
    <row r="52" spans="2:15">
      <c r="B52" s="137" t="s">
        <v>55</v>
      </c>
      <c r="C52" s="205">
        <v>3116</v>
      </c>
      <c r="D52" s="206">
        <v>38135</v>
      </c>
      <c r="E52" s="206">
        <v>31647</v>
      </c>
      <c r="F52" s="206">
        <v>13238</v>
      </c>
      <c r="G52" s="267">
        <v>86136</v>
      </c>
      <c r="H52" s="205">
        <v>44278</v>
      </c>
      <c r="I52" s="206">
        <v>41016</v>
      </c>
      <c r="J52" s="206">
        <v>17655</v>
      </c>
      <c r="K52" s="267">
        <v>102949</v>
      </c>
      <c r="L52" s="205">
        <v>1065</v>
      </c>
      <c r="M52" s="206">
        <v>5318</v>
      </c>
      <c r="N52" s="207">
        <v>6383</v>
      </c>
      <c r="O52" s="208">
        <v>195468</v>
      </c>
    </row>
    <row r="53" spans="2:15">
      <c r="B53" s="262" t="s">
        <v>52</v>
      </c>
      <c r="C53" s="270">
        <v>13</v>
      </c>
      <c r="D53" s="271">
        <v>7286</v>
      </c>
      <c r="E53" s="271">
        <v>727</v>
      </c>
      <c r="F53" s="271">
        <v>917</v>
      </c>
      <c r="G53" s="273">
        <v>8943</v>
      </c>
      <c r="H53" s="270">
        <v>189642</v>
      </c>
      <c r="I53" s="271">
        <v>7271</v>
      </c>
      <c r="J53" s="271">
        <v>4465</v>
      </c>
      <c r="K53" s="273">
        <v>201378</v>
      </c>
      <c r="L53" s="270">
        <v>1</v>
      </c>
      <c r="M53" s="271">
        <v>9</v>
      </c>
      <c r="N53" s="272">
        <v>10</v>
      </c>
      <c r="O53" s="274">
        <v>210331</v>
      </c>
    </row>
    <row r="54" spans="2:15" s="2" customFormat="1">
      <c r="B54" s="137" t="s">
        <v>56</v>
      </c>
      <c r="C54" s="205">
        <v>13</v>
      </c>
      <c r="D54" s="206">
        <v>7286</v>
      </c>
      <c r="E54" s="206">
        <v>727</v>
      </c>
      <c r="F54" s="206">
        <v>917</v>
      </c>
      <c r="G54" s="267">
        <v>8943</v>
      </c>
      <c r="H54" s="205">
        <v>189642</v>
      </c>
      <c r="I54" s="206">
        <v>7271</v>
      </c>
      <c r="J54" s="206">
        <v>4465</v>
      </c>
      <c r="K54" s="267">
        <v>201378</v>
      </c>
      <c r="L54" s="205">
        <v>1</v>
      </c>
      <c r="M54" s="206">
        <v>9</v>
      </c>
      <c r="N54" s="207">
        <v>10</v>
      </c>
      <c r="O54" s="208">
        <v>210331</v>
      </c>
    </row>
    <row r="55" spans="2:15">
      <c r="B55" s="239"/>
      <c r="C55" s="229"/>
      <c r="D55" s="230"/>
      <c r="E55" s="230"/>
      <c r="F55" s="230"/>
      <c r="G55" s="246"/>
      <c r="H55" s="229"/>
      <c r="I55" s="230"/>
      <c r="J55" s="230"/>
      <c r="K55" s="246"/>
      <c r="L55" s="229"/>
      <c r="M55" s="230"/>
      <c r="N55" s="231"/>
      <c r="O55" s="228"/>
    </row>
    <row r="56" spans="2:15" s="2" customFormat="1" ht="13.5" thickBot="1">
      <c r="B56" s="139" t="s">
        <v>53</v>
      </c>
      <c r="C56" s="186">
        <v>3869</v>
      </c>
      <c r="D56" s="182">
        <v>107676</v>
      </c>
      <c r="E56" s="182">
        <v>57597</v>
      </c>
      <c r="F56" s="182">
        <v>80255</v>
      </c>
      <c r="G56" s="269">
        <v>249397</v>
      </c>
      <c r="H56" s="186">
        <v>285296</v>
      </c>
      <c r="I56" s="182">
        <v>81791</v>
      </c>
      <c r="J56" s="182">
        <v>33951</v>
      </c>
      <c r="K56" s="269">
        <v>401038</v>
      </c>
      <c r="L56" s="186">
        <v>1445</v>
      </c>
      <c r="M56" s="182">
        <v>7978</v>
      </c>
      <c r="N56" s="183">
        <v>9423</v>
      </c>
      <c r="O56" s="209">
        <v>659858</v>
      </c>
    </row>
    <row r="58" spans="2:15">
      <c r="B58" s="6" t="s">
        <v>205</v>
      </c>
    </row>
    <row r="59" spans="2:15">
      <c r="B59" s="6" t="s">
        <v>205</v>
      </c>
    </row>
    <row r="60" spans="2:15">
      <c r="B60" s="6" t="s">
        <v>205</v>
      </c>
    </row>
  </sheetData>
  <mergeCells count="5">
    <mergeCell ref="O4:O5"/>
    <mergeCell ref="B4:B5"/>
    <mergeCell ref="C4:G4"/>
    <mergeCell ref="H4:K4"/>
    <mergeCell ref="L4:N4"/>
  </mergeCells>
  <phoneticPr fontId="5" type="noConversion"/>
  <pageMargins left="0.75" right="0.75" top="1" bottom="1" header="0.5" footer="0.5"/>
  <pageSetup scale="57" orientation="portrait" r:id="rId1"/>
  <headerFooter alignWithMargins="0"/>
</worksheet>
</file>

<file path=xl/worksheets/sheet30.xml><?xml version="1.0" encoding="utf-8"?>
<worksheet xmlns="http://schemas.openxmlformats.org/spreadsheetml/2006/main" xmlns:r="http://schemas.openxmlformats.org/officeDocument/2006/relationships">
  <dimension ref="B2:H9"/>
  <sheetViews>
    <sheetView showGridLines="0" zoomScaleNormal="100" workbookViewId="0"/>
  </sheetViews>
  <sheetFormatPr defaultRowHeight="12.75"/>
  <cols>
    <col min="1" max="1" width="10.7109375" customWidth="1"/>
    <col min="2" max="7" width="13.5703125" customWidth="1"/>
    <col min="13" max="13" width="11" bestFit="1" customWidth="1"/>
    <col min="14" max="14" width="4.42578125" customWidth="1"/>
  </cols>
  <sheetData>
    <row r="2" spans="2:8">
      <c r="B2" s="2" t="s">
        <v>99</v>
      </c>
    </row>
    <row r="3" spans="2:8" ht="18.75" thickBot="1">
      <c r="B3" s="7" t="s">
        <v>360</v>
      </c>
    </row>
    <row r="4" spans="2:8" ht="13.5" thickBot="1">
      <c r="B4" s="84" t="s">
        <v>127</v>
      </c>
      <c r="C4" s="45">
        <v>2007</v>
      </c>
      <c r="D4" s="43">
        <v>2008</v>
      </c>
      <c r="E4" s="43">
        <v>2009</v>
      </c>
      <c r="F4" s="43">
        <v>2010</v>
      </c>
      <c r="G4" s="44">
        <v>2011</v>
      </c>
    </row>
    <row r="5" spans="2:8">
      <c r="B5" s="166" t="s">
        <v>11</v>
      </c>
      <c r="C5" s="167">
        <v>0.43387909926984453</v>
      </c>
      <c r="D5" s="168">
        <v>0.43316673847871534</v>
      </c>
      <c r="E5" s="168">
        <v>0.47009574136263549</v>
      </c>
      <c r="F5" s="168">
        <v>0.49486427912918551</v>
      </c>
      <c r="G5" s="169">
        <v>0.51947440281205404</v>
      </c>
    </row>
    <row r="6" spans="2:8">
      <c r="B6" s="55" t="s">
        <v>12</v>
      </c>
      <c r="C6" s="85">
        <v>0.67061884023664842</v>
      </c>
      <c r="D6" s="59">
        <v>0.6738020208790827</v>
      </c>
      <c r="E6" s="59">
        <v>0.7054988616204878</v>
      </c>
      <c r="F6" s="59">
        <v>0.72766708050681794</v>
      </c>
      <c r="G6" s="86">
        <v>0.76428694478340642</v>
      </c>
    </row>
    <row r="7" spans="2:8">
      <c r="B7" s="55" t="s">
        <v>10</v>
      </c>
      <c r="C7" s="85">
        <v>1.3439710701430141</v>
      </c>
      <c r="D7" s="59">
        <v>1.3170740908153236</v>
      </c>
      <c r="E7" s="59">
        <v>1.5298616931962603</v>
      </c>
      <c r="F7" s="59">
        <v>1.7710777829597022</v>
      </c>
      <c r="G7" s="86">
        <v>1.8462224810246688</v>
      </c>
    </row>
    <row r="8" spans="2:8" ht="13.5" thickBot="1">
      <c r="B8" s="148" t="s">
        <v>140</v>
      </c>
      <c r="C8" s="163">
        <v>0.52801121023183384</v>
      </c>
      <c r="D8" s="164">
        <v>0.52465548114050276</v>
      </c>
      <c r="E8" s="164">
        <v>0.56594590285754132</v>
      </c>
      <c r="F8" s="164">
        <v>0.5969448029128257</v>
      </c>
      <c r="G8" s="165">
        <v>0.63228013865189991</v>
      </c>
    </row>
    <row r="9" spans="2:8" ht="48.75" customHeight="1">
      <c r="B9" s="491" t="s">
        <v>197</v>
      </c>
      <c r="C9" s="491"/>
      <c r="D9" s="491"/>
      <c r="E9" s="491"/>
      <c r="F9" s="491"/>
      <c r="G9" s="491"/>
      <c r="H9" s="491"/>
    </row>
  </sheetData>
  <mergeCells count="1">
    <mergeCell ref="B9:H9"/>
  </mergeCells>
  <phoneticPr fontId="5" type="noConversion"/>
  <pageMargins left="0.75" right="0.75" top="1" bottom="1" header="0.5" footer="0.5"/>
  <pageSetup scale="89" orientation="portrait" r:id="rId1"/>
  <headerFooter alignWithMargins="0"/>
</worksheet>
</file>

<file path=xl/worksheets/sheet31.xml><?xml version="1.0" encoding="utf-8"?>
<worksheet xmlns="http://schemas.openxmlformats.org/spreadsheetml/2006/main" xmlns:r="http://schemas.openxmlformats.org/officeDocument/2006/relationships">
  <dimension ref="B2:O60"/>
  <sheetViews>
    <sheetView showGridLines="0" zoomScaleNormal="100" workbookViewId="0"/>
  </sheetViews>
  <sheetFormatPr defaultRowHeight="12.75"/>
  <cols>
    <col min="2" max="2" width="43.28515625" customWidth="1"/>
    <col min="3" max="3" width="9.42578125" customWidth="1"/>
    <col min="4" max="5" width="8.85546875" customWidth="1"/>
    <col min="6" max="7" width="8.5703125" customWidth="1"/>
    <col min="8" max="8" width="8.28515625" customWidth="1"/>
    <col min="9" max="9" width="8.42578125" customWidth="1"/>
    <col min="10" max="10" width="8.7109375" customWidth="1"/>
    <col min="11" max="11" width="8.28515625" customWidth="1"/>
    <col min="14" max="14" width="9.5703125" customWidth="1"/>
  </cols>
  <sheetData>
    <row r="2" spans="2:15">
      <c r="B2" s="2" t="s">
        <v>99</v>
      </c>
    </row>
    <row r="3" spans="2:15" ht="18.75" thickBot="1">
      <c r="B3" s="7" t="s">
        <v>173</v>
      </c>
    </row>
    <row r="4" spans="2:15" ht="12.75" customHeight="1" thickBot="1">
      <c r="B4" s="488" t="s">
        <v>1</v>
      </c>
      <c r="C4" s="477" t="s">
        <v>2</v>
      </c>
      <c r="D4" s="478"/>
      <c r="E4" s="478"/>
      <c r="F4" s="478"/>
      <c r="G4" s="479"/>
      <c r="H4" s="477" t="s">
        <v>3</v>
      </c>
      <c r="I4" s="478"/>
      <c r="J4" s="478"/>
      <c r="K4" s="479"/>
      <c r="L4" s="477" t="s">
        <v>4</v>
      </c>
      <c r="M4" s="478"/>
      <c r="N4" s="479"/>
      <c r="O4" s="473" t="s">
        <v>104</v>
      </c>
    </row>
    <row r="5" spans="2:15" ht="39.75" customHeight="1" thickBot="1">
      <c r="B5" s="489"/>
      <c r="C5" s="363" t="s">
        <v>202</v>
      </c>
      <c r="D5" s="364" t="s">
        <v>212</v>
      </c>
      <c r="E5" s="364" t="s">
        <v>120</v>
      </c>
      <c r="F5" s="364" t="s">
        <v>15</v>
      </c>
      <c r="G5" s="365" t="s">
        <v>122</v>
      </c>
      <c r="H5" s="363" t="s">
        <v>123</v>
      </c>
      <c r="I5" s="364" t="s">
        <v>124</v>
      </c>
      <c r="J5" s="364" t="s">
        <v>125</v>
      </c>
      <c r="K5" s="365" t="s">
        <v>126</v>
      </c>
      <c r="L5" s="363" t="s">
        <v>89</v>
      </c>
      <c r="M5" s="364" t="s">
        <v>8</v>
      </c>
      <c r="N5" s="365" t="s">
        <v>121</v>
      </c>
      <c r="O5" s="487"/>
    </row>
    <row r="6" spans="2:15">
      <c r="B6" s="214" t="s">
        <v>16</v>
      </c>
      <c r="C6" s="279">
        <v>0</v>
      </c>
      <c r="D6" s="280">
        <v>0</v>
      </c>
      <c r="E6" s="280">
        <v>0</v>
      </c>
      <c r="F6" s="280">
        <v>0</v>
      </c>
      <c r="G6" s="281">
        <v>0</v>
      </c>
      <c r="H6" s="279">
        <v>0</v>
      </c>
      <c r="I6" s="280">
        <v>0</v>
      </c>
      <c r="J6" s="280">
        <v>0</v>
      </c>
      <c r="K6" s="281">
        <v>0</v>
      </c>
      <c r="L6" s="279">
        <v>0</v>
      </c>
      <c r="M6" s="280">
        <v>0</v>
      </c>
      <c r="N6" s="281">
        <v>0</v>
      </c>
      <c r="O6" s="388">
        <v>0</v>
      </c>
    </row>
    <row r="7" spans="2:15">
      <c r="B7" s="215" t="s">
        <v>17</v>
      </c>
      <c r="C7" s="278">
        <v>0</v>
      </c>
      <c r="D7" s="282">
        <v>2.5394452498263163</v>
      </c>
      <c r="E7" s="282">
        <v>0</v>
      </c>
      <c r="F7" s="282">
        <v>1.6145401323942961</v>
      </c>
      <c r="G7" s="283">
        <v>1.7302694313346187</v>
      </c>
      <c r="H7" s="278">
        <v>1.6145401836629014</v>
      </c>
      <c r="I7" s="282">
        <v>0</v>
      </c>
      <c r="J7" s="282">
        <v>0</v>
      </c>
      <c r="K7" s="283">
        <v>1.6145401836629014</v>
      </c>
      <c r="L7" s="278">
        <v>0</v>
      </c>
      <c r="M7" s="282">
        <v>0</v>
      </c>
      <c r="N7" s="283">
        <v>0</v>
      </c>
      <c r="O7" s="389">
        <v>1.7155420994313264</v>
      </c>
    </row>
    <row r="8" spans="2:15">
      <c r="B8" s="215" t="s">
        <v>144</v>
      </c>
      <c r="C8" s="278">
        <v>0</v>
      </c>
      <c r="D8" s="282">
        <v>2.1240872077923312</v>
      </c>
      <c r="E8" s="282">
        <v>2.2487817347136811</v>
      </c>
      <c r="F8" s="282">
        <v>0</v>
      </c>
      <c r="G8" s="283">
        <v>2.1864344712530062</v>
      </c>
      <c r="H8" s="278">
        <v>0</v>
      </c>
      <c r="I8" s="282">
        <v>0</v>
      </c>
      <c r="J8" s="282">
        <v>0</v>
      </c>
      <c r="K8" s="283">
        <v>0</v>
      </c>
      <c r="L8" s="278">
        <v>0</v>
      </c>
      <c r="M8" s="282">
        <v>0</v>
      </c>
      <c r="N8" s="283">
        <v>0</v>
      </c>
      <c r="O8" s="389">
        <v>2.1864344712530062</v>
      </c>
    </row>
    <row r="9" spans="2:15">
      <c r="B9" s="215" t="s">
        <v>145</v>
      </c>
      <c r="C9" s="278">
        <v>0</v>
      </c>
      <c r="D9" s="282">
        <v>1.6975033507956456</v>
      </c>
      <c r="E9" s="282">
        <v>2.2707205472400549</v>
      </c>
      <c r="F9" s="282">
        <v>0</v>
      </c>
      <c r="G9" s="283">
        <v>1.8466832283873202</v>
      </c>
      <c r="H9" s="278">
        <v>0</v>
      </c>
      <c r="I9" s="282">
        <v>0</v>
      </c>
      <c r="J9" s="282">
        <v>0</v>
      </c>
      <c r="K9" s="283">
        <v>0</v>
      </c>
      <c r="L9" s="278">
        <v>0</v>
      </c>
      <c r="M9" s="282">
        <v>0</v>
      </c>
      <c r="N9" s="283">
        <v>0</v>
      </c>
      <c r="O9" s="389">
        <v>1.8466832283873202</v>
      </c>
    </row>
    <row r="10" spans="2:15">
      <c r="B10" s="215" t="s">
        <v>18</v>
      </c>
      <c r="C10" s="278">
        <v>0</v>
      </c>
      <c r="D10" s="282">
        <v>1.1107881604425567</v>
      </c>
      <c r="E10" s="282">
        <v>0.8366237931969418</v>
      </c>
      <c r="F10" s="282">
        <v>1.0305259523656991</v>
      </c>
      <c r="G10" s="283">
        <v>1.0405231094629739</v>
      </c>
      <c r="H10" s="278">
        <v>1.0305259549656884</v>
      </c>
      <c r="I10" s="282">
        <v>0.91374047102697231</v>
      </c>
      <c r="J10" s="282">
        <v>1.0772304878982844</v>
      </c>
      <c r="K10" s="283">
        <v>0.97095768166815477</v>
      </c>
      <c r="L10" s="278">
        <v>0</v>
      </c>
      <c r="M10" s="282">
        <v>0</v>
      </c>
      <c r="N10" s="283">
        <v>0</v>
      </c>
      <c r="O10" s="389">
        <v>0.98570281542034577</v>
      </c>
    </row>
    <row r="11" spans="2:15">
      <c r="B11" s="215" t="s">
        <v>19</v>
      </c>
      <c r="C11" s="278">
        <v>0</v>
      </c>
      <c r="D11" s="282">
        <v>2.7176100814720185</v>
      </c>
      <c r="E11" s="282">
        <v>3.7575032542801829</v>
      </c>
      <c r="F11" s="282">
        <v>2.0692274341061481</v>
      </c>
      <c r="G11" s="283">
        <v>2.4043727989643964</v>
      </c>
      <c r="H11" s="278">
        <v>2.5500839046526229</v>
      </c>
      <c r="I11" s="282">
        <v>0</v>
      </c>
      <c r="J11" s="282">
        <v>2.7874794320063012</v>
      </c>
      <c r="K11" s="283">
        <v>2.7233799390475752</v>
      </c>
      <c r="L11" s="278">
        <v>0</v>
      </c>
      <c r="M11" s="282">
        <v>0</v>
      </c>
      <c r="N11" s="283">
        <v>0</v>
      </c>
      <c r="O11" s="389">
        <v>2.4813133132665834</v>
      </c>
    </row>
    <row r="12" spans="2:15">
      <c r="B12" s="215" t="s">
        <v>176</v>
      </c>
      <c r="C12" s="278">
        <v>0</v>
      </c>
      <c r="D12" s="282">
        <v>7.5286835313055063</v>
      </c>
      <c r="E12" s="282">
        <v>0</v>
      </c>
      <c r="F12" s="282">
        <v>13.432217919212352</v>
      </c>
      <c r="G12" s="283">
        <v>10.588054081807291</v>
      </c>
      <c r="H12" s="278">
        <v>0</v>
      </c>
      <c r="I12" s="282">
        <v>0</v>
      </c>
      <c r="J12" s="282">
        <v>0</v>
      </c>
      <c r="K12" s="283">
        <v>0</v>
      </c>
      <c r="L12" s="278">
        <v>0</v>
      </c>
      <c r="M12" s="282">
        <v>0</v>
      </c>
      <c r="N12" s="283">
        <v>0</v>
      </c>
      <c r="O12" s="389">
        <v>10.588054081807291</v>
      </c>
    </row>
    <row r="13" spans="2:15">
      <c r="B13" s="215" t="s">
        <v>20</v>
      </c>
      <c r="C13" s="278">
        <v>0</v>
      </c>
      <c r="D13" s="282">
        <v>2.0094139572337566</v>
      </c>
      <c r="E13" s="282">
        <v>2.3591328869452961</v>
      </c>
      <c r="F13" s="282">
        <v>2.1646830292095305</v>
      </c>
      <c r="G13" s="283">
        <v>2.2626687774568026</v>
      </c>
      <c r="H13" s="278">
        <v>2.1870435261853851</v>
      </c>
      <c r="I13" s="282">
        <v>1.7828423117426999</v>
      </c>
      <c r="J13" s="282">
        <v>18.045797749369623</v>
      </c>
      <c r="K13" s="283">
        <v>3.1790297306961106</v>
      </c>
      <c r="L13" s="278">
        <v>24.739398830112915</v>
      </c>
      <c r="M13" s="282">
        <v>2.5867997354536714</v>
      </c>
      <c r="N13" s="283">
        <v>2.6556752744640297</v>
      </c>
      <c r="O13" s="389">
        <v>2.8215016271518398</v>
      </c>
    </row>
    <row r="14" spans="2:15">
      <c r="B14" s="215" t="s">
        <v>21</v>
      </c>
      <c r="C14" s="278">
        <v>0</v>
      </c>
      <c r="D14" s="282">
        <v>0</v>
      </c>
      <c r="E14" s="282">
        <v>0</v>
      </c>
      <c r="F14" s="282">
        <v>0.32941176470588235</v>
      </c>
      <c r="G14" s="283">
        <v>0.32941176470588235</v>
      </c>
      <c r="H14" s="278">
        <v>0</v>
      </c>
      <c r="I14" s="282">
        <v>0</v>
      </c>
      <c r="J14" s="282">
        <v>0</v>
      </c>
      <c r="K14" s="283">
        <v>0</v>
      </c>
      <c r="L14" s="278">
        <v>0</v>
      </c>
      <c r="M14" s="282">
        <v>0</v>
      </c>
      <c r="N14" s="283">
        <v>0</v>
      </c>
      <c r="O14" s="389">
        <v>0.32941176470588235</v>
      </c>
    </row>
    <row r="15" spans="2:15">
      <c r="B15" s="215" t="s">
        <v>146</v>
      </c>
      <c r="C15" s="278">
        <v>0</v>
      </c>
      <c r="D15" s="282">
        <v>9.2917603272055942</v>
      </c>
      <c r="E15" s="282">
        <v>4.621217733356012</v>
      </c>
      <c r="F15" s="282">
        <v>2.6520711163447737</v>
      </c>
      <c r="G15" s="283">
        <v>5.9430501989602424</v>
      </c>
      <c r="H15" s="278">
        <v>2.8165578696720273</v>
      </c>
      <c r="I15" s="282">
        <v>1.4270750993721486</v>
      </c>
      <c r="J15" s="282">
        <v>0.79615957406850957</v>
      </c>
      <c r="K15" s="283">
        <v>2.5799667995822233</v>
      </c>
      <c r="L15" s="278">
        <v>0</v>
      </c>
      <c r="M15" s="282">
        <v>0</v>
      </c>
      <c r="N15" s="283">
        <v>0</v>
      </c>
      <c r="O15" s="389">
        <v>4.8867057565055694</v>
      </c>
    </row>
    <row r="16" spans="2:15">
      <c r="B16" s="215" t="s">
        <v>22</v>
      </c>
      <c r="C16" s="278">
        <v>0</v>
      </c>
      <c r="D16" s="282">
        <v>0</v>
      </c>
      <c r="E16" s="282">
        <v>0</v>
      </c>
      <c r="F16" s="282">
        <v>1.2927343099309196</v>
      </c>
      <c r="G16" s="283">
        <v>1.2927343099309196</v>
      </c>
      <c r="H16" s="278">
        <v>0</v>
      </c>
      <c r="I16" s="282">
        <v>0</v>
      </c>
      <c r="J16" s="282">
        <v>0</v>
      </c>
      <c r="K16" s="283">
        <v>0</v>
      </c>
      <c r="L16" s="278">
        <v>0</v>
      </c>
      <c r="M16" s="282">
        <v>0</v>
      </c>
      <c r="N16" s="283">
        <v>0</v>
      </c>
      <c r="O16" s="389">
        <v>1.2927343099309196</v>
      </c>
    </row>
    <row r="17" spans="2:15">
      <c r="B17" s="215" t="s">
        <v>23</v>
      </c>
      <c r="C17" s="278">
        <v>0</v>
      </c>
      <c r="D17" s="282">
        <v>0.57808706691762501</v>
      </c>
      <c r="E17" s="282">
        <v>0</v>
      </c>
      <c r="F17" s="282">
        <v>0.80115786132812505</v>
      </c>
      <c r="G17" s="283">
        <v>0.58737968930950757</v>
      </c>
      <c r="H17" s="278">
        <v>0</v>
      </c>
      <c r="I17" s="282">
        <v>0</v>
      </c>
      <c r="J17" s="282">
        <v>0</v>
      </c>
      <c r="K17" s="283">
        <v>0</v>
      </c>
      <c r="L17" s="278">
        <v>0</v>
      </c>
      <c r="M17" s="282">
        <v>0</v>
      </c>
      <c r="N17" s="283">
        <v>0</v>
      </c>
      <c r="O17" s="389">
        <v>0.58737968930950757</v>
      </c>
    </row>
    <row r="18" spans="2:15">
      <c r="B18" s="215" t="s">
        <v>24</v>
      </c>
      <c r="C18" s="278">
        <v>0</v>
      </c>
      <c r="D18" s="282">
        <v>1.1778960774739584</v>
      </c>
      <c r="E18" s="282">
        <v>0</v>
      </c>
      <c r="F18" s="282">
        <v>13.422157338460286</v>
      </c>
      <c r="G18" s="283">
        <v>1.5728722471831946</v>
      </c>
      <c r="H18" s="278">
        <v>0.205490673828125</v>
      </c>
      <c r="I18" s="282">
        <v>0</v>
      </c>
      <c r="J18" s="282">
        <v>0</v>
      </c>
      <c r="K18" s="283">
        <v>0.205490673828125</v>
      </c>
      <c r="L18" s="278">
        <v>0</v>
      </c>
      <c r="M18" s="282">
        <v>0</v>
      </c>
      <c r="N18" s="283">
        <v>0</v>
      </c>
      <c r="O18" s="389">
        <v>0.80251643120850757</v>
      </c>
    </row>
    <row r="19" spans="2:15">
      <c r="B19" s="215" t="s">
        <v>25</v>
      </c>
      <c r="C19" s="278">
        <v>0</v>
      </c>
      <c r="D19" s="282">
        <v>1.6170112806135832</v>
      </c>
      <c r="E19" s="282">
        <v>1.6110629731077684</v>
      </c>
      <c r="F19" s="282">
        <v>2.1633864582634321</v>
      </c>
      <c r="G19" s="283">
        <v>1.8772001244675731</v>
      </c>
      <c r="H19" s="278">
        <v>2.0662173290392944</v>
      </c>
      <c r="I19" s="282">
        <v>1.6299850928660236</v>
      </c>
      <c r="J19" s="282">
        <v>0</v>
      </c>
      <c r="K19" s="283">
        <v>1.9422471081925563</v>
      </c>
      <c r="L19" s="278">
        <v>0</v>
      </c>
      <c r="M19" s="282">
        <v>0</v>
      </c>
      <c r="N19" s="283">
        <v>0</v>
      </c>
      <c r="O19" s="389">
        <v>1.8794113631014278</v>
      </c>
    </row>
    <row r="20" spans="2:15">
      <c r="B20" s="215" t="s">
        <v>26</v>
      </c>
      <c r="C20" s="278">
        <v>0</v>
      </c>
      <c r="D20" s="282">
        <v>0.7442781405755261</v>
      </c>
      <c r="E20" s="282">
        <v>0.87836326852673208</v>
      </c>
      <c r="F20" s="282">
        <v>1.2691671725879845</v>
      </c>
      <c r="G20" s="283">
        <v>0.81348405410171476</v>
      </c>
      <c r="H20" s="278">
        <v>1.4956344100531183</v>
      </c>
      <c r="I20" s="282">
        <v>0.91148076279108803</v>
      </c>
      <c r="J20" s="282">
        <v>4.0375875997603767</v>
      </c>
      <c r="K20" s="283">
        <v>1.7370164049984971</v>
      </c>
      <c r="L20" s="278">
        <v>0</v>
      </c>
      <c r="M20" s="282">
        <v>0.57293433523711135</v>
      </c>
      <c r="N20" s="283">
        <v>0.57293433523711135</v>
      </c>
      <c r="O20" s="389">
        <v>1.0553905155551728</v>
      </c>
    </row>
    <row r="21" spans="2:15">
      <c r="B21" s="215" t="s">
        <v>27</v>
      </c>
      <c r="C21" s="278">
        <v>0</v>
      </c>
      <c r="D21" s="282">
        <v>0</v>
      </c>
      <c r="E21" s="282">
        <v>0</v>
      </c>
      <c r="F21" s="282">
        <v>0</v>
      </c>
      <c r="G21" s="283">
        <v>0</v>
      </c>
      <c r="H21" s="278">
        <v>0</v>
      </c>
      <c r="I21" s="282">
        <v>0</v>
      </c>
      <c r="J21" s="282">
        <v>0</v>
      </c>
      <c r="K21" s="283">
        <v>0</v>
      </c>
      <c r="L21" s="278">
        <v>0</v>
      </c>
      <c r="M21" s="282">
        <v>0</v>
      </c>
      <c r="N21" s="283">
        <v>0</v>
      </c>
      <c r="O21" s="389">
        <v>0</v>
      </c>
    </row>
    <row r="22" spans="2:15">
      <c r="B22" s="215" t="s">
        <v>28</v>
      </c>
      <c r="C22" s="278">
        <v>0</v>
      </c>
      <c r="D22" s="282">
        <v>0.47240213371839018</v>
      </c>
      <c r="E22" s="282">
        <v>2.9308383644555587</v>
      </c>
      <c r="F22" s="282">
        <v>0.47830193214978944</v>
      </c>
      <c r="G22" s="283">
        <v>0.5016649132126807</v>
      </c>
      <c r="H22" s="278">
        <v>0.38951095339987019</v>
      </c>
      <c r="I22" s="282">
        <v>0</v>
      </c>
      <c r="J22" s="282">
        <v>0</v>
      </c>
      <c r="K22" s="283">
        <v>0.38951095339987019</v>
      </c>
      <c r="L22" s="278">
        <v>0</v>
      </c>
      <c r="M22" s="282">
        <v>0</v>
      </c>
      <c r="N22" s="283">
        <v>0</v>
      </c>
      <c r="O22" s="389">
        <v>0.41168530387858188</v>
      </c>
    </row>
    <row r="23" spans="2:15">
      <c r="B23" s="215" t="s">
        <v>29</v>
      </c>
      <c r="C23" s="278">
        <v>0</v>
      </c>
      <c r="D23" s="282">
        <v>1.2335086767837804</v>
      </c>
      <c r="E23" s="282">
        <v>0.69657646232944614</v>
      </c>
      <c r="F23" s="282">
        <v>1.7187978373596107</v>
      </c>
      <c r="G23" s="283">
        <v>1.1539699638638323</v>
      </c>
      <c r="H23" s="278">
        <v>1.6601843097134208</v>
      </c>
      <c r="I23" s="282">
        <v>0.96646043003107363</v>
      </c>
      <c r="J23" s="282">
        <v>1.3376557313321487</v>
      </c>
      <c r="K23" s="283">
        <v>1.3119116947645746</v>
      </c>
      <c r="L23" s="278">
        <v>0</v>
      </c>
      <c r="M23" s="282">
        <v>1.1256931160474972</v>
      </c>
      <c r="N23" s="283">
        <v>1.1256931160474972</v>
      </c>
      <c r="O23" s="389">
        <v>1.1861568033132868</v>
      </c>
    </row>
    <row r="24" spans="2:15">
      <c r="B24" s="215" t="s">
        <v>30</v>
      </c>
      <c r="C24" s="278">
        <v>0</v>
      </c>
      <c r="D24" s="282">
        <v>0.86807475038268855</v>
      </c>
      <c r="E24" s="282">
        <v>1.7928085763628019</v>
      </c>
      <c r="F24" s="282">
        <v>1.0344793116340836</v>
      </c>
      <c r="G24" s="283">
        <v>1.008350539914687</v>
      </c>
      <c r="H24" s="278">
        <v>1.0714330577823632</v>
      </c>
      <c r="I24" s="282">
        <v>1.1716940411091572</v>
      </c>
      <c r="J24" s="282">
        <v>4.4668454977763812</v>
      </c>
      <c r="K24" s="283">
        <v>1.6030242019596082</v>
      </c>
      <c r="L24" s="278">
        <v>0</v>
      </c>
      <c r="M24" s="282">
        <v>2.1335507800207498</v>
      </c>
      <c r="N24" s="283">
        <v>2.1335507800207498</v>
      </c>
      <c r="O24" s="389">
        <v>1.2352102132389988</v>
      </c>
    </row>
    <row r="25" spans="2:15">
      <c r="B25" s="215" t="s">
        <v>31</v>
      </c>
      <c r="C25" s="278">
        <v>0</v>
      </c>
      <c r="D25" s="282">
        <v>2.1690522826578271</v>
      </c>
      <c r="E25" s="282">
        <v>0</v>
      </c>
      <c r="F25" s="282">
        <v>0</v>
      </c>
      <c r="G25" s="283">
        <v>2.1690522826578271</v>
      </c>
      <c r="H25" s="278">
        <v>0</v>
      </c>
      <c r="I25" s="282">
        <v>0</v>
      </c>
      <c r="J25" s="282">
        <v>0</v>
      </c>
      <c r="K25" s="283">
        <v>0</v>
      </c>
      <c r="L25" s="278">
        <v>0</v>
      </c>
      <c r="M25" s="282">
        <v>0</v>
      </c>
      <c r="N25" s="283">
        <v>0</v>
      </c>
      <c r="O25" s="389">
        <v>2.1690522826578271</v>
      </c>
    </row>
    <row r="26" spans="2:15">
      <c r="B26" s="215" t="s">
        <v>32</v>
      </c>
      <c r="C26" s="278">
        <v>0</v>
      </c>
      <c r="D26" s="282">
        <v>0</v>
      </c>
      <c r="E26" s="282">
        <v>0</v>
      </c>
      <c r="F26" s="282">
        <v>1.8339522872602065</v>
      </c>
      <c r="G26" s="283">
        <v>1.8339522872602065</v>
      </c>
      <c r="H26" s="278">
        <v>0</v>
      </c>
      <c r="I26" s="282">
        <v>0</v>
      </c>
      <c r="J26" s="282">
        <v>0</v>
      </c>
      <c r="K26" s="283">
        <v>0</v>
      </c>
      <c r="L26" s="278">
        <v>0</v>
      </c>
      <c r="M26" s="282">
        <v>0</v>
      </c>
      <c r="N26" s="283">
        <v>0</v>
      </c>
      <c r="O26" s="389">
        <v>1.8339522872602065</v>
      </c>
    </row>
    <row r="27" spans="2:15">
      <c r="B27" s="215" t="s">
        <v>181</v>
      </c>
      <c r="C27" s="278">
        <v>0</v>
      </c>
      <c r="D27" s="282">
        <v>1.0981151299032095</v>
      </c>
      <c r="E27" s="282">
        <v>0</v>
      </c>
      <c r="F27" s="282">
        <v>0</v>
      </c>
      <c r="G27" s="283">
        <v>1.0981151299032095</v>
      </c>
      <c r="H27" s="278">
        <v>0</v>
      </c>
      <c r="I27" s="282">
        <v>0</v>
      </c>
      <c r="J27" s="282">
        <v>0</v>
      </c>
      <c r="K27" s="283">
        <v>0</v>
      </c>
      <c r="L27" s="278">
        <v>0</v>
      </c>
      <c r="M27" s="282">
        <v>0</v>
      </c>
      <c r="N27" s="283">
        <v>0</v>
      </c>
      <c r="O27" s="389">
        <v>1.0981151299032095</v>
      </c>
    </row>
    <row r="28" spans="2:15">
      <c r="B28" s="215" t="s">
        <v>177</v>
      </c>
      <c r="C28" s="278">
        <v>0</v>
      </c>
      <c r="D28" s="282">
        <v>7.9975121516721535</v>
      </c>
      <c r="E28" s="282">
        <v>1.9813633244212081</v>
      </c>
      <c r="F28" s="282">
        <v>0</v>
      </c>
      <c r="G28" s="283">
        <v>2.6865262403861623</v>
      </c>
      <c r="H28" s="278">
        <v>0</v>
      </c>
      <c r="I28" s="282">
        <v>2.0341639706418864</v>
      </c>
      <c r="J28" s="282">
        <v>0</v>
      </c>
      <c r="K28" s="283">
        <v>2.0341639706418864</v>
      </c>
      <c r="L28" s="278">
        <v>0</v>
      </c>
      <c r="M28" s="282">
        <v>0</v>
      </c>
      <c r="N28" s="283">
        <v>0</v>
      </c>
      <c r="O28" s="389">
        <v>2.4989931993761574</v>
      </c>
    </row>
    <row r="29" spans="2:15">
      <c r="B29" s="215" t="s">
        <v>33</v>
      </c>
      <c r="C29" s="278">
        <v>0</v>
      </c>
      <c r="D29" s="282">
        <v>0</v>
      </c>
      <c r="E29" s="282">
        <v>0</v>
      </c>
      <c r="F29" s="282">
        <v>0</v>
      </c>
      <c r="G29" s="283">
        <v>0</v>
      </c>
      <c r="H29" s="278">
        <v>0</v>
      </c>
      <c r="I29" s="282">
        <v>0</v>
      </c>
      <c r="J29" s="282">
        <v>0</v>
      </c>
      <c r="K29" s="283">
        <v>0</v>
      </c>
      <c r="L29" s="278">
        <v>0</v>
      </c>
      <c r="M29" s="282">
        <v>0</v>
      </c>
      <c r="N29" s="283">
        <v>0</v>
      </c>
      <c r="O29" s="389">
        <v>0</v>
      </c>
    </row>
    <row r="30" spans="2:15">
      <c r="B30" s="215" t="s">
        <v>34</v>
      </c>
      <c r="C30" s="278">
        <v>0</v>
      </c>
      <c r="D30" s="282">
        <v>0</v>
      </c>
      <c r="E30" s="282">
        <v>0</v>
      </c>
      <c r="F30" s="282">
        <v>0</v>
      </c>
      <c r="G30" s="283">
        <v>0</v>
      </c>
      <c r="H30" s="278">
        <v>0</v>
      </c>
      <c r="I30" s="282">
        <v>0</v>
      </c>
      <c r="J30" s="282">
        <v>0</v>
      </c>
      <c r="K30" s="283">
        <v>0</v>
      </c>
      <c r="L30" s="278">
        <v>0</v>
      </c>
      <c r="M30" s="282">
        <v>0</v>
      </c>
      <c r="N30" s="283">
        <v>0</v>
      </c>
      <c r="O30" s="389">
        <v>0</v>
      </c>
    </row>
    <row r="31" spans="2:15">
      <c r="B31" s="215" t="s">
        <v>35</v>
      </c>
      <c r="C31" s="278">
        <v>0</v>
      </c>
      <c r="D31" s="282">
        <v>11.337613242013115</v>
      </c>
      <c r="E31" s="282">
        <v>0</v>
      </c>
      <c r="F31" s="282">
        <v>0</v>
      </c>
      <c r="G31" s="283">
        <v>11.337613242013115</v>
      </c>
      <c r="H31" s="278">
        <v>0</v>
      </c>
      <c r="I31" s="282">
        <v>0</v>
      </c>
      <c r="J31" s="282">
        <v>2.653556925455729</v>
      </c>
      <c r="K31" s="283">
        <v>2.653556925455729</v>
      </c>
      <c r="L31" s="278">
        <v>0</v>
      </c>
      <c r="M31" s="282">
        <v>0</v>
      </c>
      <c r="N31" s="283">
        <v>0</v>
      </c>
      <c r="O31" s="389">
        <v>4.2964864988584779</v>
      </c>
    </row>
    <row r="32" spans="2:15">
      <c r="B32" s="215" t="s">
        <v>36</v>
      </c>
      <c r="C32" s="278">
        <v>0</v>
      </c>
      <c r="D32" s="282">
        <v>2.1562717883605993</v>
      </c>
      <c r="E32" s="282">
        <v>0</v>
      </c>
      <c r="F32" s="282">
        <v>0</v>
      </c>
      <c r="G32" s="283">
        <v>2.1562717883605993</v>
      </c>
      <c r="H32" s="278">
        <v>0</v>
      </c>
      <c r="I32" s="282">
        <v>0</v>
      </c>
      <c r="J32" s="282">
        <v>39.18147342566288</v>
      </c>
      <c r="K32" s="283">
        <v>39.18147342566288</v>
      </c>
      <c r="L32" s="278">
        <v>0</v>
      </c>
      <c r="M32" s="282">
        <v>0</v>
      </c>
      <c r="N32" s="283">
        <v>0</v>
      </c>
      <c r="O32" s="389">
        <v>18.492011530736097</v>
      </c>
    </row>
    <row r="33" spans="2:15">
      <c r="B33" s="215" t="s">
        <v>184</v>
      </c>
      <c r="C33" s="278">
        <v>0</v>
      </c>
      <c r="D33" s="282">
        <v>0</v>
      </c>
      <c r="E33" s="282">
        <v>0</v>
      </c>
      <c r="F33" s="282">
        <v>0</v>
      </c>
      <c r="G33" s="283">
        <v>0</v>
      </c>
      <c r="H33" s="278">
        <v>0</v>
      </c>
      <c r="I33" s="282">
        <v>0</v>
      </c>
      <c r="J33" s="282">
        <v>0</v>
      </c>
      <c r="K33" s="283">
        <v>0</v>
      </c>
      <c r="L33" s="278">
        <v>0</v>
      </c>
      <c r="M33" s="282">
        <v>0</v>
      </c>
      <c r="N33" s="283">
        <v>0</v>
      </c>
      <c r="O33" s="389">
        <v>0</v>
      </c>
    </row>
    <row r="34" spans="2:15">
      <c r="B34" s="215" t="s">
        <v>147</v>
      </c>
      <c r="C34" s="278">
        <v>0</v>
      </c>
      <c r="D34" s="282">
        <v>0</v>
      </c>
      <c r="E34" s="282">
        <v>1.3446442810312749</v>
      </c>
      <c r="F34" s="282">
        <v>0</v>
      </c>
      <c r="G34" s="283">
        <v>1.3446442810312749</v>
      </c>
      <c r="H34" s="278">
        <v>0</v>
      </c>
      <c r="I34" s="282">
        <v>0</v>
      </c>
      <c r="J34" s="282">
        <v>0</v>
      </c>
      <c r="K34" s="283">
        <v>0</v>
      </c>
      <c r="L34" s="278">
        <v>0</v>
      </c>
      <c r="M34" s="282">
        <v>0</v>
      </c>
      <c r="N34" s="283">
        <v>0</v>
      </c>
      <c r="O34" s="389">
        <v>1.3446442810312749</v>
      </c>
    </row>
    <row r="35" spans="2:15">
      <c r="B35" s="215" t="s">
        <v>37</v>
      </c>
      <c r="C35" s="278">
        <v>0</v>
      </c>
      <c r="D35" s="282">
        <v>0</v>
      </c>
      <c r="E35" s="282">
        <v>0</v>
      </c>
      <c r="F35" s="282">
        <v>0</v>
      </c>
      <c r="G35" s="283">
        <v>0</v>
      </c>
      <c r="H35" s="278">
        <v>0</v>
      </c>
      <c r="I35" s="282">
        <v>0</v>
      </c>
      <c r="J35" s="282">
        <v>0</v>
      </c>
      <c r="K35" s="283">
        <v>0</v>
      </c>
      <c r="L35" s="278">
        <v>0</v>
      </c>
      <c r="M35" s="282">
        <v>0</v>
      </c>
      <c r="N35" s="283">
        <v>0</v>
      </c>
      <c r="O35" s="389">
        <v>0</v>
      </c>
    </row>
    <row r="36" spans="2:15">
      <c r="B36" s="215" t="s">
        <v>38</v>
      </c>
      <c r="C36" s="278">
        <v>0</v>
      </c>
      <c r="D36" s="282">
        <v>1.2513217099556668</v>
      </c>
      <c r="E36" s="282">
        <v>0</v>
      </c>
      <c r="F36" s="282">
        <v>1.477883249562937</v>
      </c>
      <c r="G36" s="283">
        <v>1.3264530424665035</v>
      </c>
      <c r="H36" s="278">
        <v>1.477883249562937</v>
      </c>
      <c r="I36" s="282">
        <v>0</v>
      </c>
      <c r="J36" s="282">
        <v>0</v>
      </c>
      <c r="K36" s="283">
        <v>1.477883249562937</v>
      </c>
      <c r="L36" s="278">
        <v>0</v>
      </c>
      <c r="M36" s="282">
        <v>0</v>
      </c>
      <c r="N36" s="283">
        <v>0</v>
      </c>
      <c r="O36" s="389">
        <v>1.3641640866873066</v>
      </c>
    </row>
    <row r="37" spans="2:15">
      <c r="B37" s="215" t="s">
        <v>148</v>
      </c>
      <c r="C37" s="278">
        <v>0</v>
      </c>
      <c r="D37" s="282">
        <v>2.6770927989288471</v>
      </c>
      <c r="E37" s="282">
        <v>0</v>
      </c>
      <c r="F37" s="282">
        <v>3.5289698466565809</v>
      </c>
      <c r="G37" s="283">
        <v>2.839724792270061</v>
      </c>
      <c r="H37" s="278">
        <v>0</v>
      </c>
      <c r="I37" s="282">
        <v>0</v>
      </c>
      <c r="J37" s="282">
        <v>0.92212289428710936</v>
      </c>
      <c r="K37" s="283">
        <v>0.92212289428710936</v>
      </c>
      <c r="L37" s="278">
        <v>0</v>
      </c>
      <c r="M37" s="282">
        <v>0</v>
      </c>
      <c r="N37" s="283">
        <v>0</v>
      </c>
      <c r="O37" s="389">
        <v>1.4644373949919263</v>
      </c>
    </row>
    <row r="38" spans="2:15">
      <c r="B38" s="215" t="s">
        <v>39</v>
      </c>
      <c r="C38" s="278">
        <v>0</v>
      </c>
      <c r="D38" s="282">
        <v>2.263778051116772</v>
      </c>
      <c r="E38" s="282">
        <v>0</v>
      </c>
      <c r="F38" s="282">
        <v>1.1436822654227534</v>
      </c>
      <c r="G38" s="283">
        <v>1.7684003925431535</v>
      </c>
      <c r="H38" s="278">
        <v>0</v>
      </c>
      <c r="I38" s="282">
        <v>0</v>
      </c>
      <c r="J38" s="282">
        <v>0</v>
      </c>
      <c r="K38" s="283">
        <v>0</v>
      </c>
      <c r="L38" s="278">
        <v>0</v>
      </c>
      <c r="M38" s="282">
        <v>0</v>
      </c>
      <c r="N38" s="283">
        <v>0</v>
      </c>
      <c r="O38" s="389">
        <v>1.7684003925431535</v>
      </c>
    </row>
    <row r="39" spans="2:15">
      <c r="B39" s="215" t="s">
        <v>40</v>
      </c>
      <c r="C39" s="278">
        <v>0</v>
      </c>
      <c r="D39" s="282">
        <v>3.6635752130937052</v>
      </c>
      <c r="E39" s="282">
        <v>2.5872122255431087</v>
      </c>
      <c r="F39" s="282">
        <v>0</v>
      </c>
      <c r="G39" s="283">
        <v>3.050763516302105</v>
      </c>
      <c r="H39" s="278">
        <v>0</v>
      </c>
      <c r="I39" s="282">
        <v>0</v>
      </c>
      <c r="J39" s="282">
        <v>0</v>
      </c>
      <c r="K39" s="283">
        <v>0</v>
      </c>
      <c r="L39" s="278">
        <v>0</v>
      </c>
      <c r="M39" s="282">
        <v>0</v>
      </c>
      <c r="N39" s="283">
        <v>0</v>
      </c>
      <c r="O39" s="389">
        <v>3.050763516302105</v>
      </c>
    </row>
    <row r="40" spans="2:15">
      <c r="B40" s="215" t="s">
        <v>41</v>
      </c>
      <c r="C40" s="278">
        <v>0</v>
      </c>
      <c r="D40" s="282">
        <v>0</v>
      </c>
      <c r="E40" s="282">
        <v>0</v>
      </c>
      <c r="F40" s="282">
        <v>0</v>
      </c>
      <c r="G40" s="283">
        <v>0</v>
      </c>
      <c r="H40" s="278">
        <v>0</v>
      </c>
      <c r="I40" s="282">
        <v>0</v>
      </c>
      <c r="J40" s="282">
        <v>0</v>
      </c>
      <c r="K40" s="283">
        <v>0</v>
      </c>
      <c r="L40" s="278">
        <v>0</v>
      </c>
      <c r="M40" s="282">
        <v>0</v>
      </c>
      <c r="N40" s="283">
        <v>0</v>
      </c>
      <c r="O40" s="389">
        <v>0</v>
      </c>
    </row>
    <row r="41" spans="2:15">
      <c r="B41" s="215" t="s">
        <v>42</v>
      </c>
      <c r="C41" s="278">
        <v>0</v>
      </c>
      <c r="D41" s="282">
        <v>0</v>
      </c>
      <c r="E41" s="282">
        <v>0</v>
      </c>
      <c r="F41" s="282">
        <v>0</v>
      </c>
      <c r="G41" s="283">
        <v>0</v>
      </c>
      <c r="H41" s="278">
        <v>0</v>
      </c>
      <c r="I41" s="282">
        <v>0</v>
      </c>
      <c r="J41" s="282">
        <v>0</v>
      </c>
      <c r="K41" s="283">
        <v>0</v>
      </c>
      <c r="L41" s="278">
        <v>0</v>
      </c>
      <c r="M41" s="282">
        <v>0</v>
      </c>
      <c r="N41" s="283">
        <v>0</v>
      </c>
      <c r="O41" s="389">
        <v>0</v>
      </c>
    </row>
    <row r="42" spans="2:15">
      <c r="B42" s="215" t="s">
        <v>43</v>
      </c>
      <c r="C42" s="278">
        <v>0</v>
      </c>
      <c r="D42" s="282">
        <v>0.69909643015849499</v>
      </c>
      <c r="E42" s="282">
        <v>0</v>
      </c>
      <c r="F42" s="282">
        <v>0</v>
      </c>
      <c r="G42" s="283">
        <v>0.69909643015849499</v>
      </c>
      <c r="H42" s="278">
        <v>0</v>
      </c>
      <c r="I42" s="282">
        <v>0</v>
      </c>
      <c r="J42" s="282">
        <v>0</v>
      </c>
      <c r="K42" s="283">
        <v>0</v>
      </c>
      <c r="L42" s="278">
        <v>0</v>
      </c>
      <c r="M42" s="282">
        <v>0</v>
      </c>
      <c r="N42" s="283">
        <v>0</v>
      </c>
      <c r="O42" s="389">
        <v>0.69909643015849499</v>
      </c>
    </row>
    <row r="43" spans="2:15">
      <c r="B43" s="215" t="s">
        <v>44</v>
      </c>
      <c r="C43" s="278">
        <v>0</v>
      </c>
      <c r="D43" s="282">
        <v>0</v>
      </c>
      <c r="E43" s="282">
        <v>0</v>
      </c>
      <c r="F43" s="282">
        <v>0</v>
      </c>
      <c r="G43" s="283">
        <v>0</v>
      </c>
      <c r="H43" s="278">
        <v>0</v>
      </c>
      <c r="I43" s="282">
        <v>0</v>
      </c>
      <c r="J43" s="282">
        <v>0</v>
      </c>
      <c r="K43" s="283">
        <v>0</v>
      </c>
      <c r="L43" s="278">
        <v>0</v>
      </c>
      <c r="M43" s="282">
        <v>0</v>
      </c>
      <c r="N43" s="283">
        <v>0</v>
      </c>
      <c r="O43" s="389">
        <v>0</v>
      </c>
    </row>
    <row r="44" spans="2:15">
      <c r="B44" s="215" t="s">
        <v>45</v>
      </c>
      <c r="C44" s="278">
        <v>0</v>
      </c>
      <c r="D44" s="282">
        <v>6.2225549424573154</v>
      </c>
      <c r="E44" s="282">
        <v>0.7157473715362751</v>
      </c>
      <c r="F44" s="282">
        <v>0</v>
      </c>
      <c r="G44" s="283">
        <v>4.1455493140119319</v>
      </c>
      <c r="H44" s="278">
        <v>0</v>
      </c>
      <c r="I44" s="282">
        <v>0</v>
      </c>
      <c r="J44" s="282">
        <v>0</v>
      </c>
      <c r="K44" s="283">
        <v>0</v>
      </c>
      <c r="L44" s="278">
        <v>0</v>
      </c>
      <c r="M44" s="282">
        <v>0</v>
      </c>
      <c r="N44" s="283">
        <v>0</v>
      </c>
      <c r="O44" s="389">
        <v>4.1455493140119319</v>
      </c>
    </row>
    <row r="45" spans="2:15">
      <c r="B45" s="137" t="s">
        <v>54</v>
      </c>
      <c r="C45" s="284">
        <v>0</v>
      </c>
      <c r="D45" s="386">
        <v>1.1594560232239808</v>
      </c>
      <c r="E45" s="386">
        <v>1.7359009875857527</v>
      </c>
      <c r="F45" s="386">
        <v>1.7432023729455919</v>
      </c>
      <c r="G45" s="387">
        <v>1.3768177637346763</v>
      </c>
      <c r="H45" s="284">
        <v>1.3605661213021767</v>
      </c>
      <c r="I45" s="386">
        <v>1.4357835212903778</v>
      </c>
      <c r="J45" s="386">
        <v>3.9687978394398264</v>
      </c>
      <c r="K45" s="387">
        <v>1.8783822106940693</v>
      </c>
      <c r="L45" s="284">
        <v>24.739398830112915</v>
      </c>
      <c r="M45" s="386">
        <v>1.9373356298167013</v>
      </c>
      <c r="N45" s="387">
        <v>1.9778556761087844</v>
      </c>
      <c r="O45" s="390">
        <v>1.670414598407358</v>
      </c>
    </row>
    <row r="46" spans="2:15">
      <c r="B46" s="215" t="s">
        <v>46</v>
      </c>
      <c r="C46" s="278">
        <v>0</v>
      </c>
      <c r="D46" s="282">
        <v>0</v>
      </c>
      <c r="E46" s="282">
        <v>0</v>
      </c>
      <c r="F46" s="282">
        <v>0</v>
      </c>
      <c r="G46" s="283">
        <v>0</v>
      </c>
      <c r="H46" s="278">
        <v>0</v>
      </c>
      <c r="I46" s="282">
        <v>0</v>
      </c>
      <c r="J46" s="282">
        <v>0</v>
      </c>
      <c r="K46" s="283">
        <v>0</v>
      </c>
      <c r="L46" s="278">
        <v>0</v>
      </c>
      <c r="M46" s="282">
        <v>0</v>
      </c>
      <c r="N46" s="283">
        <v>0</v>
      </c>
      <c r="O46" s="389">
        <v>0</v>
      </c>
    </row>
    <row r="47" spans="2:15">
      <c r="B47" s="215" t="s">
        <v>47</v>
      </c>
      <c r="C47" s="278">
        <v>0</v>
      </c>
      <c r="D47" s="282">
        <v>1.9635302611381369</v>
      </c>
      <c r="E47" s="282">
        <v>1.0930450353375478</v>
      </c>
      <c r="F47" s="282">
        <v>1.09783555833318</v>
      </c>
      <c r="G47" s="283">
        <v>1.3389006662689198</v>
      </c>
      <c r="H47" s="278">
        <v>1.034811405065498</v>
      </c>
      <c r="I47" s="282">
        <v>1.2806352949415347</v>
      </c>
      <c r="J47" s="282">
        <v>2.3146535720825194</v>
      </c>
      <c r="K47" s="283">
        <v>1.1309983527166121</v>
      </c>
      <c r="L47" s="278">
        <v>0</v>
      </c>
      <c r="M47" s="282">
        <v>4.7046193169486905</v>
      </c>
      <c r="N47" s="283">
        <v>4.7046193169486905</v>
      </c>
      <c r="O47" s="389">
        <v>1.7142125176912761</v>
      </c>
    </row>
    <row r="48" spans="2:15">
      <c r="B48" s="215" t="s">
        <v>48</v>
      </c>
      <c r="C48" s="278">
        <v>0</v>
      </c>
      <c r="D48" s="282">
        <v>1.0475664801790281</v>
      </c>
      <c r="E48" s="282">
        <v>1.1489930388462</v>
      </c>
      <c r="F48" s="282">
        <v>0.98083656717358603</v>
      </c>
      <c r="G48" s="283">
        <v>1.064783022744912</v>
      </c>
      <c r="H48" s="278">
        <v>1.0525062690659734</v>
      </c>
      <c r="I48" s="282">
        <v>1.2176552354889216</v>
      </c>
      <c r="J48" s="282">
        <v>5.9757909000361016</v>
      </c>
      <c r="K48" s="283">
        <v>1.1247831698058555</v>
      </c>
      <c r="L48" s="278">
        <v>6.7914629375373599</v>
      </c>
      <c r="M48" s="282">
        <v>4.1722854017740616</v>
      </c>
      <c r="N48" s="283">
        <v>4.1974059303334297</v>
      </c>
      <c r="O48" s="389">
        <v>1.2324186881735439</v>
      </c>
    </row>
    <row r="49" spans="2:15">
      <c r="B49" s="215" t="s">
        <v>49</v>
      </c>
      <c r="C49" s="278">
        <v>0</v>
      </c>
      <c r="D49" s="282">
        <v>1.3373925133997802</v>
      </c>
      <c r="E49" s="282">
        <v>1.3717980327334616</v>
      </c>
      <c r="F49" s="282">
        <v>3.39132403965051</v>
      </c>
      <c r="G49" s="283">
        <v>1.9246805067445643</v>
      </c>
      <c r="H49" s="278">
        <v>2.3646752124948156</v>
      </c>
      <c r="I49" s="282">
        <v>2.2274674672048365</v>
      </c>
      <c r="J49" s="282">
        <v>3.817542521539584</v>
      </c>
      <c r="K49" s="283">
        <v>2.4789936200501801</v>
      </c>
      <c r="L49" s="278">
        <v>0</v>
      </c>
      <c r="M49" s="282">
        <v>2.7583131968123697</v>
      </c>
      <c r="N49" s="283">
        <v>2.7583131968123697</v>
      </c>
      <c r="O49" s="389">
        <v>2.2534946010037507</v>
      </c>
    </row>
    <row r="50" spans="2:15">
      <c r="B50" s="215" t="s">
        <v>50</v>
      </c>
      <c r="C50" s="278">
        <v>0</v>
      </c>
      <c r="D50" s="282">
        <v>1.0457416758378288</v>
      </c>
      <c r="E50" s="282">
        <v>1.4707777458813682</v>
      </c>
      <c r="F50" s="282">
        <v>2.7550723465398486</v>
      </c>
      <c r="G50" s="283">
        <v>1.3600339550271254</v>
      </c>
      <c r="H50" s="278">
        <v>1.5829427612466069</v>
      </c>
      <c r="I50" s="282">
        <v>2.12422139555194</v>
      </c>
      <c r="J50" s="282">
        <v>4.2289568742563226</v>
      </c>
      <c r="K50" s="283">
        <v>1.8488873911808916</v>
      </c>
      <c r="L50" s="278">
        <v>0</v>
      </c>
      <c r="M50" s="282">
        <v>2.4115418956004673</v>
      </c>
      <c r="N50" s="283">
        <v>2.4115418956004673</v>
      </c>
      <c r="O50" s="389">
        <v>1.4950585517999533</v>
      </c>
    </row>
    <row r="51" spans="2:15">
      <c r="B51" s="215" t="s">
        <v>51</v>
      </c>
      <c r="C51" s="278">
        <v>0</v>
      </c>
      <c r="D51" s="282">
        <v>1.3199245274828781</v>
      </c>
      <c r="E51" s="282">
        <v>1.4109358078723637</v>
      </c>
      <c r="F51" s="282">
        <v>1.0414990883813684</v>
      </c>
      <c r="G51" s="283">
        <v>1.2607743226891654</v>
      </c>
      <c r="H51" s="278">
        <v>0</v>
      </c>
      <c r="I51" s="282">
        <v>0</v>
      </c>
      <c r="J51" s="282">
        <v>0</v>
      </c>
      <c r="K51" s="283">
        <v>0</v>
      </c>
      <c r="L51" s="278">
        <v>0</v>
      </c>
      <c r="M51" s="282">
        <v>0</v>
      </c>
      <c r="N51" s="283">
        <v>0</v>
      </c>
      <c r="O51" s="389">
        <v>1.2607743226891654</v>
      </c>
    </row>
    <row r="52" spans="2:15">
      <c r="B52" s="137" t="s">
        <v>55</v>
      </c>
      <c r="C52" s="287">
        <v>0</v>
      </c>
      <c r="D52" s="285">
        <v>1.1445944762531863</v>
      </c>
      <c r="E52" s="285">
        <v>1.2721373164595804</v>
      </c>
      <c r="F52" s="285">
        <v>1.7301927015747922</v>
      </c>
      <c r="G52" s="286">
        <v>1.3739305184837332</v>
      </c>
      <c r="H52" s="287">
        <v>1.2910849933489155</v>
      </c>
      <c r="I52" s="285">
        <v>1.3186262244895801</v>
      </c>
      <c r="J52" s="285">
        <v>4.4422878797400704</v>
      </c>
      <c r="K52" s="286">
        <v>1.3690863618653477</v>
      </c>
      <c r="L52" s="287">
        <v>6.7914629375373599</v>
      </c>
      <c r="M52" s="285">
        <v>3.1548676276349581</v>
      </c>
      <c r="N52" s="286">
        <v>3.1642720022432753</v>
      </c>
      <c r="O52" s="391">
        <v>1.5181282484284286</v>
      </c>
    </row>
    <row r="53" spans="2:15">
      <c r="B53" s="262" t="s">
        <v>52</v>
      </c>
      <c r="C53" s="294">
        <v>0</v>
      </c>
      <c r="D53" s="295">
        <v>0</v>
      </c>
      <c r="E53" s="295">
        <v>0</v>
      </c>
      <c r="F53" s="295">
        <v>0</v>
      </c>
      <c r="G53" s="296">
        <v>0</v>
      </c>
      <c r="H53" s="294">
        <v>1.1383910404918789</v>
      </c>
      <c r="I53" s="295">
        <v>0</v>
      </c>
      <c r="J53" s="295">
        <v>1.6536173984372828</v>
      </c>
      <c r="K53" s="296">
        <v>1.5032712780674296</v>
      </c>
      <c r="L53" s="294">
        <v>0</v>
      </c>
      <c r="M53" s="295">
        <v>0</v>
      </c>
      <c r="N53" s="296">
        <v>0</v>
      </c>
      <c r="O53" s="392">
        <v>1.5032712780674296</v>
      </c>
    </row>
    <row r="54" spans="2:15">
      <c r="B54" s="137" t="s">
        <v>56</v>
      </c>
      <c r="C54" s="287">
        <v>0</v>
      </c>
      <c r="D54" s="285">
        <v>0</v>
      </c>
      <c r="E54" s="285">
        <v>0</v>
      </c>
      <c r="F54" s="285">
        <v>0</v>
      </c>
      <c r="G54" s="286">
        <v>0</v>
      </c>
      <c r="H54" s="287">
        <v>1.1383910404918789</v>
      </c>
      <c r="I54" s="285">
        <v>0</v>
      </c>
      <c r="J54" s="285">
        <v>1.6536173984372828</v>
      </c>
      <c r="K54" s="286">
        <v>1.5032712780674296</v>
      </c>
      <c r="L54" s="287">
        <v>0</v>
      </c>
      <c r="M54" s="285">
        <v>0</v>
      </c>
      <c r="N54" s="286">
        <v>0</v>
      </c>
      <c r="O54" s="391">
        <v>1.5032712780674296</v>
      </c>
    </row>
    <row r="55" spans="2:15">
      <c r="B55" s="215"/>
      <c r="C55" s="278"/>
      <c r="D55" s="282"/>
      <c r="E55" s="282"/>
      <c r="F55" s="282"/>
      <c r="G55" s="283"/>
      <c r="H55" s="278"/>
      <c r="I55" s="282"/>
      <c r="J55" s="282"/>
      <c r="K55" s="283"/>
      <c r="L55" s="278"/>
      <c r="M55" s="282"/>
      <c r="N55" s="283"/>
      <c r="O55" s="389"/>
    </row>
    <row r="56" spans="2:15" ht="13.5" thickBot="1">
      <c r="B56" s="139" t="s">
        <v>53</v>
      </c>
      <c r="C56" s="291">
        <v>0</v>
      </c>
      <c r="D56" s="292">
        <v>1.149818503198349</v>
      </c>
      <c r="E56" s="292">
        <v>1.3165702609016376</v>
      </c>
      <c r="F56" s="292">
        <v>1.7327932577630893</v>
      </c>
      <c r="G56" s="293">
        <v>1.3746080085722914</v>
      </c>
      <c r="H56" s="291">
        <v>1.2995247767275067</v>
      </c>
      <c r="I56" s="292">
        <v>1.3356591800716942</v>
      </c>
      <c r="J56" s="292">
        <v>3.1242918057949121</v>
      </c>
      <c r="K56" s="293">
        <v>1.4692366965611807</v>
      </c>
      <c r="L56" s="291">
        <v>13.507748272567673</v>
      </c>
      <c r="M56" s="292">
        <v>2.5881030982942406</v>
      </c>
      <c r="N56" s="293">
        <v>2.6122312316523932</v>
      </c>
      <c r="O56" s="393">
        <v>1.5542144861309604</v>
      </c>
    </row>
    <row r="57" spans="2:15">
      <c r="B57" s="6"/>
    </row>
    <row r="58" spans="2:15">
      <c r="B58" s="6"/>
    </row>
    <row r="59" spans="2:15">
      <c r="B59" s="8"/>
    </row>
    <row r="60" spans="2:15">
      <c r="B60" s="6"/>
    </row>
  </sheetData>
  <mergeCells count="5">
    <mergeCell ref="O4:O5"/>
    <mergeCell ref="B4:B5"/>
    <mergeCell ref="C4:G4"/>
    <mergeCell ref="H4:K4"/>
    <mergeCell ref="L4:N4"/>
  </mergeCells>
  <phoneticPr fontId="5" type="noConversion"/>
  <pageMargins left="0.75" right="0.75" top="1" bottom="1" header="0.5" footer="0.5"/>
  <pageSetup scale="54" orientation="portrait" r:id="rId1"/>
  <headerFooter alignWithMargins="0"/>
</worksheet>
</file>

<file path=xl/worksheets/sheet32.xml><?xml version="1.0" encoding="utf-8"?>
<worksheet xmlns="http://schemas.openxmlformats.org/spreadsheetml/2006/main" xmlns:r="http://schemas.openxmlformats.org/officeDocument/2006/relationships">
  <dimension ref="B2:G8"/>
  <sheetViews>
    <sheetView showGridLines="0" zoomScaleNormal="100" workbookViewId="0"/>
  </sheetViews>
  <sheetFormatPr defaultRowHeight="12.75"/>
  <cols>
    <col min="1" max="1" width="10.7109375" customWidth="1"/>
    <col min="2" max="2" width="21.140625" customWidth="1"/>
    <col min="3" max="7" width="15.28515625" customWidth="1"/>
    <col min="13" max="13" width="11" bestFit="1" customWidth="1"/>
    <col min="14" max="14" width="4.5703125" customWidth="1"/>
  </cols>
  <sheetData>
    <row r="2" spans="2:7">
      <c r="B2" s="2" t="s">
        <v>99</v>
      </c>
    </row>
    <row r="3" spans="2:7" ht="18.75" thickBot="1">
      <c r="B3" s="7" t="s">
        <v>361</v>
      </c>
    </row>
    <row r="4" spans="2:7" ht="13.5" thickBot="1">
      <c r="B4" s="84" t="s">
        <v>127</v>
      </c>
      <c r="C4" s="45">
        <v>2007</v>
      </c>
      <c r="D4" s="43">
        <v>2008</v>
      </c>
      <c r="E4" s="43">
        <v>2009</v>
      </c>
      <c r="F4" s="43">
        <v>2010</v>
      </c>
      <c r="G4" s="44">
        <v>2011</v>
      </c>
    </row>
    <row r="5" spans="2:7">
      <c r="B5" s="166" t="s">
        <v>11</v>
      </c>
      <c r="C5" s="167">
        <v>1.0888292335188707</v>
      </c>
      <c r="D5" s="168">
        <v>1.3629999313197072</v>
      </c>
      <c r="E5" s="168">
        <v>1.7001692460899258</v>
      </c>
      <c r="F5" s="168">
        <v>0.74809899305848138</v>
      </c>
      <c r="G5" s="169">
        <v>1.3746080085722916</v>
      </c>
    </row>
    <row r="6" spans="2:7">
      <c r="B6" s="55" t="s">
        <v>12</v>
      </c>
      <c r="C6" s="85">
        <v>1.7732828473694662</v>
      </c>
      <c r="D6" s="59">
        <v>1.9246034852154463</v>
      </c>
      <c r="E6" s="59">
        <v>2.0396891308775724</v>
      </c>
      <c r="F6" s="59">
        <v>1.3795802396043377</v>
      </c>
      <c r="G6" s="86">
        <v>1.4692366965611809</v>
      </c>
    </row>
    <row r="7" spans="2:7">
      <c r="B7" s="55" t="s">
        <v>10</v>
      </c>
      <c r="C7" s="85">
        <v>2.4661729887630734</v>
      </c>
      <c r="D7" s="59">
        <v>2.6793807133661072</v>
      </c>
      <c r="E7" s="59">
        <v>3.047248240882205</v>
      </c>
      <c r="F7" s="59">
        <v>3.0887297851989945</v>
      </c>
      <c r="G7" s="86">
        <v>2.6122312316523932</v>
      </c>
    </row>
    <row r="8" spans="2:7" ht="13.5" thickBot="1">
      <c r="B8" s="148" t="s">
        <v>140</v>
      </c>
      <c r="C8" s="163">
        <v>1.4437680822921151</v>
      </c>
      <c r="D8" s="164">
        <v>1.7182303336500819</v>
      </c>
      <c r="E8" s="164">
        <v>2.010334082876521</v>
      </c>
      <c r="F8" s="164">
        <v>1.1152418004868447</v>
      </c>
      <c r="G8" s="165">
        <v>1.5542144861309608</v>
      </c>
    </row>
  </sheetData>
  <phoneticPr fontId="5" type="noConversion"/>
  <pageMargins left="0.75" right="0.75" top="1" bottom="1" header="0.5" footer="0.5"/>
  <pageSetup scale="84" orientation="portrait" r:id="rId1"/>
  <headerFooter alignWithMargins="0"/>
</worksheet>
</file>

<file path=xl/worksheets/sheet33.xml><?xml version="1.0" encoding="utf-8"?>
<worksheet xmlns="http://schemas.openxmlformats.org/spreadsheetml/2006/main" xmlns:r="http://schemas.openxmlformats.org/officeDocument/2006/relationships">
  <dimension ref="A2:N58"/>
  <sheetViews>
    <sheetView showGridLines="0" zoomScaleNormal="100" workbookViewId="0"/>
  </sheetViews>
  <sheetFormatPr defaultRowHeight="12.75"/>
  <cols>
    <col min="2" max="2" width="40.28515625" customWidth="1"/>
    <col min="3" max="3" width="12.42578125" customWidth="1"/>
    <col min="4" max="4" width="10.85546875" customWidth="1"/>
    <col min="5" max="5" width="12.5703125" customWidth="1"/>
    <col min="6" max="6" width="12.42578125" customWidth="1"/>
    <col min="7" max="7" width="11" customWidth="1"/>
    <col min="8" max="8" width="12.7109375" customWidth="1"/>
    <col min="9" max="9" width="10.85546875" customWidth="1"/>
    <col min="10" max="10" width="10.28515625" customWidth="1"/>
    <col min="11" max="11" width="11.140625" customWidth="1"/>
    <col min="12" max="12" width="12.7109375" customWidth="1"/>
    <col min="13" max="13" width="11.140625" customWidth="1"/>
    <col min="14" max="14" width="12.5703125" customWidth="1"/>
    <col min="15" max="15" width="12.7109375" customWidth="1"/>
    <col min="16" max="16" width="11" customWidth="1"/>
    <col min="17" max="17" width="12.5703125" customWidth="1"/>
  </cols>
  <sheetData>
    <row r="2" spans="1:14">
      <c r="A2" s="2"/>
      <c r="B2" s="2" t="s">
        <v>101</v>
      </c>
    </row>
    <row r="3" spans="1:14" ht="18.75" thickBot="1">
      <c r="A3" s="1"/>
      <c r="B3" s="7" t="s">
        <v>164</v>
      </c>
    </row>
    <row r="4" spans="1:14" ht="25.5" customHeight="1">
      <c r="B4" s="475" t="s">
        <v>1</v>
      </c>
      <c r="C4" s="470" t="s">
        <v>2</v>
      </c>
      <c r="D4" s="471"/>
      <c r="E4" s="472"/>
      <c r="F4" s="470" t="s">
        <v>3</v>
      </c>
      <c r="G4" s="471"/>
      <c r="H4" s="472"/>
      <c r="I4" s="470" t="s">
        <v>4</v>
      </c>
      <c r="J4" s="471"/>
      <c r="K4" s="492"/>
      <c r="L4" s="470" t="s">
        <v>104</v>
      </c>
      <c r="M4" s="471"/>
      <c r="N4" s="472"/>
    </row>
    <row r="5" spans="1:14" ht="26.25" thickBot="1">
      <c r="B5" s="476"/>
      <c r="C5" s="298" t="s">
        <v>77</v>
      </c>
      <c r="D5" s="234" t="s">
        <v>78</v>
      </c>
      <c r="E5" s="235" t="s">
        <v>6</v>
      </c>
      <c r="F5" s="233" t="s">
        <v>77</v>
      </c>
      <c r="G5" s="234" t="s">
        <v>78</v>
      </c>
      <c r="H5" s="235" t="s">
        <v>7</v>
      </c>
      <c r="I5" s="233" t="s">
        <v>77</v>
      </c>
      <c r="J5" s="234" t="s">
        <v>78</v>
      </c>
      <c r="K5" s="236" t="s">
        <v>9</v>
      </c>
      <c r="L5" s="233" t="s">
        <v>77</v>
      </c>
      <c r="M5" s="234" t="s">
        <v>78</v>
      </c>
      <c r="N5" s="235" t="s">
        <v>5</v>
      </c>
    </row>
    <row r="6" spans="1:14">
      <c r="B6" s="214" t="s">
        <v>16</v>
      </c>
      <c r="C6" s="219">
        <v>0</v>
      </c>
      <c r="D6" s="220">
        <v>174784.19213867188</v>
      </c>
      <c r="E6" s="237">
        <v>174784.19213867188</v>
      </c>
      <c r="F6" s="219">
        <v>0</v>
      </c>
      <c r="G6" s="220">
        <v>31094.8095703125</v>
      </c>
      <c r="H6" s="221">
        <v>31094.8095703125</v>
      </c>
      <c r="I6" s="219">
        <v>0</v>
      </c>
      <c r="J6" s="220">
        <v>0</v>
      </c>
      <c r="K6" s="221">
        <v>0</v>
      </c>
      <c r="L6" s="219">
        <v>0</v>
      </c>
      <c r="M6" s="220">
        <v>205879.00170898437</v>
      </c>
      <c r="N6" s="221">
        <v>205879.00170898437</v>
      </c>
    </row>
    <row r="7" spans="1:14">
      <c r="B7" s="215" t="s">
        <v>17</v>
      </c>
      <c r="C7" s="18">
        <v>49939.284881591797</v>
      </c>
      <c r="D7" s="4">
        <v>266340.09594726563</v>
      </c>
      <c r="E7" s="28">
        <v>316279.38082885742</v>
      </c>
      <c r="F7" s="18">
        <v>15676.714801311493</v>
      </c>
      <c r="G7" s="4">
        <v>314706.35595703125</v>
      </c>
      <c r="H7" s="19">
        <v>330383.07075834274</v>
      </c>
      <c r="I7" s="18">
        <v>0</v>
      </c>
      <c r="J7" s="4">
        <v>93807.54296875</v>
      </c>
      <c r="K7" s="19">
        <v>93807.54296875</v>
      </c>
      <c r="L7" s="18">
        <v>65615.99968290329</v>
      </c>
      <c r="M7" s="4">
        <v>674853.99487304687</v>
      </c>
      <c r="N7" s="19">
        <v>740469.99455595016</v>
      </c>
    </row>
    <row r="8" spans="1:14">
      <c r="B8" s="215" t="s">
        <v>144</v>
      </c>
      <c r="C8" s="18">
        <v>358775.49987792969</v>
      </c>
      <c r="D8" s="4">
        <v>0</v>
      </c>
      <c r="E8" s="28">
        <v>358775.49987792969</v>
      </c>
      <c r="F8" s="18">
        <v>65571.5</v>
      </c>
      <c r="G8" s="4">
        <v>0</v>
      </c>
      <c r="H8" s="19">
        <v>65571.5</v>
      </c>
      <c r="I8" s="18">
        <v>0</v>
      </c>
      <c r="J8" s="4">
        <v>0</v>
      </c>
      <c r="K8" s="19">
        <v>0</v>
      </c>
      <c r="L8" s="18">
        <v>424346.99987792969</v>
      </c>
      <c r="M8" s="4">
        <v>0</v>
      </c>
      <c r="N8" s="19">
        <v>424346.99987792969</v>
      </c>
    </row>
    <row r="9" spans="1:14">
      <c r="B9" s="215" t="s">
        <v>145</v>
      </c>
      <c r="C9" s="18">
        <v>386545.00033378601</v>
      </c>
      <c r="D9" s="4">
        <v>0</v>
      </c>
      <c r="E9" s="28">
        <v>386545.00033378601</v>
      </c>
      <c r="F9" s="18">
        <v>0</v>
      </c>
      <c r="G9" s="4">
        <v>0</v>
      </c>
      <c r="H9" s="19">
        <v>0</v>
      </c>
      <c r="I9" s="18">
        <v>0</v>
      </c>
      <c r="J9" s="4">
        <v>0</v>
      </c>
      <c r="K9" s="19">
        <v>0</v>
      </c>
      <c r="L9" s="18">
        <v>386545.00033378601</v>
      </c>
      <c r="M9" s="4">
        <v>0</v>
      </c>
      <c r="N9" s="19">
        <v>386545.00033378601</v>
      </c>
    </row>
    <row r="10" spans="1:14">
      <c r="B10" s="215" t="s">
        <v>18</v>
      </c>
      <c r="C10" s="18">
        <v>78586139.576538086</v>
      </c>
      <c r="D10" s="4">
        <v>626982.81616210937</v>
      </c>
      <c r="E10" s="28">
        <v>79213122.392700195</v>
      </c>
      <c r="F10" s="18">
        <v>175179410.36328125</v>
      </c>
      <c r="G10" s="4">
        <v>587570.18688964844</v>
      </c>
      <c r="H10" s="19">
        <v>175766980.5501709</v>
      </c>
      <c r="I10" s="18">
        <v>1031031.9375</v>
      </c>
      <c r="J10" s="4">
        <v>0</v>
      </c>
      <c r="K10" s="19">
        <v>1031031.9375</v>
      </c>
      <c r="L10" s="18">
        <v>254796581.87731934</v>
      </c>
      <c r="M10" s="4">
        <v>1214553.0030517578</v>
      </c>
      <c r="N10" s="19">
        <v>256011134.88037109</v>
      </c>
    </row>
    <row r="11" spans="1:14">
      <c r="B11" s="215" t="s">
        <v>19</v>
      </c>
      <c r="C11" s="18">
        <v>5528888.0888805389</v>
      </c>
      <c r="D11" s="4">
        <v>166392.75927734375</v>
      </c>
      <c r="E11" s="28">
        <v>5695280.8481578827</v>
      </c>
      <c r="F11" s="18">
        <v>3802121.4289398193</v>
      </c>
      <c r="G11" s="4">
        <v>2281.2377319335937</v>
      </c>
      <c r="H11" s="19">
        <v>3804402.6666717529</v>
      </c>
      <c r="I11" s="18">
        <v>84460.496950149536</v>
      </c>
      <c r="J11" s="4">
        <v>0</v>
      </c>
      <c r="K11" s="19">
        <v>84460.496950149536</v>
      </c>
      <c r="L11" s="18">
        <v>9415470.0147705078</v>
      </c>
      <c r="M11" s="4">
        <v>168673.99700927734</v>
      </c>
      <c r="N11" s="19">
        <v>9584144.0117797852</v>
      </c>
    </row>
    <row r="12" spans="1:14">
      <c r="B12" s="215" t="s">
        <v>176</v>
      </c>
      <c r="C12" s="18">
        <v>536357</v>
      </c>
      <c r="D12" s="4">
        <v>0</v>
      </c>
      <c r="E12" s="28">
        <v>536357</v>
      </c>
      <c r="F12" s="18">
        <v>0</v>
      </c>
      <c r="G12" s="4">
        <v>0</v>
      </c>
      <c r="H12" s="19">
        <v>0</v>
      </c>
      <c r="I12" s="18">
        <v>11269</v>
      </c>
      <c r="J12" s="4">
        <v>0</v>
      </c>
      <c r="K12" s="19">
        <v>11269</v>
      </c>
      <c r="L12" s="18">
        <v>547626</v>
      </c>
      <c r="M12" s="4">
        <v>0</v>
      </c>
      <c r="N12" s="19">
        <v>547626</v>
      </c>
    </row>
    <row r="13" spans="1:14">
      <c r="B13" s="215" t="s">
        <v>20</v>
      </c>
      <c r="C13" s="18">
        <v>32274024.991699219</v>
      </c>
      <c r="D13" s="4">
        <v>0</v>
      </c>
      <c r="E13" s="28">
        <v>32274024.991699219</v>
      </c>
      <c r="F13" s="18">
        <v>97377378.857421875</v>
      </c>
      <c r="G13" s="4">
        <v>0</v>
      </c>
      <c r="H13" s="19">
        <v>97377378.857421875</v>
      </c>
      <c r="I13" s="18">
        <v>9394437.9770507813</v>
      </c>
      <c r="J13" s="4">
        <v>0</v>
      </c>
      <c r="K13" s="19">
        <v>9394437.9770507813</v>
      </c>
      <c r="L13" s="18">
        <v>139045841.82617187</v>
      </c>
      <c r="M13" s="4">
        <v>0</v>
      </c>
      <c r="N13" s="19">
        <v>139045841.82617187</v>
      </c>
    </row>
    <row r="14" spans="1:14">
      <c r="B14" s="215" t="s">
        <v>21</v>
      </c>
      <c r="C14" s="18">
        <v>17652262.90625</v>
      </c>
      <c r="D14" s="4">
        <v>716923.41381835937</v>
      </c>
      <c r="E14" s="28">
        <v>18369186.320068359</v>
      </c>
      <c r="F14" s="18">
        <v>7079746.1953125</v>
      </c>
      <c r="G14" s="4">
        <v>158471.51586914062</v>
      </c>
      <c r="H14" s="19">
        <v>7238217.7111816406</v>
      </c>
      <c r="I14" s="18">
        <v>1210622.6452636719</v>
      </c>
      <c r="J14" s="4">
        <v>14464.0595703125</v>
      </c>
      <c r="K14" s="19">
        <v>1225086.7048339844</v>
      </c>
      <c r="L14" s="18">
        <v>25942631.746826172</v>
      </c>
      <c r="M14" s="4">
        <v>889858.9892578125</v>
      </c>
      <c r="N14" s="19">
        <v>26832490.736083984</v>
      </c>
    </row>
    <row r="15" spans="1:14">
      <c r="B15" s="215" t="s">
        <v>146</v>
      </c>
      <c r="C15" s="18">
        <v>347963587.13647461</v>
      </c>
      <c r="D15" s="4">
        <v>9243615.8087921143</v>
      </c>
      <c r="E15" s="28">
        <v>357207202.94526672</v>
      </c>
      <c r="F15" s="18">
        <v>157889212.66625977</v>
      </c>
      <c r="G15" s="4">
        <v>1262218.6531982422</v>
      </c>
      <c r="H15" s="19">
        <v>159151431.31945801</v>
      </c>
      <c r="I15" s="18">
        <v>6743911.4086914062</v>
      </c>
      <c r="J15" s="4">
        <v>6092.6520690917969</v>
      </c>
      <c r="K15" s="19">
        <v>6750004.060760498</v>
      </c>
      <c r="L15" s="18">
        <v>512596711.21142578</v>
      </c>
      <c r="M15" s="4">
        <v>10511927.114059448</v>
      </c>
      <c r="N15" s="19">
        <v>523108638.32548523</v>
      </c>
    </row>
    <row r="16" spans="1:14">
      <c r="B16" s="215" t="s">
        <v>22</v>
      </c>
      <c r="C16" s="18">
        <v>2349770.53515625</v>
      </c>
      <c r="D16" s="4">
        <v>0</v>
      </c>
      <c r="E16" s="28">
        <v>2349770.53515625</v>
      </c>
      <c r="F16" s="18">
        <v>10541.462005615234</v>
      </c>
      <c r="G16" s="4">
        <v>0</v>
      </c>
      <c r="H16" s="19">
        <v>10541.462005615234</v>
      </c>
      <c r="I16" s="18">
        <v>0</v>
      </c>
      <c r="J16" s="4">
        <v>0</v>
      </c>
      <c r="K16" s="19">
        <v>0</v>
      </c>
      <c r="L16" s="18">
        <v>2360311.9971618652</v>
      </c>
      <c r="M16" s="4">
        <v>0</v>
      </c>
      <c r="N16" s="19">
        <v>2360311.9971618652</v>
      </c>
    </row>
    <row r="17" spans="2:14">
      <c r="B17" s="215" t="s">
        <v>23</v>
      </c>
      <c r="C17" s="18">
        <v>198066952.59246826</v>
      </c>
      <c r="D17" s="4">
        <v>4649004.8149414063</v>
      </c>
      <c r="E17" s="28">
        <v>202715957.40740967</v>
      </c>
      <c r="F17" s="18">
        <v>58482965.723654747</v>
      </c>
      <c r="G17" s="4">
        <v>817620.16231918335</v>
      </c>
      <c r="H17" s="19">
        <v>59300585.88597393</v>
      </c>
      <c r="I17" s="18">
        <v>5190865.2958984375</v>
      </c>
      <c r="J17" s="4">
        <v>0</v>
      </c>
      <c r="K17" s="19">
        <v>5190865.2958984375</v>
      </c>
      <c r="L17" s="18">
        <v>261740783.61202145</v>
      </c>
      <c r="M17" s="4">
        <v>5466624.9772605896</v>
      </c>
      <c r="N17" s="19">
        <v>267207408.58928204</v>
      </c>
    </row>
    <row r="18" spans="2:14">
      <c r="B18" s="215" t="s">
        <v>24</v>
      </c>
      <c r="C18" s="18">
        <v>12964690.066574097</v>
      </c>
      <c r="D18" s="4">
        <v>0</v>
      </c>
      <c r="E18" s="28">
        <v>12964690.066574097</v>
      </c>
      <c r="F18" s="18">
        <v>2276913.9340820312</v>
      </c>
      <c r="G18" s="4">
        <v>0</v>
      </c>
      <c r="H18" s="19">
        <v>2276913.9340820312</v>
      </c>
      <c r="I18" s="18">
        <v>2120796</v>
      </c>
      <c r="J18" s="4">
        <v>0</v>
      </c>
      <c r="K18" s="19">
        <v>2120796</v>
      </c>
      <c r="L18" s="18">
        <v>17362400.000656128</v>
      </c>
      <c r="M18" s="4">
        <v>0</v>
      </c>
      <c r="N18" s="19">
        <v>17362400.000656128</v>
      </c>
    </row>
    <row r="19" spans="2:14">
      <c r="B19" s="215" t="s">
        <v>25</v>
      </c>
      <c r="C19" s="18">
        <v>8730771.8408203125</v>
      </c>
      <c r="D19" s="4">
        <v>73651445.25</v>
      </c>
      <c r="E19" s="28">
        <v>82382217.090820312</v>
      </c>
      <c r="F19" s="18">
        <v>1698285.2973632812</v>
      </c>
      <c r="G19" s="4">
        <v>38066217.625</v>
      </c>
      <c r="H19" s="19">
        <v>39764502.922363281</v>
      </c>
      <c r="I19" s="18">
        <v>439801.8955078125</v>
      </c>
      <c r="J19" s="4">
        <v>1477698.1220703125</v>
      </c>
      <c r="K19" s="19">
        <v>1917500.017578125</v>
      </c>
      <c r="L19" s="18">
        <v>10868859.033691406</v>
      </c>
      <c r="M19" s="4">
        <v>113195360.99707031</v>
      </c>
      <c r="N19" s="19">
        <v>124064220.03076172</v>
      </c>
    </row>
    <row r="20" spans="2:14">
      <c r="B20" s="215" t="s">
        <v>26</v>
      </c>
      <c r="C20" s="18">
        <v>62168000.131103516</v>
      </c>
      <c r="D20" s="4">
        <v>544245.21240234375</v>
      </c>
      <c r="E20" s="28">
        <v>62712245.343505859</v>
      </c>
      <c r="F20" s="18">
        <v>153436669.2199707</v>
      </c>
      <c r="G20" s="4">
        <v>342619.77624511719</v>
      </c>
      <c r="H20" s="19">
        <v>153779288.99621582</v>
      </c>
      <c r="I20" s="18">
        <v>19762305.0234375</v>
      </c>
      <c r="J20" s="4">
        <v>0</v>
      </c>
      <c r="K20" s="19">
        <v>19762305.0234375</v>
      </c>
      <c r="L20" s="18">
        <v>235366974.37451172</v>
      </c>
      <c r="M20" s="4">
        <v>886864.98864746094</v>
      </c>
      <c r="N20" s="19">
        <v>236253839.36315918</v>
      </c>
    </row>
    <row r="21" spans="2:14">
      <c r="B21" s="215" t="s">
        <v>27</v>
      </c>
      <c r="C21" s="18">
        <v>21947531.81640625</v>
      </c>
      <c r="D21" s="4">
        <v>80851.1005859375</v>
      </c>
      <c r="E21" s="28">
        <v>22028382.916992187</v>
      </c>
      <c r="F21" s="18">
        <v>11502917.431640625</v>
      </c>
      <c r="G21" s="4">
        <v>57112.899658203125</v>
      </c>
      <c r="H21" s="19">
        <v>11560030.331298828</v>
      </c>
      <c r="I21" s="18">
        <v>42178</v>
      </c>
      <c r="J21" s="4">
        <v>0</v>
      </c>
      <c r="K21" s="19">
        <v>42178</v>
      </c>
      <c r="L21" s="18">
        <v>33492627.248046875</v>
      </c>
      <c r="M21" s="4">
        <v>137964.00024414063</v>
      </c>
      <c r="N21" s="19">
        <v>33630591.248291016</v>
      </c>
    </row>
    <row r="22" spans="2:14">
      <c r="B22" s="215" t="s">
        <v>28</v>
      </c>
      <c r="C22" s="18">
        <v>10369504.182834625</v>
      </c>
      <c r="D22" s="4">
        <v>56888.049438476563</v>
      </c>
      <c r="E22" s="28">
        <v>10426392.232273102</v>
      </c>
      <c r="F22" s="18">
        <v>772294.92095565796</v>
      </c>
      <c r="G22" s="4">
        <v>2144.9508056640625</v>
      </c>
      <c r="H22" s="19">
        <v>774439.87176132202</v>
      </c>
      <c r="I22" s="18">
        <v>20235</v>
      </c>
      <c r="J22" s="4">
        <v>0</v>
      </c>
      <c r="K22" s="19">
        <v>20235</v>
      </c>
      <c r="L22" s="18">
        <v>11162034.103790283</v>
      </c>
      <c r="M22" s="4">
        <v>59033.000244140625</v>
      </c>
      <c r="N22" s="19">
        <v>11221067.104034424</v>
      </c>
    </row>
    <row r="23" spans="2:14">
      <c r="B23" s="215" t="s">
        <v>29</v>
      </c>
      <c r="C23" s="18">
        <v>55413672.102935791</v>
      </c>
      <c r="D23" s="4">
        <v>0</v>
      </c>
      <c r="E23" s="28">
        <v>55413672.102935791</v>
      </c>
      <c r="F23" s="18">
        <v>17960225.77947998</v>
      </c>
      <c r="G23" s="4">
        <v>0</v>
      </c>
      <c r="H23" s="19">
        <v>17960225.77947998</v>
      </c>
      <c r="I23" s="18">
        <v>13018210.7421875</v>
      </c>
      <c r="J23" s="4">
        <v>0</v>
      </c>
      <c r="K23" s="19">
        <v>13018210.7421875</v>
      </c>
      <c r="L23" s="18">
        <v>86392108.624603271</v>
      </c>
      <c r="M23" s="4">
        <v>0</v>
      </c>
      <c r="N23" s="19">
        <v>86392108.624603271</v>
      </c>
    </row>
    <row r="24" spans="2:14">
      <c r="B24" s="215" t="s">
        <v>30</v>
      </c>
      <c r="C24" s="18">
        <v>5286661.9242858887</v>
      </c>
      <c r="D24" s="4">
        <v>9933</v>
      </c>
      <c r="E24" s="28">
        <v>5296594.9242858887</v>
      </c>
      <c r="F24" s="18">
        <v>1824727.1722869873</v>
      </c>
      <c r="G24" s="4">
        <v>0</v>
      </c>
      <c r="H24" s="19">
        <v>1824727.1722869873</v>
      </c>
      <c r="I24" s="18">
        <v>236689.89318847656</v>
      </c>
      <c r="J24" s="4">
        <v>0</v>
      </c>
      <c r="K24" s="19">
        <v>236689.89318847656</v>
      </c>
      <c r="L24" s="18">
        <v>7348078.9897613525</v>
      </c>
      <c r="M24" s="4">
        <v>9933</v>
      </c>
      <c r="N24" s="19">
        <v>7358011.9897613525</v>
      </c>
    </row>
    <row r="25" spans="2:14">
      <c r="B25" s="215" t="s">
        <v>31</v>
      </c>
      <c r="C25" s="18">
        <v>332803.0009765625</v>
      </c>
      <c r="D25" s="4">
        <v>0</v>
      </c>
      <c r="E25" s="28">
        <v>332803.0009765625</v>
      </c>
      <c r="F25" s="18">
        <v>0</v>
      </c>
      <c r="G25" s="4">
        <v>0</v>
      </c>
      <c r="H25" s="19">
        <v>0</v>
      </c>
      <c r="I25" s="18">
        <v>0</v>
      </c>
      <c r="J25" s="4">
        <v>0</v>
      </c>
      <c r="K25" s="19">
        <v>0</v>
      </c>
      <c r="L25" s="18">
        <v>332803.0009765625</v>
      </c>
      <c r="M25" s="4">
        <v>0</v>
      </c>
      <c r="N25" s="19">
        <v>332803.0009765625</v>
      </c>
    </row>
    <row r="26" spans="2:14">
      <c r="B26" s="215" t="s">
        <v>32</v>
      </c>
      <c r="C26" s="18">
        <v>589198.16090393066</v>
      </c>
      <c r="D26" s="4">
        <v>0</v>
      </c>
      <c r="E26" s="28">
        <v>589198.16090393066</v>
      </c>
      <c r="F26" s="18">
        <v>8423.8445739746094</v>
      </c>
      <c r="G26" s="4">
        <v>0</v>
      </c>
      <c r="H26" s="19">
        <v>8423.8445739746094</v>
      </c>
      <c r="I26" s="18">
        <v>0</v>
      </c>
      <c r="J26" s="4">
        <v>0</v>
      </c>
      <c r="K26" s="19">
        <v>0</v>
      </c>
      <c r="L26" s="18">
        <v>597622.00547790527</v>
      </c>
      <c r="M26" s="4">
        <v>0</v>
      </c>
      <c r="N26" s="19">
        <v>597622.00547790527</v>
      </c>
    </row>
    <row r="27" spans="2:14">
      <c r="B27" s="215" t="s">
        <v>181</v>
      </c>
      <c r="C27" s="18">
        <v>24960</v>
      </c>
      <c r="D27" s="4">
        <v>0</v>
      </c>
      <c r="E27" s="28">
        <v>24960</v>
      </c>
      <c r="F27" s="18">
        <v>0</v>
      </c>
      <c r="G27" s="4">
        <v>0</v>
      </c>
      <c r="H27" s="19">
        <v>0</v>
      </c>
      <c r="I27" s="18">
        <v>0</v>
      </c>
      <c r="J27" s="4">
        <v>0</v>
      </c>
      <c r="K27" s="19">
        <v>0</v>
      </c>
      <c r="L27" s="18">
        <v>24960</v>
      </c>
      <c r="M27" s="4">
        <v>0</v>
      </c>
      <c r="N27" s="19">
        <v>24960</v>
      </c>
    </row>
    <row r="28" spans="2:14">
      <c r="B28" s="215" t="s">
        <v>177</v>
      </c>
      <c r="C28" s="18">
        <v>19963.57649230957</v>
      </c>
      <c r="D28" s="4">
        <v>0</v>
      </c>
      <c r="E28" s="28">
        <v>19963.57649230957</v>
      </c>
      <c r="F28" s="18">
        <v>6098.423583984375</v>
      </c>
      <c r="G28" s="4">
        <v>0</v>
      </c>
      <c r="H28" s="19">
        <v>6098.423583984375</v>
      </c>
      <c r="I28" s="18">
        <v>0</v>
      </c>
      <c r="J28" s="4">
        <v>0</v>
      </c>
      <c r="K28" s="19">
        <v>0</v>
      </c>
      <c r="L28" s="18">
        <v>26062.000076293945</v>
      </c>
      <c r="M28" s="4">
        <v>0</v>
      </c>
      <c r="N28" s="19">
        <v>26062.000076293945</v>
      </c>
    </row>
    <row r="29" spans="2:14">
      <c r="B29" s="215" t="s">
        <v>33</v>
      </c>
      <c r="C29" s="18">
        <v>4847733.625</v>
      </c>
      <c r="D29" s="4">
        <v>62169</v>
      </c>
      <c r="E29" s="28">
        <v>4909902.625</v>
      </c>
      <c r="F29" s="18">
        <v>631149.34375</v>
      </c>
      <c r="G29" s="4">
        <v>0</v>
      </c>
      <c r="H29" s="19">
        <v>631149.34375</v>
      </c>
      <c r="I29" s="18">
        <v>36599</v>
      </c>
      <c r="J29" s="4">
        <v>0</v>
      </c>
      <c r="K29" s="19">
        <v>36599</v>
      </c>
      <c r="L29" s="18">
        <v>5515481.96875</v>
      </c>
      <c r="M29" s="4">
        <v>62169</v>
      </c>
      <c r="N29" s="19">
        <v>5577650.96875</v>
      </c>
    </row>
    <row r="30" spans="2:14">
      <c r="B30" s="215" t="s">
        <v>34</v>
      </c>
      <c r="C30" s="18">
        <v>0</v>
      </c>
      <c r="D30" s="4">
        <v>0</v>
      </c>
      <c r="E30" s="28">
        <v>0</v>
      </c>
      <c r="F30" s="18">
        <v>0</v>
      </c>
      <c r="G30" s="4">
        <v>0</v>
      </c>
      <c r="H30" s="19">
        <v>0</v>
      </c>
      <c r="I30" s="18">
        <v>0</v>
      </c>
      <c r="J30" s="4">
        <v>0</v>
      </c>
      <c r="K30" s="19">
        <v>0</v>
      </c>
      <c r="L30" s="18">
        <v>0</v>
      </c>
      <c r="M30" s="4">
        <v>0</v>
      </c>
      <c r="N30" s="19">
        <v>0</v>
      </c>
    </row>
    <row r="31" spans="2:14">
      <c r="B31" s="215" t="s">
        <v>35</v>
      </c>
      <c r="C31" s="18">
        <v>67003.32926940918</v>
      </c>
      <c r="D31" s="4">
        <v>0</v>
      </c>
      <c r="E31" s="28">
        <v>67003.32926940918</v>
      </c>
      <c r="F31" s="18">
        <v>83084.670776367188</v>
      </c>
      <c r="G31" s="4">
        <v>0</v>
      </c>
      <c r="H31" s="19">
        <v>83084.670776367188</v>
      </c>
      <c r="I31" s="18">
        <v>19748</v>
      </c>
      <c r="J31" s="4">
        <v>0</v>
      </c>
      <c r="K31" s="19">
        <v>19748</v>
      </c>
      <c r="L31" s="18">
        <v>169836.00004577637</v>
      </c>
      <c r="M31" s="4">
        <v>0</v>
      </c>
      <c r="N31" s="19">
        <v>169836.00004577637</v>
      </c>
    </row>
    <row r="32" spans="2:14">
      <c r="B32" s="215" t="s">
        <v>36</v>
      </c>
      <c r="C32" s="18">
        <v>6531553.2739257813</v>
      </c>
      <c r="D32" s="4">
        <v>181700.27323150635</v>
      </c>
      <c r="E32" s="28">
        <v>6713253.5471572876</v>
      </c>
      <c r="F32" s="18">
        <v>9751224.162109375</v>
      </c>
      <c r="G32" s="4">
        <v>15561.723770141602</v>
      </c>
      <c r="H32" s="19">
        <v>9766785.8858795166</v>
      </c>
      <c r="I32" s="18">
        <v>1279047.5126953125</v>
      </c>
      <c r="J32" s="4">
        <v>0</v>
      </c>
      <c r="K32" s="19">
        <v>1279047.5126953125</v>
      </c>
      <c r="L32" s="18">
        <v>17561824.948730469</v>
      </c>
      <c r="M32" s="4">
        <v>197261.99700164795</v>
      </c>
      <c r="N32" s="19">
        <v>17759086.945732117</v>
      </c>
    </row>
    <row r="33" spans="2:14">
      <c r="B33" s="215" t="s">
        <v>184</v>
      </c>
      <c r="C33" s="18">
        <v>219648.015625</v>
      </c>
      <c r="D33" s="4">
        <v>0</v>
      </c>
      <c r="E33" s="28">
        <v>219648.015625</v>
      </c>
      <c r="F33" s="18">
        <v>169909.990234375</v>
      </c>
      <c r="G33" s="4">
        <v>0</v>
      </c>
      <c r="H33" s="19">
        <v>169909.990234375</v>
      </c>
      <c r="I33" s="18">
        <v>0</v>
      </c>
      <c r="J33" s="4">
        <v>0</v>
      </c>
      <c r="K33" s="19">
        <v>0</v>
      </c>
      <c r="L33" s="18">
        <v>389558.005859375</v>
      </c>
      <c r="M33" s="4">
        <v>0</v>
      </c>
      <c r="N33" s="19">
        <v>389558.005859375</v>
      </c>
    </row>
    <row r="34" spans="2:14">
      <c r="B34" s="215" t="s">
        <v>147</v>
      </c>
      <c r="C34" s="18">
        <v>26429.5</v>
      </c>
      <c r="D34" s="4">
        <v>0</v>
      </c>
      <c r="E34" s="28">
        <v>26429.5</v>
      </c>
      <c r="F34" s="18">
        <v>25151.5</v>
      </c>
      <c r="G34" s="4">
        <v>0</v>
      </c>
      <c r="H34" s="19">
        <v>25151.5</v>
      </c>
      <c r="I34" s="18">
        <v>0</v>
      </c>
      <c r="J34" s="4">
        <v>0</v>
      </c>
      <c r="K34" s="19">
        <v>0</v>
      </c>
      <c r="L34" s="18">
        <v>51581</v>
      </c>
      <c r="M34" s="4">
        <v>0</v>
      </c>
      <c r="N34" s="19">
        <v>51581</v>
      </c>
    </row>
    <row r="35" spans="2:14">
      <c r="B35" s="215" t="s">
        <v>37</v>
      </c>
      <c r="C35" s="18">
        <v>156789</v>
      </c>
      <c r="D35" s="4">
        <v>0</v>
      </c>
      <c r="E35" s="28">
        <v>156789</v>
      </c>
      <c r="F35" s="18">
        <v>0</v>
      </c>
      <c r="G35" s="4">
        <v>0</v>
      </c>
      <c r="H35" s="19">
        <v>0</v>
      </c>
      <c r="I35" s="18">
        <v>0</v>
      </c>
      <c r="J35" s="4">
        <v>0</v>
      </c>
      <c r="K35" s="19">
        <v>0</v>
      </c>
      <c r="L35" s="18">
        <v>156789</v>
      </c>
      <c r="M35" s="4">
        <v>0</v>
      </c>
      <c r="N35" s="19">
        <v>156789</v>
      </c>
    </row>
    <row r="36" spans="2:14">
      <c r="B36" s="215" t="s">
        <v>38</v>
      </c>
      <c r="C36" s="18">
        <v>681540.51992797852</v>
      </c>
      <c r="D36" s="4">
        <v>37049.464111328125</v>
      </c>
      <c r="E36" s="28">
        <v>718589.98403930664</v>
      </c>
      <c r="F36" s="18">
        <v>893003.16165161133</v>
      </c>
      <c r="G36" s="4">
        <v>32133.536141395569</v>
      </c>
      <c r="H36" s="19">
        <v>925136.6977930069</v>
      </c>
      <c r="I36" s="18">
        <v>324406.31772232056</v>
      </c>
      <c r="J36" s="4">
        <v>0</v>
      </c>
      <c r="K36" s="19">
        <v>324406.31772232056</v>
      </c>
      <c r="L36" s="18">
        <v>1898949.9993019104</v>
      </c>
      <c r="M36" s="4">
        <v>69183.000252723694</v>
      </c>
      <c r="N36" s="19">
        <v>1968132.9995546341</v>
      </c>
    </row>
    <row r="37" spans="2:14">
      <c r="B37" s="215" t="s">
        <v>148</v>
      </c>
      <c r="C37" s="18">
        <v>166379.13238525391</v>
      </c>
      <c r="D37" s="4">
        <v>0</v>
      </c>
      <c r="E37" s="28">
        <v>166379.13238525391</v>
      </c>
      <c r="F37" s="18">
        <v>69026.865234375</v>
      </c>
      <c r="G37" s="4">
        <v>0</v>
      </c>
      <c r="H37" s="19">
        <v>69026.865234375</v>
      </c>
      <c r="I37" s="18">
        <v>0</v>
      </c>
      <c r="J37" s="4">
        <v>0</v>
      </c>
      <c r="K37" s="19">
        <v>0</v>
      </c>
      <c r="L37" s="18">
        <v>235405.99761962891</v>
      </c>
      <c r="M37" s="4">
        <v>0</v>
      </c>
      <c r="N37" s="19">
        <v>235405.99761962891</v>
      </c>
    </row>
    <row r="38" spans="2:14">
      <c r="B38" s="215" t="s">
        <v>39</v>
      </c>
      <c r="C38" s="18">
        <v>7350943.2890625</v>
      </c>
      <c r="D38" s="4">
        <v>0</v>
      </c>
      <c r="E38" s="28">
        <v>7350943.2890625</v>
      </c>
      <c r="F38" s="18">
        <v>27947.681640625</v>
      </c>
      <c r="G38" s="4">
        <v>0</v>
      </c>
      <c r="H38" s="19">
        <v>27947.681640625</v>
      </c>
      <c r="I38" s="18">
        <v>0</v>
      </c>
      <c r="J38" s="4">
        <v>0</v>
      </c>
      <c r="K38" s="19">
        <v>0</v>
      </c>
      <c r="L38" s="18">
        <v>7378890.970703125</v>
      </c>
      <c r="M38" s="4">
        <v>0</v>
      </c>
      <c r="N38" s="19">
        <v>7378890.970703125</v>
      </c>
    </row>
    <row r="39" spans="2:14">
      <c r="B39" s="215" t="s">
        <v>40</v>
      </c>
      <c r="C39" s="18">
        <v>61587</v>
      </c>
      <c r="D39" s="4">
        <v>4158986.921875</v>
      </c>
      <c r="E39" s="28">
        <v>4220573.921875</v>
      </c>
      <c r="F39" s="18">
        <v>0</v>
      </c>
      <c r="G39" s="4">
        <v>464204.390625</v>
      </c>
      <c r="H39" s="19">
        <v>464204.390625</v>
      </c>
      <c r="I39" s="18">
        <v>0</v>
      </c>
      <c r="J39" s="4">
        <v>154270.6796875</v>
      </c>
      <c r="K39" s="19">
        <v>154270.6796875</v>
      </c>
      <c r="L39" s="18">
        <v>61587</v>
      </c>
      <c r="M39" s="4">
        <v>4777461.9921875</v>
      </c>
      <c r="N39" s="19">
        <v>4839048.9921875</v>
      </c>
    </row>
    <row r="40" spans="2:14">
      <c r="B40" s="215" t="s">
        <v>41</v>
      </c>
      <c r="C40" s="18">
        <v>510226.94475603104</v>
      </c>
      <c r="D40" s="4">
        <v>0</v>
      </c>
      <c r="E40" s="28">
        <v>510226.94475603104</v>
      </c>
      <c r="F40" s="18">
        <v>6456.0588091686368</v>
      </c>
      <c r="G40" s="4">
        <v>0</v>
      </c>
      <c r="H40" s="19">
        <v>6456.0588091686368</v>
      </c>
      <c r="I40" s="18">
        <v>0</v>
      </c>
      <c r="J40" s="4">
        <v>0</v>
      </c>
      <c r="K40" s="19">
        <v>0</v>
      </c>
      <c r="L40" s="18">
        <v>516683.00356519967</v>
      </c>
      <c r="M40" s="4">
        <v>0</v>
      </c>
      <c r="N40" s="19">
        <v>516683.00356519967</v>
      </c>
    </row>
    <row r="41" spans="2:14">
      <c r="B41" s="215" t="s">
        <v>42</v>
      </c>
      <c r="C41" s="18">
        <v>555111.17073059082</v>
      </c>
      <c r="D41" s="4">
        <v>64907.003173828125</v>
      </c>
      <c r="E41" s="28">
        <v>620018.17390441895</v>
      </c>
      <c r="F41" s="18">
        <v>691551.86102294922</v>
      </c>
      <c r="G41" s="4">
        <v>164605.994140625</v>
      </c>
      <c r="H41" s="19">
        <v>856157.85516357422</v>
      </c>
      <c r="I41" s="18">
        <v>159508.9765625</v>
      </c>
      <c r="J41" s="4">
        <v>0</v>
      </c>
      <c r="K41" s="19">
        <v>159508.9765625</v>
      </c>
      <c r="L41" s="18">
        <v>1406172.00831604</v>
      </c>
      <c r="M41" s="4">
        <v>229512.99731445313</v>
      </c>
      <c r="N41" s="19">
        <v>1635685.0056304932</v>
      </c>
    </row>
    <row r="42" spans="2:14">
      <c r="B42" s="215" t="s">
        <v>43</v>
      </c>
      <c r="C42" s="18">
        <v>2450693.2396240234</v>
      </c>
      <c r="D42" s="4">
        <v>0</v>
      </c>
      <c r="E42" s="28">
        <v>2450693.2396240234</v>
      </c>
      <c r="F42" s="18">
        <v>392132.75454711914</v>
      </c>
      <c r="G42" s="4">
        <v>0</v>
      </c>
      <c r="H42" s="19">
        <v>392132.75454711914</v>
      </c>
      <c r="I42" s="18">
        <v>88683</v>
      </c>
      <c r="J42" s="4">
        <v>0</v>
      </c>
      <c r="K42" s="19">
        <v>88683</v>
      </c>
      <c r="L42" s="18">
        <v>2931508.9941711426</v>
      </c>
      <c r="M42" s="4">
        <v>0</v>
      </c>
      <c r="N42" s="19">
        <v>2931508.9941711426</v>
      </c>
    </row>
    <row r="43" spans="2:14">
      <c r="B43" s="215" t="s">
        <v>44</v>
      </c>
      <c r="C43" s="18">
        <v>8388442.171875</v>
      </c>
      <c r="D43" s="4">
        <v>0</v>
      </c>
      <c r="E43" s="28">
        <v>8388442.171875</v>
      </c>
      <c r="F43" s="18">
        <v>12210989.90625</v>
      </c>
      <c r="G43" s="4">
        <v>0</v>
      </c>
      <c r="H43" s="19">
        <v>12210989.90625</v>
      </c>
      <c r="I43" s="18">
        <v>0</v>
      </c>
      <c r="J43" s="4">
        <v>0</v>
      </c>
      <c r="K43" s="19">
        <v>0</v>
      </c>
      <c r="L43" s="18">
        <v>20599432.078125</v>
      </c>
      <c r="M43" s="4">
        <v>0</v>
      </c>
      <c r="N43" s="19">
        <v>20599432.078125</v>
      </c>
    </row>
    <row r="44" spans="2:14">
      <c r="B44" s="215" t="s">
        <v>45</v>
      </c>
      <c r="C44" s="18">
        <v>7500</v>
      </c>
      <c r="D44" s="4">
        <v>13696888.993164062</v>
      </c>
      <c r="E44" s="28">
        <v>13704388.993164062</v>
      </c>
      <c r="F44" s="18">
        <v>0</v>
      </c>
      <c r="G44" s="4">
        <v>2147694.408203125</v>
      </c>
      <c r="H44" s="19">
        <v>2147694.408203125</v>
      </c>
      <c r="I44" s="18">
        <v>0</v>
      </c>
      <c r="J44" s="4">
        <v>200636.47265625</v>
      </c>
      <c r="K44" s="19">
        <v>200636.47265625</v>
      </c>
      <c r="L44" s="18">
        <v>7500</v>
      </c>
      <c r="M44" s="4">
        <v>16045219.874023437</v>
      </c>
      <c r="N44" s="19">
        <v>16052719.874023437</v>
      </c>
    </row>
    <row r="45" spans="2:14">
      <c r="B45" s="137" t="s">
        <v>54</v>
      </c>
      <c r="C45" s="205">
        <v>893622579.62807512</v>
      </c>
      <c r="D45" s="206">
        <v>108389108.16905975</v>
      </c>
      <c r="E45" s="267">
        <v>1002011687.7971349</v>
      </c>
      <c r="F45" s="205">
        <v>714340808.89164007</v>
      </c>
      <c r="G45" s="206">
        <v>44466258.226124763</v>
      </c>
      <c r="H45" s="207">
        <v>758807067.11776483</v>
      </c>
      <c r="I45" s="205">
        <v>61214808.122655869</v>
      </c>
      <c r="J45" s="206">
        <v>1946969.5290222168</v>
      </c>
      <c r="K45" s="207">
        <v>63161777.651678085</v>
      </c>
      <c r="L45" s="205">
        <v>1669178196.6423712</v>
      </c>
      <c r="M45" s="206">
        <v>154802335.92420673</v>
      </c>
      <c r="N45" s="21">
        <v>1823980532.5665779</v>
      </c>
    </row>
    <row r="46" spans="2:14">
      <c r="B46" s="215" t="s">
        <v>46</v>
      </c>
      <c r="C46" s="18">
        <v>16978775.719726562</v>
      </c>
      <c r="D46" s="4">
        <v>444034</v>
      </c>
      <c r="E46" s="28">
        <v>17422809.719726562</v>
      </c>
      <c r="F46" s="18">
        <v>30232183.7109375</v>
      </c>
      <c r="G46" s="4">
        <v>15770</v>
      </c>
      <c r="H46" s="19">
        <v>30247953.7109375</v>
      </c>
      <c r="I46" s="18">
        <v>716.86848449707031</v>
      </c>
      <c r="J46" s="4">
        <v>0</v>
      </c>
      <c r="K46" s="19">
        <v>716.86848449707031</v>
      </c>
      <c r="L46" s="18">
        <v>47211676.29914856</v>
      </c>
      <c r="M46" s="4">
        <v>459804</v>
      </c>
      <c r="N46" s="19">
        <v>47671480.29914856</v>
      </c>
    </row>
    <row r="47" spans="2:14">
      <c r="B47" s="215" t="s">
        <v>47</v>
      </c>
      <c r="C47" s="18">
        <v>11161061.244262695</v>
      </c>
      <c r="D47" s="4">
        <v>2273912.379699707</v>
      </c>
      <c r="E47" s="28">
        <v>13434973.623962402</v>
      </c>
      <c r="F47" s="18">
        <v>6336693.8569564819</v>
      </c>
      <c r="G47" s="4">
        <v>594998.71968460083</v>
      </c>
      <c r="H47" s="19">
        <v>6931692.5766410828</v>
      </c>
      <c r="I47" s="18">
        <v>2590344.017578125</v>
      </c>
      <c r="J47" s="4">
        <v>18443.8984375</v>
      </c>
      <c r="K47" s="19">
        <v>2608787.916015625</v>
      </c>
      <c r="L47" s="18">
        <v>20088099.118797302</v>
      </c>
      <c r="M47" s="4">
        <v>2887354.9978218079</v>
      </c>
      <c r="N47" s="19">
        <v>22975454.11661911</v>
      </c>
    </row>
    <row r="48" spans="2:14">
      <c r="B48" s="215" t="s">
        <v>48</v>
      </c>
      <c r="C48" s="18">
        <v>41634249.353515625</v>
      </c>
      <c r="D48" s="4">
        <v>11129696.3515625</v>
      </c>
      <c r="E48" s="28">
        <v>52763945.705078125</v>
      </c>
      <c r="F48" s="18">
        <v>168383496.75</v>
      </c>
      <c r="G48" s="4">
        <v>57034072.079589844</v>
      </c>
      <c r="H48" s="19">
        <v>225417568.82958984</v>
      </c>
      <c r="I48" s="18">
        <v>15968988.625</v>
      </c>
      <c r="J48" s="4">
        <v>8470126.9438476563</v>
      </c>
      <c r="K48" s="19">
        <v>24439115.568847656</v>
      </c>
      <c r="L48" s="18">
        <v>225986734.72851562</v>
      </c>
      <c r="M48" s="4">
        <v>76633895.375</v>
      </c>
      <c r="N48" s="19">
        <v>302620630.10351562</v>
      </c>
    </row>
    <row r="49" spans="2:14">
      <c r="B49" s="215" t="s">
        <v>49</v>
      </c>
      <c r="C49" s="18">
        <v>179961733.23565674</v>
      </c>
      <c r="D49" s="4">
        <v>30039050.225585937</v>
      </c>
      <c r="E49" s="28">
        <v>210000783.46124268</v>
      </c>
      <c r="F49" s="18">
        <v>192864923.95880127</v>
      </c>
      <c r="G49" s="4">
        <v>25049523.286437988</v>
      </c>
      <c r="H49" s="19">
        <v>217914447.24523926</v>
      </c>
      <c r="I49" s="18">
        <v>40830072.785644531</v>
      </c>
      <c r="J49" s="4">
        <v>6966321.2412109375</v>
      </c>
      <c r="K49" s="19">
        <v>47796394.026855469</v>
      </c>
      <c r="L49" s="18">
        <v>413656729.98010254</v>
      </c>
      <c r="M49" s="4">
        <v>62054894.753234863</v>
      </c>
      <c r="N49" s="19">
        <v>475711624.7333374</v>
      </c>
    </row>
    <row r="50" spans="2:14">
      <c r="B50" s="215" t="s">
        <v>50</v>
      </c>
      <c r="C50" s="18">
        <v>86401098.492431641</v>
      </c>
      <c r="D50" s="4">
        <v>23739241.721679687</v>
      </c>
      <c r="E50" s="28">
        <v>110140340.21411133</v>
      </c>
      <c r="F50" s="18">
        <v>109451840.6270752</v>
      </c>
      <c r="G50" s="4">
        <v>25614923.372558594</v>
      </c>
      <c r="H50" s="19">
        <v>135066763.99963379</v>
      </c>
      <c r="I50" s="18">
        <v>11906326.697570801</v>
      </c>
      <c r="J50" s="4">
        <v>6191863.4453125</v>
      </c>
      <c r="K50" s="19">
        <v>18098190.142883301</v>
      </c>
      <c r="L50" s="18">
        <v>207759265.81707764</v>
      </c>
      <c r="M50" s="4">
        <v>55546028.539550781</v>
      </c>
      <c r="N50" s="19">
        <v>263305294.35662842</v>
      </c>
    </row>
    <row r="51" spans="2:14">
      <c r="B51" s="215" t="s">
        <v>51</v>
      </c>
      <c r="C51" s="18">
        <v>30335023.786254883</v>
      </c>
      <c r="D51" s="4">
        <v>1439102.0843963623</v>
      </c>
      <c r="E51" s="28">
        <v>31774125.870651245</v>
      </c>
      <c r="F51" s="18">
        <v>27007221.901367187</v>
      </c>
      <c r="G51" s="4">
        <v>2796664.671875</v>
      </c>
      <c r="H51" s="19">
        <v>29803886.573242187</v>
      </c>
      <c r="I51" s="18">
        <v>6307343.26953125</v>
      </c>
      <c r="J51" s="4">
        <v>1498925.25</v>
      </c>
      <c r="K51" s="19">
        <v>7806268.51953125</v>
      </c>
      <c r="L51" s="18">
        <v>63649588.95715332</v>
      </c>
      <c r="M51" s="4">
        <v>5734692.0062713623</v>
      </c>
      <c r="N51" s="19">
        <v>69384280.963424683</v>
      </c>
    </row>
    <row r="52" spans="2:14">
      <c r="B52" s="137" t="s">
        <v>55</v>
      </c>
      <c r="C52" s="205">
        <v>366471941.83184814</v>
      </c>
      <c r="D52" s="206">
        <v>69065036.762924194</v>
      </c>
      <c r="E52" s="267">
        <v>435536978.59477234</v>
      </c>
      <c r="F52" s="205">
        <v>534276360.80513763</v>
      </c>
      <c r="G52" s="206">
        <v>111105952.13014603</v>
      </c>
      <c r="H52" s="207">
        <v>645382312.93528366</v>
      </c>
      <c r="I52" s="205">
        <v>77603792.263809204</v>
      </c>
      <c r="J52" s="206">
        <v>23145680.778808594</v>
      </c>
      <c r="K52" s="207">
        <v>100749473.0426178</v>
      </c>
      <c r="L52" s="20">
        <v>978352094.90079498</v>
      </c>
      <c r="M52" s="5">
        <v>203316669.67187881</v>
      </c>
      <c r="N52" s="21">
        <v>1181668764.5726738</v>
      </c>
    </row>
    <row r="53" spans="2:14">
      <c r="B53" s="262" t="s">
        <v>52</v>
      </c>
      <c r="C53" s="270">
        <v>51272376.8125</v>
      </c>
      <c r="D53" s="271">
        <v>183802.37353515625</v>
      </c>
      <c r="E53" s="273">
        <v>51456179.186035156</v>
      </c>
      <c r="F53" s="270">
        <v>1379015966.0546875</v>
      </c>
      <c r="G53" s="271">
        <v>5186675.58203125</v>
      </c>
      <c r="H53" s="272">
        <v>1384202641.6367187</v>
      </c>
      <c r="I53" s="270">
        <v>66270.513671875</v>
      </c>
      <c r="J53" s="271">
        <v>0</v>
      </c>
      <c r="K53" s="272">
        <v>66270.513671875</v>
      </c>
      <c r="L53" s="18">
        <v>1430354613.3808594</v>
      </c>
      <c r="M53" s="4">
        <v>5370477.9555664062</v>
      </c>
      <c r="N53" s="19">
        <v>1435725091.3364258</v>
      </c>
    </row>
    <row r="54" spans="2:14">
      <c r="B54" s="137" t="s">
        <v>56</v>
      </c>
      <c r="C54" s="205">
        <v>51272376.8125</v>
      </c>
      <c r="D54" s="206">
        <v>183802.37353515625</v>
      </c>
      <c r="E54" s="267">
        <v>51456179.186035156</v>
      </c>
      <c r="F54" s="205">
        <v>1379015966.0546875</v>
      </c>
      <c r="G54" s="206">
        <v>5186675.58203125</v>
      </c>
      <c r="H54" s="207">
        <v>1384202641.6367187</v>
      </c>
      <c r="I54" s="205">
        <v>66270.513671875</v>
      </c>
      <c r="J54" s="206">
        <v>0</v>
      </c>
      <c r="K54" s="207">
        <v>66270.513671875</v>
      </c>
      <c r="L54" s="20">
        <v>1430354613.3808594</v>
      </c>
      <c r="M54" s="5">
        <v>5370477.9555664062</v>
      </c>
      <c r="N54" s="21">
        <v>1435725091.3364258</v>
      </c>
    </row>
    <row r="55" spans="2:14">
      <c r="B55" s="215"/>
      <c r="C55" s="229"/>
      <c r="D55" s="230"/>
      <c r="E55" s="246"/>
      <c r="F55" s="229"/>
      <c r="G55" s="230"/>
      <c r="H55" s="231"/>
      <c r="I55" s="229"/>
      <c r="J55" s="230"/>
      <c r="K55" s="231"/>
      <c r="L55" s="18"/>
      <c r="M55" s="4"/>
      <c r="N55" s="19"/>
    </row>
    <row r="56" spans="2:14" ht="13.5" thickBot="1">
      <c r="B56" s="139" t="s">
        <v>53</v>
      </c>
      <c r="C56" s="186">
        <v>1311366898.2724233</v>
      </c>
      <c r="D56" s="182">
        <v>177637947.3055191</v>
      </c>
      <c r="E56" s="269">
        <v>1489004845.5779424</v>
      </c>
      <c r="F56" s="186">
        <v>2627633135.7514653</v>
      </c>
      <c r="G56" s="182">
        <v>160758885.93830204</v>
      </c>
      <c r="H56" s="183">
        <v>2788392021.6897674</v>
      </c>
      <c r="I56" s="186">
        <v>138884870.90013695</v>
      </c>
      <c r="J56" s="182">
        <v>25092650.307830811</v>
      </c>
      <c r="K56" s="183">
        <v>163977521.20796776</v>
      </c>
      <c r="L56" s="22">
        <v>4077884904.9240255</v>
      </c>
      <c r="M56" s="23">
        <v>363489483.55165195</v>
      </c>
      <c r="N56" s="24">
        <v>4441374388.4756775</v>
      </c>
    </row>
    <row r="57" spans="2:14">
      <c r="B57" s="8"/>
      <c r="D57" s="13"/>
      <c r="E57" s="13"/>
      <c r="F57" s="13"/>
      <c r="G57" s="13"/>
      <c r="H57" s="13"/>
      <c r="I57" s="13"/>
      <c r="J57" s="13"/>
      <c r="K57" s="13"/>
      <c r="L57" s="13"/>
      <c r="M57" s="13"/>
    </row>
    <row r="58" spans="2:14">
      <c r="B58" s="6"/>
    </row>
  </sheetData>
  <mergeCells count="5">
    <mergeCell ref="L4:N4"/>
    <mergeCell ref="B4:B5"/>
    <mergeCell ref="C4:E4"/>
    <mergeCell ref="F4:H4"/>
    <mergeCell ref="I4:K4"/>
  </mergeCells>
  <phoneticPr fontId="5" type="noConversion"/>
  <pageMargins left="0.75" right="0.75" top="1" bottom="1" header="0.5" footer="0.5"/>
  <pageSetup scale="47" orientation="portrait" r:id="rId1"/>
  <headerFooter alignWithMargins="0"/>
</worksheet>
</file>

<file path=xl/worksheets/sheet34.xml><?xml version="1.0" encoding="utf-8"?>
<worksheet xmlns="http://schemas.openxmlformats.org/spreadsheetml/2006/main" xmlns:r="http://schemas.openxmlformats.org/officeDocument/2006/relationships">
  <dimension ref="B2:G7"/>
  <sheetViews>
    <sheetView showGridLines="0" zoomScaleNormal="100" workbookViewId="0"/>
  </sheetViews>
  <sheetFormatPr defaultRowHeight="12.75"/>
  <cols>
    <col min="1" max="1" width="10.7109375" customWidth="1"/>
    <col min="2" max="2" width="17.85546875" bestFit="1" customWidth="1"/>
    <col min="3" max="7" width="15.7109375" customWidth="1"/>
    <col min="11" max="11" width="8.5703125" customWidth="1"/>
    <col min="14" max="14" width="12.7109375" bestFit="1" customWidth="1"/>
  </cols>
  <sheetData>
    <row r="2" spans="2:7">
      <c r="B2" s="2" t="s">
        <v>101</v>
      </c>
    </row>
    <row r="3" spans="2:7" ht="18.75" thickBot="1">
      <c r="B3" s="7" t="s">
        <v>362</v>
      </c>
    </row>
    <row r="4" spans="2:7" ht="13.5" thickBot="1">
      <c r="B4" s="99" t="s">
        <v>127</v>
      </c>
      <c r="C4" s="152">
        <v>2007</v>
      </c>
      <c r="D4" s="152">
        <v>2008</v>
      </c>
      <c r="E4" s="152">
        <v>2009</v>
      </c>
      <c r="F4" s="152">
        <v>2010</v>
      </c>
      <c r="G4" s="153">
        <v>2011</v>
      </c>
    </row>
    <row r="5" spans="2:7">
      <c r="B5" s="146" t="s">
        <v>77</v>
      </c>
      <c r="C5" s="155">
        <v>3240657590.8828597</v>
      </c>
      <c r="D5" s="156">
        <v>3772713299.75422</v>
      </c>
      <c r="E5" s="156">
        <v>3378376033.3753605</v>
      </c>
      <c r="F5" s="156">
        <v>4226194277.3428621</v>
      </c>
      <c r="G5" s="157">
        <v>4077884904.9240255</v>
      </c>
    </row>
    <row r="6" spans="2:7">
      <c r="B6" s="147" t="s">
        <v>78</v>
      </c>
      <c r="C6" s="158">
        <v>314869526.62854373</v>
      </c>
      <c r="D6" s="151">
        <v>332420163.84120941</v>
      </c>
      <c r="E6" s="151">
        <v>382580178.19106543</v>
      </c>
      <c r="F6" s="151">
        <v>367078978.89242208</v>
      </c>
      <c r="G6" s="159">
        <v>363489483.55165195</v>
      </c>
    </row>
    <row r="7" spans="2:7" ht="13.5" thickBot="1">
      <c r="B7" s="148" t="s">
        <v>13</v>
      </c>
      <c r="C7" s="150">
        <v>3555527117.5114036</v>
      </c>
      <c r="D7" s="150">
        <v>4105133463.5954294</v>
      </c>
      <c r="E7" s="150">
        <v>3760956211.5664258</v>
      </c>
      <c r="F7" s="150">
        <v>4593273256.2352839</v>
      </c>
      <c r="G7" s="150">
        <v>4441374388.4756775</v>
      </c>
    </row>
  </sheetData>
  <phoneticPr fontId="5" type="noConversion"/>
  <pageMargins left="0.75" right="0.75" top="1" bottom="1" header="0.5" footer="0.5"/>
  <pageSetup scale="84" orientation="portrait" r:id="rId1"/>
  <headerFooter alignWithMargins="0"/>
</worksheet>
</file>

<file path=xl/worksheets/sheet35.xml><?xml version="1.0" encoding="utf-8"?>
<worksheet xmlns="http://schemas.openxmlformats.org/spreadsheetml/2006/main" xmlns:r="http://schemas.openxmlformats.org/officeDocument/2006/relationships">
  <dimension ref="A2:N60"/>
  <sheetViews>
    <sheetView showGridLines="0" zoomScaleNormal="100" workbookViewId="0"/>
  </sheetViews>
  <sheetFormatPr defaultRowHeight="12.75"/>
  <cols>
    <col min="2" max="2" width="53.28515625" bestFit="1" customWidth="1"/>
    <col min="3" max="3" width="9" customWidth="1"/>
    <col min="4" max="4" width="9.42578125" customWidth="1"/>
    <col min="5" max="5" width="8.5703125" customWidth="1"/>
    <col min="6" max="6" width="9.28515625" customWidth="1"/>
    <col min="7" max="7" width="9.42578125" customWidth="1"/>
    <col min="8" max="8" width="8" customWidth="1"/>
    <col min="9" max="9" width="9.5703125" customWidth="1"/>
    <col min="10" max="11" width="8.5703125" customWidth="1"/>
    <col min="12" max="12" width="9.42578125" bestFit="1" customWidth="1"/>
    <col min="13" max="13" width="10" customWidth="1"/>
    <col min="14" max="14" width="8" customWidth="1"/>
  </cols>
  <sheetData>
    <row r="2" spans="1:14">
      <c r="A2" s="2"/>
      <c r="B2" s="2" t="s">
        <v>101</v>
      </c>
    </row>
    <row r="3" spans="1:14" ht="18.75" thickBot="1">
      <c r="A3" s="1"/>
      <c r="B3" s="7" t="s">
        <v>165</v>
      </c>
    </row>
    <row r="4" spans="1:14" ht="12.75" customHeight="1">
      <c r="B4" s="475" t="s">
        <v>1</v>
      </c>
      <c r="C4" s="470" t="s">
        <v>2</v>
      </c>
      <c r="D4" s="471"/>
      <c r="E4" s="472"/>
      <c r="F4" s="470" t="s">
        <v>3</v>
      </c>
      <c r="G4" s="471"/>
      <c r="H4" s="472"/>
      <c r="I4" s="470" t="s">
        <v>4</v>
      </c>
      <c r="J4" s="471"/>
      <c r="K4" s="472"/>
      <c r="L4" s="465" t="s">
        <v>113</v>
      </c>
      <c r="M4" s="466"/>
      <c r="N4" s="467"/>
    </row>
    <row r="5" spans="1:14" ht="26.25" thickBot="1">
      <c r="B5" s="476"/>
      <c r="C5" s="298" t="s">
        <v>77</v>
      </c>
      <c r="D5" s="234" t="s">
        <v>78</v>
      </c>
      <c r="E5" s="235" t="s">
        <v>139</v>
      </c>
      <c r="F5" s="233" t="s">
        <v>77</v>
      </c>
      <c r="G5" s="234" t="s">
        <v>78</v>
      </c>
      <c r="H5" s="235" t="s">
        <v>102</v>
      </c>
      <c r="I5" s="233" t="s">
        <v>77</v>
      </c>
      <c r="J5" s="234" t="s">
        <v>78</v>
      </c>
      <c r="K5" s="235" t="s">
        <v>103</v>
      </c>
      <c r="L5" s="233" t="s">
        <v>77</v>
      </c>
      <c r="M5" s="234" t="s">
        <v>78</v>
      </c>
      <c r="N5" s="235" t="s">
        <v>114</v>
      </c>
    </row>
    <row r="6" spans="1:14">
      <c r="B6" s="214" t="s">
        <v>16</v>
      </c>
      <c r="C6" s="242">
        <v>0</v>
      </c>
      <c r="D6" s="243">
        <v>0.50461700533727483</v>
      </c>
      <c r="E6" s="244">
        <v>0.50461700533727483</v>
      </c>
      <c r="F6" s="242">
        <v>0</v>
      </c>
      <c r="G6" s="243">
        <v>0.52072024734677214</v>
      </c>
      <c r="H6" s="244">
        <v>0.52072024734677214</v>
      </c>
      <c r="I6" s="242">
        <v>0</v>
      </c>
      <c r="J6" s="243">
        <v>0</v>
      </c>
      <c r="K6" s="244">
        <v>0</v>
      </c>
      <c r="L6" s="242">
        <v>0</v>
      </c>
      <c r="M6" s="243">
        <v>0.50698499503548367</v>
      </c>
      <c r="N6" s="244">
        <v>0.50698499503548367</v>
      </c>
    </row>
    <row r="7" spans="1:14">
      <c r="B7" s="215" t="s">
        <v>17</v>
      </c>
      <c r="C7" s="34">
        <v>1.0905474783054607</v>
      </c>
      <c r="D7" s="35">
        <v>0.52929911212015002</v>
      </c>
      <c r="E7" s="36">
        <v>0.57611475003310941</v>
      </c>
      <c r="F7" s="34">
        <v>1.145528034668704</v>
      </c>
      <c r="G7" s="35">
        <v>0.6225644058778379</v>
      </c>
      <c r="H7" s="36">
        <v>0.63634914334066905</v>
      </c>
      <c r="I7" s="34">
        <v>0</v>
      </c>
      <c r="J7" s="35">
        <v>0.68184492523386564</v>
      </c>
      <c r="K7" s="36">
        <v>0.68184492523386564</v>
      </c>
      <c r="L7" s="34">
        <v>1.1031978157108195</v>
      </c>
      <c r="M7" s="35">
        <v>0.58873758247176577</v>
      </c>
      <c r="N7" s="36">
        <v>0.61411518178754498</v>
      </c>
    </row>
    <row r="8" spans="1:14">
      <c r="B8" s="215" t="s">
        <v>144</v>
      </c>
      <c r="C8" s="34">
        <v>0.577707005489426</v>
      </c>
      <c r="D8" s="35">
        <v>0</v>
      </c>
      <c r="E8" s="36">
        <v>0.577707005489426</v>
      </c>
      <c r="F8" s="34">
        <v>1.5088707697955754</v>
      </c>
      <c r="G8" s="35">
        <v>0</v>
      </c>
      <c r="H8" s="36">
        <v>1.5088707697955754</v>
      </c>
      <c r="I8" s="34">
        <v>0</v>
      </c>
      <c r="J8" s="35">
        <v>0</v>
      </c>
      <c r="K8" s="36">
        <v>0</v>
      </c>
      <c r="L8" s="34">
        <v>0.63860458588319247</v>
      </c>
      <c r="M8" s="35">
        <v>0</v>
      </c>
      <c r="N8" s="36">
        <v>0.63860458588319247</v>
      </c>
    </row>
    <row r="9" spans="1:14">
      <c r="B9" s="215" t="s">
        <v>145</v>
      </c>
      <c r="C9" s="34">
        <v>1.5336592075648303</v>
      </c>
      <c r="D9" s="35">
        <v>0</v>
      </c>
      <c r="E9" s="36">
        <v>1.5336592075648303</v>
      </c>
      <c r="F9" s="34">
        <v>0</v>
      </c>
      <c r="G9" s="35">
        <v>0</v>
      </c>
      <c r="H9" s="36">
        <v>0</v>
      </c>
      <c r="I9" s="34">
        <v>0</v>
      </c>
      <c r="J9" s="35">
        <v>0</v>
      </c>
      <c r="K9" s="36">
        <v>0</v>
      </c>
      <c r="L9" s="34">
        <v>1.5336592075648303</v>
      </c>
      <c r="M9" s="35">
        <v>0</v>
      </c>
      <c r="N9" s="36">
        <v>1.5336592075648303</v>
      </c>
    </row>
    <row r="10" spans="1:14">
      <c r="B10" s="215" t="s">
        <v>18</v>
      </c>
      <c r="C10" s="34">
        <v>0.57605460970904743</v>
      </c>
      <c r="D10" s="35">
        <v>1.0311268753944722</v>
      </c>
      <c r="E10" s="36">
        <v>0.57807395306040477</v>
      </c>
      <c r="F10" s="34">
        <v>0.80176556400297994</v>
      </c>
      <c r="G10" s="35">
        <v>1.0787436964898709</v>
      </c>
      <c r="H10" s="36">
        <v>0.80245432729743271</v>
      </c>
      <c r="I10" s="34">
        <v>1.4107665623098806</v>
      </c>
      <c r="J10" s="35">
        <v>0</v>
      </c>
      <c r="K10" s="36">
        <v>1.4107665623098806</v>
      </c>
      <c r="L10" s="34">
        <v>0.71643671348235272</v>
      </c>
      <c r="M10" s="35">
        <v>1.0536263316591405</v>
      </c>
      <c r="N10" s="36">
        <v>0.71752610226902036</v>
      </c>
    </row>
    <row r="11" spans="1:14">
      <c r="B11" s="215" t="s">
        <v>19</v>
      </c>
      <c r="C11" s="34">
        <v>0.52487679003364707</v>
      </c>
      <c r="D11" s="35">
        <v>0.11355770334660231</v>
      </c>
      <c r="E11" s="36">
        <v>0.47464794983845626</v>
      </c>
      <c r="F11" s="34">
        <v>0.64685696796514047</v>
      </c>
      <c r="G11" s="35">
        <v>0.10696255393853246</v>
      </c>
      <c r="H11" s="36">
        <v>0.64490507081179382</v>
      </c>
      <c r="I11" s="34">
        <v>1.1695861875834261</v>
      </c>
      <c r="J11" s="35">
        <v>0</v>
      </c>
      <c r="K11" s="36">
        <v>1.1695861875834261</v>
      </c>
      <c r="L11" s="34">
        <v>0.57119740080691961</v>
      </c>
      <c r="M11" s="35">
        <v>0.11346308619348457</v>
      </c>
      <c r="N11" s="36">
        <v>0.53333128617008607</v>
      </c>
    </row>
    <row r="12" spans="1:14">
      <c r="B12" s="215" t="s">
        <v>176</v>
      </c>
      <c r="C12" s="34">
        <v>0.466150939329184</v>
      </c>
      <c r="D12" s="35">
        <v>0</v>
      </c>
      <c r="E12" s="36">
        <v>0.466150939329184</v>
      </c>
      <c r="F12" s="34">
        <v>0</v>
      </c>
      <c r="G12" s="35">
        <v>0</v>
      </c>
      <c r="H12" s="36">
        <v>0</v>
      </c>
      <c r="I12" s="34">
        <v>20.231597845601435</v>
      </c>
      <c r="J12" s="35">
        <v>0</v>
      </c>
      <c r="K12" s="36">
        <v>20.231597845601435</v>
      </c>
      <c r="L12" s="34">
        <v>0.47571460216360562</v>
      </c>
      <c r="M12" s="35">
        <v>0</v>
      </c>
      <c r="N12" s="36">
        <v>0.47571460216360562</v>
      </c>
    </row>
    <row r="13" spans="1:14">
      <c r="B13" s="215" t="s">
        <v>20</v>
      </c>
      <c r="C13" s="34">
        <v>0.91791183870361515</v>
      </c>
      <c r="D13" s="35">
        <v>0</v>
      </c>
      <c r="E13" s="36">
        <v>0.91791183870361515</v>
      </c>
      <c r="F13" s="34">
        <v>1.3694263683135388</v>
      </c>
      <c r="G13" s="35">
        <v>0</v>
      </c>
      <c r="H13" s="36">
        <v>1.3694263683135388</v>
      </c>
      <c r="I13" s="34">
        <v>2.3025814663941011</v>
      </c>
      <c r="J13" s="35">
        <v>0</v>
      </c>
      <c r="K13" s="36">
        <v>2.3025814663941011</v>
      </c>
      <c r="L13" s="34">
        <v>1.260062398254828</v>
      </c>
      <c r="M13" s="35">
        <v>0</v>
      </c>
      <c r="N13" s="36">
        <v>1.260062398254828</v>
      </c>
    </row>
    <row r="14" spans="1:14">
      <c r="B14" s="215" t="s">
        <v>21</v>
      </c>
      <c r="C14" s="34">
        <v>0.50678405465227816</v>
      </c>
      <c r="D14" s="35">
        <v>0.70967149828551968</v>
      </c>
      <c r="E14" s="36">
        <v>0.51250248222161987</v>
      </c>
      <c r="F14" s="34">
        <v>0.81572950866323934</v>
      </c>
      <c r="G14" s="35">
        <v>0.67915789621705314</v>
      </c>
      <c r="H14" s="36">
        <v>0.8121539196200539</v>
      </c>
      <c r="I14" s="34">
        <v>0.705531755774091</v>
      </c>
      <c r="J14" s="35">
        <v>0.3449572995543167</v>
      </c>
      <c r="K14" s="36">
        <v>0.69693087949570842</v>
      </c>
      <c r="L14" s="34">
        <v>0.57361116263286294</v>
      </c>
      <c r="M14" s="35">
        <v>0.69223653445587574</v>
      </c>
      <c r="N14" s="36">
        <v>0.5768896690326365</v>
      </c>
    </row>
    <row r="15" spans="1:14">
      <c r="B15" s="215" t="s">
        <v>146</v>
      </c>
      <c r="C15" s="34">
        <v>0.69693066679202098</v>
      </c>
      <c r="D15" s="35">
        <v>1.3810347483638992</v>
      </c>
      <c r="E15" s="36">
        <v>0.70598031814981888</v>
      </c>
      <c r="F15" s="34">
        <v>0.832791208799883</v>
      </c>
      <c r="G15" s="35">
        <v>1.6119787097960643</v>
      </c>
      <c r="H15" s="36">
        <v>0.83599608282657245</v>
      </c>
      <c r="I15" s="34">
        <v>3.6588954313077657</v>
      </c>
      <c r="J15" s="35">
        <v>19.781337886661678</v>
      </c>
      <c r="K15" s="36">
        <v>3.6615891182850739</v>
      </c>
      <c r="L15" s="34">
        <v>0.74212626340057497</v>
      </c>
      <c r="M15" s="35">
        <v>1.4059795626056428</v>
      </c>
      <c r="N15" s="36">
        <v>0.74923515193011103</v>
      </c>
    </row>
    <row r="16" spans="1:14">
      <c r="B16" s="215" t="s">
        <v>22</v>
      </c>
      <c r="C16" s="34">
        <v>0.39437858365837453</v>
      </c>
      <c r="D16" s="35">
        <v>0</v>
      </c>
      <c r="E16" s="36">
        <v>0.39437858365837453</v>
      </c>
      <c r="F16" s="34">
        <v>0.41369204434779594</v>
      </c>
      <c r="G16" s="35">
        <v>0</v>
      </c>
      <c r="H16" s="36">
        <v>0.41369204434779594</v>
      </c>
      <c r="I16" s="34">
        <v>0</v>
      </c>
      <c r="J16" s="35">
        <v>0</v>
      </c>
      <c r="K16" s="36">
        <v>0</v>
      </c>
      <c r="L16" s="34">
        <v>0.39446083031436685</v>
      </c>
      <c r="M16" s="35">
        <v>0</v>
      </c>
      <c r="N16" s="36">
        <v>0.39446083031436685</v>
      </c>
    </row>
    <row r="17" spans="2:14">
      <c r="B17" s="215" t="s">
        <v>23</v>
      </c>
      <c r="C17" s="34">
        <v>0.51399158938691691</v>
      </c>
      <c r="D17" s="35">
        <v>0.78457580526311665</v>
      </c>
      <c r="E17" s="36">
        <v>0.51808932801224217</v>
      </c>
      <c r="F17" s="34">
        <v>1.0647700374398434</v>
      </c>
      <c r="G17" s="35">
        <v>1.3735839146775177</v>
      </c>
      <c r="H17" s="36">
        <v>1.0680808787109</v>
      </c>
      <c r="I17" s="34">
        <v>0.86263595816314664</v>
      </c>
      <c r="J17" s="35">
        <v>0</v>
      </c>
      <c r="K17" s="36">
        <v>0.86263595816314664</v>
      </c>
      <c r="L17" s="34">
        <v>0.58647685227604662</v>
      </c>
      <c r="M17" s="35">
        <v>0.83834336422795686</v>
      </c>
      <c r="N17" s="36">
        <v>0.59010385376324215</v>
      </c>
    </row>
    <row r="18" spans="2:14">
      <c r="B18" s="215" t="s">
        <v>24</v>
      </c>
      <c r="C18" s="34">
        <v>0.49489708937608123</v>
      </c>
      <c r="D18" s="35">
        <v>0</v>
      </c>
      <c r="E18" s="36">
        <v>0.49489708937608123</v>
      </c>
      <c r="F18" s="34">
        <v>0.50363119659819833</v>
      </c>
      <c r="G18" s="35">
        <v>0</v>
      </c>
      <c r="H18" s="36">
        <v>0.50363119659819833</v>
      </c>
      <c r="I18" s="34">
        <v>0.76400880585933317</v>
      </c>
      <c r="J18" s="35">
        <v>0</v>
      </c>
      <c r="K18" s="36">
        <v>0.76400880585933317</v>
      </c>
      <c r="L18" s="34">
        <v>0.51837942955441219</v>
      </c>
      <c r="M18" s="35">
        <v>0</v>
      </c>
      <c r="N18" s="36">
        <v>0.51837942955441219</v>
      </c>
    </row>
    <row r="19" spans="2:14">
      <c r="B19" s="215" t="s">
        <v>25</v>
      </c>
      <c r="C19" s="34">
        <v>0.89977732642569064</v>
      </c>
      <c r="D19" s="35">
        <v>1.8842924468208488</v>
      </c>
      <c r="E19" s="36">
        <v>1.6884952975835348</v>
      </c>
      <c r="F19" s="34">
        <v>0.93158939720361755</v>
      </c>
      <c r="G19" s="35">
        <v>2.1972871935741169</v>
      </c>
      <c r="H19" s="36">
        <v>2.0767804985348057</v>
      </c>
      <c r="I19" s="34">
        <v>1.8799532172676614</v>
      </c>
      <c r="J19" s="35">
        <v>4.1726618495341157</v>
      </c>
      <c r="K19" s="36">
        <v>3.2606052866478374</v>
      </c>
      <c r="L19" s="34">
        <v>0.92420706772771388</v>
      </c>
      <c r="M19" s="35">
        <v>1.9940913813109042</v>
      </c>
      <c r="N19" s="36">
        <v>1.8104803550706994</v>
      </c>
    </row>
    <row r="20" spans="2:14">
      <c r="B20" s="215" t="s">
        <v>26</v>
      </c>
      <c r="C20" s="34">
        <v>0.65544445593550349</v>
      </c>
      <c r="D20" s="35">
        <v>2.6320565011829156</v>
      </c>
      <c r="E20" s="36">
        <v>0.659744214667492</v>
      </c>
      <c r="F20" s="34">
        <v>1.0190835586298277</v>
      </c>
      <c r="G20" s="35">
        <v>1.9561690990499176</v>
      </c>
      <c r="H20" s="36">
        <v>1.0201723909078539</v>
      </c>
      <c r="I20" s="34">
        <v>2.7757921600390643</v>
      </c>
      <c r="J20" s="35">
        <v>0</v>
      </c>
      <c r="K20" s="36">
        <v>2.7757921600390643</v>
      </c>
      <c r="L20" s="34">
        <v>0.93203008628212569</v>
      </c>
      <c r="M20" s="35">
        <v>2.3220980840367975</v>
      </c>
      <c r="N20" s="36">
        <v>0.93412922471295745</v>
      </c>
    </row>
    <row r="21" spans="2:14">
      <c r="B21" s="215" t="s">
        <v>27</v>
      </c>
      <c r="C21" s="34">
        <v>0.51909947899726949</v>
      </c>
      <c r="D21" s="35">
        <v>0.87395489849407881</v>
      </c>
      <c r="E21" s="36">
        <v>0.51987423336504646</v>
      </c>
      <c r="F21" s="34">
        <v>0.65896580308669828</v>
      </c>
      <c r="G21" s="35">
        <v>0.50332043012146355</v>
      </c>
      <c r="H21" s="36">
        <v>0.65796057003374753</v>
      </c>
      <c r="I21" s="34">
        <v>4.6431087626596215</v>
      </c>
      <c r="J21" s="35">
        <v>0</v>
      </c>
      <c r="K21" s="36">
        <v>4.6431087626596215</v>
      </c>
      <c r="L21" s="34">
        <v>0.56059193275321695</v>
      </c>
      <c r="M21" s="35">
        <v>0.66978017828621872</v>
      </c>
      <c r="N21" s="36">
        <v>0.56096708906300374</v>
      </c>
    </row>
    <row r="22" spans="2:14">
      <c r="B22" s="215" t="s">
        <v>28</v>
      </c>
      <c r="C22" s="34">
        <v>0.30136609850930585</v>
      </c>
      <c r="D22" s="35">
        <v>0.41951291942426094</v>
      </c>
      <c r="E22" s="36">
        <v>0.30182989337308791</v>
      </c>
      <c r="F22" s="34">
        <v>0.45377224092529522</v>
      </c>
      <c r="G22" s="35">
        <v>0.38064788033080083</v>
      </c>
      <c r="H22" s="36">
        <v>0.45353093098673808</v>
      </c>
      <c r="I22" s="34">
        <v>1.2663495838287753</v>
      </c>
      <c r="J22" s="35">
        <v>0</v>
      </c>
      <c r="K22" s="36">
        <v>1.2663495838287753</v>
      </c>
      <c r="L22" s="34">
        <v>0.30897292624812683</v>
      </c>
      <c r="M22" s="35">
        <v>0.41796233534544591</v>
      </c>
      <c r="N22" s="36">
        <v>0.30939737422805452</v>
      </c>
    </row>
    <row r="23" spans="2:14">
      <c r="B23" s="215" t="s">
        <v>29</v>
      </c>
      <c r="C23" s="34">
        <v>0.45409932524013313</v>
      </c>
      <c r="D23" s="35">
        <v>0</v>
      </c>
      <c r="E23" s="36">
        <v>0.45409932524013313</v>
      </c>
      <c r="F23" s="34">
        <v>0.66122451122021086</v>
      </c>
      <c r="G23" s="35">
        <v>0</v>
      </c>
      <c r="H23" s="36">
        <v>0.66122451122021086</v>
      </c>
      <c r="I23" s="34">
        <v>1.2754403756643902</v>
      </c>
      <c r="J23" s="35">
        <v>0</v>
      </c>
      <c r="K23" s="36">
        <v>1.2754403756643902</v>
      </c>
      <c r="L23" s="34">
        <v>0.54198735220112082</v>
      </c>
      <c r="M23" s="35">
        <v>0</v>
      </c>
      <c r="N23" s="36">
        <v>0.54198735220112082</v>
      </c>
    </row>
    <row r="24" spans="2:14">
      <c r="B24" s="215" t="s">
        <v>30</v>
      </c>
      <c r="C24" s="34">
        <v>0.54362484048645865</v>
      </c>
      <c r="D24" s="35">
        <v>4.9491778774289985</v>
      </c>
      <c r="E24" s="36">
        <v>0.54453386572443285</v>
      </c>
      <c r="F24" s="34">
        <v>0.93448857957028275</v>
      </c>
      <c r="G24" s="35">
        <v>0</v>
      </c>
      <c r="H24" s="36">
        <v>0.93448857957028275</v>
      </c>
      <c r="I24" s="34">
        <v>3.7812303212421972</v>
      </c>
      <c r="J24" s="35">
        <v>0</v>
      </c>
      <c r="K24" s="36">
        <v>3.7812303212421972</v>
      </c>
      <c r="L24" s="34">
        <v>0.62589689471085619</v>
      </c>
      <c r="M24" s="35">
        <v>4.9491778774289985</v>
      </c>
      <c r="N24" s="36">
        <v>0.62663584560359487</v>
      </c>
    </row>
    <row r="25" spans="2:14">
      <c r="B25" s="215" t="s">
        <v>31</v>
      </c>
      <c r="C25" s="34">
        <v>0.42992526883180499</v>
      </c>
      <c r="D25" s="35">
        <v>0</v>
      </c>
      <c r="E25" s="36">
        <v>0.42992526883180499</v>
      </c>
      <c r="F25" s="34">
        <v>0</v>
      </c>
      <c r="G25" s="35">
        <v>0</v>
      </c>
      <c r="H25" s="36">
        <v>0</v>
      </c>
      <c r="I25" s="34">
        <v>0</v>
      </c>
      <c r="J25" s="35">
        <v>0</v>
      </c>
      <c r="K25" s="36">
        <v>0</v>
      </c>
      <c r="L25" s="34">
        <v>0.42992526883180499</v>
      </c>
      <c r="M25" s="35">
        <v>0</v>
      </c>
      <c r="N25" s="36">
        <v>0.42992526883180499</v>
      </c>
    </row>
    <row r="26" spans="2:14">
      <c r="B26" s="215" t="s">
        <v>32</v>
      </c>
      <c r="C26" s="34">
        <v>1.082486515788651</v>
      </c>
      <c r="D26" s="35">
        <v>0</v>
      </c>
      <c r="E26" s="36">
        <v>1.082486515788651</v>
      </c>
      <c r="F26" s="34">
        <v>1.3529440196241447</v>
      </c>
      <c r="G26" s="35">
        <v>0</v>
      </c>
      <c r="H26" s="36">
        <v>1.3529440196241447</v>
      </c>
      <c r="I26" s="34">
        <v>0</v>
      </c>
      <c r="J26" s="35">
        <v>0</v>
      </c>
      <c r="K26" s="36">
        <v>0</v>
      </c>
      <c r="L26" s="34">
        <v>1.0855453147215879</v>
      </c>
      <c r="M26" s="35">
        <v>0</v>
      </c>
      <c r="N26" s="36">
        <v>1.0855453147215879</v>
      </c>
    </row>
    <row r="27" spans="2:14">
      <c r="B27" s="215" t="s">
        <v>181</v>
      </c>
      <c r="C27" s="34">
        <v>0.81385112002347648</v>
      </c>
      <c r="D27" s="35">
        <v>0</v>
      </c>
      <c r="E27" s="36">
        <v>0.81385112002347648</v>
      </c>
      <c r="F27" s="34">
        <v>0</v>
      </c>
      <c r="G27" s="35">
        <v>0</v>
      </c>
      <c r="H27" s="36">
        <v>0</v>
      </c>
      <c r="I27" s="34">
        <v>0</v>
      </c>
      <c r="J27" s="35">
        <v>0</v>
      </c>
      <c r="K27" s="36">
        <v>0</v>
      </c>
      <c r="L27" s="34">
        <v>0.81385112002347648</v>
      </c>
      <c r="M27" s="35">
        <v>0</v>
      </c>
      <c r="N27" s="36">
        <v>0.81385112002347648</v>
      </c>
    </row>
    <row r="28" spans="2:14">
      <c r="B28" s="215" t="s">
        <v>177</v>
      </c>
      <c r="C28" s="34">
        <v>2.6865262403861623</v>
      </c>
      <c r="D28" s="35">
        <v>0</v>
      </c>
      <c r="E28" s="36">
        <v>2.6865262403861623</v>
      </c>
      <c r="F28" s="34">
        <v>2.0341639706418864</v>
      </c>
      <c r="G28" s="35">
        <v>0</v>
      </c>
      <c r="H28" s="36">
        <v>2.0341639706418864</v>
      </c>
      <c r="I28" s="34">
        <v>0</v>
      </c>
      <c r="J28" s="35">
        <v>0</v>
      </c>
      <c r="K28" s="36">
        <v>0</v>
      </c>
      <c r="L28" s="34">
        <v>2.4989931993761574</v>
      </c>
      <c r="M28" s="35">
        <v>0</v>
      </c>
      <c r="N28" s="36">
        <v>2.4989931993761574</v>
      </c>
    </row>
    <row r="29" spans="2:14">
      <c r="B29" s="215" t="s">
        <v>33</v>
      </c>
      <c r="C29" s="34">
        <v>0.54668286251173925</v>
      </c>
      <c r="D29" s="35">
        <v>1.3257629070437236</v>
      </c>
      <c r="E29" s="36">
        <v>0.55078109169531386</v>
      </c>
      <c r="F29" s="34">
        <v>0.81491273296719047</v>
      </c>
      <c r="G29" s="35">
        <v>0</v>
      </c>
      <c r="H29" s="36">
        <v>0.81491273296719047</v>
      </c>
      <c r="I29" s="34">
        <v>1.4854093104427939</v>
      </c>
      <c r="J29" s="35">
        <v>0</v>
      </c>
      <c r="K29" s="36">
        <v>1.4854093104427939</v>
      </c>
      <c r="L29" s="34">
        <v>0.57056625420349039</v>
      </c>
      <c r="M29" s="35">
        <v>1.3257629070437236</v>
      </c>
      <c r="N29" s="36">
        <v>0.57421202214036282</v>
      </c>
    </row>
    <row r="30" spans="2:14">
      <c r="B30" s="215" t="s">
        <v>34</v>
      </c>
      <c r="C30" s="34">
        <v>0</v>
      </c>
      <c r="D30" s="35">
        <v>0</v>
      </c>
      <c r="E30" s="36">
        <v>0</v>
      </c>
      <c r="F30" s="34">
        <v>0</v>
      </c>
      <c r="G30" s="35">
        <v>0</v>
      </c>
      <c r="H30" s="36">
        <v>0</v>
      </c>
      <c r="I30" s="34">
        <v>0</v>
      </c>
      <c r="J30" s="35">
        <v>0</v>
      </c>
      <c r="K30" s="36">
        <v>0</v>
      </c>
      <c r="L30" s="34">
        <v>0</v>
      </c>
      <c r="M30" s="35">
        <v>0</v>
      </c>
      <c r="N30" s="36">
        <v>0</v>
      </c>
    </row>
    <row r="31" spans="2:14">
      <c r="B31" s="215" t="s">
        <v>35</v>
      </c>
      <c r="C31" s="34">
        <v>0.71910694863641211</v>
      </c>
      <c r="D31" s="35">
        <v>0</v>
      </c>
      <c r="E31" s="36">
        <v>0.71910694863641211</v>
      </c>
      <c r="F31" s="34">
        <v>1.9940998980293454</v>
      </c>
      <c r="G31" s="35">
        <v>0</v>
      </c>
      <c r="H31" s="36">
        <v>1.9940998980293454</v>
      </c>
      <c r="I31" s="34">
        <v>6.8712595685455815</v>
      </c>
      <c r="J31" s="35">
        <v>0</v>
      </c>
      <c r="K31" s="36">
        <v>6.8712595685455815</v>
      </c>
      <c r="L31" s="34">
        <v>1.233242566501662</v>
      </c>
      <c r="M31" s="35">
        <v>0</v>
      </c>
      <c r="N31" s="36">
        <v>1.233242566501662</v>
      </c>
    </row>
    <row r="32" spans="2:14">
      <c r="B32" s="215" t="s">
        <v>36</v>
      </c>
      <c r="C32" s="34">
        <v>0.81969753028258852</v>
      </c>
      <c r="D32" s="35">
        <v>1.3182735013020694</v>
      </c>
      <c r="E32" s="36">
        <v>0.82817508324751743</v>
      </c>
      <c r="F32" s="34">
        <v>1.2121111196235348</v>
      </c>
      <c r="G32" s="35">
        <v>11.434036568803528</v>
      </c>
      <c r="H32" s="36">
        <v>1.2138401421965885</v>
      </c>
      <c r="I32" s="34">
        <v>1.1472389367717344</v>
      </c>
      <c r="J32" s="35">
        <v>0</v>
      </c>
      <c r="K32" s="36">
        <v>1.1472389367717344</v>
      </c>
      <c r="L32" s="34">
        <v>1.0253303821017741</v>
      </c>
      <c r="M32" s="35">
        <v>1.4171833138276024</v>
      </c>
      <c r="N32" s="36">
        <v>1.028489163576304</v>
      </c>
    </row>
    <row r="33" spans="2:14">
      <c r="B33" s="215" t="s">
        <v>184</v>
      </c>
      <c r="C33" s="34">
        <v>0.68000159463340459</v>
      </c>
      <c r="D33" s="35">
        <v>0</v>
      </c>
      <c r="E33" s="36">
        <v>0.68000159463340459</v>
      </c>
      <c r="F33" s="34">
        <v>0.87493636185496659</v>
      </c>
      <c r="G33" s="35">
        <v>0</v>
      </c>
      <c r="H33" s="36">
        <v>0.87493636185496659</v>
      </c>
      <c r="I33" s="34">
        <v>0</v>
      </c>
      <c r="J33" s="35">
        <v>0</v>
      </c>
      <c r="K33" s="36">
        <v>0</v>
      </c>
      <c r="L33" s="34">
        <v>0.75319408411884226</v>
      </c>
      <c r="M33" s="35">
        <v>0</v>
      </c>
      <c r="N33" s="36">
        <v>0.75319408411884226</v>
      </c>
    </row>
    <row r="34" spans="2:14">
      <c r="B34" s="215" t="s">
        <v>147</v>
      </c>
      <c r="C34" s="34">
        <v>1.0156207969872806</v>
      </c>
      <c r="D34" s="35">
        <v>0</v>
      </c>
      <c r="E34" s="36">
        <v>1.0156207969872806</v>
      </c>
      <c r="F34" s="34">
        <v>1.3648523985239853</v>
      </c>
      <c r="G34" s="35">
        <v>0</v>
      </c>
      <c r="H34" s="36">
        <v>1.3648523985239853</v>
      </c>
      <c r="I34" s="34">
        <v>0</v>
      </c>
      <c r="J34" s="35">
        <v>0</v>
      </c>
      <c r="K34" s="36">
        <v>0</v>
      </c>
      <c r="L34" s="34">
        <v>1.1604013408022316</v>
      </c>
      <c r="M34" s="35">
        <v>0</v>
      </c>
      <c r="N34" s="36">
        <v>1.1604013408022316</v>
      </c>
    </row>
    <row r="35" spans="2:14">
      <c r="B35" s="215" t="s">
        <v>37</v>
      </c>
      <c r="C35" s="34">
        <v>0.38934829250843478</v>
      </c>
      <c r="D35" s="35">
        <v>0</v>
      </c>
      <c r="E35" s="36">
        <v>0.38934829250843478</v>
      </c>
      <c r="F35" s="34">
        <v>0</v>
      </c>
      <c r="G35" s="35">
        <v>0</v>
      </c>
      <c r="H35" s="36">
        <v>0</v>
      </c>
      <c r="I35" s="34">
        <v>0</v>
      </c>
      <c r="J35" s="35">
        <v>0</v>
      </c>
      <c r="K35" s="36">
        <v>0</v>
      </c>
      <c r="L35" s="34">
        <v>0.38934829250843478</v>
      </c>
      <c r="M35" s="35">
        <v>0</v>
      </c>
      <c r="N35" s="36">
        <v>0.38934829250843478</v>
      </c>
    </row>
    <row r="36" spans="2:14">
      <c r="B36" s="215" t="s">
        <v>38</v>
      </c>
      <c r="C36" s="34">
        <v>0.56759132599198048</v>
      </c>
      <c r="D36" s="35">
        <v>1.870665426842449</v>
      </c>
      <c r="E36" s="36">
        <v>0.58873566484193962</v>
      </c>
      <c r="F36" s="34">
        <v>0.80399397271167428</v>
      </c>
      <c r="G36" s="35">
        <v>2.1714049492445566</v>
      </c>
      <c r="H36" s="36">
        <v>0.82197309355859927</v>
      </c>
      <c r="I36" s="34">
        <v>4.1616697376854761</v>
      </c>
      <c r="J36" s="35">
        <v>0</v>
      </c>
      <c r="K36" s="36">
        <v>4.1616697376854761</v>
      </c>
      <c r="L36" s="34">
        <v>0.79473294524855775</v>
      </c>
      <c r="M36" s="35">
        <v>1.9992775474720752</v>
      </c>
      <c r="N36" s="36">
        <v>0.81192835198164703</v>
      </c>
    </row>
    <row r="37" spans="2:14">
      <c r="B37" s="215" t="s">
        <v>148</v>
      </c>
      <c r="C37" s="34">
        <v>0.755904575001209</v>
      </c>
      <c r="D37" s="35">
        <v>0</v>
      </c>
      <c r="E37" s="36">
        <v>0.755904575001209</v>
      </c>
      <c r="F37" s="34">
        <v>1.0011583569172697</v>
      </c>
      <c r="G37" s="35">
        <v>0</v>
      </c>
      <c r="H37" s="36">
        <v>1.0011583569172697</v>
      </c>
      <c r="I37" s="34">
        <v>0</v>
      </c>
      <c r="J37" s="35">
        <v>0</v>
      </c>
      <c r="K37" s="36">
        <v>0</v>
      </c>
      <c r="L37" s="34">
        <v>0.81440427056487286</v>
      </c>
      <c r="M37" s="35">
        <v>0</v>
      </c>
      <c r="N37" s="36">
        <v>0.81440427056487286</v>
      </c>
    </row>
    <row r="38" spans="2:14">
      <c r="B38" s="215" t="s">
        <v>39</v>
      </c>
      <c r="C38" s="34">
        <v>0.41260080029297774</v>
      </c>
      <c r="D38" s="35">
        <v>0</v>
      </c>
      <c r="E38" s="36">
        <v>0.41260080029297774</v>
      </c>
      <c r="F38" s="34">
        <v>0.7414349552407733</v>
      </c>
      <c r="G38" s="35">
        <v>0</v>
      </c>
      <c r="H38" s="36">
        <v>0.7414349552407733</v>
      </c>
      <c r="I38" s="34">
        <v>0</v>
      </c>
      <c r="J38" s="35">
        <v>0</v>
      </c>
      <c r="K38" s="36">
        <v>0</v>
      </c>
      <c r="L38" s="34">
        <v>0.41329505489282775</v>
      </c>
      <c r="M38" s="35">
        <v>0</v>
      </c>
      <c r="N38" s="36">
        <v>0.41329505489282775</v>
      </c>
    </row>
    <row r="39" spans="2:14">
      <c r="B39" s="215" t="s">
        <v>40</v>
      </c>
      <c r="C39" s="34">
        <v>0.25888203248500091</v>
      </c>
      <c r="D39" s="35">
        <v>0.53952398332690632</v>
      </c>
      <c r="E39" s="36">
        <v>0.53112236765715026</v>
      </c>
      <c r="F39" s="34">
        <v>0</v>
      </c>
      <c r="G39" s="35">
        <v>0.52548240722201833</v>
      </c>
      <c r="H39" s="36">
        <v>0.52548240722201833</v>
      </c>
      <c r="I39" s="34">
        <v>0</v>
      </c>
      <c r="J39" s="35">
        <v>0.77524123322210892</v>
      </c>
      <c r="K39" s="36">
        <v>0.77524123322210892</v>
      </c>
      <c r="L39" s="34">
        <v>0.25888203248500091</v>
      </c>
      <c r="M39" s="35">
        <v>0.54344877579878914</v>
      </c>
      <c r="N39" s="36">
        <v>0.53595093359499812</v>
      </c>
    </row>
    <row r="40" spans="2:14">
      <c r="B40" s="215" t="s">
        <v>41</v>
      </c>
      <c r="C40" s="34">
        <v>0.53322519849635452</v>
      </c>
      <c r="D40" s="35">
        <v>0</v>
      </c>
      <c r="E40" s="36">
        <v>0.53322519849635452</v>
      </c>
      <c r="F40" s="34">
        <v>0.61384139418578121</v>
      </c>
      <c r="G40" s="35">
        <v>0</v>
      </c>
      <c r="H40" s="36">
        <v>0.61384139418578121</v>
      </c>
      <c r="I40" s="34">
        <v>0</v>
      </c>
      <c r="J40" s="35">
        <v>0</v>
      </c>
      <c r="K40" s="36">
        <v>0</v>
      </c>
      <c r="L40" s="34">
        <v>0.53410166103626411</v>
      </c>
      <c r="M40" s="35">
        <v>0</v>
      </c>
      <c r="N40" s="36">
        <v>0.53410166103626411</v>
      </c>
    </row>
    <row r="41" spans="2:14">
      <c r="B41" s="215" t="s">
        <v>42</v>
      </c>
      <c r="C41" s="34">
        <v>0.60042763412508726</v>
      </c>
      <c r="D41" s="35">
        <v>0.70197735777467196</v>
      </c>
      <c r="E41" s="36">
        <v>0.60966037719631105</v>
      </c>
      <c r="F41" s="34">
        <v>0.91871565563911795</v>
      </c>
      <c r="G41" s="35">
        <v>0.60163691404081798</v>
      </c>
      <c r="H41" s="36">
        <v>0.83418984403312424</v>
      </c>
      <c r="I41" s="34">
        <v>1.5759420694814308</v>
      </c>
      <c r="J41" s="35">
        <v>0</v>
      </c>
      <c r="K41" s="36">
        <v>1.5759420694814308</v>
      </c>
      <c r="L41" s="34">
        <v>0.79065988876732318</v>
      </c>
      <c r="M41" s="35">
        <v>0.6269819081969582</v>
      </c>
      <c r="N41" s="36">
        <v>0.76272103497752275</v>
      </c>
    </row>
    <row r="42" spans="2:14">
      <c r="B42" s="215" t="s">
        <v>43</v>
      </c>
      <c r="C42" s="34">
        <v>0.42598919727644963</v>
      </c>
      <c r="D42" s="35">
        <v>0</v>
      </c>
      <c r="E42" s="36">
        <v>0.42598919727644963</v>
      </c>
      <c r="F42" s="34">
        <v>1.307069613029376</v>
      </c>
      <c r="G42" s="35">
        <v>0</v>
      </c>
      <c r="H42" s="36">
        <v>1.307069613029376</v>
      </c>
      <c r="I42" s="34">
        <v>5.3581656697480513</v>
      </c>
      <c r="J42" s="35">
        <v>0</v>
      </c>
      <c r="K42" s="36">
        <v>5.3581656697480513</v>
      </c>
      <c r="L42" s="34">
        <v>0.48298963889079721</v>
      </c>
      <c r="M42" s="35">
        <v>0</v>
      </c>
      <c r="N42" s="36">
        <v>0.48298963889079721</v>
      </c>
    </row>
    <row r="43" spans="2:14">
      <c r="B43" s="215" t="s">
        <v>44</v>
      </c>
      <c r="C43" s="34">
        <v>0.38613594547717062</v>
      </c>
      <c r="D43" s="35">
        <v>0</v>
      </c>
      <c r="E43" s="36">
        <v>0.38613594547717062</v>
      </c>
      <c r="F43" s="34">
        <v>0.50488404242303009</v>
      </c>
      <c r="G43" s="35">
        <v>0</v>
      </c>
      <c r="H43" s="36">
        <v>0.50488404242303009</v>
      </c>
      <c r="I43" s="34">
        <v>0</v>
      </c>
      <c r="J43" s="35">
        <v>0</v>
      </c>
      <c r="K43" s="36">
        <v>0</v>
      </c>
      <c r="L43" s="34">
        <v>0.44869360948860532</v>
      </c>
      <c r="M43" s="35">
        <v>0</v>
      </c>
      <c r="N43" s="36">
        <v>0.44869360948860532</v>
      </c>
    </row>
    <row r="44" spans="2:14">
      <c r="B44" s="215" t="s">
        <v>45</v>
      </c>
      <c r="C44" s="34">
        <v>0</v>
      </c>
      <c r="D44" s="35">
        <v>2.5627019381141656</v>
      </c>
      <c r="E44" s="36">
        <v>2.5627019381141656</v>
      </c>
      <c r="F44" s="34">
        <v>0</v>
      </c>
      <c r="G44" s="35">
        <v>3.5137669679401009</v>
      </c>
      <c r="H44" s="36">
        <v>3.5137669679401009</v>
      </c>
      <c r="I44" s="34">
        <v>0</v>
      </c>
      <c r="J44" s="35">
        <v>5.8711986848169611</v>
      </c>
      <c r="K44" s="36">
        <v>5.8711986848169611</v>
      </c>
      <c r="L44" s="34">
        <v>0</v>
      </c>
      <c r="M44" s="35">
        <v>2.6786221460062611</v>
      </c>
      <c r="N44" s="36">
        <v>2.6798742114969669</v>
      </c>
    </row>
    <row r="45" spans="2:14">
      <c r="B45" s="137" t="s">
        <v>54</v>
      </c>
      <c r="C45" s="287">
        <v>0.5892013391118246</v>
      </c>
      <c r="D45" s="285">
        <v>1.5612146147507027</v>
      </c>
      <c r="E45" s="286">
        <v>0.63174808800983295</v>
      </c>
      <c r="F45" s="287">
        <v>0.90481896496871062</v>
      </c>
      <c r="G45" s="285">
        <v>2.0079013768880416</v>
      </c>
      <c r="H45" s="286">
        <v>0.93491697956846753</v>
      </c>
      <c r="I45" s="287">
        <v>1.68998875360023</v>
      </c>
      <c r="J45" s="285">
        <v>2.5380081851356908</v>
      </c>
      <c r="K45" s="286">
        <v>1.7075759913920081</v>
      </c>
      <c r="L45" s="287">
        <v>0.71260093674792047</v>
      </c>
      <c r="M45" s="285">
        <v>1.6764584142274044</v>
      </c>
      <c r="N45" s="286">
        <v>0.74915618312339327</v>
      </c>
    </row>
    <row r="46" spans="2:14">
      <c r="B46" s="215" t="s">
        <v>46</v>
      </c>
      <c r="C46" s="34">
        <v>0.53175063674381884</v>
      </c>
      <c r="D46" s="35">
        <v>0.3627037946719045</v>
      </c>
      <c r="E46" s="36">
        <v>0.52550850764604418</v>
      </c>
      <c r="F46" s="34">
        <v>0.65118977396254862</v>
      </c>
      <c r="G46" s="35">
        <v>1.2710694675331218</v>
      </c>
      <c r="H46" s="36">
        <v>0.65135538597144771</v>
      </c>
      <c r="I46" s="34">
        <v>1.4811332324319635</v>
      </c>
      <c r="J46" s="35">
        <v>0</v>
      </c>
      <c r="K46" s="36">
        <v>1.4811332324319635</v>
      </c>
      <c r="L46" s="34">
        <v>0.60252394199967052</v>
      </c>
      <c r="M46" s="35">
        <v>0.37181718204211223</v>
      </c>
      <c r="N46" s="36">
        <v>0.59893944773463459</v>
      </c>
    </row>
    <row r="47" spans="2:14">
      <c r="B47" s="215" t="s">
        <v>47</v>
      </c>
      <c r="C47" s="34">
        <v>0.5346022269127374</v>
      </c>
      <c r="D47" s="35">
        <v>0.60493940431947124</v>
      </c>
      <c r="E47" s="36">
        <v>0.54533402682214671</v>
      </c>
      <c r="F47" s="34">
        <v>0.80784290291134686</v>
      </c>
      <c r="G47" s="35">
        <v>0.57593433953645246</v>
      </c>
      <c r="H47" s="36">
        <v>0.78085369016267903</v>
      </c>
      <c r="I47" s="34">
        <v>2.5792943207084678</v>
      </c>
      <c r="J47" s="35">
        <v>0.32001767077593085</v>
      </c>
      <c r="K47" s="36">
        <v>2.4566754834326852</v>
      </c>
      <c r="L47" s="34">
        <v>0.67578513862009981</v>
      </c>
      <c r="M47" s="35">
        <v>0.59537450634471178</v>
      </c>
      <c r="N47" s="36">
        <v>0.66450645215401583</v>
      </c>
    </row>
    <row r="48" spans="2:14">
      <c r="B48" s="215" t="s">
        <v>48</v>
      </c>
      <c r="C48" s="34">
        <v>0.60400412449881369</v>
      </c>
      <c r="D48" s="35">
        <v>0.71499782234261688</v>
      </c>
      <c r="E48" s="36">
        <v>0.6244515386005961</v>
      </c>
      <c r="F48" s="34">
        <v>1.1206101654036476</v>
      </c>
      <c r="G48" s="35">
        <v>1.0884675299317643</v>
      </c>
      <c r="H48" s="36">
        <v>1.1122995271995599</v>
      </c>
      <c r="I48" s="34">
        <v>1.6908003333731656</v>
      </c>
      <c r="J48" s="35">
        <v>1.8302758843141076</v>
      </c>
      <c r="K48" s="36">
        <v>1.73666757876964</v>
      </c>
      <c r="L48" s="34">
        <v>0.98841452759852411</v>
      </c>
      <c r="M48" s="35">
        <v>1.0556745501515805</v>
      </c>
      <c r="N48" s="36">
        <v>1.0046233929247643</v>
      </c>
    </row>
    <row r="49" spans="2:14">
      <c r="B49" s="215" t="s">
        <v>49</v>
      </c>
      <c r="C49" s="34">
        <v>0.49185129233617814</v>
      </c>
      <c r="D49" s="35">
        <v>0.51741556535616196</v>
      </c>
      <c r="E49" s="36">
        <v>0.49535214056826693</v>
      </c>
      <c r="F49" s="34">
        <v>0.85161820200644744</v>
      </c>
      <c r="G49" s="35">
        <v>0.91560047939349787</v>
      </c>
      <c r="H49" s="36">
        <v>0.85851447982230766</v>
      </c>
      <c r="I49" s="34">
        <v>2.1742561072970394</v>
      </c>
      <c r="J49" s="35">
        <v>1.534851878248412</v>
      </c>
      <c r="K49" s="36">
        <v>2.0497965756574357</v>
      </c>
      <c r="L49" s="34">
        <v>0.67686736060431196</v>
      </c>
      <c r="M49" s="35">
        <v>0.68985695833352412</v>
      </c>
      <c r="N49" s="36">
        <v>0.67853399577796436</v>
      </c>
    </row>
    <row r="50" spans="2:14">
      <c r="B50" s="215" t="s">
        <v>50</v>
      </c>
      <c r="C50" s="34">
        <v>0.71992210614177699</v>
      </c>
      <c r="D50" s="35">
        <v>1.3278180730750921</v>
      </c>
      <c r="E50" s="36">
        <v>0.79873833357139834</v>
      </c>
      <c r="F50" s="34">
        <v>1.0792300928163101</v>
      </c>
      <c r="G50" s="35">
        <v>1.3057268281955308</v>
      </c>
      <c r="H50" s="36">
        <v>1.1159410264438574</v>
      </c>
      <c r="I50" s="34">
        <v>3.9201603506239464</v>
      </c>
      <c r="J50" s="35">
        <v>2.6672649099216366</v>
      </c>
      <c r="K50" s="36">
        <v>3.3773900023116386</v>
      </c>
      <c r="L50" s="34">
        <v>0.92556168693968466</v>
      </c>
      <c r="M50" s="35">
        <v>1.3950266829430731</v>
      </c>
      <c r="N50" s="36">
        <v>0.99629115601124973</v>
      </c>
    </row>
    <row r="51" spans="2:14">
      <c r="B51" s="215" t="s">
        <v>51</v>
      </c>
      <c r="C51" s="34">
        <v>0.35894873285162121</v>
      </c>
      <c r="D51" s="35">
        <v>0.40582858278899148</v>
      </c>
      <c r="E51" s="36">
        <v>0.36083660316730148</v>
      </c>
      <c r="F51" s="34">
        <v>0.73847916130859759</v>
      </c>
      <c r="G51" s="35">
        <v>0.66182463336624064</v>
      </c>
      <c r="H51" s="36">
        <v>0.73053942573051756</v>
      </c>
      <c r="I51" s="34">
        <v>1.8342066505133672</v>
      </c>
      <c r="J51" s="35">
        <v>0.74724591997685685</v>
      </c>
      <c r="K51" s="36">
        <v>1.4337466039266415</v>
      </c>
      <c r="L51" s="34">
        <v>0.51115595197471175</v>
      </c>
      <c r="M51" s="35">
        <v>0.58650695702859701</v>
      </c>
      <c r="N51" s="36">
        <v>0.51664193605168396</v>
      </c>
    </row>
    <row r="52" spans="2:14">
      <c r="B52" s="137" t="s">
        <v>55</v>
      </c>
      <c r="C52" s="287">
        <v>0.52946941680038895</v>
      </c>
      <c r="D52" s="285">
        <v>0.69044590715008103</v>
      </c>
      <c r="E52" s="286">
        <v>0.54979615562963624</v>
      </c>
      <c r="F52" s="287">
        <v>0.93899513797720602</v>
      </c>
      <c r="G52" s="285">
        <v>1.0617350869879973</v>
      </c>
      <c r="H52" s="286">
        <v>0.95806219827382744</v>
      </c>
      <c r="I52" s="287">
        <v>2.1735196201750568</v>
      </c>
      <c r="J52" s="285">
        <v>1.7079742065329304</v>
      </c>
      <c r="K52" s="286">
        <v>2.0454359384298355</v>
      </c>
      <c r="L52" s="287">
        <v>0.75441177430114992</v>
      </c>
      <c r="M52" s="285">
        <v>0.93167600160427</v>
      </c>
      <c r="N52" s="286">
        <v>0.77994449664283205</v>
      </c>
    </row>
    <row r="53" spans="2:14">
      <c r="B53" s="262" t="s">
        <v>52</v>
      </c>
      <c r="C53" s="294">
        <v>0.62514147887338101</v>
      </c>
      <c r="D53" s="295">
        <v>0.86741048119040476</v>
      </c>
      <c r="E53" s="296">
        <v>0.62576578641335778</v>
      </c>
      <c r="F53" s="294">
        <v>1.1372728040861135</v>
      </c>
      <c r="G53" s="295">
        <v>1.4224004940136914</v>
      </c>
      <c r="H53" s="296">
        <v>1.1381276697891167</v>
      </c>
      <c r="I53" s="294">
        <v>1.9020295526053326</v>
      </c>
      <c r="J53" s="295">
        <v>0</v>
      </c>
      <c r="K53" s="296">
        <v>1.9020295526053326</v>
      </c>
      <c r="L53" s="294">
        <v>1.1048485557107173</v>
      </c>
      <c r="M53" s="295">
        <v>1.3919206213388882</v>
      </c>
      <c r="N53" s="296">
        <v>1.1057015694754444</v>
      </c>
    </row>
    <row r="54" spans="2:14">
      <c r="B54" s="137" t="s">
        <v>56</v>
      </c>
      <c r="C54" s="287">
        <v>0.62514147887338101</v>
      </c>
      <c r="D54" s="285">
        <v>0.86741048119040476</v>
      </c>
      <c r="E54" s="286">
        <v>0.62576578641335778</v>
      </c>
      <c r="F54" s="287">
        <v>1.1372728040861135</v>
      </c>
      <c r="G54" s="285">
        <v>1.4224004940136914</v>
      </c>
      <c r="H54" s="286">
        <v>1.1381276697891167</v>
      </c>
      <c r="I54" s="287">
        <v>1.9020295526053326</v>
      </c>
      <c r="J54" s="285">
        <v>0</v>
      </c>
      <c r="K54" s="286">
        <v>1.9020295526053326</v>
      </c>
      <c r="L54" s="287">
        <v>1.1048485557107173</v>
      </c>
      <c r="M54" s="285">
        <v>1.3919206213388882</v>
      </c>
      <c r="N54" s="286">
        <v>1.1057015694754444</v>
      </c>
    </row>
    <row r="55" spans="2:14">
      <c r="B55" s="215"/>
      <c r="C55" s="288"/>
      <c r="D55" s="289"/>
      <c r="E55" s="290"/>
      <c r="F55" s="288"/>
      <c r="G55" s="289"/>
      <c r="H55" s="290"/>
      <c r="I55" s="288"/>
      <c r="J55" s="289"/>
      <c r="K55" s="290"/>
      <c r="L55" s="288"/>
      <c r="M55" s="289"/>
      <c r="N55" s="290"/>
    </row>
    <row r="56" spans="2:14" ht="13.5" thickBot="1">
      <c r="B56" s="139" t="s">
        <v>53</v>
      </c>
      <c r="C56" s="291">
        <v>0.57244076217307538</v>
      </c>
      <c r="D56" s="292">
        <v>1.0469759211061807</v>
      </c>
      <c r="E56" s="293">
        <v>0.60516305632216372</v>
      </c>
      <c r="F56" s="291">
        <v>1.0220133336353185</v>
      </c>
      <c r="G56" s="292">
        <v>1.232457160309359</v>
      </c>
      <c r="H56" s="293">
        <v>1.0321743836972246</v>
      </c>
      <c r="I56" s="291">
        <v>1.9300001074208832</v>
      </c>
      <c r="J56" s="292">
        <v>1.7524434231697747</v>
      </c>
      <c r="K56" s="293">
        <v>1.9005334579258464</v>
      </c>
      <c r="L56" s="291">
        <v>0.82651485207208086</v>
      </c>
      <c r="M56" s="292">
        <v>1.1560486942804971</v>
      </c>
      <c r="N56" s="293">
        <v>0.84625729012865758</v>
      </c>
    </row>
    <row r="57" spans="2:14">
      <c r="B57" s="6"/>
    </row>
    <row r="58" spans="2:14">
      <c r="B58" s="6"/>
      <c r="M58" s="13"/>
    </row>
    <row r="59" spans="2:14">
      <c r="B59" s="8"/>
    </row>
    <row r="60" spans="2:14">
      <c r="B60" s="6"/>
      <c r="C60" s="37"/>
      <c r="D60" s="37"/>
      <c r="E60" s="37"/>
      <c r="F60" s="37"/>
      <c r="G60" s="37"/>
      <c r="H60" s="37"/>
      <c r="I60" s="37"/>
      <c r="J60" s="37"/>
      <c r="K60" s="37"/>
      <c r="L60" s="37"/>
      <c r="M60" s="8"/>
    </row>
  </sheetData>
  <mergeCells count="5">
    <mergeCell ref="L4:N4"/>
    <mergeCell ref="B4:B5"/>
    <mergeCell ref="C4:E4"/>
    <mergeCell ref="F4:H4"/>
    <mergeCell ref="I4:K4"/>
  </mergeCells>
  <phoneticPr fontId="5" type="noConversion"/>
  <pageMargins left="0.75" right="0.75" top="1" bottom="1" header="0.5" footer="0.5"/>
  <pageSetup scale="53" orientation="portrait" r:id="rId1"/>
  <headerFooter alignWithMargins="0"/>
</worksheet>
</file>

<file path=xl/worksheets/sheet36.xml><?xml version="1.0" encoding="utf-8"?>
<worksheet xmlns="http://schemas.openxmlformats.org/spreadsheetml/2006/main" xmlns:r="http://schemas.openxmlformats.org/officeDocument/2006/relationships">
  <dimension ref="B2:G7"/>
  <sheetViews>
    <sheetView showGridLines="0" zoomScaleNormal="100" workbookViewId="0"/>
  </sheetViews>
  <sheetFormatPr defaultRowHeight="12.75"/>
  <cols>
    <col min="1" max="1" width="10.7109375" customWidth="1"/>
    <col min="2" max="2" width="17.85546875" bestFit="1" customWidth="1"/>
    <col min="3" max="7" width="13.28515625" customWidth="1"/>
    <col min="8" max="8" width="11.85546875" bestFit="1" customWidth="1"/>
    <col min="9" max="9" width="12.5703125" customWidth="1"/>
    <col min="10" max="13" width="11" customWidth="1"/>
    <col min="14" max="14" width="12" customWidth="1"/>
  </cols>
  <sheetData>
    <row r="2" spans="2:7">
      <c r="B2" s="2" t="s">
        <v>101</v>
      </c>
    </row>
    <row r="3" spans="2:7" ht="18.75" thickBot="1">
      <c r="B3" s="7" t="s">
        <v>363</v>
      </c>
    </row>
    <row r="4" spans="2:7" ht="13.5" thickBot="1">
      <c r="B4" s="112" t="s">
        <v>127</v>
      </c>
      <c r="C4" s="45">
        <v>2007</v>
      </c>
      <c r="D4" s="43">
        <v>2008</v>
      </c>
      <c r="E4" s="43">
        <v>2009</v>
      </c>
      <c r="F4" s="43">
        <v>2010</v>
      </c>
      <c r="G4" s="44">
        <v>2011</v>
      </c>
    </row>
    <row r="5" spans="2:7">
      <c r="B5" s="166" t="s">
        <v>77</v>
      </c>
      <c r="C5" s="167">
        <v>0.68498404575831662</v>
      </c>
      <c r="D5" s="168">
        <v>0.78278065680059061</v>
      </c>
      <c r="E5" s="168">
        <v>0.72137230100134964</v>
      </c>
      <c r="F5" s="168">
        <v>0.87125824984941314</v>
      </c>
      <c r="G5" s="169">
        <v>0.8265148520720802</v>
      </c>
    </row>
    <row r="6" spans="2:7">
      <c r="B6" s="55" t="s">
        <v>78</v>
      </c>
      <c r="C6" s="85">
        <v>1.0006379235361973</v>
      </c>
      <c r="D6" s="59">
        <v>1.0746683127574959</v>
      </c>
      <c r="E6" s="59">
        <v>1.072176823973835</v>
      </c>
      <c r="F6" s="59">
        <v>1.0588313611385798</v>
      </c>
      <c r="G6" s="86">
        <v>1.1560486942804955</v>
      </c>
    </row>
    <row r="7" spans="2:7" ht="13.5" thickBot="1">
      <c r="B7" s="148" t="s">
        <v>140</v>
      </c>
      <c r="C7" s="163">
        <v>0.70466953919022746</v>
      </c>
      <c r="D7" s="164">
        <v>0.80038419087159396</v>
      </c>
      <c r="E7" s="164">
        <v>0.74620838273488188</v>
      </c>
      <c r="F7" s="164">
        <v>0.88377006459256169</v>
      </c>
      <c r="G7" s="165">
        <v>0.84625729012865714</v>
      </c>
    </row>
  </sheetData>
  <phoneticPr fontId="5" type="noConversion"/>
  <pageMargins left="0.75" right="0.75" top="1" bottom="1" header="0.5" footer="0.5"/>
  <pageSetup scale="95" orientation="portrait" r:id="rId1"/>
  <headerFooter alignWithMargins="0"/>
</worksheet>
</file>

<file path=xl/worksheets/sheet37.xml><?xml version="1.0" encoding="utf-8"?>
<worksheet xmlns="http://schemas.openxmlformats.org/spreadsheetml/2006/main" xmlns:r="http://schemas.openxmlformats.org/officeDocument/2006/relationships">
  <dimension ref="A2:O60"/>
  <sheetViews>
    <sheetView showGridLines="0" zoomScaleNormal="100" workbookViewId="0"/>
  </sheetViews>
  <sheetFormatPr defaultRowHeight="12.75"/>
  <cols>
    <col min="2" max="2" width="42.85546875" customWidth="1"/>
    <col min="3" max="3" width="11.7109375" customWidth="1"/>
    <col min="4" max="4" width="12.5703125" customWidth="1"/>
    <col min="5" max="5" width="11.7109375" customWidth="1"/>
    <col min="6" max="6" width="11.5703125" customWidth="1"/>
    <col min="7" max="7" width="13.7109375" customWidth="1"/>
    <col min="8" max="8" width="12.7109375" customWidth="1"/>
    <col min="9" max="9" width="11.7109375" customWidth="1"/>
    <col min="10" max="10" width="11.5703125" customWidth="1"/>
    <col min="11" max="11" width="13" customWidth="1"/>
    <col min="12" max="12" width="9.7109375" customWidth="1"/>
    <col min="13" max="13" width="10.42578125" customWidth="1"/>
    <col min="14" max="14" width="10.28515625" customWidth="1"/>
    <col min="15" max="15" width="12.85546875" customWidth="1"/>
  </cols>
  <sheetData>
    <row r="2" spans="1:15">
      <c r="A2" s="2"/>
      <c r="B2" s="2" t="s">
        <v>107</v>
      </c>
    </row>
    <row r="3" spans="1:15" ht="18.75" thickBot="1">
      <c r="A3" s="1"/>
      <c r="B3" s="7" t="s">
        <v>364</v>
      </c>
    </row>
    <row r="4" spans="1:15" ht="12.75" customHeight="1" thickBot="1">
      <c r="B4" s="475" t="s">
        <v>1</v>
      </c>
      <c r="C4" s="477" t="s">
        <v>2</v>
      </c>
      <c r="D4" s="478"/>
      <c r="E4" s="478"/>
      <c r="F4" s="478"/>
      <c r="G4" s="479"/>
      <c r="H4" s="477" t="s">
        <v>3</v>
      </c>
      <c r="I4" s="478"/>
      <c r="J4" s="478"/>
      <c r="K4" s="479"/>
      <c r="L4" s="477" t="s">
        <v>4</v>
      </c>
      <c r="M4" s="478"/>
      <c r="N4" s="479"/>
      <c r="O4" s="473" t="s">
        <v>104</v>
      </c>
    </row>
    <row r="5" spans="1:15" ht="26.25" thickBot="1">
      <c r="B5" s="476"/>
      <c r="C5" s="363" t="s">
        <v>202</v>
      </c>
      <c r="D5" s="364" t="s">
        <v>212</v>
      </c>
      <c r="E5" s="364" t="s">
        <v>120</v>
      </c>
      <c r="F5" s="364" t="s">
        <v>15</v>
      </c>
      <c r="G5" s="365" t="s">
        <v>122</v>
      </c>
      <c r="H5" s="363" t="s">
        <v>123</v>
      </c>
      <c r="I5" s="364" t="s">
        <v>124</v>
      </c>
      <c r="J5" s="364" t="s">
        <v>125</v>
      </c>
      <c r="K5" s="365" t="s">
        <v>126</v>
      </c>
      <c r="L5" s="363" t="s">
        <v>89</v>
      </c>
      <c r="M5" s="364" t="s">
        <v>8</v>
      </c>
      <c r="N5" s="365" t="s">
        <v>121</v>
      </c>
      <c r="O5" s="474"/>
    </row>
    <row r="6" spans="1:15">
      <c r="B6" s="214" t="s">
        <v>16</v>
      </c>
      <c r="C6" s="263">
        <v>0</v>
      </c>
      <c r="D6" s="264">
        <v>333100</v>
      </c>
      <c r="E6" s="264">
        <v>13270</v>
      </c>
      <c r="F6" s="264">
        <v>0</v>
      </c>
      <c r="G6" s="366">
        <v>346370</v>
      </c>
      <c r="H6" s="263">
        <v>59715</v>
      </c>
      <c r="I6" s="264">
        <v>0</v>
      </c>
      <c r="J6" s="264">
        <v>0</v>
      </c>
      <c r="K6" s="366">
        <v>59715</v>
      </c>
      <c r="L6" s="263">
        <v>0</v>
      </c>
      <c r="M6" s="264">
        <v>0</v>
      </c>
      <c r="N6" s="265">
        <v>0</v>
      </c>
      <c r="O6" s="266">
        <v>406085</v>
      </c>
    </row>
    <row r="7" spans="1:15">
      <c r="B7" s="215" t="s">
        <v>17</v>
      </c>
      <c r="C7" s="201">
        <v>0</v>
      </c>
      <c r="D7" s="202">
        <v>7846</v>
      </c>
      <c r="E7" s="202">
        <v>138842.69718853</v>
      </c>
      <c r="F7" s="202">
        <v>402298.08159239998</v>
      </c>
      <c r="G7" s="367">
        <v>548986.77878092998</v>
      </c>
      <c r="H7" s="201">
        <v>357709.68996977998</v>
      </c>
      <c r="I7" s="202">
        <v>152034.53125</v>
      </c>
      <c r="J7" s="202">
        <v>9441</v>
      </c>
      <c r="K7" s="367">
        <v>519185.22121977998</v>
      </c>
      <c r="L7" s="201">
        <v>0</v>
      </c>
      <c r="M7" s="202">
        <v>137579</v>
      </c>
      <c r="N7" s="203">
        <v>137579</v>
      </c>
      <c r="O7" s="204">
        <v>1205751.0000007099</v>
      </c>
    </row>
    <row r="8" spans="1:15">
      <c r="B8" s="215" t="s">
        <v>144</v>
      </c>
      <c r="C8" s="201">
        <v>0</v>
      </c>
      <c r="D8" s="202">
        <v>432120.00000000012</v>
      </c>
      <c r="E8" s="202">
        <v>135822.33333300002</v>
      </c>
      <c r="F8" s="202">
        <v>53091.333333340001</v>
      </c>
      <c r="G8" s="367">
        <v>621033.66666634008</v>
      </c>
      <c r="H8" s="201">
        <v>43457.333333379996</v>
      </c>
      <c r="I8" s="202">
        <v>0</v>
      </c>
      <c r="J8" s="202">
        <v>0</v>
      </c>
      <c r="K8" s="367">
        <v>43457.333333379996</v>
      </c>
      <c r="L8" s="201">
        <v>0</v>
      </c>
      <c r="M8" s="202">
        <v>0</v>
      </c>
      <c r="N8" s="203">
        <v>0</v>
      </c>
      <c r="O8" s="204">
        <v>664490.99999972014</v>
      </c>
    </row>
    <row r="9" spans="1:15">
      <c r="B9" s="215" t="s">
        <v>145</v>
      </c>
      <c r="C9" s="201">
        <v>0</v>
      </c>
      <c r="D9" s="202">
        <v>180539.99999993001</v>
      </c>
      <c r="E9" s="202">
        <v>41007.400000030008</v>
      </c>
      <c r="F9" s="202">
        <v>30493.599999999999</v>
      </c>
      <c r="G9" s="367">
        <v>252040.99999996001</v>
      </c>
      <c r="H9" s="201">
        <v>0</v>
      </c>
      <c r="I9" s="202">
        <v>0</v>
      </c>
      <c r="J9" s="202">
        <v>0</v>
      </c>
      <c r="K9" s="367">
        <v>0</v>
      </c>
      <c r="L9" s="201">
        <v>0</v>
      </c>
      <c r="M9" s="202">
        <v>0</v>
      </c>
      <c r="N9" s="203">
        <v>0</v>
      </c>
      <c r="O9" s="204">
        <v>252040.99999996001</v>
      </c>
    </row>
    <row r="10" spans="1:15">
      <c r="B10" s="215" t="s">
        <v>18</v>
      </c>
      <c r="C10" s="201">
        <v>0</v>
      </c>
      <c r="D10" s="202">
        <v>62231140.000039048</v>
      </c>
      <c r="E10" s="202">
        <v>12687343.918555338</v>
      </c>
      <c r="F10" s="202">
        <v>62110908.209064648</v>
      </c>
      <c r="G10" s="367">
        <v>137029392.12765902</v>
      </c>
      <c r="H10" s="201">
        <v>135385511.47555855</v>
      </c>
      <c r="I10" s="202">
        <v>68367881.396829247</v>
      </c>
      <c r="J10" s="202">
        <v>15283347.9999961</v>
      </c>
      <c r="K10" s="367">
        <v>219036740.87238389</v>
      </c>
      <c r="L10" s="201">
        <v>0</v>
      </c>
      <c r="M10" s="202">
        <v>730831.00000035984</v>
      </c>
      <c r="N10" s="203">
        <v>730831.00000035984</v>
      </c>
      <c r="O10" s="204">
        <v>356796964.00004333</v>
      </c>
    </row>
    <row r="11" spans="1:15">
      <c r="B11" s="215" t="s">
        <v>19</v>
      </c>
      <c r="C11" s="201">
        <v>0</v>
      </c>
      <c r="D11" s="202">
        <v>2963163.0000003097</v>
      </c>
      <c r="E11" s="202">
        <v>3211658.7495941198</v>
      </c>
      <c r="F11" s="202">
        <v>5824136.3204788519</v>
      </c>
      <c r="G11" s="367">
        <v>11998958.07007328</v>
      </c>
      <c r="H11" s="201">
        <v>2717984.1038818802</v>
      </c>
      <c r="I11" s="202">
        <v>3071487.8260397599</v>
      </c>
      <c r="J11" s="202">
        <v>109695.00000007001</v>
      </c>
      <c r="K11" s="367">
        <v>5899166.9299217099</v>
      </c>
      <c r="L11" s="201">
        <v>6064</v>
      </c>
      <c r="M11" s="202">
        <v>66150</v>
      </c>
      <c r="N11" s="203">
        <v>72214</v>
      </c>
      <c r="O11" s="204">
        <v>17970338.999994993</v>
      </c>
    </row>
    <row r="12" spans="1:15">
      <c r="B12" s="215" t="s">
        <v>176</v>
      </c>
      <c r="C12" s="201">
        <v>0</v>
      </c>
      <c r="D12" s="202">
        <v>804360.0000006</v>
      </c>
      <c r="E12" s="202">
        <v>196800.86666669999</v>
      </c>
      <c r="F12" s="202">
        <v>149447.13333340001</v>
      </c>
      <c r="G12" s="367">
        <v>1150608.0000006999</v>
      </c>
      <c r="H12" s="201">
        <v>0</v>
      </c>
      <c r="I12" s="202">
        <v>0</v>
      </c>
      <c r="J12" s="202">
        <v>0</v>
      </c>
      <c r="K12" s="367">
        <v>0</v>
      </c>
      <c r="L12" s="201">
        <v>0</v>
      </c>
      <c r="M12" s="202">
        <v>557</v>
      </c>
      <c r="N12" s="203">
        <v>557</v>
      </c>
      <c r="O12" s="204">
        <v>1151165.0000006999</v>
      </c>
    </row>
    <row r="13" spans="1:15">
      <c r="B13" s="215" t="s">
        <v>20</v>
      </c>
      <c r="C13" s="201">
        <v>45559</v>
      </c>
      <c r="D13" s="202">
        <v>6103467.9999978095</v>
      </c>
      <c r="E13" s="202">
        <v>12636686.705709508</v>
      </c>
      <c r="F13" s="202">
        <v>16374552.924343398</v>
      </c>
      <c r="G13" s="367">
        <v>35160266.630050719</v>
      </c>
      <c r="H13" s="201">
        <v>24948470.327731349</v>
      </c>
      <c r="I13" s="202">
        <v>28890139.042205196</v>
      </c>
      <c r="J13" s="202">
        <v>17269542.999980941</v>
      </c>
      <c r="K13" s="367">
        <v>71108152.369917482</v>
      </c>
      <c r="L13" s="201">
        <v>217563.99999998999</v>
      </c>
      <c r="M13" s="202">
        <v>3862395.0000013001</v>
      </c>
      <c r="N13" s="203">
        <v>4079959.0000012899</v>
      </c>
      <c r="O13" s="204">
        <v>110348377.99996948</v>
      </c>
    </row>
    <row r="14" spans="1:15">
      <c r="B14" s="215" t="s">
        <v>21</v>
      </c>
      <c r="C14" s="201">
        <v>0</v>
      </c>
      <c r="D14" s="202">
        <v>18217660.999981862</v>
      </c>
      <c r="E14" s="202">
        <v>7774947.0677020401</v>
      </c>
      <c r="F14" s="202">
        <v>9849533.1068148892</v>
      </c>
      <c r="G14" s="367">
        <v>35842141.174498789</v>
      </c>
      <c r="H14" s="201">
        <v>6160113.0363164097</v>
      </c>
      <c r="I14" s="202">
        <v>2325387.7891722303</v>
      </c>
      <c r="J14" s="202">
        <v>426870.99999963999</v>
      </c>
      <c r="K14" s="367">
        <v>8912371.8254882805</v>
      </c>
      <c r="L14" s="201">
        <v>1654680.9999988</v>
      </c>
      <c r="M14" s="202">
        <v>103150</v>
      </c>
      <c r="N14" s="203">
        <v>1757830.9999988</v>
      </c>
      <c r="O14" s="204">
        <v>46512343.999985874</v>
      </c>
    </row>
    <row r="15" spans="1:15">
      <c r="B15" s="215" t="s">
        <v>146</v>
      </c>
      <c r="C15" s="201">
        <v>126377</v>
      </c>
      <c r="D15" s="202">
        <v>144639554.99992487</v>
      </c>
      <c r="E15" s="202">
        <v>57030093.296462782</v>
      </c>
      <c r="F15" s="202">
        <v>304177291.18559158</v>
      </c>
      <c r="G15" s="367">
        <v>505973316.48197925</v>
      </c>
      <c r="H15" s="201">
        <v>139191315.59815609</v>
      </c>
      <c r="I15" s="202">
        <v>39828957.91996114</v>
      </c>
      <c r="J15" s="202">
        <v>11353144.00000526</v>
      </c>
      <c r="K15" s="367">
        <v>190373417.51812249</v>
      </c>
      <c r="L15" s="201">
        <v>40043.999999929998</v>
      </c>
      <c r="M15" s="202">
        <v>1803418.9999998899</v>
      </c>
      <c r="N15" s="203">
        <v>1843462.9999998198</v>
      </c>
      <c r="O15" s="204">
        <v>698190197.00010145</v>
      </c>
    </row>
    <row r="16" spans="1:15">
      <c r="B16" s="215" t="s">
        <v>22</v>
      </c>
      <c r="C16" s="201">
        <v>0</v>
      </c>
      <c r="D16" s="202">
        <v>5032753.9999965997</v>
      </c>
      <c r="E16" s="202">
        <v>520638.23846139997</v>
      </c>
      <c r="F16" s="202">
        <v>404767.33846189996</v>
      </c>
      <c r="G16" s="367">
        <v>5958159.5769199003</v>
      </c>
      <c r="H16" s="201">
        <v>25481.423076999999</v>
      </c>
      <c r="I16" s="202">
        <v>0</v>
      </c>
      <c r="J16" s="202">
        <v>0</v>
      </c>
      <c r="K16" s="367">
        <v>25481.423076999999</v>
      </c>
      <c r="L16" s="201">
        <v>0</v>
      </c>
      <c r="M16" s="202">
        <v>0</v>
      </c>
      <c r="N16" s="203">
        <v>0</v>
      </c>
      <c r="O16" s="204">
        <v>5983640.9999969006</v>
      </c>
    </row>
    <row r="17" spans="2:15">
      <c r="B17" s="215" t="s">
        <v>23</v>
      </c>
      <c r="C17" s="201">
        <v>13247</v>
      </c>
      <c r="D17" s="202">
        <v>245982518.99966079</v>
      </c>
      <c r="E17" s="202">
        <v>24437960.000372995</v>
      </c>
      <c r="F17" s="202">
        <v>120842346.38148354</v>
      </c>
      <c r="G17" s="367">
        <v>391276072.38151735</v>
      </c>
      <c r="H17" s="201">
        <v>35067273.938463956</v>
      </c>
      <c r="I17" s="202">
        <v>8573563.6797468662</v>
      </c>
      <c r="J17" s="202">
        <v>11879851.000001002</v>
      </c>
      <c r="K17" s="367">
        <v>55520688.618211821</v>
      </c>
      <c r="L17" s="201">
        <v>43686</v>
      </c>
      <c r="M17" s="202">
        <v>5973759.9999923995</v>
      </c>
      <c r="N17" s="203">
        <v>6017445.9999923995</v>
      </c>
      <c r="O17" s="204">
        <v>452814206.99972159</v>
      </c>
    </row>
    <row r="18" spans="2:15">
      <c r="B18" s="215" t="s">
        <v>24</v>
      </c>
      <c r="C18" s="201">
        <v>70000</v>
      </c>
      <c r="D18" s="202">
        <v>9361690.0000034794</v>
      </c>
      <c r="E18" s="202">
        <v>9422938.0668116007</v>
      </c>
      <c r="F18" s="202">
        <v>7342111.3056446305</v>
      </c>
      <c r="G18" s="367">
        <v>26196739.37245971</v>
      </c>
      <c r="H18" s="201">
        <v>2620493.4099465599</v>
      </c>
      <c r="I18" s="202">
        <v>1867503.2175934997</v>
      </c>
      <c r="J18" s="202">
        <v>32998.000000009997</v>
      </c>
      <c r="K18" s="367">
        <v>4520994.6275400696</v>
      </c>
      <c r="L18" s="201">
        <v>0</v>
      </c>
      <c r="M18" s="202">
        <v>2775879</v>
      </c>
      <c r="N18" s="203">
        <v>2775879</v>
      </c>
      <c r="O18" s="204">
        <v>33493612.99999978</v>
      </c>
    </row>
    <row r="19" spans="2:15">
      <c r="B19" s="215" t="s">
        <v>25</v>
      </c>
      <c r="C19" s="201">
        <v>0</v>
      </c>
      <c r="D19" s="202">
        <v>15638740.999994466</v>
      </c>
      <c r="E19" s="202">
        <v>7686455.6804329772</v>
      </c>
      <c r="F19" s="202">
        <v>25465118.1097413</v>
      </c>
      <c r="G19" s="367">
        <v>48790314.790168747</v>
      </c>
      <c r="H19" s="201">
        <v>8387979.6115236999</v>
      </c>
      <c r="I19" s="202">
        <v>9106794.5982945506</v>
      </c>
      <c r="J19" s="202">
        <v>1652411.9999991201</v>
      </c>
      <c r="K19" s="367">
        <v>19147186.209817372</v>
      </c>
      <c r="L19" s="201">
        <v>10968</v>
      </c>
      <c r="M19" s="202">
        <v>577113.0000003</v>
      </c>
      <c r="N19" s="203">
        <v>588081.0000003</v>
      </c>
      <c r="O19" s="204">
        <v>68525581.99998641</v>
      </c>
    </row>
    <row r="20" spans="2:15">
      <c r="B20" s="215" t="s">
        <v>26</v>
      </c>
      <c r="C20" s="201">
        <v>166849</v>
      </c>
      <c r="D20" s="202">
        <v>24760459.999977067</v>
      </c>
      <c r="E20" s="202">
        <v>9521102.5329430122</v>
      </c>
      <c r="F20" s="202">
        <v>60606981.071185648</v>
      </c>
      <c r="G20" s="367">
        <v>95055392.604105726</v>
      </c>
      <c r="H20" s="201">
        <v>71801256.667076051</v>
      </c>
      <c r="I20" s="202">
        <v>68000801.728767693</v>
      </c>
      <c r="J20" s="202">
        <v>10936474.000006702</v>
      </c>
      <c r="K20" s="367">
        <v>150738532.39585045</v>
      </c>
      <c r="L20" s="201">
        <v>221569.0000002</v>
      </c>
      <c r="M20" s="202">
        <v>6897949.9999955995</v>
      </c>
      <c r="N20" s="203">
        <v>7119518.9999957997</v>
      </c>
      <c r="O20" s="204">
        <v>252913443.99995196</v>
      </c>
    </row>
    <row r="21" spans="2:15">
      <c r="B21" s="215" t="s">
        <v>27</v>
      </c>
      <c r="C21" s="201">
        <v>0</v>
      </c>
      <c r="D21" s="202">
        <v>16937238.000007998</v>
      </c>
      <c r="E21" s="202">
        <v>8306206.407935109</v>
      </c>
      <c r="F21" s="202">
        <v>17129078.604799177</v>
      </c>
      <c r="G21" s="367">
        <v>42372523.012742281</v>
      </c>
      <c r="H21" s="201">
        <v>7456920.8351017982</v>
      </c>
      <c r="I21" s="202">
        <v>9233997.1521588098</v>
      </c>
      <c r="J21" s="202">
        <v>878569.99999962992</v>
      </c>
      <c r="K21" s="367">
        <v>17569487.987260237</v>
      </c>
      <c r="L21" s="201">
        <v>2473</v>
      </c>
      <c r="M21" s="202">
        <v>6611</v>
      </c>
      <c r="N21" s="203">
        <v>9084</v>
      </c>
      <c r="O21" s="204">
        <v>59951095.000002518</v>
      </c>
    </row>
    <row r="22" spans="2:15">
      <c r="B22" s="215" t="s">
        <v>28</v>
      </c>
      <c r="C22" s="201">
        <v>0</v>
      </c>
      <c r="D22" s="202">
        <v>25680140.999995776</v>
      </c>
      <c r="E22" s="202">
        <v>1146293.00478573</v>
      </c>
      <c r="F22" s="202">
        <v>7717501.0433788002</v>
      </c>
      <c r="G22" s="367">
        <v>34543935.048160307</v>
      </c>
      <c r="H22" s="201">
        <v>1647492.4518398903</v>
      </c>
      <c r="I22" s="202">
        <v>24300.50000004</v>
      </c>
      <c r="J22" s="202">
        <v>35786</v>
      </c>
      <c r="K22" s="367">
        <v>1707578.9518399304</v>
      </c>
      <c r="L22" s="201">
        <v>0</v>
      </c>
      <c r="M22" s="202">
        <v>15979</v>
      </c>
      <c r="N22" s="203">
        <v>15979</v>
      </c>
      <c r="O22" s="204">
        <v>36267493.000000231</v>
      </c>
    </row>
    <row r="23" spans="2:15">
      <c r="B23" s="215" t="s">
        <v>29</v>
      </c>
      <c r="C23" s="201">
        <v>225571</v>
      </c>
      <c r="D23" s="202">
        <v>64963464.000014193</v>
      </c>
      <c r="E23" s="202">
        <v>45066397.533809744</v>
      </c>
      <c r="F23" s="202">
        <v>11774416.494540885</v>
      </c>
      <c r="G23" s="367">
        <v>122029849.02836482</v>
      </c>
      <c r="H23" s="201">
        <v>16415065.958487198</v>
      </c>
      <c r="I23" s="202">
        <v>6880925.0131239193</v>
      </c>
      <c r="J23" s="202">
        <v>3866077.9999950998</v>
      </c>
      <c r="K23" s="367">
        <v>27162068.971606217</v>
      </c>
      <c r="L23" s="201">
        <v>1445060.9999998999</v>
      </c>
      <c r="M23" s="202">
        <v>8761775.0000021998</v>
      </c>
      <c r="N23" s="203">
        <v>10206836.000002099</v>
      </c>
      <c r="O23" s="204">
        <v>159398753.99997318</v>
      </c>
    </row>
    <row r="24" spans="2:15">
      <c r="B24" s="215" t="s">
        <v>30</v>
      </c>
      <c r="C24" s="201">
        <v>0</v>
      </c>
      <c r="D24" s="202">
        <v>3199372.9999995995</v>
      </c>
      <c r="E24" s="202">
        <v>1249007.47104518</v>
      </c>
      <c r="F24" s="202">
        <v>5278461.618453999</v>
      </c>
      <c r="G24" s="367">
        <v>9726842.0894987788</v>
      </c>
      <c r="H24" s="201">
        <v>905668.84971422993</v>
      </c>
      <c r="I24" s="202">
        <v>958575.06078893994</v>
      </c>
      <c r="J24" s="202">
        <v>88404</v>
      </c>
      <c r="K24" s="367">
        <v>1952647.91050317</v>
      </c>
      <c r="L24" s="201">
        <v>4419</v>
      </c>
      <c r="M24" s="202">
        <v>58177</v>
      </c>
      <c r="N24" s="203">
        <v>62596</v>
      </c>
      <c r="O24" s="204">
        <v>11742086.00000195</v>
      </c>
    </row>
    <row r="25" spans="2:15">
      <c r="B25" s="215" t="s">
        <v>31</v>
      </c>
      <c r="C25" s="201">
        <v>0</v>
      </c>
      <c r="D25" s="202">
        <v>703527.0000005</v>
      </c>
      <c r="E25" s="202">
        <v>43296.857142840003</v>
      </c>
      <c r="F25" s="202">
        <v>27271.142857139999</v>
      </c>
      <c r="G25" s="367">
        <v>774095.0000004801</v>
      </c>
      <c r="H25" s="201">
        <v>0</v>
      </c>
      <c r="I25" s="202">
        <v>0</v>
      </c>
      <c r="J25" s="202">
        <v>0</v>
      </c>
      <c r="K25" s="367">
        <v>0</v>
      </c>
      <c r="L25" s="201">
        <v>0</v>
      </c>
      <c r="M25" s="202">
        <v>0</v>
      </c>
      <c r="N25" s="203">
        <v>0</v>
      </c>
      <c r="O25" s="204">
        <v>774095.0000004801</v>
      </c>
    </row>
    <row r="26" spans="2:15">
      <c r="B26" s="215" t="s">
        <v>32</v>
      </c>
      <c r="C26" s="201">
        <v>0</v>
      </c>
      <c r="D26" s="202">
        <v>0</v>
      </c>
      <c r="E26" s="202">
        <v>984</v>
      </c>
      <c r="F26" s="202">
        <v>543316.69318199996</v>
      </c>
      <c r="G26" s="367">
        <v>544300.69318199996</v>
      </c>
      <c r="H26" s="201">
        <v>6226.3068181600001</v>
      </c>
      <c r="I26" s="202">
        <v>0</v>
      </c>
      <c r="J26" s="202">
        <v>0</v>
      </c>
      <c r="K26" s="367">
        <v>6226.3068181600001</v>
      </c>
      <c r="L26" s="201">
        <v>0</v>
      </c>
      <c r="M26" s="202">
        <v>0</v>
      </c>
      <c r="N26" s="203">
        <v>0</v>
      </c>
      <c r="O26" s="204">
        <v>550527.00000015995</v>
      </c>
    </row>
    <row r="27" spans="2:15">
      <c r="B27" s="215" t="s">
        <v>181</v>
      </c>
      <c r="C27" s="201">
        <v>0</v>
      </c>
      <c r="D27" s="202">
        <v>24043</v>
      </c>
      <c r="E27" s="202">
        <v>6626</v>
      </c>
      <c r="F27" s="202">
        <v>0</v>
      </c>
      <c r="G27" s="367">
        <v>30669</v>
      </c>
      <c r="H27" s="201">
        <v>0</v>
      </c>
      <c r="I27" s="202">
        <v>0</v>
      </c>
      <c r="J27" s="202">
        <v>0</v>
      </c>
      <c r="K27" s="367">
        <v>0</v>
      </c>
      <c r="L27" s="201">
        <v>0</v>
      </c>
      <c r="M27" s="202">
        <v>0</v>
      </c>
      <c r="N27" s="203">
        <v>0</v>
      </c>
      <c r="O27" s="204">
        <v>30669</v>
      </c>
    </row>
    <row r="28" spans="2:15">
      <c r="B28" s="215" t="s">
        <v>177</v>
      </c>
      <c r="C28" s="201">
        <v>0</v>
      </c>
      <c r="D28" s="202">
        <v>871</v>
      </c>
      <c r="E28" s="202">
        <v>6560</v>
      </c>
      <c r="F28" s="202">
        <v>0</v>
      </c>
      <c r="G28" s="367">
        <v>7431</v>
      </c>
      <c r="H28" s="201">
        <v>0</v>
      </c>
      <c r="I28" s="202">
        <v>2998</v>
      </c>
      <c r="J28" s="202">
        <v>0</v>
      </c>
      <c r="K28" s="367">
        <v>2998</v>
      </c>
      <c r="L28" s="201">
        <v>0</v>
      </c>
      <c r="M28" s="202">
        <v>0</v>
      </c>
      <c r="N28" s="203">
        <v>0</v>
      </c>
      <c r="O28" s="204">
        <v>10429</v>
      </c>
    </row>
    <row r="29" spans="2:15">
      <c r="B29" s="215" t="s">
        <v>33</v>
      </c>
      <c r="C29" s="201">
        <v>0</v>
      </c>
      <c r="D29" s="202">
        <v>5601912.9999976996</v>
      </c>
      <c r="E29" s="202">
        <v>1521735.5239343692</v>
      </c>
      <c r="F29" s="202">
        <v>1790787.17299288</v>
      </c>
      <c r="G29" s="367">
        <v>8914435.6969249491</v>
      </c>
      <c r="H29" s="201">
        <v>592577.75405529991</v>
      </c>
      <c r="I29" s="202">
        <v>147772.54901965999</v>
      </c>
      <c r="J29" s="202">
        <v>34149</v>
      </c>
      <c r="K29" s="367">
        <v>774499.3030749599</v>
      </c>
      <c r="L29" s="201">
        <v>0</v>
      </c>
      <c r="M29" s="202">
        <v>24639</v>
      </c>
      <c r="N29" s="203">
        <v>24639</v>
      </c>
      <c r="O29" s="204">
        <v>9713573.9999999106</v>
      </c>
    </row>
    <row r="30" spans="2:15">
      <c r="B30" s="215" t="s">
        <v>34</v>
      </c>
      <c r="C30" s="201">
        <v>0</v>
      </c>
      <c r="D30" s="202">
        <v>0</v>
      </c>
      <c r="E30" s="202">
        <v>0</v>
      </c>
      <c r="F30" s="202">
        <v>0</v>
      </c>
      <c r="G30" s="367">
        <v>0</v>
      </c>
      <c r="H30" s="201">
        <v>0</v>
      </c>
      <c r="I30" s="202">
        <v>0</v>
      </c>
      <c r="J30" s="202">
        <v>0</v>
      </c>
      <c r="K30" s="367">
        <v>0</v>
      </c>
      <c r="L30" s="201">
        <v>0</v>
      </c>
      <c r="M30" s="202">
        <v>0</v>
      </c>
      <c r="N30" s="203">
        <v>0</v>
      </c>
      <c r="O30" s="204">
        <v>0</v>
      </c>
    </row>
    <row r="31" spans="2:15">
      <c r="B31" s="215" t="s">
        <v>35</v>
      </c>
      <c r="C31" s="201">
        <v>0</v>
      </c>
      <c r="D31" s="202">
        <v>48354</v>
      </c>
      <c r="E31" s="202">
        <v>44821.75</v>
      </c>
      <c r="F31" s="202">
        <v>0</v>
      </c>
      <c r="G31" s="367">
        <v>93175.75</v>
      </c>
      <c r="H31" s="201">
        <v>0</v>
      </c>
      <c r="I31" s="202">
        <v>4430.25</v>
      </c>
      <c r="J31" s="202">
        <v>37235</v>
      </c>
      <c r="K31" s="367">
        <v>41665.25</v>
      </c>
      <c r="L31" s="201">
        <v>0</v>
      </c>
      <c r="M31" s="202">
        <v>2874</v>
      </c>
      <c r="N31" s="203">
        <v>2874</v>
      </c>
      <c r="O31" s="204">
        <v>137715</v>
      </c>
    </row>
    <row r="32" spans="2:15">
      <c r="B32" s="215" t="s">
        <v>36</v>
      </c>
      <c r="C32" s="201">
        <v>308121</v>
      </c>
      <c r="D32" s="202">
        <v>3022759.9999977993</v>
      </c>
      <c r="E32" s="202">
        <v>2954595.0766780293</v>
      </c>
      <c r="F32" s="202">
        <v>1820604.0058505002</v>
      </c>
      <c r="G32" s="367">
        <v>8106080.082526329</v>
      </c>
      <c r="H32" s="201">
        <v>3483756.3245949904</v>
      </c>
      <c r="I32" s="202">
        <v>3718036.5928730001</v>
      </c>
      <c r="J32" s="202">
        <v>844394.99999974994</v>
      </c>
      <c r="K32" s="367">
        <v>8046187.9174677413</v>
      </c>
      <c r="L32" s="201">
        <v>89965</v>
      </c>
      <c r="M32" s="202">
        <v>1024927</v>
      </c>
      <c r="N32" s="203">
        <v>1114892</v>
      </c>
      <c r="O32" s="204">
        <v>17267159.999994069</v>
      </c>
    </row>
    <row r="33" spans="2:15">
      <c r="B33" s="215" t="s">
        <v>184</v>
      </c>
      <c r="C33" s="201">
        <v>0</v>
      </c>
      <c r="D33" s="202">
        <v>78517</v>
      </c>
      <c r="E33" s="202">
        <v>222703.75993683</v>
      </c>
      <c r="F33" s="202">
        <v>21790.27027026</v>
      </c>
      <c r="G33" s="367">
        <v>323011.03020709002</v>
      </c>
      <c r="H33" s="201">
        <v>29715.675675689999</v>
      </c>
      <c r="I33" s="202">
        <v>106583.29411779999</v>
      </c>
      <c r="J33" s="202">
        <v>57898</v>
      </c>
      <c r="K33" s="367">
        <v>194196.96979348999</v>
      </c>
      <c r="L33" s="201">
        <v>0</v>
      </c>
      <c r="M33" s="202">
        <v>0</v>
      </c>
      <c r="N33" s="203">
        <v>0</v>
      </c>
      <c r="O33" s="204">
        <v>517208.00000057998</v>
      </c>
    </row>
    <row r="34" spans="2:15">
      <c r="B34" s="215" t="s">
        <v>147</v>
      </c>
      <c r="C34" s="201">
        <v>0</v>
      </c>
      <c r="D34" s="202">
        <v>0</v>
      </c>
      <c r="E34" s="202">
        <v>20546</v>
      </c>
      <c r="F34" s="202">
        <v>5477</v>
      </c>
      <c r="G34" s="367">
        <v>26023</v>
      </c>
      <c r="H34" s="201">
        <v>9130</v>
      </c>
      <c r="I34" s="202">
        <v>8188</v>
      </c>
      <c r="J34" s="202">
        <v>1110</v>
      </c>
      <c r="K34" s="367">
        <v>18428</v>
      </c>
      <c r="L34" s="201">
        <v>0</v>
      </c>
      <c r="M34" s="202">
        <v>0</v>
      </c>
      <c r="N34" s="203">
        <v>0</v>
      </c>
      <c r="O34" s="204">
        <v>44451</v>
      </c>
    </row>
    <row r="35" spans="2:15">
      <c r="B35" s="215" t="s">
        <v>37</v>
      </c>
      <c r="C35" s="201">
        <v>0</v>
      </c>
      <c r="D35" s="202">
        <v>373108.0000001</v>
      </c>
      <c r="E35" s="202">
        <v>0</v>
      </c>
      <c r="F35" s="202">
        <v>29587.99999996</v>
      </c>
      <c r="G35" s="367">
        <v>402696.00000006001</v>
      </c>
      <c r="H35" s="201">
        <v>0</v>
      </c>
      <c r="I35" s="202">
        <v>0</v>
      </c>
      <c r="J35" s="202">
        <v>0</v>
      </c>
      <c r="K35" s="367">
        <v>0</v>
      </c>
      <c r="L35" s="201">
        <v>0</v>
      </c>
      <c r="M35" s="202">
        <v>0</v>
      </c>
      <c r="N35" s="203">
        <v>0</v>
      </c>
      <c r="O35" s="204">
        <v>402696.00000006001</v>
      </c>
    </row>
    <row r="36" spans="2:15">
      <c r="B36" s="215" t="s">
        <v>38</v>
      </c>
      <c r="C36" s="201">
        <v>0</v>
      </c>
      <c r="D36" s="202">
        <v>256677.00000000003</v>
      </c>
      <c r="E36" s="202">
        <v>452297.20027318998</v>
      </c>
      <c r="F36" s="202">
        <v>511590.52334046998</v>
      </c>
      <c r="G36" s="367">
        <v>1220564.7236136601</v>
      </c>
      <c r="H36" s="201">
        <v>461028.52564124996</v>
      </c>
      <c r="I36" s="202">
        <v>603131.75074386003</v>
      </c>
      <c r="J36" s="202">
        <v>61347.000000029999</v>
      </c>
      <c r="K36" s="367">
        <v>1125507.2763851399</v>
      </c>
      <c r="L36" s="201">
        <v>253</v>
      </c>
      <c r="M36" s="202">
        <v>77698</v>
      </c>
      <c r="N36" s="203">
        <v>77951</v>
      </c>
      <c r="O36" s="204">
        <v>2424022.9999988</v>
      </c>
    </row>
    <row r="37" spans="2:15">
      <c r="B37" s="215" t="s">
        <v>148</v>
      </c>
      <c r="C37" s="201">
        <v>0</v>
      </c>
      <c r="D37" s="202">
        <v>103980</v>
      </c>
      <c r="E37" s="202">
        <v>79949.545454539999</v>
      </c>
      <c r="F37" s="202">
        <v>36176.454545510001</v>
      </c>
      <c r="G37" s="367">
        <v>220106.00000005</v>
      </c>
      <c r="H37" s="201">
        <v>0</v>
      </c>
      <c r="I37" s="202">
        <v>0</v>
      </c>
      <c r="J37" s="202">
        <v>68947</v>
      </c>
      <c r="K37" s="367">
        <v>68947</v>
      </c>
      <c r="L37" s="201">
        <v>0</v>
      </c>
      <c r="M37" s="202">
        <v>0</v>
      </c>
      <c r="N37" s="203">
        <v>0</v>
      </c>
      <c r="O37" s="204">
        <v>289053.00000005</v>
      </c>
    </row>
    <row r="38" spans="2:15">
      <c r="B38" s="215" t="s">
        <v>39</v>
      </c>
      <c r="C38" s="201">
        <v>0</v>
      </c>
      <c r="D38" s="202">
        <v>16092671.000004992</v>
      </c>
      <c r="E38" s="202">
        <v>118050.684375</v>
      </c>
      <c r="F38" s="202">
        <v>1605393.2718750001</v>
      </c>
      <c r="G38" s="367">
        <v>17816114.956254993</v>
      </c>
      <c r="H38" s="201">
        <v>25942.84375</v>
      </c>
      <c r="I38" s="202">
        <v>8249.2000000000007</v>
      </c>
      <c r="J38" s="202">
        <v>3502</v>
      </c>
      <c r="K38" s="367">
        <v>37694.043749999997</v>
      </c>
      <c r="L38" s="201">
        <v>0</v>
      </c>
      <c r="M38" s="202">
        <v>0</v>
      </c>
      <c r="N38" s="203">
        <v>0</v>
      </c>
      <c r="O38" s="204">
        <v>17853809.000004992</v>
      </c>
    </row>
    <row r="39" spans="2:15">
      <c r="B39" s="215" t="s">
        <v>40</v>
      </c>
      <c r="C39" s="201">
        <v>0</v>
      </c>
      <c r="D39" s="202">
        <v>355187.9999998</v>
      </c>
      <c r="E39" s="202">
        <v>689869</v>
      </c>
      <c r="F39" s="202">
        <v>6901461.8794299997</v>
      </c>
      <c r="G39" s="367">
        <v>7946518.8794297995</v>
      </c>
      <c r="H39" s="201">
        <v>883387.12056800001</v>
      </c>
      <c r="I39" s="202">
        <v>0</v>
      </c>
      <c r="J39" s="202">
        <v>0</v>
      </c>
      <c r="K39" s="367">
        <v>883387.12056800001</v>
      </c>
      <c r="L39" s="201">
        <v>0</v>
      </c>
      <c r="M39" s="202">
        <v>198997</v>
      </c>
      <c r="N39" s="203">
        <v>198997</v>
      </c>
      <c r="O39" s="204">
        <v>9028902.9999978002</v>
      </c>
    </row>
    <row r="40" spans="2:15">
      <c r="B40" s="215" t="s">
        <v>41</v>
      </c>
      <c r="C40" s="201">
        <v>0</v>
      </c>
      <c r="D40" s="202">
        <v>712753.00000046007</v>
      </c>
      <c r="E40" s="202">
        <v>155296.723738234</v>
      </c>
      <c r="F40" s="202">
        <v>88819.805673688708</v>
      </c>
      <c r="G40" s="367">
        <v>956869.52941238275</v>
      </c>
      <c r="H40" s="201">
        <v>10517.4705882</v>
      </c>
      <c r="I40" s="202">
        <v>0</v>
      </c>
      <c r="J40" s="202">
        <v>0</v>
      </c>
      <c r="K40" s="367">
        <v>10517.4705882</v>
      </c>
      <c r="L40" s="201">
        <v>0</v>
      </c>
      <c r="M40" s="202">
        <v>0</v>
      </c>
      <c r="N40" s="203">
        <v>0</v>
      </c>
      <c r="O40" s="204">
        <v>967387.00000058278</v>
      </c>
    </row>
    <row r="41" spans="2:15">
      <c r="B41" s="215" t="s">
        <v>42</v>
      </c>
      <c r="C41" s="201">
        <v>15609</v>
      </c>
      <c r="D41" s="202">
        <v>75399</v>
      </c>
      <c r="E41" s="202">
        <v>587311.01356125996</v>
      </c>
      <c r="F41" s="202">
        <v>338670.44006821996</v>
      </c>
      <c r="G41" s="367">
        <v>1016989.45362948</v>
      </c>
      <c r="H41" s="201">
        <v>698620.82414906996</v>
      </c>
      <c r="I41" s="202">
        <v>254400.72222258002</v>
      </c>
      <c r="J41" s="202">
        <v>73313</v>
      </c>
      <c r="K41" s="367">
        <v>1026334.54637165</v>
      </c>
      <c r="L41" s="201">
        <v>0</v>
      </c>
      <c r="M41" s="202">
        <v>101214.99999996001</v>
      </c>
      <c r="N41" s="203">
        <v>101214.99999996001</v>
      </c>
      <c r="O41" s="204">
        <v>2144539.0000010901</v>
      </c>
    </row>
    <row r="42" spans="2:15">
      <c r="B42" s="215" t="s">
        <v>43</v>
      </c>
      <c r="C42" s="201">
        <v>0</v>
      </c>
      <c r="D42" s="202">
        <v>4306286.9999909997</v>
      </c>
      <c r="E42" s="202">
        <v>718910.65887013997</v>
      </c>
      <c r="F42" s="202">
        <v>727749.25925899995</v>
      </c>
      <c r="G42" s="367">
        <v>5752946.9181201402</v>
      </c>
      <c r="H42" s="201">
        <v>89231.555555710001</v>
      </c>
      <c r="I42" s="202">
        <v>36375.526315819996</v>
      </c>
      <c r="J42" s="202">
        <v>174402</v>
      </c>
      <c r="K42" s="367">
        <v>300009.08187152998</v>
      </c>
      <c r="L42" s="201">
        <v>0</v>
      </c>
      <c r="M42" s="202">
        <v>16551</v>
      </c>
      <c r="N42" s="203">
        <v>16551</v>
      </c>
      <c r="O42" s="204">
        <v>6069506.9999916703</v>
      </c>
    </row>
    <row r="43" spans="2:15">
      <c r="B43" s="215" t="s">
        <v>44</v>
      </c>
      <c r="C43" s="201">
        <v>0</v>
      </c>
      <c r="D43" s="202">
        <v>9006690.0000034999</v>
      </c>
      <c r="E43" s="202">
        <v>2733591.1176069998</v>
      </c>
      <c r="F43" s="202">
        <v>9983783.3475842997</v>
      </c>
      <c r="G43" s="367">
        <v>21724064.465194799</v>
      </c>
      <c r="H43" s="201">
        <v>11315831.557585001</v>
      </c>
      <c r="I43" s="202">
        <v>10675351.977219</v>
      </c>
      <c r="J43" s="202">
        <v>2194548</v>
      </c>
      <c r="K43" s="367">
        <v>24185731.534804001</v>
      </c>
      <c r="L43" s="201">
        <v>0</v>
      </c>
      <c r="M43" s="202">
        <v>0</v>
      </c>
      <c r="N43" s="203">
        <v>0</v>
      </c>
      <c r="O43" s="204">
        <v>45909795.9999988</v>
      </c>
    </row>
    <row r="44" spans="2:15">
      <c r="B44" s="215" t="s">
        <v>45</v>
      </c>
      <c r="C44" s="201">
        <v>0</v>
      </c>
      <c r="D44" s="202">
        <v>1701943.0000000999</v>
      </c>
      <c r="E44" s="202">
        <v>466303.95469938993</v>
      </c>
      <c r="F44" s="202">
        <v>3176459.2670639697</v>
      </c>
      <c r="G44" s="367">
        <v>5344706.22176346</v>
      </c>
      <c r="H44" s="201">
        <v>428619.52049973008</v>
      </c>
      <c r="I44" s="202">
        <v>97379.257731970007</v>
      </c>
      <c r="J44" s="202">
        <v>85224</v>
      </c>
      <c r="K44" s="367">
        <v>611222.77823170007</v>
      </c>
      <c r="L44" s="201">
        <v>0</v>
      </c>
      <c r="M44" s="202">
        <v>34173</v>
      </c>
      <c r="N44" s="203">
        <v>34173</v>
      </c>
      <c r="O44" s="368">
        <v>5990101.9999951608</v>
      </c>
    </row>
    <row r="45" spans="2:15">
      <c r="B45" s="26" t="s">
        <v>54</v>
      </c>
      <c r="C45" s="205">
        <v>971333</v>
      </c>
      <c r="D45" s="206">
        <v>689934013.9995904</v>
      </c>
      <c r="E45" s="206">
        <v>212046920.83808056</v>
      </c>
      <c r="F45" s="206">
        <v>683141472.39623535</v>
      </c>
      <c r="G45" s="267">
        <v>1586093740.233906</v>
      </c>
      <c r="H45" s="205">
        <v>471226495.18965888</v>
      </c>
      <c r="I45" s="206">
        <v>262945246.57617557</v>
      </c>
      <c r="J45" s="206">
        <v>77458684.999983341</v>
      </c>
      <c r="K45" s="267">
        <v>811630426.765818</v>
      </c>
      <c r="L45" s="205">
        <v>3736746.9999988195</v>
      </c>
      <c r="M45" s="206">
        <v>33252398.999992009</v>
      </c>
      <c r="N45" s="207">
        <v>36989145.999990836</v>
      </c>
      <c r="O45" s="208">
        <v>2434713312.9997144</v>
      </c>
    </row>
    <row r="46" spans="2:15">
      <c r="B46" s="215" t="s">
        <v>46</v>
      </c>
      <c r="C46" s="201">
        <v>0</v>
      </c>
      <c r="D46" s="202">
        <v>9300986.9999906607</v>
      </c>
      <c r="E46" s="202">
        <v>4536846.978920999</v>
      </c>
      <c r="F46" s="202">
        <v>19316357.563619338</v>
      </c>
      <c r="G46" s="367">
        <v>33154191.542530999</v>
      </c>
      <c r="H46" s="201">
        <v>25711774.58787344</v>
      </c>
      <c r="I46" s="202">
        <v>17999038.86958487</v>
      </c>
      <c r="J46" s="202">
        <v>2727665.9999963003</v>
      </c>
      <c r="K46" s="367">
        <v>46438479.457454607</v>
      </c>
      <c r="L46" s="201">
        <v>0</v>
      </c>
      <c r="M46" s="202">
        <v>484</v>
      </c>
      <c r="N46" s="203">
        <v>484</v>
      </c>
      <c r="O46" s="369">
        <v>79593154.99998562</v>
      </c>
    </row>
    <row r="47" spans="2:15">
      <c r="B47" s="215" t="s">
        <v>47</v>
      </c>
      <c r="C47" s="201">
        <v>215755</v>
      </c>
      <c r="D47" s="202">
        <v>11705470.999999439</v>
      </c>
      <c r="E47" s="202">
        <v>7715210.115888969</v>
      </c>
      <c r="F47" s="202">
        <v>4999792.2563859588</v>
      </c>
      <c r="G47" s="367">
        <v>24636228.372274369</v>
      </c>
      <c r="H47" s="201">
        <v>4349145.4694850408</v>
      </c>
      <c r="I47" s="202">
        <v>2450275.1582392105</v>
      </c>
      <c r="J47" s="202">
        <v>2077649.000002</v>
      </c>
      <c r="K47" s="367">
        <v>8877069.6277262513</v>
      </c>
      <c r="L47" s="201">
        <v>11968</v>
      </c>
      <c r="M47" s="202">
        <v>1049949.9999999001</v>
      </c>
      <c r="N47" s="203">
        <v>1061917.9999999001</v>
      </c>
      <c r="O47" s="204">
        <v>34575216.000000522</v>
      </c>
    </row>
    <row r="48" spans="2:15">
      <c r="B48" s="215" t="s">
        <v>48</v>
      </c>
      <c r="C48" s="201">
        <v>178486</v>
      </c>
      <c r="D48" s="202">
        <v>36626074.00000453</v>
      </c>
      <c r="E48" s="202">
        <v>31209689.783338141</v>
      </c>
      <c r="F48" s="202">
        <v>16482212.221255479</v>
      </c>
      <c r="G48" s="367">
        <v>84496462.004598156</v>
      </c>
      <c r="H48" s="201">
        <v>95383878.216077596</v>
      </c>
      <c r="I48" s="202">
        <v>84941313.779384226</v>
      </c>
      <c r="J48" s="202">
        <v>22333861.000024419</v>
      </c>
      <c r="K48" s="367">
        <v>202659052.99548623</v>
      </c>
      <c r="L48" s="201">
        <v>1395819.0000005001</v>
      </c>
      <c r="M48" s="202">
        <v>12676601.00000998</v>
      </c>
      <c r="N48" s="203">
        <v>14072420.000010479</v>
      </c>
      <c r="O48" s="204">
        <v>301227935.00009483</v>
      </c>
    </row>
    <row r="49" spans="2:15">
      <c r="B49" s="215" t="s">
        <v>49</v>
      </c>
      <c r="C49" s="201">
        <v>427779</v>
      </c>
      <c r="D49" s="202">
        <v>233180695.9999561</v>
      </c>
      <c r="E49" s="202">
        <v>142154230.66506535</v>
      </c>
      <c r="F49" s="202">
        <v>48179710.774988897</v>
      </c>
      <c r="G49" s="367">
        <v>423942416.44001031</v>
      </c>
      <c r="H49" s="201">
        <v>134687318.23073789</v>
      </c>
      <c r="I49" s="202">
        <v>96680821.328860566</v>
      </c>
      <c r="J49" s="202">
        <v>22459201.000041761</v>
      </c>
      <c r="K49" s="367">
        <v>253827340.5596402</v>
      </c>
      <c r="L49" s="201">
        <v>1843983.0000026401</v>
      </c>
      <c r="M49" s="202">
        <v>21473644.9999981</v>
      </c>
      <c r="N49" s="203">
        <v>23317628.000000741</v>
      </c>
      <c r="O49" s="204">
        <v>701087384.99965119</v>
      </c>
    </row>
    <row r="50" spans="2:15">
      <c r="B50" s="215" t="s">
        <v>50</v>
      </c>
      <c r="C50" s="201">
        <v>885709</v>
      </c>
      <c r="D50" s="202">
        <v>83300755.00012593</v>
      </c>
      <c r="E50" s="202">
        <v>39430581.915177442</v>
      </c>
      <c r="F50" s="202">
        <v>14275847.895916205</v>
      </c>
      <c r="G50" s="367">
        <v>137892893.81121957</v>
      </c>
      <c r="H50" s="201">
        <v>62248615.327539489</v>
      </c>
      <c r="I50" s="202">
        <v>47072117.861353964</v>
      </c>
      <c r="J50" s="202">
        <v>11713228.99999373</v>
      </c>
      <c r="K50" s="367">
        <v>121033962.18888718</v>
      </c>
      <c r="L50" s="201">
        <v>889408.9999996</v>
      </c>
      <c r="M50" s="202">
        <v>4469223.0000051595</v>
      </c>
      <c r="N50" s="203">
        <v>5358632.0000047591</v>
      </c>
      <c r="O50" s="204">
        <v>264285488.00011155</v>
      </c>
    </row>
    <row r="51" spans="2:15">
      <c r="B51" s="215" t="s">
        <v>51</v>
      </c>
      <c r="C51" s="201">
        <v>553339</v>
      </c>
      <c r="D51" s="202">
        <v>56646633.000031702</v>
      </c>
      <c r="E51" s="202">
        <v>24421662.08772622</v>
      </c>
      <c r="F51" s="202">
        <v>6435191.6104908688</v>
      </c>
      <c r="G51" s="367">
        <v>88056825.698248789</v>
      </c>
      <c r="H51" s="201">
        <v>22131481.471073218</v>
      </c>
      <c r="I51" s="202">
        <v>13114663.830721525</v>
      </c>
      <c r="J51" s="202">
        <v>5550949.9999943292</v>
      </c>
      <c r="K51" s="367">
        <v>40797095.301789075</v>
      </c>
      <c r="L51" s="201">
        <v>336443.00000008999</v>
      </c>
      <c r="M51" s="202">
        <v>5108221.0000066105</v>
      </c>
      <c r="N51" s="203">
        <v>5444664.0000067009</v>
      </c>
      <c r="O51" s="204">
        <v>134298585.00004455</v>
      </c>
    </row>
    <row r="52" spans="2:15">
      <c r="B52" s="137" t="s">
        <v>55</v>
      </c>
      <c r="C52" s="205">
        <v>2261068</v>
      </c>
      <c r="D52" s="206">
        <v>430760616.00010836</v>
      </c>
      <c r="E52" s="206">
        <v>249468221.54611713</v>
      </c>
      <c r="F52" s="206">
        <v>109689112.32265675</v>
      </c>
      <c r="G52" s="267">
        <v>792179017.86888218</v>
      </c>
      <c r="H52" s="205">
        <v>344512213.30278665</v>
      </c>
      <c r="I52" s="206">
        <v>262258230.82814437</v>
      </c>
      <c r="J52" s="206">
        <v>66862556.000052534</v>
      </c>
      <c r="K52" s="267">
        <v>673633000.13098359</v>
      </c>
      <c r="L52" s="205">
        <v>4477622.0000028303</v>
      </c>
      <c r="M52" s="206">
        <v>44778124.000019751</v>
      </c>
      <c r="N52" s="207">
        <v>49255746.000022575</v>
      </c>
      <c r="O52" s="208">
        <v>1515067763.9998882</v>
      </c>
    </row>
    <row r="53" spans="2:15">
      <c r="B53" s="262" t="s">
        <v>52</v>
      </c>
      <c r="C53" s="270">
        <v>0</v>
      </c>
      <c r="D53" s="271">
        <v>71234371.999972239</v>
      </c>
      <c r="E53" s="271">
        <v>4413971.4366060998</v>
      </c>
      <c r="F53" s="271">
        <v>6580791.3343742993</v>
      </c>
      <c r="G53" s="273">
        <v>82229134.770952627</v>
      </c>
      <c r="H53" s="270">
        <v>1043272876.3597094</v>
      </c>
      <c r="I53" s="271">
        <v>47963501.869581088</v>
      </c>
      <c r="J53" s="271">
        <v>124973963</v>
      </c>
      <c r="K53" s="273">
        <v>1216210341.2292905</v>
      </c>
      <c r="L53" s="270">
        <v>6502</v>
      </c>
      <c r="M53" s="271">
        <v>28340</v>
      </c>
      <c r="N53" s="272">
        <v>34842</v>
      </c>
      <c r="O53" s="274">
        <v>1298474318.0002429</v>
      </c>
    </row>
    <row r="54" spans="2:15">
      <c r="B54" s="137" t="s">
        <v>56</v>
      </c>
      <c r="C54" s="205">
        <v>0</v>
      </c>
      <c r="D54" s="206">
        <v>71234371.999972239</v>
      </c>
      <c r="E54" s="206">
        <v>4413971.4366060998</v>
      </c>
      <c r="F54" s="206">
        <v>6580791.3343742993</v>
      </c>
      <c r="G54" s="267">
        <v>82229134.770952627</v>
      </c>
      <c r="H54" s="205">
        <v>1043272876.3597094</v>
      </c>
      <c r="I54" s="206">
        <v>47963501.869581088</v>
      </c>
      <c r="J54" s="206">
        <v>124973963</v>
      </c>
      <c r="K54" s="267">
        <v>1216210341.2292905</v>
      </c>
      <c r="L54" s="205">
        <v>6502</v>
      </c>
      <c r="M54" s="206">
        <v>28340</v>
      </c>
      <c r="N54" s="207">
        <v>34842</v>
      </c>
      <c r="O54" s="208">
        <v>1298474318.0002429</v>
      </c>
    </row>
    <row r="55" spans="2:15" s="17" customFormat="1">
      <c r="B55" s="239"/>
      <c r="C55" s="229"/>
      <c r="D55" s="230"/>
      <c r="E55" s="230"/>
      <c r="F55" s="230"/>
      <c r="G55" s="246"/>
      <c r="H55" s="229"/>
      <c r="I55" s="230"/>
      <c r="J55" s="230"/>
      <c r="K55" s="246"/>
      <c r="L55" s="229"/>
      <c r="M55" s="230"/>
      <c r="N55" s="231"/>
      <c r="O55" s="228"/>
    </row>
    <row r="56" spans="2:15" ht="13.5" thickBot="1">
      <c r="B56" s="139" t="s">
        <v>53</v>
      </c>
      <c r="C56" s="186">
        <v>3232401</v>
      </c>
      <c r="D56" s="182">
        <v>1191929001.999671</v>
      </c>
      <c r="E56" s="182">
        <v>465929113.82080382</v>
      </c>
      <c r="F56" s="182">
        <v>799411376.05326641</v>
      </c>
      <c r="G56" s="269">
        <v>2460501892.8737411</v>
      </c>
      <c r="H56" s="186">
        <v>1859011584.852155</v>
      </c>
      <c r="I56" s="182">
        <v>573166979.27390099</v>
      </c>
      <c r="J56" s="182">
        <v>269295204.00003588</v>
      </c>
      <c r="K56" s="269">
        <v>2701473768.126092</v>
      </c>
      <c r="L56" s="186">
        <v>8220871.0000016512</v>
      </c>
      <c r="M56" s="182">
        <v>78058863.000011772</v>
      </c>
      <c r="N56" s="183">
        <v>86279734.000013426</v>
      </c>
      <c r="O56" s="209">
        <v>5248255394.9998455</v>
      </c>
    </row>
    <row r="57" spans="2:15">
      <c r="B57" s="362"/>
    </row>
    <row r="60" spans="2:15">
      <c r="B60" s="6"/>
    </row>
  </sheetData>
  <mergeCells count="5">
    <mergeCell ref="O4:O5"/>
    <mergeCell ref="B4:B5"/>
    <mergeCell ref="C4:G4"/>
    <mergeCell ref="H4:K4"/>
    <mergeCell ref="L4:N4"/>
  </mergeCells>
  <phoneticPr fontId="5" type="noConversion"/>
  <pageMargins left="0.75" right="0.75" top="1" bottom="1" header="0.5" footer="0.5"/>
  <pageSetup scale="44" orientation="portrait" r:id="rId1"/>
  <headerFooter alignWithMargins="0"/>
</worksheet>
</file>

<file path=xl/worksheets/sheet38.xml><?xml version="1.0" encoding="utf-8"?>
<worksheet xmlns="http://schemas.openxmlformats.org/spreadsheetml/2006/main" xmlns:r="http://schemas.openxmlformats.org/officeDocument/2006/relationships">
  <dimension ref="B2:G9"/>
  <sheetViews>
    <sheetView showGridLines="0" zoomScaleNormal="100" workbookViewId="0"/>
  </sheetViews>
  <sheetFormatPr defaultRowHeight="12.75"/>
  <cols>
    <col min="1" max="1" width="10.7109375" customWidth="1"/>
    <col min="2" max="2" width="17.85546875" bestFit="1" customWidth="1"/>
    <col min="3" max="4" width="19.140625" bestFit="1" customWidth="1"/>
    <col min="5" max="5" width="19.85546875" bestFit="1" customWidth="1"/>
    <col min="6" max="7" width="19.42578125" bestFit="1" customWidth="1"/>
    <col min="10" max="10" width="11.85546875" customWidth="1"/>
    <col min="11" max="11" width="2.7109375" customWidth="1"/>
    <col min="14" max="14" width="12.7109375" bestFit="1" customWidth="1"/>
  </cols>
  <sheetData>
    <row r="2" spans="2:7">
      <c r="B2" s="2" t="s">
        <v>107</v>
      </c>
    </row>
    <row r="3" spans="2:7" ht="18.75" thickBot="1">
      <c r="B3" s="7" t="s">
        <v>365</v>
      </c>
    </row>
    <row r="4" spans="2:7" ht="13.5" thickBot="1">
      <c r="B4" s="99" t="s">
        <v>127</v>
      </c>
      <c r="C4" s="152">
        <v>2007</v>
      </c>
      <c r="D4" s="152">
        <v>2008</v>
      </c>
      <c r="E4" s="152">
        <v>2009</v>
      </c>
      <c r="F4" s="152">
        <v>2010</v>
      </c>
      <c r="G4" s="153">
        <v>2011</v>
      </c>
    </row>
    <row r="5" spans="2:7">
      <c r="B5" s="146" t="s">
        <v>11</v>
      </c>
      <c r="C5" s="177">
        <v>2490767765.2661915</v>
      </c>
      <c r="D5" s="178">
        <v>2538378005.7018089</v>
      </c>
      <c r="E5" s="178">
        <v>2431206412.7584391</v>
      </c>
      <c r="F5" s="178">
        <v>2512704077.1247363</v>
      </c>
      <c r="G5" s="179">
        <v>2460501892.8737431</v>
      </c>
    </row>
    <row r="6" spans="2:7">
      <c r="B6" s="154" t="s">
        <v>12</v>
      </c>
      <c r="C6" s="180">
        <v>2465454914.7342529</v>
      </c>
      <c r="D6" s="175">
        <v>2502595440.2981544</v>
      </c>
      <c r="E6" s="175">
        <v>2522138787.2418084</v>
      </c>
      <c r="F6" s="175">
        <v>2595399318.8752007</v>
      </c>
      <c r="G6" s="181">
        <v>2701473768.1260891</v>
      </c>
    </row>
    <row r="7" spans="2:7">
      <c r="B7" s="154" t="s">
        <v>10</v>
      </c>
      <c r="C7" s="180">
        <v>89443295.000047266</v>
      </c>
      <c r="D7" s="175">
        <v>87980262.000016153</v>
      </c>
      <c r="E7" s="175">
        <v>86743197.000031978</v>
      </c>
      <c r="F7" s="175">
        <v>89258949.999975815</v>
      </c>
      <c r="G7" s="181">
        <v>86279734.000013396</v>
      </c>
    </row>
    <row r="8" spans="2:7" ht="13.5" thickBot="1">
      <c r="B8" s="176" t="s">
        <v>13</v>
      </c>
      <c r="C8" s="171">
        <v>5045665975.0004921</v>
      </c>
      <c r="D8" s="172">
        <v>5128953707.99998</v>
      </c>
      <c r="E8" s="172">
        <v>5040088397.0002804</v>
      </c>
      <c r="F8" s="173">
        <v>5197362345.9999132</v>
      </c>
      <c r="G8" s="174">
        <v>5248255394.9998455</v>
      </c>
    </row>
    <row r="9" spans="2:7">
      <c r="B9" s="362"/>
    </row>
  </sheetData>
  <phoneticPr fontId="5" type="noConversion"/>
  <pageMargins left="0.75" right="0.75" top="1" bottom="1" header="0.5" footer="0.5"/>
  <pageSetup scale="72" orientation="portrait" r:id="rId1"/>
  <headerFooter alignWithMargins="0"/>
</worksheet>
</file>

<file path=xl/worksheets/sheet39.xml><?xml version="1.0" encoding="utf-8"?>
<worksheet xmlns="http://schemas.openxmlformats.org/spreadsheetml/2006/main" xmlns:r="http://schemas.openxmlformats.org/officeDocument/2006/relationships">
  <dimension ref="B2:O60"/>
  <sheetViews>
    <sheetView showGridLines="0" zoomScaleNormal="100" workbookViewId="0"/>
  </sheetViews>
  <sheetFormatPr defaultRowHeight="12.75"/>
  <cols>
    <col min="2" max="2" width="42.5703125" customWidth="1"/>
    <col min="3" max="3" width="9.42578125" customWidth="1"/>
    <col min="4" max="4" width="9" customWidth="1"/>
    <col min="5" max="5" width="6.5703125" customWidth="1"/>
    <col min="6" max="6" width="7" customWidth="1"/>
    <col min="7" max="8" width="8.28515625" customWidth="1"/>
    <col min="9" max="9" width="9" customWidth="1"/>
    <col min="10" max="10" width="6.7109375" customWidth="1"/>
    <col min="11" max="11" width="8.85546875" customWidth="1"/>
    <col min="12" max="12" width="6.5703125" customWidth="1"/>
    <col min="13" max="13" width="7.140625" customWidth="1"/>
    <col min="14" max="14" width="9.42578125" customWidth="1"/>
    <col min="15" max="15" width="10.5703125" bestFit="1" customWidth="1"/>
    <col min="16" max="17" width="10.5703125" customWidth="1"/>
  </cols>
  <sheetData>
    <row r="2" spans="2:15">
      <c r="B2" s="2" t="s">
        <v>107</v>
      </c>
    </row>
    <row r="3" spans="2:15" ht="18.75" thickBot="1">
      <c r="B3" s="7" t="s">
        <v>112</v>
      </c>
    </row>
    <row r="4" spans="2:15" ht="12.75" customHeight="1" thickBot="1">
      <c r="B4" s="475" t="s">
        <v>1</v>
      </c>
      <c r="C4" s="477" t="s">
        <v>2</v>
      </c>
      <c r="D4" s="478"/>
      <c r="E4" s="478"/>
      <c r="F4" s="478"/>
      <c r="G4" s="479"/>
      <c r="H4" s="477" t="s">
        <v>3</v>
      </c>
      <c r="I4" s="478"/>
      <c r="J4" s="478"/>
      <c r="K4" s="479"/>
      <c r="L4" s="477" t="s">
        <v>4</v>
      </c>
      <c r="M4" s="478"/>
      <c r="N4" s="479"/>
      <c r="O4" s="473" t="s">
        <v>104</v>
      </c>
    </row>
    <row r="5" spans="2:15" ht="42" customHeight="1" thickBot="1">
      <c r="B5" s="476"/>
      <c r="C5" s="363" t="s">
        <v>202</v>
      </c>
      <c r="D5" s="364" t="s">
        <v>212</v>
      </c>
      <c r="E5" s="364" t="s">
        <v>120</v>
      </c>
      <c r="F5" s="364" t="s">
        <v>15</v>
      </c>
      <c r="G5" s="365" t="s">
        <v>122</v>
      </c>
      <c r="H5" s="363" t="s">
        <v>123</v>
      </c>
      <c r="I5" s="364" t="s">
        <v>124</v>
      </c>
      <c r="J5" s="364" t="s">
        <v>125</v>
      </c>
      <c r="K5" s="365" t="s">
        <v>126</v>
      </c>
      <c r="L5" s="363" t="s">
        <v>89</v>
      </c>
      <c r="M5" s="364" t="s">
        <v>8</v>
      </c>
      <c r="N5" s="365" t="s">
        <v>121</v>
      </c>
      <c r="O5" s="487"/>
    </row>
    <row r="6" spans="2:15">
      <c r="B6" s="214" t="s">
        <v>16</v>
      </c>
      <c r="C6" s="219">
        <v>0</v>
      </c>
      <c r="D6" s="220">
        <v>11896.428571428571</v>
      </c>
      <c r="E6" s="220">
        <v>6635</v>
      </c>
      <c r="F6" s="220">
        <v>0</v>
      </c>
      <c r="G6" s="221">
        <v>11545.666666666666</v>
      </c>
      <c r="H6" s="219">
        <v>6635</v>
      </c>
      <c r="I6" s="220">
        <v>0</v>
      </c>
      <c r="J6" s="220">
        <v>0</v>
      </c>
      <c r="K6" s="221">
        <v>3512.6470588235293</v>
      </c>
      <c r="L6" s="219">
        <v>0</v>
      </c>
      <c r="M6" s="220">
        <v>0</v>
      </c>
      <c r="N6" s="221">
        <v>0</v>
      </c>
      <c r="O6" s="240">
        <v>8640.1063829787236</v>
      </c>
    </row>
    <row r="7" spans="2:15">
      <c r="B7" s="215" t="s">
        <v>17</v>
      </c>
      <c r="C7" s="18">
        <v>0</v>
      </c>
      <c r="D7" s="4">
        <v>1961.5</v>
      </c>
      <c r="E7" s="4">
        <v>6942.1348594265</v>
      </c>
      <c r="F7" s="4">
        <v>7590.5298413660375</v>
      </c>
      <c r="G7" s="19">
        <v>7129.698425726363</v>
      </c>
      <c r="H7" s="18">
        <v>7776.2976080386952</v>
      </c>
      <c r="I7" s="4">
        <v>5847.4819711538457</v>
      </c>
      <c r="J7" s="4">
        <v>496.89473684210526</v>
      </c>
      <c r="K7" s="19">
        <v>5705.3321013162631</v>
      </c>
      <c r="L7" s="18">
        <v>0</v>
      </c>
      <c r="M7" s="4">
        <v>13757.9</v>
      </c>
      <c r="N7" s="19">
        <v>13757.9</v>
      </c>
      <c r="O7" s="241">
        <v>6773.8820224758983</v>
      </c>
    </row>
    <row r="8" spans="2:15">
      <c r="B8" s="215" t="s">
        <v>144</v>
      </c>
      <c r="C8" s="18">
        <v>0</v>
      </c>
      <c r="D8" s="4">
        <v>6086.1971830985931</v>
      </c>
      <c r="E8" s="4">
        <v>7148.5438596315798</v>
      </c>
      <c r="F8" s="4">
        <v>6636.4166666675001</v>
      </c>
      <c r="G8" s="19">
        <v>6337.0782312891843</v>
      </c>
      <c r="H8" s="18">
        <v>7242.8888888966658</v>
      </c>
      <c r="I8" s="4">
        <v>0</v>
      </c>
      <c r="J8" s="4">
        <v>0</v>
      </c>
      <c r="K8" s="19">
        <v>7242.8888888966658</v>
      </c>
      <c r="L8" s="18">
        <v>0</v>
      </c>
      <c r="M8" s="4">
        <v>0</v>
      </c>
      <c r="N8" s="19">
        <v>0</v>
      </c>
      <c r="O8" s="241">
        <v>6389.3365384588478</v>
      </c>
    </row>
    <row r="9" spans="2:15">
      <c r="B9" s="215" t="s">
        <v>145</v>
      </c>
      <c r="C9" s="18">
        <v>0</v>
      </c>
      <c r="D9" s="4">
        <v>3406.415094338302</v>
      </c>
      <c r="E9" s="4">
        <v>2929.1000000021436</v>
      </c>
      <c r="F9" s="4">
        <v>5082.2666666666664</v>
      </c>
      <c r="G9" s="19">
        <v>3452.6164383556165</v>
      </c>
      <c r="H9" s="18">
        <v>0</v>
      </c>
      <c r="I9" s="4">
        <v>0</v>
      </c>
      <c r="J9" s="4">
        <v>0</v>
      </c>
      <c r="K9" s="19">
        <v>0</v>
      </c>
      <c r="L9" s="18">
        <v>0</v>
      </c>
      <c r="M9" s="4">
        <v>0</v>
      </c>
      <c r="N9" s="19">
        <v>0</v>
      </c>
      <c r="O9" s="241">
        <v>3452.6164383556165</v>
      </c>
    </row>
    <row r="10" spans="2:15">
      <c r="B10" s="215" t="s">
        <v>18</v>
      </c>
      <c r="C10" s="18">
        <v>0</v>
      </c>
      <c r="D10" s="4">
        <v>11114.688337210046</v>
      </c>
      <c r="E10" s="4">
        <v>7441.2574302377352</v>
      </c>
      <c r="F10" s="4">
        <v>7982.3812118062779</v>
      </c>
      <c r="G10" s="19">
        <v>9083.8178407463729</v>
      </c>
      <c r="H10" s="18">
        <v>7639.4036494503189</v>
      </c>
      <c r="I10" s="4">
        <v>8156.5117390633795</v>
      </c>
      <c r="J10" s="4">
        <v>7158.4768149864631</v>
      </c>
      <c r="K10" s="19">
        <v>7756.5331942485182</v>
      </c>
      <c r="L10" s="18">
        <v>0</v>
      </c>
      <c r="M10" s="4">
        <v>9744.4133333381305</v>
      </c>
      <c r="N10" s="19">
        <v>9744.4133333381305</v>
      </c>
      <c r="O10" s="241">
        <v>8221.3176340478658</v>
      </c>
    </row>
    <row r="11" spans="2:15">
      <c r="B11" s="215" t="s">
        <v>19</v>
      </c>
      <c r="C11" s="18">
        <v>0</v>
      </c>
      <c r="D11" s="4">
        <v>9436.8248407653173</v>
      </c>
      <c r="E11" s="4">
        <v>8213.9609964043993</v>
      </c>
      <c r="F11" s="4">
        <v>8837.8396365384706</v>
      </c>
      <c r="G11" s="19">
        <v>8796.8900806988859</v>
      </c>
      <c r="H11" s="18">
        <v>7365.8105796256914</v>
      </c>
      <c r="I11" s="4">
        <v>8190.6342027726932</v>
      </c>
      <c r="J11" s="4">
        <v>2493.0681818197731</v>
      </c>
      <c r="K11" s="19">
        <v>7486.252449139226</v>
      </c>
      <c r="L11" s="18">
        <v>6064</v>
      </c>
      <c r="M11" s="4">
        <v>9450</v>
      </c>
      <c r="N11" s="19">
        <v>9026.75</v>
      </c>
      <c r="O11" s="241">
        <v>8319.6013888865709</v>
      </c>
    </row>
    <row r="12" spans="2:15">
      <c r="B12" s="215" t="s">
        <v>176</v>
      </c>
      <c r="C12" s="18">
        <v>0</v>
      </c>
      <c r="D12" s="4">
        <v>11329.014084515493</v>
      </c>
      <c r="E12" s="4">
        <v>14057.204761907142</v>
      </c>
      <c r="F12" s="4">
        <v>8791.0078431411766</v>
      </c>
      <c r="G12" s="19">
        <v>11280.470588242155</v>
      </c>
      <c r="H12" s="18">
        <v>0</v>
      </c>
      <c r="I12" s="4">
        <v>0</v>
      </c>
      <c r="J12" s="4">
        <v>0</v>
      </c>
      <c r="K12" s="19">
        <v>0</v>
      </c>
      <c r="L12" s="18">
        <v>0</v>
      </c>
      <c r="M12" s="4">
        <v>557</v>
      </c>
      <c r="N12" s="19">
        <v>278.5</v>
      </c>
      <c r="O12" s="241">
        <v>11068.894230775961</v>
      </c>
    </row>
    <row r="13" spans="2:15">
      <c r="B13" s="215" t="s">
        <v>20</v>
      </c>
      <c r="C13" s="18">
        <v>529.75581395348843</v>
      </c>
      <c r="D13" s="4">
        <v>7947.2239583304809</v>
      </c>
      <c r="E13" s="4">
        <v>6391.8496235252951</v>
      </c>
      <c r="F13" s="4">
        <v>8265.8015771546688</v>
      </c>
      <c r="G13" s="19">
        <v>7306.7885764860184</v>
      </c>
      <c r="H13" s="18">
        <v>6992.2842846780686</v>
      </c>
      <c r="I13" s="4">
        <v>7310.2578548090069</v>
      </c>
      <c r="J13" s="4">
        <v>8290.707153135354</v>
      </c>
      <c r="K13" s="19">
        <v>7404.7852098216681</v>
      </c>
      <c r="L13" s="18">
        <v>3566.6229508195079</v>
      </c>
      <c r="M13" s="4">
        <v>22990.446428579169</v>
      </c>
      <c r="N13" s="19">
        <v>17816.414847167205</v>
      </c>
      <c r="O13" s="241">
        <v>7535.3986615657941</v>
      </c>
    </row>
    <row r="14" spans="2:15">
      <c r="B14" s="215" t="s">
        <v>21</v>
      </c>
      <c r="C14" s="18">
        <v>0</v>
      </c>
      <c r="D14" s="4">
        <v>8720.7568214369858</v>
      </c>
      <c r="E14" s="4">
        <v>9322.4784984436938</v>
      </c>
      <c r="F14" s="4">
        <v>11881.222083009516</v>
      </c>
      <c r="G14" s="19">
        <v>9552.8094814762226</v>
      </c>
      <c r="H14" s="18">
        <v>10423.203107134364</v>
      </c>
      <c r="I14" s="4">
        <v>8304.9563899008226</v>
      </c>
      <c r="J14" s="4">
        <v>3071.0143884866188</v>
      </c>
      <c r="K14" s="19">
        <v>8824.1305202854255</v>
      </c>
      <c r="L14" s="18">
        <v>30085.109090887272</v>
      </c>
      <c r="M14" s="4">
        <v>10315</v>
      </c>
      <c r="N14" s="19">
        <v>27043.553846135386</v>
      </c>
      <c r="O14" s="241">
        <v>9635.869898484747</v>
      </c>
    </row>
    <row r="15" spans="2:15">
      <c r="B15" s="215" t="s">
        <v>146</v>
      </c>
      <c r="C15" s="18">
        <v>2141.9830508474574</v>
      </c>
      <c r="D15" s="4">
        <v>11188.084390464486</v>
      </c>
      <c r="E15" s="4">
        <v>11041.644394281275</v>
      </c>
      <c r="F15" s="4">
        <v>13288.654049173943</v>
      </c>
      <c r="G15" s="19">
        <v>12328.183725987506</v>
      </c>
      <c r="H15" s="18">
        <v>13930.275780439961</v>
      </c>
      <c r="I15" s="4">
        <v>10900.097952917662</v>
      </c>
      <c r="J15" s="4">
        <v>8185.3958183166978</v>
      </c>
      <c r="K15" s="19">
        <v>12663.701025618473</v>
      </c>
      <c r="L15" s="18">
        <v>1540.1538461511539</v>
      </c>
      <c r="M15" s="4">
        <v>4164.9399538103689</v>
      </c>
      <c r="N15" s="19">
        <v>4016.2592592588667</v>
      </c>
      <c r="O15" s="241">
        <v>12349.916811124305</v>
      </c>
    </row>
    <row r="16" spans="2:15">
      <c r="B16" s="215" t="s">
        <v>22</v>
      </c>
      <c r="C16" s="18">
        <v>0</v>
      </c>
      <c r="D16" s="4">
        <v>13456.561497317112</v>
      </c>
      <c r="E16" s="4">
        <v>12396.148534795237</v>
      </c>
      <c r="F16" s="4">
        <v>13492.244615396665</v>
      </c>
      <c r="G16" s="19">
        <v>13359.102190403364</v>
      </c>
      <c r="H16" s="18">
        <v>12740.7115385</v>
      </c>
      <c r="I16" s="4">
        <v>0</v>
      </c>
      <c r="J16" s="4">
        <v>0</v>
      </c>
      <c r="K16" s="19">
        <v>12740.7115385</v>
      </c>
      <c r="L16" s="18">
        <v>0</v>
      </c>
      <c r="M16" s="4">
        <v>0</v>
      </c>
      <c r="N16" s="19">
        <v>0</v>
      </c>
      <c r="O16" s="241">
        <v>13356.341517850224</v>
      </c>
    </row>
    <row r="17" spans="2:15">
      <c r="B17" s="215" t="s">
        <v>23</v>
      </c>
      <c r="C17" s="18">
        <v>551.95833333333337</v>
      </c>
      <c r="D17" s="4">
        <v>13325.885421727113</v>
      </c>
      <c r="E17" s="4">
        <v>7873.0541238315063</v>
      </c>
      <c r="F17" s="4">
        <v>9911.6097753841477</v>
      </c>
      <c r="G17" s="19">
        <v>11583.411953625548</v>
      </c>
      <c r="H17" s="18">
        <v>10102.931126033984</v>
      </c>
      <c r="I17" s="4">
        <v>5164.797397437871</v>
      </c>
      <c r="J17" s="4">
        <v>12159.519959059367</v>
      </c>
      <c r="K17" s="19">
        <v>9089.8311424708281</v>
      </c>
      <c r="L17" s="18">
        <v>3971.4545454545455</v>
      </c>
      <c r="M17" s="4">
        <v>28045.821596208447</v>
      </c>
      <c r="N17" s="19">
        <v>26863.598214251782</v>
      </c>
      <c r="O17" s="241">
        <v>11289.028121954616</v>
      </c>
    </row>
    <row r="18" spans="2:15">
      <c r="B18" s="215" t="s">
        <v>24</v>
      </c>
      <c r="C18" s="18">
        <v>875</v>
      </c>
      <c r="D18" s="4">
        <v>7801.4083333362332</v>
      </c>
      <c r="E18" s="4">
        <v>8287.5444738888309</v>
      </c>
      <c r="F18" s="4">
        <v>7877.8018300908052</v>
      </c>
      <c r="G18" s="19">
        <v>7822.257202884356</v>
      </c>
      <c r="H18" s="18">
        <v>8138.1782917595028</v>
      </c>
      <c r="I18" s="4">
        <v>8645.8482295995364</v>
      </c>
      <c r="J18" s="4">
        <v>1099.9333333336665</v>
      </c>
      <c r="K18" s="19">
        <v>7959.4975836973053</v>
      </c>
      <c r="L18" s="18">
        <v>0</v>
      </c>
      <c r="M18" s="4">
        <v>9131.1809210526317</v>
      </c>
      <c r="N18" s="19">
        <v>9131.1809210526317</v>
      </c>
      <c r="O18" s="241">
        <v>7934.9947879648853</v>
      </c>
    </row>
    <row r="19" spans="2:15">
      <c r="B19" s="215" t="s">
        <v>25</v>
      </c>
      <c r="C19" s="18">
        <v>0</v>
      </c>
      <c r="D19" s="4">
        <v>6113.6594996069061</v>
      </c>
      <c r="E19" s="4">
        <v>5541.7849173994064</v>
      </c>
      <c r="F19" s="4">
        <v>5909.7512438480626</v>
      </c>
      <c r="G19" s="19">
        <v>5911.1115568413798</v>
      </c>
      <c r="H19" s="18">
        <v>5158.6590476775518</v>
      </c>
      <c r="I19" s="4">
        <v>5519.269453511849</v>
      </c>
      <c r="J19" s="4">
        <v>2781.8383838369027</v>
      </c>
      <c r="K19" s="19">
        <v>4947.5933358701222</v>
      </c>
      <c r="L19" s="18">
        <v>1371</v>
      </c>
      <c r="M19" s="4">
        <v>4274.9111111133334</v>
      </c>
      <c r="N19" s="19">
        <v>4112.4545454566432</v>
      </c>
      <c r="O19" s="241">
        <v>5586.1728213896149</v>
      </c>
    </row>
    <row r="20" spans="2:15">
      <c r="B20" s="215" t="s">
        <v>26</v>
      </c>
      <c r="C20" s="18">
        <v>1254.5037593984962</v>
      </c>
      <c r="D20" s="4">
        <v>8777.1924849262905</v>
      </c>
      <c r="E20" s="4">
        <v>6695.5714015070407</v>
      </c>
      <c r="F20" s="4">
        <v>8329.7115271008315</v>
      </c>
      <c r="G20" s="19">
        <v>8157.8606766311132</v>
      </c>
      <c r="H20" s="18">
        <v>8129.6712711816181</v>
      </c>
      <c r="I20" s="4">
        <v>7158.732680152405</v>
      </c>
      <c r="J20" s="4">
        <v>3514.2911311075518</v>
      </c>
      <c r="K20" s="19">
        <v>7029.731492601336</v>
      </c>
      <c r="L20" s="18">
        <v>3956.5892857178574</v>
      </c>
      <c r="M20" s="4">
        <v>13963.461538452631</v>
      </c>
      <c r="N20" s="19">
        <v>12944.579999992364</v>
      </c>
      <c r="O20" s="241">
        <v>7517.1182642280264</v>
      </c>
    </row>
    <row r="21" spans="2:15">
      <c r="B21" s="215" t="s">
        <v>27</v>
      </c>
      <c r="C21" s="18">
        <v>0</v>
      </c>
      <c r="D21" s="4">
        <v>11164.955833887936</v>
      </c>
      <c r="E21" s="4">
        <v>8845.8002214431399</v>
      </c>
      <c r="F21" s="4">
        <v>9590.7494987677364</v>
      </c>
      <c r="G21" s="19">
        <v>9988.807876648345</v>
      </c>
      <c r="H21" s="18">
        <v>9274.7771580868139</v>
      </c>
      <c r="I21" s="4">
        <v>9355.6202149532019</v>
      </c>
      <c r="J21" s="4">
        <v>7986.9999999966358</v>
      </c>
      <c r="K21" s="19">
        <v>9242.2346066597784</v>
      </c>
      <c r="L21" s="18">
        <v>2473</v>
      </c>
      <c r="M21" s="4">
        <v>2203.6666666666665</v>
      </c>
      <c r="N21" s="19">
        <v>2271</v>
      </c>
      <c r="O21" s="241">
        <v>9752.9030421347834</v>
      </c>
    </row>
    <row r="22" spans="2:15">
      <c r="B22" s="215" t="s">
        <v>28</v>
      </c>
      <c r="C22" s="18">
        <v>0</v>
      </c>
      <c r="D22" s="4">
        <v>9941.9825783955766</v>
      </c>
      <c r="E22" s="4">
        <v>6664.4942138705237</v>
      </c>
      <c r="F22" s="4">
        <v>9856.3231716204336</v>
      </c>
      <c r="G22" s="19">
        <v>9763.6899514302731</v>
      </c>
      <c r="H22" s="18">
        <v>9748.4760463898838</v>
      </c>
      <c r="I22" s="4">
        <v>2700.0555555599999</v>
      </c>
      <c r="J22" s="4">
        <v>3578.6</v>
      </c>
      <c r="K22" s="19">
        <v>9082.8667651060132</v>
      </c>
      <c r="L22" s="18">
        <v>0</v>
      </c>
      <c r="M22" s="4">
        <v>15979</v>
      </c>
      <c r="N22" s="19">
        <v>15979</v>
      </c>
      <c r="O22" s="241">
        <v>9731.0150254897326</v>
      </c>
    </row>
    <row r="23" spans="2:15">
      <c r="B23" s="215" t="s">
        <v>29</v>
      </c>
      <c r="C23" s="18">
        <v>3957.3859649122805</v>
      </c>
      <c r="D23" s="4">
        <v>10158.477560596433</v>
      </c>
      <c r="E23" s="4">
        <v>9481.6742128781279</v>
      </c>
      <c r="F23" s="4">
        <v>9029.4605019485316</v>
      </c>
      <c r="G23" s="19">
        <v>9755.364060145881</v>
      </c>
      <c r="H23" s="18">
        <v>9515.9802657896798</v>
      </c>
      <c r="I23" s="4">
        <v>8505.4697319207899</v>
      </c>
      <c r="J23" s="4">
        <v>6422.0564783971759</v>
      </c>
      <c r="K23" s="19">
        <v>8661.3740343132067</v>
      </c>
      <c r="L23" s="18">
        <v>11202.023255813177</v>
      </c>
      <c r="M23" s="4">
        <v>13542.156105103864</v>
      </c>
      <c r="N23" s="19">
        <v>13153.139175260438</v>
      </c>
      <c r="O23" s="241">
        <v>9707.0065160448921</v>
      </c>
    </row>
    <row r="24" spans="2:15">
      <c r="B24" s="215" t="s">
        <v>30</v>
      </c>
      <c r="C24" s="18">
        <v>0</v>
      </c>
      <c r="D24" s="4">
        <v>11508.535971221581</v>
      </c>
      <c r="E24" s="4">
        <v>9183.8784635675001</v>
      </c>
      <c r="F24" s="4">
        <v>11601.014546052746</v>
      </c>
      <c r="G24" s="19">
        <v>11193.143946488814</v>
      </c>
      <c r="H24" s="18">
        <v>10176.054491171122</v>
      </c>
      <c r="I24" s="4">
        <v>8714.3187344449088</v>
      </c>
      <c r="J24" s="4">
        <v>3536.16</v>
      </c>
      <c r="K24" s="19">
        <v>8717.1781718891525</v>
      </c>
      <c r="L24" s="18">
        <v>2209.5</v>
      </c>
      <c r="M24" s="4">
        <v>8311</v>
      </c>
      <c r="N24" s="19">
        <v>6955.1111111111113</v>
      </c>
      <c r="O24" s="241">
        <v>10655.250453722278</v>
      </c>
    </row>
    <row r="25" spans="2:15">
      <c r="B25" s="215" t="s">
        <v>31</v>
      </c>
      <c r="C25" s="18">
        <v>0</v>
      </c>
      <c r="D25" s="4">
        <v>10500.40298508209</v>
      </c>
      <c r="E25" s="4">
        <v>7216.1428571400002</v>
      </c>
      <c r="F25" s="4">
        <v>9090.3809523799991</v>
      </c>
      <c r="G25" s="19">
        <v>10185.460526322107</v>
      </c>
      <c r="H25" s="18">
        <v>0</v>
      </c>
      <c r="I25" s="4">
        <v>0</v>
      </c>
      <c r="J25" s="4">
        <v>0</v>
      </c>
      <c r="K25" s="19">
        <v>0</v>
      </c>
      <c r="L25" s="18">
        <v>0</v>
      </c>
      <c r="M25" s="4">
        <v>0</v>
      </c>
      <c r="N25" s="19">
        <v>0</v>
      </c>
      <c r="O25" s="241">
        <v>10185.460526322107</v>
      </c>
    </row>
    <row r="26" spans="2:15">
      <c r="B26" s="215" t="s">
        <v>32</v>
      </c>
      <c r="C26" s="18">
        <v>0</v>
      </c>
      <c r="D26" s="4">
        <v>0</v>
      </c>
      <c r="E26" s="4">
        <v>246</v>
      </c>
      <c r="F26" s="4">
        <v>5544.047889612244</v>
      </c>
      <c r="G26" s="19">
        <v>5284.472749339805</v>
      </c>
      <c r="H26" s="18">
        <v>2075.4356060533332</v>
      </c>
      <c r="I26" s="4">
        <v>0</v>
      </c>
      <c r="J26" s="4">
        <v>0</v>
      </c>
      <c r="K26" s="19">
        <v>2075.4356060533332</v>
      </c>
      <c r="L26" s="18">
        <v>0</v>
      </c>
      <c r="M26" s="4">
        <v>0</v>
      </c>
      <c r="N26" s="19">
        <v>0</v>
      </c>
      <c r="O26" s="241">
        <v>5193.6509433977353</v>
      </c>
    </row>
    <row r="27" spans="2:15">
      <c r="B27" s="215" t="s">
        <v>181</v>
      </c>
      <c r="C27" s="18">
        <v>0</v>
      </c>
      <c r="D27" s="4">
        <v>6010.75</v>
      </c>
      <c r="E27" s="4">
        <v>2208.6666666666665</v>
      </c>
      <c r="F27" s="4">
        <v>0</v>
      </c>
      <c r="G27" s="19">
        <v>4381.2857142857147</v>
      </c>
      <c r="H27" s="18">
        <v>0</v>
      </c>
      <c r="I27" s="4">
        <v>0</v>
      </c>
      <c r="J27" s="4">
        <v>0</v>
      </c>
      <c r="K27" s="19">
        <v>0</v>
      </c>
      <c r="L27" s="18">
        <v>0</v>
      </c>
      <c r="M27" s="4">
        <v>0</v>
      </c>
      <c r="N27" s="19">
        <v>0</v>
      </c>
      <c r="O27" s="241">
        <v>4381.2857142857147</v>
      </c>
    </row>
    <row r="28" spans="2:15">
      <c r="B28" s="215" t="s">
        <v>177</v>
      </c>
      <c r="C28" s="18">
        <v>0</v>
      </c>
      <c r="D28" s="4">
        <v>871</v>
      </c>
      <c r="E28" s="4">
        <v>3280</v>
      </c>
      <c r="F28" s="4">
        <v>0</v>
      </c>
      <c r="G28" s="19">
        <v>2477</v>
      </c>
      <c r="H28" s="18">
        <v>0</v>
      </c>
      <c r="I28" s="4">
        <v>2998</v>
      </c>
      <c r="J28" s="4">
        <v>0</v>
      </c>
      <c r="K28" s="19">
        <v>2998</v>
      </c>
      <c r="L28" s="18">
        <v>0</v>
      </c>
      <c r="M28" s="4">
        <v>0</v>
      </c>
      <c r="N28" s="19">
        <v>0</v>
      </c>
      <c r="O28" s="241">
        <v>2607.25</v>
      </c>
    </row>
    <row r="29" spans="2:15">
      <c r="B29" s="215" t="s">
        <v>33</v>
      </c>
      <c r="C29" s="18">
        <v>0</v>
      </c>
      <c r="D29" s="4">
        <v>8274.6129985194966</v>
      </c>
      <c r="E29" s="4">
        <v>7045.0718700665238</v>
      </c>
      <c r="F29" s="4">
        <v>8821.6116896200983</v>
      </c>
      <c r="G29" s="19">
        <v>8133.6092125227633</v>
      </c>
      <c r="H29" s="18">
        <v>8230.2465841013873</v>
      </c>
      <c r="I29" s="4">
        <v>3694.3137254914996</v>
      </c>
      <c r="J29" s="4">
        <v>4878.4285714285716</v>
      </c>
      <c r="K29" s="19">
        <v>6508.3975048315961</v>
      </c>
      <c r="L29" s="18">
        <v>0</v>
      </c>
      <c r="M29" s="4">
        <v>12319.5</v>
      </c>
      <c r="N29" s="19">
        <v>12319.5</v>
      </c>
      <c r="O29" s="241">
        <v>7981.5727198027207</v>
      </c>
    </row>
    <row r="30" spans="2:15">
      <c r="B30" s="215" t="s">
        <v>34</v>
      </c>
      <c r="C30" s="18">
        <v>0</v>
      </c>
      <c r="D30" s="4">
        <v>0</v>
      </c>
      <c r="E30" s="4">
        <v>0</v>
      </c>
      <c r="F30" s="4">
        <v>0</v>
      </c>
      <c r="G30" s="19">
        <v>0</v>
      </c>
      <c r="H30" s="18">
        <v>0</v>
      </c>
      <c r="I30" s="4">
        <v>0</v>
      </c>
      <c r="J30" s="4">
        <v>0</v>
      </c>
      <c r="K30" s="19">
        <v>0</v>
      </c>
      <c r="L30" s="18">
        <v>0</v>
      </c>
      <c r="M30" s="4">
        <v>0</v>
      </c>
      <c r="N30" s="19">
        <v>0</v>
      </c>
      <c r="O30" s="241">
        <v>0</v>
      </c>
    </row>
    <row r="31" spans="2:15">
      <c r="B31" s="215" t="s">
        <v>35</v>
      </c>
      <c r="C31" s="18">
        <v>0</v>
      </c>
      <c r="D31" s="4">
        <v>6044.25</v>
      </c>
      <c r="E31" s="4">
        <v>6403.1071428571431</v>
      </c>
      <c r="F31" s="4">
        <v>0</v>
      </c>
      <c r="G31" s="19">
        <v>6211.7166666666662</v>
      </c>
      <c r="H31" s="18">
        <v>0</v>
      </c>
      <c r="I31" s="4">
        <v>4430.25</v>
      </c>
      <c r="J31" s="4">
        <v>5319.2857142857147</v>
      </c>
      <c r="K31" s="19">
        <v>5208.15625</v>
      </c>
      <c r="L31" s="18">
        <v>0</v>
      </c>
      <c r="M31" s="4">
        <v>1437</v>
      </c>
      <c r="N31" s="19">
        <v>1437</v>
      </c>
      <c r="O31" s="241">
        <v>5508.6</v>
      </c>
    </row>
    <row r="32" spans="2:15">
      <c r="B32" s="215" t="s">
        <v>36</v>
      </c>
      <c r="C32" s="18">
        <v>1369.4266666666667</v>
      </c>
      <c r="D32" s="4">
        <v>5692.5800376606394</v>
      </c>
      <c r="E32" s="4">
        <v>4835.6711565925189</v>
      </c>
      <c r="F32" s="4">
        <v>6256.3711541254306</v>
      </c>
      <c r="G32" s="19">
        <v>4889.0712198590645</v>
      </c>
      <c r="H32" s="18">
        <v>4838.5504508263757</v>
      </c>
      <c r="I32" s="4">
        <v>4584.5087458360049</v>
      </c>
      <c r="J32" s="4">
        <v>2300.8038147132152</v>
      </c>
      <c r="K32" s="19">
        <v>4239.2981651568707</v>
      </c>
      <c r="L32" s="18">
        <v>4998.0555555555557</v>
      </c>
      <c r="M32" s="4">
        <v>11262.934065934065</v>
      </c>
      <c r="N32" s="19">
        <v>10228.366972477064</v>
      </c>
      <c r="O32" s="241">
        <v>4711.3669849915605</v>
      </c>
    </row>
    <row r="33" spans="2:15">
      <c r="B33" s="215" t="s">
        <v>184</v>
      </c>
      <c r="C33" s="18">
        <v>0</v>
      </c>
      <c r="D33" s="4">
        <v>6039.7692307692305</v>
      </c>
      <c r="E33" s="4">
        <v>6362.9645696237139</v>
      </c>
      <c r="F33" s="4">
        <v>7263.4234234200003</v>
      </c>
      <c r="G33" s="19">
        <v>6333.5496119037261</v>
      </c>
      <c r="H33" s="18">
        <v>5943.1351351379999</v>
      </c>
      <c r="I33" s="4">
        <v>8881.941176483333</v>
      </c>
      <c r="J33" s="4">
        <v>7237.25</v>
      </c>
      <c r="K33" s="19">
        <v>7767.8787917395994</v>
      </c>
      <c r="L33" s="18">
        <v>0</v>
      </c>
      <c r="M33" s="4">
        <v>0</v>
      </c>
      <c r="N33" s="19">
        <v>0</v>
      </c>
      <c r="O33" s="241">
        <v>6805.3684210602632</v>
      </c>
    </row>
    <row r="34" spans="2:15">
      <c r="B34" s="215" t="s">
        <v>147</v>
      </c>
      <c r="C34" s="18">
        <v>0</v>
      </c>
      <c r="D34" s="4">
        <v>0</v>
      </c>
      <c r="E34" s="4">
        <v>5136.5</v>
      </c>
      <c r="F34" s="4">
        <v>5477</v>
      </c>
      <c r="G34" s="19">
        <v>5204.6000000000004</v>
      </c>
      <c r="H34" s="18">
        <v>4565</v>
      </c>
      <c r="I34" s="4">
        <v>4094</v>
      </c>
      <c r="J34" s="4">
        <v>1110</v>
      </c>
      <c r="K34" s="19">
        <v>3685.6</v>
      </c>
      <c r="L34" s="18">
        <v>0</v>
      </c>
      <c r="M34" s="4">
        <v>0</v>
      </c>
      <c r="N34" s="19">
        <v>0</v>
      </c>
      <c r="O34" s="241">
        <v>4445.1000000000004</v>
      </c>
    </row>
    <row r="35" spans="2:15">
      <c r="B35" s="215" t="s">
        <v>37</v>
      </c>
      <c r="C35" s="18">
        <v>0</v>
      </c>
      <c r="D35" s="4">
        <v>10660.228571431429</v>
      </c>
      <c r="E35" s="4">
        <v>0</v>
      </c>
      <c r="F35" s="4">
        <v>9862.6666666533329</v>
      </c>
      <c r="G35" s="19">
        <v>10597.263157896316</v>
      </c>
      <c r="H35" s="18">
        <v>0</v>
      </c>
      <c r="I35" s="4">
        <v>0</v>
      </c>
      <c r="J35" s="4">
        <v>0</v>
      </c>
      <c r="K35" s="19">
        <v>0</v>
      </c>
      <c r="L35" s="18">
        <v>0</v>
      </c>
      <c r="M35" s="4">
        <v>0</v>
      </c>
      <c r="N35" s="19">
        <v>0</v>
      </c>
      <c r="O35" s="241">
        <v>10597.263157896316</v>
      </c>
    </row>
    <row r="36" spans="2:15">
      <c r="B36" s="215" t="s">
        <v>38</v>
      </c>
      <c r="C36" s="18">
        <v>0</v>
      </c>
      <c r="D36" s="4">
        <v>8279.9032258064526</v>
      </c>
      <c r="E36" s="4">
        <v>8868.5725543762746</v>
      </c>
      <c r="F36" s="4">
        <v>7414.3554107314494</v>
      </c>
      <c r="G36" s="19">
        <v>8083.2100901566891</v>
      </c>
      <c r="H36" s="18">
        <v>6881.0227707649246</v>
      </c>
      <c r="I36" s="4">
        <v>4339.0773434810071</v>
      </c>
      <c r="J36" s="4">
        <v>1496.2682926836585</v>
      </c>
      <c r="K36" s="19">
        <v>4556.7096209924694</v>
      </c>
      <c r="L36" s="18">
        <v>126.5</v>
      </c>
      <c r="M36" s="4">
        <v>8633.1111111111113</v>
      </c>
      <c r="N36" s="19">
        <v>7086.454545454545</v>
      </c>
      <c r="O36" s="241">
        <v>5926.7066014640586</v>
      </c>
    </row>
    <row r="37" spans="2:15">
      <c r="B37" s="215" t="s">
        <v>148</v>
      </c>
      <c r="C37" s="18">
        <v>0</v>
      </c>
      <c r="D37" s="4">
        <v>8665</v>
      </c>
      <c r="E37" s="4">
        <v>5710.6818181814288</v>
      </c>
      <c r="F37" s="4">
        <v>3014.7045454591666</v>
      </c>
      <c r="G37" s="19">
        <v>5792.2631578960527</v>
      </c>
      <c r="H37" s="18">
        <v>0</v>
      </c>
      <c r="I37" s="4">
        <v>0</v>
      </c>
      <c r="J37" s="4">
        <v>13789.4</v>
      </c>
      <c r="K37" s="19">
        <v>13789.4</v>
      </c>
      <c r="L37" s="18">
        <v>0</v>
      </c>
      <c r="M37" s="4">
        <v>0</v>
      </c>
      <c r="N37" s="19">
        <v>0</v>
      </c>
      <c r="O37" s="241">
        <v>6722.1627906988369</v>
      </c>
    </row>
    <row r="38" spans="2:15">
      <c r="B38" s="215" t="s">
        <v>39</v>
      </c>
      <c r="C38" s="18">
        <v>0</v>
      </c>
      <c r="D38" s="4">
        <v>10289.431585680941</v>
      </c>
      <c r="E38" s="4">
        <v>9080.8218749999996</v>
      </c>
      <c r="F38" s="4">
        <v>12741.216443452382</v>
      </c>
      <c r="G38" s="19">
        <v>10461.60596374339</v>
      </c>
      <c r="H38" s="18">
        <v>12971.421875</v>
      </c>
      <c r="I38" s="4">
        <v>4124.6000000000004</v>
      </c>
      <c r="J38" s="4">
        <v>3502</v>
      </c>
      <c r="K38" s="19">
        <v>7538.8087499999992</v>
      </c>
      <c r="L38" s="18">
        <v>0</v>
      </c>
      <c r="M38" s="4">
        <v>0</v>
      </c>
      <c r="N38" s="19">
        <v>0</v>
      </c>
      <c r="O38" s="241">
        <v>10453.049765810885</v>
      </c>
    </row>
    <row r="39" spans="2:15">
      <c r="B39" s="215" t="s">
        <v>40</v>
      </c>
      <c r="C39" s="18">
        <v>0</v>
      </c>
      <c r="D39" s="4">
        <v>10148.228571422856</v>
      </c>
      <c r="E39" s="4">
        <v>8844.4743589743593</v>
      </c>
      <c r="F39" s="4">
        <v>13802.923758859999</v>
      </c>
      <c r="G39" s="19">
        <v>12963.326067585318</v>
      </c>
      <c r="H39" s="18">
        <v>13802.923758875</v>
      </c>
      <c r="I39" s="4">
        <v>0</v>
      </c>
      <c r="J39" s="4">
        <v>0</v>
      </c>
      <c r="K39" s="19">
        <v>13802.923758875</v>
      </c>
      <c r="L39" s="18">
        <v>0</v>
      </c>
      <c r="M39" s="4">
        <v>12437.3125</v>
      </c>
      <c r="N39" s="19">
        <v>12437.3125</v>
      </c>
      <c r="O39" s="241">
        <v>13028.720057716884</v>
      </c>
    </row>
    <row r="40" spans="2:15">
      <c r="B40" s="215" t="s">
        <v>41</v>
      </c>
      <c r="C40" s="18">
        <v>0</v>
      </c>
      <c r="D40" s="4">
        <v>5202.5766423391242</v>
      </c>
      <c r="E40" s="4">
        <v>392.16344378341915</v>
      </c>
      <c r="F40" s="4">
        <v>4440.9902836844358</v>
      </c>
      <c r="G40" s="19">
        <v>1586.8483074832218</v>
      </c>
      <c r="H40" s="18">
        <v>10517.4705882</v>
      </c>
      <c r="I40" s="4">
        <v>0</v>
      </c>
      <c r="J40" s="4">
        <v>0</v>
      </c>
      <c r="K40" s="19">
        <v>10517.4705882</v>
      </c>
      <c r="L40" s="18">
        <v>0</v>
      </c>
      <c r="M40" s="4">
        <v>0</v>
      </c>
      <c r="N40" s="19">
        <v>0</v>
      </c>
      <c r="O40" s="241">
        <v>1601.6341059612298</v>
      </c>
    </row>
    <row r="41" spans="2:15">
      <c r="B41" s="215" t="s">
        <v>42</v>
      </c>
      <c r="C41" s="18">
        <v>600.34615384615381</v>
      </c>
      <c r="D41" s="4">
        <v>6854.454545454545</v>
      </c>
      <c r="E41" s="4">
        <v>5197.4425978872559</v>
      </c>
      <c r="F41" s="4">
        <v>4838.1491438317134</v>
      </c>
      <c r="G41" s="19">
        <v>4622.6793346794548</v>
      </c>
      <c r="H41" s="18">
        <v>5415.6653034811625</v>
      </c>
      <c r="I41" s="4">
        <v>2992.9496732068237</v>
      </c>
      <c r="J41" s="4">
        <v>2819.7307692307691</v>
      </c>
      <c r="K41" s="19">
        <v>4276.3939432152083</v>
      </c>
      <c r="L41" s="18">
        <v>0</v>
      </c>
      <c r="M41" s="4">
        <v>12651.874999995001</v>
      </c>
      <c r="N41" s="19">
        <v>12651.874999995001</v>
      </c>
      <c r="O41" s="241">
        <v>4582.3482906006202</v>
      </c>
    </row>
    <row r="42" spans="2:15">
      <c r="B42" s="215" t="s">
        <v>43</v>
      </c>
      <c r="C42" s="18">
        <v>0</v>
      </c>
      <c r="D42" s="4">
        <v>13891.248387067741</v>
      </c>
      <c r="E42" s="4">
        <v>8875.4402329646909</v>
      </c>
      <c r="F42" s="4">
        <v>12334.73320777966</v>
      </c>
      <c r="G42" s="19">
        <v>12784.326484711422</v>
      </c>
      <c r="H42" s="18">
        <v>9914.6172839677783</v>
      </c>
      <c r="I42" s="4">
        <v>7275.1052631639996</v>
      </c>
      <c r="J42" s="4">
        <v>6228.6428571428569</v>
      </c>
      <c r="K42" s="19">
        <v>7143.073377893571</v>
      </c>
      <c r="L42" s="18">
        <v>0</v>
      </c>
      <c r="M42" s="4">
        <v>2364.4285714285716</v>
      </c>
      <c r="N42" s="19">
        <v>2364.4285714285716</v>
      </c>
      <c r="O42" s="241">
        <v>12163.340681346033</v>
      </c>
    </row>
    <row r="43" spans="2:15">
      <c r="B43" s="215" t="s">
        <v>44</v>
      </c>
      <c r="C43" s="18">
        <v>0</v>
      </c>
      <c r="D43" s="4">
        <v>15609.514731375217</v>
      </c>
      <c r="E43" s="4">
        <v>12655.514433365739</v>
      </c>
      <c r="F43" s="4">
        <v>16695.28987890351</v>
      </c>
      <c r="G43" s="19">
        <v>15617.587681664127</v>
      </c>
      <c r="H43" s="18">
        <v>13617.125821401927</v>
      </c>
      <c r="I43" s="4">
        <v>14252.806378129506</v>
      </c>
      <c r="J43" s="4">
        <v>49876.090909090912</v>
      </c>
      <c r="K43" s="19">
        <v>14892.691831775863</v>
      </c>
      <c r="L43" s="18">
        <v>0</v>
      </c>
      <c r="M43" s="4">
        <v>0</v>
      </c>
      <c r="N43" s="19">
        <v>0</v>
      </c>
      <c r="O43" s="241">
        <v>15227.129684908392</v>
      </c>
    </row>
    <row r="44" spans="2:15">
      <c r="B44" s="215" t="s">
        <v>45</v>
      </c>
      <c r="C44" s="18">
        <v>0</v>
      </c>
      <c r="D44" s="4">
        <v>13836.934959350405</v>
      </c>
      <c r="E44" s="4">
        <v>3379.0141644883329</v>
      </c>
      <c r="F44" s="4">
        <v>4229.6395034140742</v>
      </c>
      <c r="G44" s="19">
        <v>5281.3302586595455</v>
      </c>
      <c r="H44" s="18">
        <v>3932.2891788966062</v>
      </c>
      <c r="I44" s="4">
        <v>2864.0958156461766</v>
      </c>
      <c r="J44" s="4">
        <v>3551</v>
      </c>
      <c r="K44" s="19">
        <v>3660.0166361179645</v>
      </c>
      <c r="L44" s="18">
        <v>0</v>
      </c>
      <c r="M44" s="4">
        <v>4271.625</v>
      </c>
      <c r="N44" s="19">
        <v>2135.8125</v>
      </c>
      <c r="O44" s="241">
        <v>5012.6376568997166</v>
      </c>
    </row>
    <row r="45" spans="2:15">
      <c r="B45" s="137" t="s">
        <v>54</v>
      </c>
      <c r="C45" s="302">
        <v>1312.6121621621621</v>
      </c>
      <c r="D45" s="395">
        <v>11082.387181745889</v>
      </c>
      <c r="E45" s="395">
        <v>8406.8873979336531</v>
      </c>
      <c r="F45" s="395">
        <v>10334.969325207796</v>
      </c>
      <c r="G45" s="400">
        <v>10278.086420468811</v>
      </c>
      <c r="H45" s="302">
        <v>9172.1133445511314</v>
      </c>
      <c r="I45" s="395">
        <v>7848.1747426031388</v>
      </c>
      <c r="J45" s="395">
        <v>6547.0953427422319</v>
      </c>
      <c r="K45" s="400">
        <v>8392.3279333872888</v>
      </c>
      <c r="L45" s="302">
        <v>9859.4907651683898</v>
      </c>
      <c r="M45" s="395">
        <v>12543.341757824221</v>
      </c>
      <c r="N45" s="400">
        <v>12207.638943891365</v>
      </c>
      <c r="O45" s="401">
        <v>9583.2594515435958</v>
      </c>
    </row>
    <row r="46" spans="2:15">
      <c r="B46" s="215" t="s">
        <v>46</v>
      </c>
      <c r="C46" s="303">
        <v>0</v>
      </c>
      <c r="D46" s="304">
        <v>9678.4464099798752</v>
      </c>
      <c r="E46" s="304">
        <v>8948.4161319940813</v>
      </c>
      <c r="F46" s="304">
        <v>10313.057962423565</v>
      </c>
      <c r="G46" s="305">
        <v>9923.4335655585146</v>
      </c>
      <c r="H46" s="303">
        <v>9568.9522098524158</v>
      </c>
      <c r="I46" s="304">
        <v>9230.2763433768559</v>
      </c>
      <c r="J46" s="304">
        <v>4164.3755725134361</v>
      </c>
      <c r="K46" s="305">
        <v>8775.2228755583164</v>
      </c>
      <c r="L46" s="303">
        <v>0</v>
      </c>
      <c r="M46" s="304">
        <v>484</v>
      </c>
      <c r="N46" s="305">
        <v>484</v>
      </c>
      <c r="O46" s="396">
        <v>9218.5725040520756</v>
      </c>
    </row>
    <row r="47" spans="2:15">
      <c r="B47" s="215" t="s">
        <v>47</v>
      </c>
      <c r="C47" s="303">
        <v>2599.4578313253014</v>
      </c>
      <c r="D47" s="304">
        <v>6865.3788856301699</v>
      </c>
      <c r="E47" s="304">
        <v>7945.6334870123264</v>
      </c>
      <c r="F47" s="304">
        <v>6265.4038300575921</v>
      </c>
      <c r="G47" s="305">
        <v>6926.1254912213572</v>
      </c>
      <c r="H47" s="303">
        <v>7603.401170428393</v>
      </c>
      <c r="I47" s="304">
        <v>4298.7283477880883</v>
      </c>
      <c r="J47" s="304">
        <v>4787.2096774239635</v>
      </c>
      <c r="K47" s="305">
        <v>5632.658393227317</v>
      </c>
      <c r="L47" s="303">
        <v>3989.3333333333335</v>
      </c>
      <c r="M47" s="304">
        <v>6730.4487179480775</v>
      </c>
      <c r="N47" s="305">
        <v>6678.7295597477996</v>
      </c>
      <c r="O47" s="396">
        <v>6533.48752834477</v>
      </c>
    </row>
    <row r="48" spans="2:15">
      <c r="B48" s="215" t="s">
        <v>48</v>
      </c>
      <c r="C48" s="303">
        <v>1767.1881188118812</v>
      </c>
      <c r="D48" s="304">
        <v>7526.9367036589665</v>
      </c>
      <c r="E48" s="304">
        <v>5990.3435284718116</v>
      </c>
      <c r="F48" s="304">
        <v>7691.1862908331677</v>
      </c>
      <c r="G48" s="305">
        <v>6858.4790588147853</v>
      </c>
      <c r="H48" s="303">
        <v>6873.0276852628331</v>
      </c>
      <c r="I48" s="304">
        <v>5363.4724871746057</v>
      </c>
      <c r="J48" s="304">
        <v>3310.1913443047902</v>
      </c>
      <c r="K48" s="305">
        <v>5558.0893257497182</v>
      </c>
      <c r="L48" s="303">
        <v>3101.8200000011116</v>
      </c>
      <c r="M48" s="304">
        <v>7613.5741741801685</v>
      </c>
      <c r="N48" s="305">
        <v>6653.626477546326</v>
      </c>
      <c r="O48" s="396">
        <v>5918.3829105859841</v>
      </c>
    </row>
    <row r="49" spans="2:15">
      <c r="B49" s="215" t="s">
        <v>49</v>
      </c>
      <c r="C49" s="303">
        <v>419.39117647058822</v>
      </c>
      <c r="D49" s="304">
        <v>12286.247747508094</v>
      </c>
      <c r="E49" s="304">
        <v>9035.9922873802025</v>
      </c>
      <c r="F49" s="304">
        <v>8510.8127141828118</v>
      </c>
      <c r="G49" s="305">
        <v>10242.134142829782</v>
      </c>
      <c r="H49" s="303">
        <v>8992.3433189169373</v>
      </c>
      <c r="I49" s="304">
        <v>7031.8438671074673</v>
      </c>
      <c r="J49" s="304">
        <v>3845.0951891870845</v>
      </c>
      <c r="K49" s="305">
        <v>7342.8413723570993</v>
      </c>
      <c r="L49" s="303">
        <v>5360.4156976820932</v>
      </c>
      <c r="M49" s="304">
        <v>9037.7293771035784</v>
      </c>
      <c r="N49" s="305">
        <v>8572.6573529414491</v>
      </c>
      <c r="O49" s="396">
        <v>8910.6175012665371</v>
      </c>
    </row>
    <row r="50" spans="2:15">
      <c r="B50" s="215" t="s">
        <v>50</v>
      </c>
      <c r="C50" s="303">
        <v>760.26523605150214</v>
      </c>
      <c r="D50" s="304">
        <v>10722.197837575741</v>
      </c>
      <c r="E50" s="304">
        <v>6054.1351013630347</v>
      </c>
      <c r="F50" s="304">
        <v>6837.0919041744273</v>
      </c>
      <c r="G50" s="305">
        <v>7863.8661996703495</v>
      </c>
      <c r="H50" s="303">
        <v>6484.2307632853635</v>
      </c>
      <c r="I50" s="304">
        <v>6876.8616305849473</v>
      </c>
      <c r="J50" s="304">
        <v>4351.1251857331836</v>
      </c>
      <c r="K50" s="305">
        <v>6324.6048068603841</v>
      </c>
      <c r="L50" s="303">
        <v>3952.928888887111</v>
      </c>
      <c r="M50" s="304">
        <v>7196.8164251290809</v>
      </c>
      <c r="N50" s="305">
        <v>6334.0803782562161</v>
      </c>
      <c r="O50" s="396">
        <v>7044.2317820809094</v>
      </c>
    </row>
    <row r="51" spans="2:15">
      <c r="B51" s="215" t="s">
        <v>51</v>
      </c>
      <c r="C51" s="303">
        <v>740.74832663989287</v>
      </c>
      <c r="D51" s="304">
        <v>14694.327626467368</v>
      </c>
      <c r="E51" s="304">
        <v>8998.4016535468763</v>
      </c>
      <c r="F51" s="304">
        <v>9533.6172007272125</v>
      </c>
      <c r="G51" s="305">
        <v>11019.500149949792</v>
      </c>
      <c r="H51" s="303">
        <v>8634.9908197710556</v>
      </c>
      <c r="I51" s="304">
        <v>6350.926794538269</v>
      </c>
      <c r="J51" s="304">
        <v>4316.4463452521995</v>
      </c>
      <c r="K51" s="305">
        <v>6898.3928477830696</v>
      </c>
      <c r="L51" s="303">
        <v>7824.2558139555813</v>
      </c>
      <c r="M51" s="304">
        <v>10236.915831676573</v>
      </c>
      <c r="N51" s="305">
        <v>10045.505535067714</v>
      </c>
      <c r="O51" s="396">
        <v>9295.9496781369526</v>
      </c>
    </row>
    <row r="52" spans="2:15">
      <c r="B52" s="137" t="s">
        <v>55</v>
      </c>
      <c r="C52" s="302">
        <v>725.63157894736844</v>
      </c>
      <c r="D52" s="395">
        <v>11295.67630785652</v>
      </c>
      <c r="E52" s="395">
        <v>7882.8394965120588</v>
      </c>
      <c r="F52" s="395">
        <v>8285.9278080266467</v>
      </c>
      <c r="G52" s="400">
        <v>9196.8400885678711</v>
      </c>
      <c r="H52" s="302">
        <v>7780.6633836845986</v>
      </c>
      <c r="I52" s="395">
        <v>6394.0469774757257</v>
      </c>
      <c r="J52" s="395">
        <v>3787.173945061033</v>
      </c>
      <c r="K52" s="400">
        <v>6543.366134017655</v>
      </c>
      <c r="L52" s="302">
        <v>4204.3399061059436</v>
      </c>
      <c r="M52" s="395">
        <v>8420.1060549115737</v>
      </c>
      <c r="N52" s="400">
        <v>7716.7078176441446</v>
      </c>
      <c r="O52" s="401">
        <v>7750.9759346792735</v>
      </c>
    </row>
    <row r="53" spans="2:15">
      <c r="B53" s="262" t="s">
        <v>52</v>
      </c>
      <c r="C53" s="306">
        <v>0</v>
      </c>
      <c r="D53" s="307">
        <v>9776.8833379045063</v>
      </c>
      <c r="E53" s="307">
        <v>6071.4875331583216</v>
      </c>
      <c r="F53" s="307">
        <v>7176.4354791431833</v>
      </c>
      <c r="G53" s="308">
        <v>9194.8042906130631</v>
      </c>
      <c r="H53" s="306">
        <v>5501.2754366633417</v>
      </c>
      <c r="I53" s="307">
        <v>6596.5481872618748</v>
      </c>
      <c r="J53" s="307">
        <v>27989.689361702127</v>
      </c>
      <c r="K53" s="308">
        <v>6039.4399647890559</v>
      </c>
      <c r="L53" s="306">
        <v>6502</v>
      </c>
      <c r="M53" s="307">
        <v>3148.8888888888887</v>
      </c>
      <c r="N53" s="308">
        <v>3484.2</v>
      </c>
      <c r="O53" s="397">
        <v>6173.4804569951311</v>
      </c>
    </row>
    <row r="54" spans="2:15">
      <c r="B54" s="137" t="s">
        <v>56</v>
      </c>
      <c r="C54" s="302">
        <v>0</v>
      </c>
      <c r="D54" s="395">
        <v>9776.8833379045063</v>
      </c>
      <c r="E54" s="395">
        <v>6071.4875331583216</v>
      </c>
      <c r="F54" s="395">
        <v>7176.4354791431833</v>
      </c>
      <c r="G54" s="400">
        <v>9194.8042906130631</v>
      </c>
      <c r="H54" s="302">
        <v>5501.2754366633417</v>
      </c>
      <c r="I54" s="395">
        <v>6596.5481872618748</v>
      </c>
      <c r="J54" s="395">
        <v>27989.689361702127</v>
      </c>
      <c r="K54" s="400">
        <v>6039.4399647890559</v>
      </c>
      <c r="L54" s="302">
        <v>6502</v>
      </c>
      <c r="M54" s="395">
        <v>3148.8888888888887</v>
      </c>
      <c r="N54" s="400">
        <v>3484.2</v>
      </c>
      <c r="O54" s="401">
        <v>6173.4804569951311</v>
      </c>
    </row>
    <row r="55" spans="2:15">
      <c r="B55" s="215"/>
      <c r="C55" s="309"/>
      <c r="D55" s="310"/>
      <c r="E55" s="310"/>
      <c r="F55" s="310"/>
      <c r="G55" s="311"/>
      <c r="H55" s="309"/>
      <c r="I55" s="310"/>
      <c r="J55" s="310"/>
      <c r="K55" s="311"/>
      <c r="L55" s="309"/>
      <c r="M55" s="310"/>
      <c r="N55" s="311"/>
      <c r="O55" s="398"/>
    </row>
    <row r="56" spans="2:15" ht="13.5" thickBot="1">
      <c r="B56" s="139" t="s">
        <v>53</v>
      </c>
      <c r="C56" s="312">
        <v>835.46161798914443</v>
      </c>
      <c r="D56" s="313">
        <v>11069.588413385258</v>
      </c>
      <c r="E56" s="313">
        <v>8089.4684414258354</v>
      </c>
      <c r="F56" s="313">
        <v>9960.8918578688736</v>
      </c>
      <c r="G56" s="314">
        <v>9865.8038904787991</v>
      </c>
      <c r="H56" s="312">
        <v>6516.0800882317135</v>
      </c>
      <c r="I56" s="313">
        <v>7007.7023055580812</v>
      </c>
      <c r="J56" s="313">
        <v>7931.8784130080376</v>
      </c>
      <c r="K56" s="314">
        <v>6736.2039710104582</v>
      </c>
      <c r="L56" s="312">
        <v>5689.1840830461251</v>
      </c>
      <c r="M56" s="313">
        <v>9784.2646026587827</v>
      </c>
      <c r="N56" s="314">
        <v>9156.2914146252169</v>
      </c>
      <c r="O56" s="399">
        <v>7953.6133455983645</v>
      </c>
    </row>
    <row r="57" spans="2:15">
      <c r="B57" s="6" t="s">
        <v>205</v>
      </c>
    </row>
    <row r="58" spans="2:15">
      <c r="B58" s="6" t="s">
        <v>205</v>
      </c>
    </row>
    <row r="59" spans="2:15">
      <c r="B59" s="6" t="s">
        <v>205</v>
      </c>
    </row>
    <row r="60" spans="2:15">
      <c r="B60" s="6" t="s">
        <v>205</v>
      </c>
    </row>
  </sheetData>
  <mergeCells count="5">
    <mergeCell ref="O4:O5"/>
    <mergeCell ref="B4:B5"/>
    <mergeCell ref="C4:G4"/>
    <mergeCell ref="H4:K4"/>
    <mergeCell ref="L4:N4"/>
  </mergeCells>
  <phoneticPr fontId="5" type="noConversion"/>
  <pageMargins left="0.75" right="0.75" top="1" bottom="1" header="0.5" footer="0.5"/>
  <pageSetup scale="57" orientation="portrait"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B2:V50"/>
  <sheetViews>
    <sheetView showGridLines="0" zoomScaleNormal="100" workbookViewId="0"/>
  </sheetViews>
  <sheetFormatPr defaultRowHeight="12.75"/>
  <cols>
    <col min="1" max="1" width="10.7109375" customWidth="1"/>
    <col min="2" max="2" width="18.28515625" customWidth="1"/>
    <col min="3" max="3" width="11.42578125" customWidth="1"/>
    <col min="4" max="4" width="11.5703125" customWidth="1"/>
    <col min="5" max="5" width="12.28515625" bestFit="1" customWidth="1"/>
    <col min="6" max="6" width="11.42578125" customWidth="1"/>
    <col min="7" max="7" width="12.28515625" bestFit="1" customWidth="1"/>
    <col min="9" max="9" width="12.28515625" bestFit="1" customWidth="1"/>
    <col min="13" max="13" width="6" customWidth="1"/>
    <col min="14" max="14" width="1" customWidth="1"/>
    <col min="16" max="16" width="15.42578125" customWidth="1"/>
  </cols>
  <sheetData>
    <row r="2" spans="2:22">
      <c r="B2" s="2" t="s">
        <v>180</v>
      </c>
    </row>
    <row r="3" spans="2:22" ht="18.75" thickBot="1">
      <c r="B3" s="7" t="s">
        <v>346</v>
      </c>
    </row>
    <row r="4" spans="2:22" ht="13.5" thickBot="1">
      <c r="B4" s="104" t="s">
        <v>130</v>
      </c>
      <c r="C4" s="108">
        <v>2007</v>
      </c>
      <c r="D4" s="62">
        <v>2008</v>
      </c>
      <c r="E4" s="62">
        <v>2009</v>
      </c>
      <c r="F4" s="62">
        <v>2010</v>
      </c>
      <c r="G4" s="63">
        <v>2011</v>
      </c>
    </row>
    <row r="5" spans="2:22">
      <c r="B5" s="105" t="s">
        <v>11</v>
      </c>
      <c r="C5" s="64">
        <v>231213</v>
      </c>
      <c r="D5" s="60">
        <v>236607</v>
      </c>
      <c r="E5" s="60">
        <v>239814</v>
      </c>
      <c r="F5" s="60">
        <v>249359</v>
      </c>
      <c r="G5" s="61">
        <v>249397</v>
      </c>
    </row>
    <row r="6" spans="2:22">
      <c r="B6" s="106" t="s">
        <v>12</v>
      </c>
      <c r="C6" s="109">
        <v>400741</v>
      </c>
      <c r="D6" s="47">
        <v>399366</v>
      </c>
      <c r="E6" s="47">
        <v>402416</v>
      </c>
      <c r="F6" s="47">
        <v>403129</v>
      </c>
      <c r="G6" s="48">
        <v>401038</v>
      </c>
    </row>
    <row r="7" spans="2:22">
      <c r="B7" s="106" t="s">
        <v>10</v>
      </c>
      <c r="C7" s="109">
        <v>10279</v>
      </c>
      <c r="D7" s="47">
        <v>9518</v>
      </c>
      <c r="E7" s="47">
        <v>9473</v>
      </c>
      <c r="F7" s="47">
        <v>9666</v>
      </c>
      <c r="G7" s="48">
        <v>9423</v>
      </c>
    </row>
    <row r="8" spans="2:22" ht="13.5" thickBot="1">
      <c r="B8" s="98" t="s">
        <v>13</v>
      </c>
      <c r="C8" s="115">
        <v>642233</v>
      </c>
      <c r="D8" s="113">
        <v>645491</v>
      </c>
      <c r="E8" s="113">
        <v>651703</v>
      </c>
      <c r="F8" s="113">
        <v>662154</v>
      </c>
      <c r="G8" s="114">
        <v>659858</v>
      </c>
      <c r="P8" s="15"/>
      <c r="Q8" s="15"/>
      <c r="R8" s="15"/>
      <c r="S8" s="15"/>
      <c r="T8" s="15"/>
      <c r="U8" s="15"/>
      <c r="V8" s="8"/>
    </row>
    <row r="40" spans="9:19">
      <c r="I40" s="343" t="s">
        <v>205</v>
      </c>
      <c r="O40" s="15"/>
      <c r="P40" s="15"/>
      <c r="Q40" s="15"/>
      <c r="R40" s="15"/>
      <c r="S40" s="15"/>
    </row>
    <row r="41" spans="9:19">
      <c r="O41" s="15"/>
      <c r="P41" s="15"/>
      <c r="Q41" s="15"/>
      <c r="R41" s="15"/>
      <c r="S41" s="15"/>
    </row>
    <row r="42" spans="9:19">
      <c r="O42" s="15"/>
      <c r="P42" s="15"/>
      <c r="Q42" s="15"/>
      <c r="R42" s="15"/>
      <c r="S42" s="15"/>
    </row>
    <row r="43" spans="9:19">
      <c r="O43" s="15"/>
      <c r="P43" s="15"/>
      <c r="Q43" s="15"/>
      <c r="R43" s="15"/>
      <c r="S43" s="15"/>
    </row>
    <row r="44" spans="9:19">
      <c r="O44" s="15"/>
      <c r="P44" s="15"/>
      <c r="Q44" s="15"/>
      <c r="R44" s="15"/>
      <c r="S44" s="15"/>
    </row>
    <row r="45" spans="9:19">
      <c r="O45" s="15"/>
      <c r="P45" s="15"/>
      <c r="Q45" s="15"/>
      <c r="R45" s="15"/>
      <c r="S45" s="15"/>
    </row>
    <row r="46" spans="9:19">
      <c r="O46" s="15"/>
      <c r="P46" s="15"/>
      <c r="Q46" s="15"/>
      <c r="R46" s="15"/>
      <c r="S46" s="15"/>
    </row>
    <row r="47" spans="9:19">
      <c r="O47" s="15"/>
      <c r="P47" s="15"/>
      <c r="Q47" s="15"/>
      <c r="R47" s="15"/>
      <c r="S47" s="15"/>
    </row>
    <row r="48" spans="9:19">
      <c r="O48" s="15"/>
      <c r="P48" s="15"/>
      <c r="Q48" s="15"/>
      <c r="R48" s="15"/>
      <c r="S48" s="15"/>
    </row>
    <row r="49" spans="15:19">
      <c r="O49" s="15"/>
      <c r="P49" s="15"/>
      <c r="Q49" s="15"/>
      <c r="R49" s="15"/>
      <c r="S49" s="15"/>
    </row>
    <row r="50" spans="15:19">
      <c r="O50" s="15"/>
      <c r="P50" s="15"/>
      <c r="Q50" s="15"/>
      <c r="R50" s="15"/>
      <c r="S50" s="15"/>
    </row>
  </sheetData>
  <phoneticPr fontId="5" type="noConversion"/>
  <conditionalFormatting sqref="I40">
    <cfRule type="cellIs" dxfId="3" priority="1" stopIfTrue="1" operator="equal">
      <formula>"WARNING!"</formula>
    </cfRule>
  </conditionalFormatting>
  <pageMargins left="0.75" right="0.75" top="1" bottom="1" header="0.5" footer="0.5"/>
  <pageSetup scale="68" orientation="portrait" r:id="rId1"/>
  <headerFooter alignWithMargins="0"/>
</worksheet>
</file>

<file path=xl/worksheets/sheet40.xml><?xml version="1.0" encoding="utf-8"?>
<worksheet xmlns="http://schemas.openxmlformats.org/spreadsheetml/2006/main" xmlns:r="http://schemas.openxmlformats.org/officeDocument/2006/relationships">
  <dimension ref="B2:G9"/>
  <sheetViews>
    <sheetView showGridLines="0" zoomScaleNormal="100" workbookViewId="0"/>
  </sheetViews>
  <sheetFormatPr defaultRowHeight="12.75"/>
  <cols>
    <col min="1" max="1" width="10.7109375" customWidth="1"/>
    <col min="2" max="2" width="17.85546875" bestFit="1" customWidth="1"/>
    <col min="3" max="7" width="13.42578125" bestFit="1" customWidth="1"/>
    <col min="8" max="8" width="17.85546875" bestFit="1" customWidth="1"/>
    <col min="9" max="9" width="12.5703125" customWidth="1"/>
    <col min="10" max="13" width="7" customWidth="1"/>
    <col min="14" max="14" width="5.140625" customWidth="1"/>
  </cols>
  <sheetData>
    <row r="2" spans="2:7">
      <c r="B2" s="2" t="s">
        <v>107</v>
      </c>
    </row>
    <row r="3" spans="2:7" ht="18.75" thickBot="1">
      <c r="B3" s="7" t="s">
        <v>366</v>
      </c>
    </row>
    <row r="4" spans="2:7" ht="13.5" thickBot="1">
      <c r="B4" s="112" t="s">
        <v>127</v>
      </c>
      <c r="C4" s="45">
        <v>2007</v>
      </c>
      <c r="D4" s="43">
        <v>2008</v>
      </c>
      <c r="E4" s="43">
        <v>2009</v>
      </c>
      <c r="F4" s="43">
        <v>2010</v>
      </c>
      <c r="G4" s="44">
        <v>2011</v>
      </c>
    </row>
    <row r="5" spans="2:7">
      <c r="B5" s="166" t="s">
        <v>11</v>
      </c>
      <c r="C5" s="89">
        <v>10772.611251383752</v>
      </c>
      <c r="D5" s="90">
        <v>10728.245595869137</v>
      </c>
      <c r="E5" s="90">
        <v>10137.883579601021</v>
      </c>
      <c r="F5" s="90">
        <v>10076.652846397108</v>
      </c>
      <c r="G5" s="91">
        <v>9865.8038904788064</v>
      </c>
    </row>
    <row r="6" spans="2:7">
      <c r="B6" s="55" t="s">
        <v>12</v>
      </c>
      <c r="C6" s="92">
        <v>6152.2402617507387</v>
      </c>
      <c r="D6" s="88">
        <v>6266.4208778367574</v>
      </c>
      <c r="E6" s="88">
        <v>6267.4913205285284</v>
      </c>
      <c r="F6" s="88">
        <v>6438.1359784962151</v>
      </c>
      <c r="G6" s="93">
        <v>6736.2039710104509</v>
      </c>
    </row>
    <row r="7" spans="2:7">
      <c r="B7" s="55" t="s">
        <v>10</v>
      </c>
      <c r="C7" s="92">
        <v>8701.5560852268954</v>
      </c>
      <c r="D7" s="88">
        <v>9243.5660853137379</v>
      </c>
      <c r="E7" s="88">
        <v>9156.8876807803208</v>
      </c>
      <c r="F7" s="88">
        <v>9234.3213325031884</v>
      </c>
      <c r="G7" s="93">
        <v>9156.2914146252151</v>
      </c>
    </row>
    <row r="8" spans="2:7" ht="13.5" thickBot="1">
      <c r="B8" s="148" t="s">
        <v>140</v>
      </c>
      <c r="C8" s="211">
        <v>7856.4414706196849</v>
      </c>
      <c r="D8" s="212">
        <v>7945.8175373475078</v>
      </c>
      <c r="E8" s="212">
        <v>7733.7198033464329</v>
      </c>
      <c r="F8" s="212">
        <v>7849.1745817436931</v>
      </c>
      <c r="G8" s="213">
        <v>7953.6133455983645</v>
      </c>
    </row>
    <row r="9" spans="2:7">
      <c r="B9" s="362"/>
    </row>
  </sheetData>
  <phoneticPr fontId="5" type="noConversion"/>
  <pageMargins left="0.75" right="0.75" top="1" bottom="1" header="0.5" footer="0.5"/>
  <pageSetup scale="95" orientation="portrait" r:id="rId1"/>
  <headerFooter alignWithMargins="0"/>
</worksheet>
</file>

<file path=xl/worksheets/sheet41.xml><?xml version="1.0" encoding="utf-8"?>
<worksheet xmlns="http://schemas.openxmlformats.org/spreadsheetml/2006/main" xmlns:r="http://schemas.openxmlformats.org/officeDocument/2006/relationships">
  <dimension ref="A2:N60"/>
  <sheetViews>
    <sheetView showGridLines="0" zoomScaleNormal="100" workbookViewId="0"/>
  </sheetViews>
  <sheetFormatPr defaultRowHeight="12.75"/>
  <cols>
    <col min="2" max="2" width="40.85546875" customWidth="1"/>
    <col min="3" max="3" width="13.5703125" customWidth="1"/>
    <col min="4" max="4" width="12.28515625" customWidth="1"/>
    <col min="5" max="6" width="13.5703125" customWidth="1"/>
    <col min="7" max="7" width="12" customWidth="1"/>
    <col min="8" max="8" width="13.7109375" customWidth="1"/>
    <col min="9" max="9" width="11" customWidth="1"/>
    <col min="10" max="10" width="11.140625" customWidth="1"/>
    <col min="11" max="11" width="12" customWidth="1"/>
    <col min="12" max="12" width="13.7109375" customWidth="1"/>
    <col min="13" max="13" width="12" customWidth="1"/>
    <col min="14" max="14" width="13.7109375" customWidth="1"/>
  </cols>
  <sheetData>
    <row r="2" spans="1:14">
      <c r="A2" s="2"/>
      <c r="B2" s="2" t="s">
        <v>101</v>
      </c>
    </row>
    <row r="3" spans="1:14" ht="18.75" thickBot="1">
      <c r="A3" s="1"/>
      <c r="B3" s="7" t="s">
        <v>345</v>
      </c>
    </row>
    <row r="4" spans="1:14" ht="12.75" customHeight="1">
      <c r="B4" s="475" t="s">
        <v>1</v>
      </c>
      <c r="C4" s="470" t="s">
        <v>2</v>
      </c>
      <c r="D4" s="471"/>
      <c r="E4" s="472"/>
      <c r="F4" s="470" t="s">
        <v>3</v>
      </c>
      <c r="G4" s="471"/>
      <c r="H4" s="472"/>
      <c r="I4" s="470" t="s">
        <v>4</v>
      </c>
      <c r="J4" s="471"/>
      <c r="K4" s="472"/>
      <c r="L4" s="470" t="s">
        <v>104</v>
      </c>
      <c r="M4" s="471"/>
      <c r="N4" s="472"/>
    </row>
    <row r="5" spans="1:14" ht="26.25" thickBot="1">
      <c r="B5" s="476"/>
      <c r="C5" s="170" t="s">
        <v>77</v>
      </c>
      <c r="D5" s="121" t="s">
        <v>78</v>
      </c>
      <c r="E5" s="122" t="s">
        <v>6</v>
      </c>
      <c r="F5" s="120" t="s">
        <v>77</v>
      </c>
      <c r="G5" s="121" t="s">
        <v>78</v>
      </c>
      <c r="H5" s="122" t="s">
        <v>7</v>
      </c>
      <c r="I5" s="120" t="s">
        <v>77</v>
      </c>
      <c r="J5" s="121" t="s">
        <v>78</v>
      </c>
      <c r="K5" s="122" t="s">
        <v>121</v>
      </c>
      <c r="L5" s="120" t="s">
        <v>77</v>
      </c>
      <c r="M5" s="121" t="s">
        <v>78</v>
      </c>
      <c r="N5" s="122" t="s">
        <v>5</v>
      </c>
    </row>
    <row r="6" spans="1:14">
      <c r="B6" s="116" t="s">
        <v>16</v>
      </c>
      <c r="C6" s="315">
        <v>0</v>
      </c>
      <c r="D6" s="316">
        <v>346370</v>
      </c>
      <c r="E6" s="317">
        <v>346370</v>
      </c>
      <c r="F6" s="315">
        <v>0</v>
      </c>
      <c r="G6" s="316">
        <v>59715</v>
      </c>
      <c r="H6" s="317">
        <v>59715</v>
      </c>
      <c r="I6" s="315">
        <v>0</v>
      </c>
      <c r="J6" s="316">
        <v>0</v>
      </c>
      <c r="K6" s="317">
        <v>0</v>
      </c>
      <c r="L6" s="315">
        <v>0</v>
      </c>
      <c r="M6" s="316">
        <v>406085</v>
      </c>
      <c r="N6" s="317">
        <v>406085</v>
      </c>
    </row>
    <row r="7" spans="1:14">
      <c r="B7" s="25" t="s">
        <v>17</v>
      </c>
      <c r="C7" s="318">
        <v>45792.8571429</v>
      </c>
      <c r="D7" s="319">
        <v>503193.92163802998</v>
      </c>
      <c r="E7" s="320">
        <v>548986.77878092998</v>
      </c>
      <c r="F7" s="318">
        <v>13685.14285715</v>
      </c>
      <c r="G7" s="319">
        <v>505500.07836262998</v>
      </c>
      <c r="H7" s="320">
        <v>519185.22121977998</v>
      </c>
      <c r="I7" s="318">
        <v>0</v>
      </c>
      <c r="J7" s="319">
        <v>137579</v>
      </c>
      <c r="K7" s="320">
        <v>137579</v>
      </c>
      <c r="L7" s="318">
        <v>59478.00000005</v>
      </c>
      <c r="M7" s="319">
        <v>1146273.0000006598</v>
      </c>
      <c r="N7" s="320">
        <v>1205751.0000007099</v>
      </c>
    </row>
    <row r="8" spans="1:14">
      <c r="B8" s="25" t="s">
        <v>144</v>
      </c>
      <c r="C8" s="318">
        <v>621033.66666634008</v>
      </c>
      <c r="D8" s="319">
        <v>0</v>
      </c>
      <c r="E8" s="320">
        <v>621033.66666634008</v>
      </c>
      <c r="F8" s="318">
        <v>43457.333333379996</v>
      </c>
      <c r="G8" s="319">
        <v>0</v>
      </c>
      <c r="H8" s="320">
        <v>43457.333333379996</v>
      </c>
      <c r="I8" s="318">
        <v>0</v>
      </c>
      <c r="J8" s="319">
        <v>0</v>
      </c>
      <c r="K8" s="320">
        <v>0</v>
      </c>
      <c r="L8" s="318">
        <v>664490.99999972014</v>
      </c>
      <c r="M8" s="319">
        <v>0</v>
      </c>
      <c r="N8" s="320">
        <v>664490.99999972014</v>
      </c>
    </row>
    <row r="9" spans="1:14">
      <c r="B9" s="25" t="s">
        <v>145</v>
      </c>
      <c r="C9" s="318">
        <v>252040.99999995998</v>
      </c>
      <c r="D9" s="319">
        <v>0</v>
      </c>
      <c r="E9" s="320">
        <v>252040.99999995998</v>
      </c>
      <c r="F9" s="318">
        <v>0</v>
      </c>
      <c r="G9" s="319">
        <v>0</v>
      </c>
      <c r="H9" s="320">
        <v>0</v>
      </c>
      <c r="I9" s="318">
        <v>0</v>
      </c>
      <c r="J9" s="319">
        <v>0</v>
      </c>
      <c r="K9" s="320">
        <v>0</v>
      </c>
      <c r="L9" s="318">
        <v>252040.99999995998</v>
      </c>
      <c r="M9" s="319">
        <v>0</v>
      </c>
      <c r="N9" s="320">
        <v>252040.99999995998</v>
      </c>
    </row>
    <row r="10" spans="1:14">
      <c r="B10" s="25" t="s">
        <v>18</v>
      </c>
      <c r="C10" s="318">
        <v>136421336.19281378</v>
      </c>
      <c r="D10" s="319">
        <v>608055.93484531005</v>
      </c>
      <c r="E10" s="320">
        <v>137029392.12765908</v>
      </c>
      <c r="F10" s="318">
        <v>218492060.80722889</v>
      </c>
      <c r="G10" s="319">
        <v>544680.06515499996</v>
      </c>
      <c r="H10" s="320">
        <v>219036740.87238389</v>
      </c>
      <c r="I10" s="318">
        <v>730831.00000035984</v>
      </c>
      <c r="J10" s="319">
        <v>0</v>
      </c>
      <c r="K10" s="320">
        <v>730831.00000035984</v>
      </c>
      <c r="L10" s="318">
        <v>355644228.00004303</v>
      </c>
      <c r="M10" s="319">
        <v>1152736.0000003101</v>
      </c>
      <c r="N10" s="320">
        <v>356796964.00004339</v>
      </c>
    </row>
    <row r="11" spans="1:14">
      <c r="B11" s="25" t="s">
        <v>19</v>
      </c>
      <c r="C11" s="318">
        <v>10533687.512694381</v>
      </c>
      <c r="D11" s="319">
        <v>1465270.5573789</v>
      </c>
      <c r="E11" s="320">
        <v>11998958.07007328</v>
      </c>
      <c r="F11" s="318">
        <v>5877839.4872987103</v>
      </c>
      <c r="G11" s="319">
        <v>21327.442622999999</v>
      </c>
      <c r="H11" s="320">
        <v>5899166.9299217099</v>
      </c>
      <c r="I11" s="318">
        <v>72214</v>
      </c>
      <c r="J11" s="319">
        <v>0</v>
      </c>
      <c r="K11" s="320">
        <v>72214</v>
      </c>
      <c r="L11" s="318">
        <v>16483740.999993091</v>
      </c>
      <c r="M11" s="319">
        <v>1486598.0000018999</v>
      </c>
      <c r="N11" s="320">
        <v>17970338.999994989</v>
      </c>
    </row>
    <row r="12" spans="1:14">
      <c r="B12" s="25" t="s">
        <v>176</v>
      </c>
      <c r="C12" s="318">
        <v>1150608.0000006999</v>
      </c>
      <c r="D12" s="319">
        <v>0</v>
      </c>
      <c r="E12" s="320">
        <v>1150608.0000006999</v>
      </c>
      <c r="F12" s="318">
        <v>0</v>
      </c>
      <c r="G12" s="319">
        <v>0</v>
      </c>
      <c r="H12" s="320">
        <v>0</v>
      </c>
      <c r="I12" s="318">
        <v>557</v>
      </c>
      <c r="J12" s="319">
        <v>0</v>
      </c>
      <c r="K12" s="320">
        <v>557</v>
      </c>
      <c r="L12" s="318">
        <v>1151165.0000006999</v>
      </c>
      <c r="M12" s="319">
        <v>0</v>
      </c>
      <c r="N12" s="320">
        <v>1151165.0000006999</v>
      </c>
    </row>
    <row r="13" spans="1:14">
      <c r="B13" s="25" t="s">
        <v>20</v>
      </c>
      <c r="C13" s="318">
        <v>35160266.630050719</v>
      </c>
      <c r="D13" s="319">
        <v>0</v>
      </c>
      <c r="E13" s="320">
        <v>35160266.630050719</v>
      </c>
      <c r="F13" s="318">
        <v>71108152.369917497</v>
      </c>
      <c r="G13" s="319">
        <v>0</v>
      </c>
      <c r="H13" s="320">
        <v>71108152.369917497</v>
      </c>
      <c r="I13" s="318">
        <v>4079959.0000012899</v>
      </c>
      <c r="J13" s="319">
        <v>0</v>
      </c>
      <c r="K13" s="320">
        <v>4079959.0000012899</v>
      </c>
      <c r="L13" s="318">
        <v>110348377.99996951</v>
      </c>
      <c r="M13" s="319">
        <v>0</v>
      </c>
      <c r="N13" s="320">
        <v>110348377.99996951</v>
      </c>
    </row>
    <row r="14" spans="1:14">
      <c r="B14" s="25" t="s">
        <v>21</v>
      </c>
      <c r="C14" s="318">
        <v>34831922.480990097</v>
      </c>
      <c r="D14" s="319">
        <v>1010218.6935087</v>
      </c>
      <c r="E14" s="320">
        <v>35842141.174498796</v>
      </c>
      <c r="F14" s="318">
        <v>8679036.5189979393</v>
      </c>
      <c r="G14" s="319">
        <v>233335.30649034001</v>
      </c>
      <c r="H14" s="320">
        <v>8912371.8254882786</v>
      </c>
      <c r="I14" s="318">
        <v>1715900.9999988</v>
      </c>
      <c r="J14" s="319">
        <v>41930</v>
      </c>
      <c r="K14" s="320">
        <v>1757830.9999988</v>
      </c>
      <c r="L14" s="318">
        <v>45226859.999986835</v>
      </c>
      <c r="M14" s="319">
        <v>1285483.99999904</v>
      </c>
      <c r="N14" s="320">
        <v>46512343.999985874</v>
      </c>
    </row>
    <row r="15" spans="1:14">
      <c r="B15" s="25" t="s">
        <v>146</v>
      </c>
      <c r="C15" s="318">
        <v>499280062.87649035</v>
      </c>
      <c r="D15" s="319">
        <v>6693253.6054888936</v>
      </c>
      <c r="E15" s="320">
        <v>505973316.48197925</v>
      </c>
      <c r="F15" s="318">
        <v>189590393.12361428</v>
      </c>
      <c r="G15" s="319">
        <v>783024.39450824307</v>
      </c>
      <c r="H15" s="320">
        <v>190373417.51812252</v>
      </c>
      <c r="I15" s="318">
        <v>1843154.99999982</v>
      </c>
      <c r="J15" s="319">
        <v>308</v>
      </c>
      <c r="K15" s="320">
        <v>1843462.99999982</v>
      </c>
      <c r="L15" s="318">
        <v>690713611.00010443</v>
      </c>
      <c r="M15" s="319">
        <v>7476585.9999971371</v>
      </c>
      <c r="N15" s="320">
        <v>698190197.00010157</v>
      </c>
    </row>
    <row r="16" spans="1:14">
      <c r="B16" s="25" t="s">
        <v>22</v>
      </c>
      <c r="C16" s="318">
        <v>5958159.5769198993</v>
      </c>
      <c r="D16" s="319">
        <v>0</v>
      </c>
      <c r="E16" s="320">
        <v>5958159.5769198993</v>
      </c>
      <c r="F16" s="318">
        <v>25481.423076999999</v>
      </c>
      <c r="G16" s="319">
        <v>0</v>
      </c>
      <c r="H16" s="320">
        <v>25481.423076999999</v>
      </c>
      <c r="I16" s="318">
        <v>0</v>
      </c>
      <c r="J16" s="319">
        <v>0</v>
      </c>
      <c r="K16" s="320">
        <v>0</v>
      </c>
      <c r="L16" s="318">
        <v>5983640.9999968996</v>
      </c>
      <c r="M16" s="319">
        <v>0</v>
      </c>
      <c r="N16" s="320">
        <v>5983640.9999968996</v>
      </c>
    </row>
    <row r="17" spans="2:14">
      <c r="B17" s="25" t="s">
        <v>23</v>
      </c>
      <c r="C17" s="318">
        <v>385350571.25880247</v>
      </c>
      <c r="D17" s="319">
        <v>5925501.1227147235</v>
      </c>
      <c r="E17" s="320">
        <v>391276072.38151717</v>
      </c>
      <c r="F17" s="318">
        <v>54925442.740925059</v>
      </c>
      <c r="G17" s="319">
        <v>595245.8772867471</v>
      </c>
      <c r="H17" s="320">
        <v>55520688.618211806</v>
      </c>
      <c r="I17" s="318">
        <v>6017445.9999923995</v>
      </c>
      <c r="J17" s="319">
        <v>0</v>
      </c>
      <c r="K17" s="320">
        <v>6017445.9999923995</v>
      </c>
      <c r="L17" s="318">
        <v>446293459.99971992</v>
      </c>
      <c r="M17" s="319">
        <v>6520747.0000014706</v>
      </c>
      <c r="N17" s="320">
        <v>452814206.99972135</v>
      </c>
    </row>
    <row r="18" spans="2:14">
      <c r="B18" s="25" t="s">
        <v>24</v>
      </c>
      <c r="C18" s="318">
        <v>26196739.372459706</v>
      </c>
      <c r="D18" s="319">
        <v>0</v>
      </c>
      <c r="E18" s="320">
        <v>26196739.372459706</v>
      </c>
      <c r="F18" s="318">
        <v>4520994.6275400696</v>
      </c>
      <c r="G18" s="319">
        <v>0</v>
      </c>
      <c r="H18" s="320">
        <v>4520994.6275400696</v>
      </c>
      <c r="I18" s="318">
        <v>2775879</v>
      </c>
      <c r="J18" s="319">
        <v>0</v>
      </c>
      <c r="K18" s="320">
        <v>2775879</v>
      </c>
      <c r="L18" s="318">
        <v>33493612.999999776</v>
      </c>
      <c r="M18" s="319">
        <v>0</v>
      </c>
      <c r="N18" s="320">
        <v>33493612.999999776</v>
      </c>
    </row>
    <row r="19" spans="2:14">
      <c r="B19" s="25" t="s">
        <v>25</v>
      </c>
      <c r="C19" s="318">
        <v>9703258.3333731685</v>
      </c>
      <c r="D19" s="319">
        <v>39087056.456795581</v>
      </c>
      <c r="E19" s="320">
        <v>48790314.790168747</v>
      </c>
      <c r="F19" s="318">
        <v>1822997.66663412</v>
      </c>
      <c r="G19" s="319">
        <v>17324188.543183252</v>
      </c>
      <c r="H19" s="320">
        <v>19147186.209817372</v>
      </c>
      <c r="I19" s="318">
        <v>233943.0000003</v>
      </c>
      <c r="J19" s="319">
        <v>354138</v>
      </c>
      <c r="K19" s="320">
        <v>588081.0000003</v>
      </c>
      <c r="L19" s="318">
        <v>11760199.000007588</v>
      </c>
      <c r="M19" s="319">
        <v>56765382.999978833</v>
      </c>
      <c r="N19" s="320">
        <v>68525581.99998641</v>
      </c>
    </row>
    <row r="20" spans="2:14">
      <c r="B20" s="25" t="s">
        <v>26</v>
      </c>
      <c r="C20" s="318">
        <v>94848616.947064266</v>
      </c>
      <c r="D20" s="319">
        <v>206775.65704146001</v>
      </c>
      <c r="E20" s="320">
        <v>95055392.604105726</v>
      </c>
      <c r="F20" s="318">
        <v>150563384.05289206</v>
      </c>
      <c r="G20" s="319">
        <v>175148.34295845003</v>
      </c>
      <c r="H20" s="320">
        <v>150738532.39585051</v>
      </c>
      <c r="I20" s="318">
        <v>7119518.9999957997</v>
      </c>
      <c r="J20" s="319">
        <v>0</v>
      </c>
      <c r="K20" s="320">
        <v>7119518.9999957997</v>
      </c>
      <c r="L20" s="318">
        <v>252531519.99995211</v>
      </c>
      <c r="M20" s="319">
        <v>381923.99999991001</v>
      </c>
      <c r="N20" s="320">
        <v>252913443.99995205</v>
      </c>
    </row>
    <row r="21" spans="2:14">
      <c r="B21" s="25" t="s">
        <v>27</v>
      </c>
      <c r="C21" s="318">
        <v>42280011.258731581</v>
      </c>
      <c r="D21" s="319">
        <v>92511.754010707999</v>
      </c>
      <c r="E21" s="320">
        <v>42372523.012742288</v>
      </c>
      <c r="F21" s="318">
        <v>17456015.7412709</v>
      </c>
      <c r="G21" s="319">
        <v>113472.24598933999</v>
      </c>
      <c r="H21" s="320">
        <v>17569487.987260241</v>
      </c>
      <c r="I21" s="318">
        <v>9084</v>
      </c>
      <c r="J21" s="319">
        <v>0</v>
      </c>
      <c r="K21" s="320">
        <v>9084</v>
      </c>
      <c r="L21" s="318">
        <v>59745111.000002481</v>
      </c>
      <c r="M21" s="319">
        <v>205984.00000004799</v>
      </c>
      <c r="N21" s="320">
        <v>59951095.000002526</v>
      </c>
    </row>
    <row r="22" spans="2:14">
      <c r="B22" s="25" t="s">
        <v>28</v>
      </c>
      <c r="C22" s="318">
        <v>34408330.048160434</v>
      </c>
      <c r="D22" s="319">
        <v>135604.99999988</v>
      </c>
      <c r="E22" s="320">
        <v>34543935.048160315</v>
      </c>
      <c r="F22" s="318">
        <v>1701943.9518399304</v>
      </c>
      <c r="G22" s="319">
        <v>5635</v>
      </c>
      <c r="H22" s="320">
        <v>1707578.9518399304</v>
      </c>
      <c r="I22" s="318">
        <v>15979</v>
      </c>
      <c r="J22" s="319">
        <v>0</v>
      </c>
      <c r="K22" s="320">
        <v>15979</v>
      </c>
      <c r="L22" s="318">
        <v>36126253.000000365</v>
      </c>
      <c r="M22" s="319">
        <v>141239.99999988</v>
      </c>
      <c r="N22" s="320">
        <v>36267493.000000246</v>
      </c>
    </row>
    <row r="23" spans="2:14">
      <c r="B23" s="25" t="s">
        <v>29</v>
      </c>
      <c r="C23" s="318">
        <v>122029849.02836484</v>
      </c>
      <c r="D23" s="319">
        <v>0</v>
      </c>
      <c r="E23" s="320">
        <v>122029849.02836484</v>
      </c>
      <c r="F23" s="318">
        <v>27162068.971606221</v>
      </c>
      <c r="G23" s="319">
        <v>0</v>
      </c>
      <c r="H23" s="320">
        <v>27162068.971606221</v>
      </c>
      <c r="I23" s="318">
        <v>10206836.000002099</v>
      </c>
      <c r="J23" s="319">
        <v>0</v>
      </c>
      <c r="K23" s="320">
        <v>10206836.000002099</v>
      </c>
      <c r="L23" s="318">
        <v>159398753.99997315</v>
      </c>
      <c r="M23" s="319">
        <v>0</v>
      </c>
      <c r="N23" s="320">
        <v>159398753.99997315</v>
      </c>
    </row>
    <row r="24" spans="2:14">
      <c r="B24" s="25" t="s">
        <v>30</v>
      </c>
      <c r="C24" s="318">
        <v>9724835.0894987769</v>
      </c>
      <c r="D24" s="319">
        <v>2007</v>
      </c>
      <c r="E24" s="320">
        <v>9726842.0894987769</v>
      </c>
      <c r="F24" s="318">
        <v>1952647.9105031693</v>
      </c>
      <c r="G24" s="319">
        <v>0</v>
      </c>
      <c r="H24" s="320">
        <v>1952647.9105031693</v>
      </c>
      <c r="I24" s="318">
        <v>62596</v>
      </c>
      <c r="J24" s="319">
        <v>0</v>
      </c>
      <c r="K24" s="320">
        <v>62596</v>
      </c>
      <c r="L24" s="318">
        <v>11740079.000001946</v>
      </c>
      <c r="M24" s="319">
        <v>2007</v>
      </c>
      <c r="N24" s="320">
        <v>11742086.000001946</v>
      </c>
    </row>
    <row r="25" spans="2:14">
      <c r="B25" s="25" t="s">
        <v>31</v>
      </c>
      <c r="C25" s="318">
        <v>774095.0000004801</v>
      </c>
      <c r="D25" s="319">
        <v>0</v>
      </c>
      <c r="E25" s="320">
        <v>774095.0000004801</v>
      </c>
      <c r="F25" s="318">
        <v>0</v>
      </c>
      <c r="G25" s="319">
        <v>0</v>
      </c>
      <c r="H25" s="320">
        <v>0</v>
      </c>
      <c r="I25" s="318">
        <v>0</v>
      </c>
      <c r="J25" s="319">
        <v>0</v>
      </c>
      <c r="K25" s="320">
        <v>0</v>
      </c>
      <c r="L25" s="318">
        <v>774095.0000004801</v>
      </c>
      <c r="M25" s="319">
        <v>0</v>
      </c>
      <c r="N25" s="320">
        <v>774095.0000004801</v>
      </c>
    </row>
    <row r="26" spans="2:14">
      <c r="B26" s="25" t="s">
        <v>32</v>
      </c>
      <c r="C26" s="318">
        <v>544300.69318199996</v>
      </c>
      <c r="D26" s="319">
        <v>0</v>
      </c>
      <c r="E26" s="320">
        <v>544300.69318199996</v>
      </c>
      <c r="F26" s="318">
        <v>6226.3068181600001</v>
      </c>
      <c r="G26" s="319">
        <v>0</v>
      </c>
      <c r="H26" s="320">
        <v>6226.3068181600001</v>
      </c>
      <c r="I26" s="318">
        <v>0</v>
      </c>
      <c r="J26" s="319">
        <v>0</v>
      </c>
      <c r="K26" s="320">
        <v>0</v>
      </c>
      <c r="L26" s="318">
        <v>550527.00000015995</v>
      </c>
      <c r="M26" s="319">
        <v>0</v>
      </c>
      <c r="N26" s="320">
        <v>550527.00000015995</v>
      </c>
    </row>
    <row r="27" spans="2:14">
      <c r="B27" s="25" t="s">
        <v>181</v>
      </c>
      <c r="C27" s="318">
        <v>30669</v>
      </c>
      <c r="D27" s="319">
        <v>0</v>
      </c>
      <c r="E27" s="320">
        <v>30669</v>
      </c>
      <c r="F27" s="318">
        <v>0</v>
      </c>
      <c r="G27" s="319">
        <v>0</v>
      </c>
      <c r="H27" s="320">
        <v>0</v>
      </c>
      <c r="I27" s="318">
        <v>0</v>
      </c>
      <c r="J27" s="319">
        <v>0</v>
      </c>
      <c r="K27" s="320">
        <v>0</v>
      </c>
      <c r="L27" s="318">
        <v>30669</v>
      </c>
      <c r="M27" s="319">
        <v>0</v>
      </c>
      <c r="N27" s="320">
        <v>30669</v>
      </c>
    </row>
    <row r="28" spans="2:14">
      <c r="B28" s="25" t="s">
        <v>177</v>
      </c>
      <c r="C28" s="318">
        <v>7431</v>
      </c>
      <c r="D28" s="319">
        <v>0</v>
      </c>
      <c r="E28" s="320">
        <v>7431</v>
      </c>
      <c r="F28" s="318">
        <v>2998</v>
      </c>
      <c r="G28" s="319">
        <v>0</v>
      </c>
      <c r="H28" s="320">
        <v>2998</v>
      </c>
      <c r="I28" s="318">
        <v>0</v>
      </c>
      <c r="J28" s="319">
        <v>0</v>
      </c>
      <c r="K28" s="320">
        <v>0</v>
      </c>
      <c r="L28" s="318">
        <v>10429</v>
      </c>
      <c r="M28" s="319">
        <v>0</v>
      </c>
      <c r="N28" s="320">
        <v>10429</v>
      </c>
    </row>
    <row r="29" spans="2:14">
      <c r="B29" s="25" t="s">
        <v>33</v>
      </c>
      <c r="C29" s="318">
        <v>8867542.6969249509</v>
      </c>
      <c r="D29" s="319">
        <v>46892.999999998996</v>
      </c>
      <c r="E29" s="320">
        <v>8914435.6969249491</v>
      </c>
      <c r="F29" s="318">
        <v>774499.30307496001</v>
      </c>
      <c r="G29" s="319">
        <v>0</v>
      </c>
      <c r="H29" s="320">
        <v>774499.30307496001</v>
      </c>
      <c r="I29" s="318">
        <v>24639</v>
      </c>
      <c r="J29" s="319">
        <v>0</v>
      </c>
      <c r="K29" s="320">
        <v>24639</v>
      </c>
      <c r="L29" s="318">
        <v>9666680.9999999106</v>
      </c>
      <c r="M29" s="319">
        <v>46892.999999998996</v>
      </c>
      <c r="N29" s="320">
        <v>9713573.9999999087</v>
      </c>
    </row>
    <row r="30" spans="2:14">
      <c r="B30" s="25" t="s">
        <v>34</v>
      </c>
      <c r="C30" s="318">
        <v>0</v>
      </c>
      <c r="D30" s="319">
        <v>0</v>
      </c>
      <c r="E30" s="320">
        <v>0</v>
      </c>
      <c r="F30" s="318">
        <v>0</v>
      </c>
      <c r="G30" s="319">
        <v>0</v>
      </c>
      <c r="H30" s="320">
        <v>0</v>
      </c>
      <c r="I30" s="318">
        <v>0</v>
      </c>
      <c r="J30" s="319">
        <v>0</v>
      </c>
      <c r="K30" s="320">
        <v>0</v>
      </c>
      <c r="L30" s="318">
        <v>0</v>
      </c>
      <c r="M30" s="319">
        <v>0</v>
      </c>
      <c r="N30" s="320">
        <v>0</v>
      </c>
    </row>
    <row r="31" spans="2:14">
      <c r="B31" s="25" t="s">
        <v>35</v>
      </c>
      <c r="C31" s="318">
        <v>93175.75</v>
      </c>
      <c r="D31" s="319">
        <v>0</v>
      </c>
      <c r="E31" s="320">
        <v>93175.75</v>
      </c>
      <c r="F31" s="318">
        <v>41665.25</v>
      </c>
      <c r="G31" s="319">
        <v>0</v>
      </c>
      <c r="H31" s="320">
        <v>41665.25</v>
      </c>
      <c r="I31" s="318">
        <v>2874</v>
      </c>
      <c r="J31" s="319">
        <v>0</v>
      </c>
      <c r="K31" s="320">
        <v>2874</v>
      </c>
      <c r="L31" s="318">
        <v>137715</v>
      </c>
      <c r="M31" s="319">
        <v>0</v>
      </c>
      <c r="N31" s="320">
        <v>137715</v>
      </c>
    </row>
    <row r="32" spans="2:14">
      <c r="B32" s="25" t="s">
        <v>36</v>
      </c>
      <c r="C32" s="318">
        <v>7968248.082526302</v>
      </c>
      <c r="D32" s="319">
        <v>137832.00000002998</v>
      </c>
      <c r="E32" s="320">
        <v>8106080.0825263318</v>
      </c>
      <c r="F32" s="318">
        <v>8044826.9174677422</v>
      </c>
      <c r="G32" s="319">
        <v>1361</v>
      </c>
      <c r="H32" s="320">
        <v>8046187.9174677422</v>
      </c>
      <c r="I32" s="318">
        <v>1114892</v>
      </c>
      <c r="J32" s="319">
        <v>0</v>
      </c>
      <c r="K32" s="320">
        <v>1114892</v>
      </c>
      <c r="L32" s="318">
        <v>17127966.999994043</v>
      </c>
      <c r="M32" s="319">
        <v>139193.00000002998</v>
      </c>
      <c r="N32" s="320">
        <v>17267159.999994073</v>
      </c>
    </row>
    <row r="33" spans="2:14">
      <c r="B33" s="25" t="s">
        <v>184</v>
      </c>
      <c r="C33" s="318">
        <v>323011.03020708996</v>
      </c>
      <c r="D33" s="319">
        <v>0</v>
      </c>
      <c r="E33" s="320">
        <v>323011.03020708996</v>
      </c>
      <c r="F33" s="318">
        <v>194196.96979349002</v>
      </c>
      <c r="G33" s="319">
        <v>0</v>
      </c>
      <c r="H33" s="320">
        <v>194196.96979349002</v>
      </c>
      <c r="I33" s="318">
        <v>0</v>
      </c>
      <c r="J33" s="319">
        <v>0</v>
      </c>
      <c r="K33" s="320">
        <v>0</v>
      </c>
      <c r="L33" s="318">
        <v>517208.00000057998</v>
      </c>
      <c r="M33" s="319">
        <v>0</v>
      </c>
      <c r="N33" s="320">
        <v>517208.00000057998</v>
      </c>
    </row>
    <row r="34" spans="2:14">
      <c r="B34" s="25" t="s">
        <v>147</v>
      </c>
      <c r="C34" s="318">
        <v>26023</v>
      </c>
      <c r="D34" s="319">
        <v>0</v>
      </c>
      <c r="E34" s="320">
        <v>26023</v>
      </c>
      <c r="F34" s="318">
        <v>18428</v>
      </c>
      <c r="G34" s="319">
        <v>0</v>
      </c>
      <c r="H34" s="320">
        <v>18428</v>
      </c>
      <c r="I34" s="318">
        <v>0</v>
      </c>
      <c r="J34" s="319">
        <v>0</v>
      </c>
      <c r="K34" s="320">
        <v>0</v>
      </c>
      <c r="L34" s="318">
        <v>44451</v>
      </c>
      <c r="M34" s="319">
        <v>0</v>
      </c>
      <c r="N34" s="320">
        <v>44451</v>
      </c>
    </row>
    <row r="35" spans="2:14">
      <c r="B35" s="25" t="s">
        <v>37</v>
      </c>
      <c r="C35" s="318">
        <v>402696.00000005995</v>
      </c>
      <c r="D35" s="319">
        <v>0</v>
      </c>
      <c r="E35" s="320">
        <v>402696.00000005995</v>
      </c>
      <c r="F35" s="318">
        <v>0</v>
      </c>
      <c r="G35" s="319">
        <v>0</v>
      </c>
      <c r="H35" s="320">
        <v>0</v>
      </c>
      <c r="I35" s="318">
        <v>0</v>
      </c>
      <c r="J35" s="319">
        <v>0</v>
      </c>
      <c r="K35" s="320">
        <v>0</v>
      </c>
      <c r="L35" s="318">
        <v>402696.00000005995</v>
      </c>
      <c r="M35" s="319">
        <v>0</v>
      </c>
      <c r="N35" s="320">
        <v>402696.00000005995</v>
      </c>
    </row>
    <row r="36" spans="2:14">
      <c r="B36" s="25" t="s">
        <v>38</v>
      </c>
      <c r="C36" s="318">
        <v>1200759.2236136603</v>
      </c>
      <c r="D36" s="319">
        <v>19805.5</v>
      </c>
      <c r="E36" s="320">
        <v>1220564.7236136603</v>
      </c>
      <c r="F36" s="318">
        <v>1110708.7763851399</v>
      </c>
      <c r="G36" s="319">
        <v>14798.5</v>
      </c>
      <c r="H36" s="320">
        <v>1125507.2763851399</v>
      </c>
      <c r="I36" s="318">
        <v>77951</v>
      </c>
      <c r="J36" s="319">
        <v>0</v>
      </c>
      <c r="K36" s="320">
        <v>77951</v>
      </c>
      <c r="L36" s="318">
        <v>2389418.9999988005</v>
      </c>
      <c r="M36" s="319">
        <v>34604</v>
      </c>
      <c r="N36" s="320">
        <v>2424022.9999988005</v>
      </c>
    </row>
    <row r="37" spans="2:14">
      <c r="B37" s="25" t="s">
        <v>148</v>
      </c>
      <c r="C37" s="318">
        <v>220106.00000005</v>
      </c>
      <c r="D37" s="319">
        <v>0</v>
      </c>
      <c r="E37" s="320">
        <v>220106.00000005</v>
      </c>
      <c r="F37" s="318">
        <v>68947</v>
      </c>
      <c r="G37" s="319">
        <v>0</v>
      </c>
      <c r="H37" s="320">
        <v>68947</v>
      </c>
      <c r="I37" s="318">
        <v>0</v>
      </c>
      <c r="J37" s="319">
        <v>0</v>
      </c>
      <c r="K37" s="320">
        <v>0</v>
      </c>
      <c r="L37" s="318">
        <v>289053.00000005</v>
      </c>
      <c r="M37" s="319">
        <v>0</v>
      </c>
      <c r="N37" s="320">
        <v>289053.00000005</v>
      </c>
    </row>
    <row r="38" spans="2:14">
      <c r="B38" s="25" t="s">
        <v>39</v>
      </c>
      <c r="C38" s="318">
        <v>17816114.956254993</v>
      </c>
      <c r="D38" s="319">
        <v>0</v>
      </c>
      <c r="E38" s="320">
        <v>17816114.956254993</v>
      </c>
      <c r="F38" s="318">
        <v>37694.043749999997</v>
      </c>
      <c r="G38" s="319">
        <v>0</v>
      </c>
      <c r="H38" s="320">
        <v>37694.043749999997</v>
      </c>
      <c r="I38" s="318">
        <v>0</v>
      </c>
      <c r="J38" s="319">
        <v>0</v>
      </c>
      <c r="K38" s="320">
        <v>0</v>
      </c>
      <c r="L38" s="318">
        <v>17853809.000004992</v>
      </c>
      <c r="M38" s="319">
        <v>0</v>
      </c>
      <c r="N38" s="320">
        <v>17853809.000004992</v>
      </c>
    </row>
    <row r="39" spans="2:14">
      <c r="B39" s="25" t="s">
        <v>40</v>
      </c>
      <c r="C39" s="318">
        <v>237895.9999998</v>
      </c>
      <c r="D39" s="319">
        <v>7708622.8794300007</v>
      </c>
      <c r="E39" s="320">
        <v>7946518.8794298004</v>
      </c>
      <c r="F39" s="318">
        <v>0</v>
      </c>
      <c r="G39" s="319">
        <v>883387.12056800001</v>
      </c>
      <c r="H39" s="320">
        <v>883387.12056800001</v>
      </c>
      <c r="I39" s="318">
        <v>0</v>
      </c>
      <c r="J39" s="319">
        <v>198997</v>
      </c>
      <c r="K39" s="320">
        <v>198997</v>
      </c>
      <c r="L39" s="318">
        <v>237895.9999998</v>
      </c>
      <c r="M39" s="319">
        <v>8791006.9999980014</v>
      </c>
      <c r="N39" s="320">
        <v>9028902.9999978002</v>
      </c>
    </row>
    <row r="40" spans="2:14">
      <c r="B40" s="25" t="s">
        <v>41</v>
      </c>
      <c r="C40" s="318">
        <v>956869.52941238263</v>
      </c>
      <c r="D40" s="319">
        <v>0</v>
      </c>
      <c r="E40" s="320">
        <v>956869.52941238263</v>
      </c>
      <c r="F40" s="318">
        <v>10517.4705882</v>
      </c>
      <c r="G40" s="319">
        <v>0</v>
      </c>
      <c r="H40" s="320">
        <v>10517.4705882</v>
      </c>
      <c r="I40" s="318">
        <v>0</v>
      </c>
      <c r="J40" s="319">
        <v>0</v>
      </c>
      <c r="K40" s="320">
        <v>0</v>
      </c>
      <c r="L40" s="318">
        <v>967387.00000058266</v>
      </c>
      <c r="M40" s="319">
        <v>0</v>
      </c>
      <c r="N40" s="320">
        <v>967387.00000058266</v>
      </c>
    </row>
    <row r="41" spans="2:14">
      <c r="B41" s="25" t="s">
        <v>42</v>
      </c>
      <c r="C41" s="318">
        <v>924526.3528542798</v>
      </c>
      <c r="D41" s="319">
        <v>92463.100775200015</v>
      </c>
      <c r="E41" s="320">
        <v>1016989.4536294799</v>
      </c>
      <c r="F41" s="318">
        <v>752737.64714705013</v>
      </c>
      <c r="G41" s="319">
        <v>273596.8992246</v>
      </c>
      <c r="H41" s="320">
        <v>1026334.5463716502</v>
      </c>
      <c r="I41" s="318">
        <v>101214.99999996001</v>
      </c>
      <c r="J41" s="319">
        <v>0</v>
      </c>
      <c r="K41" s="320">
        <v>101214.99999996001</v>
      </c>
      <c r="L41" s="318">
        <v>1778479.0000012899</v>
      </c>
      <c r="M41" s="319">
        <v>366059.9999998</v>
      </c>
      <c r="N41" s="320">
        <v>2144539.0000010901</v>
      </c>
    </row>
    <row r="42" spans="2:14">
      <c r="B42" s="25" t="s">
        <v>43</v>
      </c>
      <c r="C42" s="318">
        <v>5752946.9181201402</v>
      </c>
      <c r="D42" s="319">
        <v>0</v>
      </c>
      <c r="E42" s="320">
        <v>5752946.9181201402</v>
      </c>
      <c r="F42" s="318">
        <v>300009.08187153004</v>
      </c>
      <c r="G42" s="319">
        <v>0</v>
      </c>
      <c r="H42" s="320">
        <v>300009.08187153004</v>
      </c>
      <c r="I42" s="318">
        <v>16551</v>
      </c>
      <c r="J42" s="319">
        <v>0</v>
      </c>
      <c r="K42" s="320">
        <v>16551</v>
      </c>
      <c r="L42" s="318">
        <v>6069506.9999916703</v>
      </c>
      <c r="M42" s="319">
        <v>0</v>
      </c>
      <c r="N42" s="320">
        <v>6069506.9999916703</v>
      </c>
    </row>
    <row r="43" spans="2:14">
      <c r="B43" s="25" t="s">
        <v>44</v>
      </c>
      <c r="C43" s="318">
        <v>21724064.465194803</v>
      </c>
      <c r="D43" s="319">
        <v>0</v>
      </c>
      <c r="E43" s="320">
        <v>21724064.465194803</v>
      </c>
      <c r="F43" s="318">
        <v>24185731.534804001</v>
      </c>
      <c r="G43" s="319">
        <v>0</v>
      </c>
      <c r="H43" s="320">
        <v>24185731.534804001</v>
      </c>
      <c r="I43" s="318">
        <v>0</v>
      </c>
      <c r="J43" s="319">
        <v>0</v>
      </c>
      <c r="K43" s="320">
        <v>0</v>
      </c>
      <c r="L43" s="318">
        <v>45909795.999998808</v>
      </c>
      <c r="M43" s="319">
        <v>0</v>
      </c>
      <c r="N43" s="320">
        <v>45909795.999998808</v>
      </c>
    </row>
    <row r="44" spans="2:14">
      <c r="B44" s="25" t="s">
        <v>45</v>
      </c>
      <c r="C44" s="318">
        <v>0</v>
      </c>
      <c r="D44" s="319">
        <v>5344706.2217634618</v>
      </c>
      <c r="E44" s="320">
        <v>5344706.2217634618</v>
      </c>
      <c r="F44" s="318">
        <v>0</v>
      </c>
      <c r="G44" s="319">
        <v>611222.77823169995</v>
      </c>
      <c r="H44" s="320">
        <v>611222.77823169995</v>
      </c>
      <c r="I44" s="318">
        <v>0</v>
      </c>
      <c r="J44" s="319">
        <v>34173</v>
      </c>
      <c r="K44" s="320">
        <v>34173</v>
      </c>
      <c r="L44" s="318">
        <v>0</v>
      </c>
      <c r="M44" s="319">
        <v>5990101.9999951618</v>
      </c>
      <c r="N44" s="320">
        <v>5990101.9999951618</v>
      </c>
    </row>
    <row r="45" spans="2:14">
      <c r="B45" s="26" t="s">
        <v>54</v>
      </c>
      <c r="C45" s="321">
        <v>1516667597.8285148</v>
      </c>
      <c r="D45" s="322">
        <v>69426142.405390888</v>
      </c>
      <c r="E45" s="323">
        <v>1586093740.233906</v>
      </c>
      <c r="F45" s="321">
        <v>789484788.17123663</v>
      </c>
      <c r="G45" s="322">
        <v>22145638.594581306</v>
      </c>
      <c r="H45" s="324">
        <v>811630426.765818</v>
      </c>
      <c r="I45" s="321">
        <v>36222020.999990836</v>
      </c>
      <c r="J45" s="322">
        <v>767125</v>
      </c>
      <c r="K45" s="324">
        <v>36989145.999990836</v>
      </c>
      <c r="L45" s="325">
        <v>2342374406.9997425</v>
      </c>
      <c r="M45" s="326">
        <v>92338905.999972194</v>
      </c>
      <c r="N45" s="327">
        <v>2434713312.9997149</v>
      </c>
    </row>
    <row r="46" spans="2:14">
      <c r="B46" s="25" t="s">
        <v>46</v>
      </c>
      <c r="C46" s="318">
        <v>31929958.417532496</v>
      </c>
      <c r="D46" s="319">
        <v>1224233.1249985001</v>
      </c>
      <c r="E46" s="320">
        <v>33154191.542530995</v>
      </c>
      <c r="F46" s="318">
        <v>46426072.582454622</v>
      </c>
      <c r="G46" s="319">
        <v>12406.875</v>
      </c>
      <c r="H46" s="320">
        <v>46438479.457454622</v>
      </c>
      <c r="I46" s="318">
        <v>484</v>
      </c>
      <c r="J46" s="319">
        <v>0</v>
      </c>
      <c r="K46" s="320">
        <v>484</v>
      </c>
      <c r="L46" s="318">
        <v>78356514.999987125</v>
      </c>
      <c r="M46" s="319">
        <v>1236639.9999985001</v>
      </c>
      <c r="N46" s="320">
        <v>79593154.99998562</v>
      </c>
    </row>
    <row r="47" spans="2:14">
      <c r="B47" s="25" t="s">
        <v>47</v>
      </c>
      <c r="C47" s="318">
        <v>20877319.027862009</v>
      </c>
      <c r="D47" s="319">
        <v>3758909.3444123599</v>
      </c>
      <c r="E47" s="320">
        <v>24636228.372274369</v>
      </c>
      <c r="F47" s="318">
        <v>7843967.9721391005</v>
      </c>
      <c r="G47" s="319">
        <v>1033101.65558715</v>
      </c>
      <c r="H47" s="320">
        <v>8877069.6277262513</v>
      </c>
      <c r="I47" s="318">
        <v>1004283.9999999001</v>
      </c>
      <c r="J47" s="319">
        <v>57634</v>
      </c>
      <c r="K47" s="320">
        <v>1061917.9999999001</v>
      </c>
      <c r="L47" s="318">
        <v>29725571.00000101</v>
      </c>
      <c r="M47" s="319">
        <v>4849644.9999995101</v>
      </c>
      <c r="N47" s="320">
        <v>34575216.000000522</v>
      </c>
    </row>
    <row r="48" spans="2:14">
      <c r="B48" s="25" t="s">
        <v>48</v>
      </c>
      <c r="C48" s="318">
        <v>68930405.712150723</v>
      </c>
      <c r="D48" s="319">
        <v>15566056.292447429</v>
      </c>
      <c r="E48" s="320">
        <v>84496462.004598156</v>
      </c>
      <c r="F48" s="318">
        <v>150260547.28795692</v>
      </c>
      <c r="G48" s="319">
        <v>52398505.707529269</v>
      </c>
      <c r="H48" s="320">
        <v>202659052.9954862</v>
      </c>
      <c r="I48" s="318">
        <v>9444633.0000075698</v>
      </c>
      <c r="J48" s="319">
        <v>4627787.0000029095</v>
      </c>
      <c r="K48" s="320">
        <v>14072420.000010479</v>
      </c>
      <c r="L48" s="318">
        <v>228635586.00011522</v>
      </c>
      <c r="M48" s="319">
        <v>72592348.9999796</v>
      </c>
      <c r="N48" s="320">
        <v>301227935.00009483</v>
      </c>
    </row>
    <row r="49" spans="2:14">
      <c r="B49" s="25" t="s">
        <v>49</v>
      </c>
      <c r="C49" s="318">
        <v>365886470.23957336</v>
      </c>
      <c r="D49" s="319">
        <v>58055946.200436816</v>
      </c>
      <c r="E49" s="320">
        <v>423942416.44001019</v>
      </c>
      <c r="F49" s="318">
        <v>226468766.76003823</v>
      </c>
      <c r="G49" s="319">
        <v>27358573.799602006</v>
      </c>
      <c r="H49" s="320">
        <v>253827340.55964023</v>
      </c>
      <c r="I49" s="318">
        <v>18778870.000003394</v>
      </c>
      <c r="J49" s="319">
        <v>4538757.9999973495</v>
      </c>
      <c r="K49" s="320">
        <v>23317628.000000745</v>
      </c>
      <c r="L49" s="318">
        <v>611134106.99961495</v>
      </c>
      <c r="M49" s="319">
        <v>89953278.000036165</v>
      </c>
      <c r="N49" s="320">
        <v>701087384.99965119</v>
      </c>
    </row>
    <row r="50" spans="2:14">
      <c r="B50" s="25" t="s">
        <v>50</v>
      </c>
      <c r="C50" s="318">
        <v>120014509.56336704</v>
      </c>
      <c r="D50" s="319">
        <v>17878384.247852575</v>
      </c>
      <c r="E50" s="320">
        <v>137892893.8112196</v>
      </c>
      <c r="F50" s="318">
        <v>101416594.43673834</v>
      </c>
      <c r="G50" s="319">
        <v>19617367.752148841</v>
      </c>
      <c r="H50" s="320">
        <v>121033962.18888718</v>
      </c>
      <c r="I50" s="318">
        <v>3037204.0000036601</v>
      </c>
      <c r="J50" s="319">
        <v>2321428.0000011004</v>
      </c>
      <c r="K50" s="320">
        <v>5358632.0000047609</v>
      </c>
      <c r="L50" s="318">
        <v>224468308.00010905</v>
      </c>
      <c r="M50" s="319">
        <v>39817180.000002518</v>
      </c>
      <c r="N50" s="320">
        <v>264285488.00011155</v>
      </c>
    </row>
    <row r="51" spans="2:14">
      <c r="B51" s="25" t="s">
        <v>51</v>
      </c>
      <c r="C51" s="318">
        <v>84510742.091947943</v>
      </c>
      <c r="D51" s="319">
        <v>3546083.6063008802</v>
      </c>
      <c r="E51" s="320">
        <v>88056825.698248819</v>
      </c>
      <c r="F51" s="318">
        <v>36571406.908097357</v>
      </c>
      <c r="G51" s="319">
        <v>4225688.3936917186</v>
      </c>
      <c r="H51" s="320">
        <v>40797095.301789075</v>
      </c>
      <c r="I51" s="318">
        <v>3438731.0000025998</v>
      </c>
      <c r="J51" s="319">
        <v>2005933.0000040999</v>
      </c>
      <c r="K51" s="320">
        <v>5444664.0000066999</v>
      </c>
      <c r="L51" s="318">
        <v>124520880.00004789</v>
      </c>
      <c r="M51" s="319">
        <v>9777704.9999966994</v>
      </c>
      <c r="N51" s="320">
        <v>134298585.00004458</v>
      </c>
    </row>
    <row r="52" spans="2:14">
      <c r="B52" s="26" t="s">
        <v>55</v>
      </c>
      <c r="C52" s="321">
        <v>692149405.05243349</v>
      </c>
      <c r="D52" s="322">
        <v>100029612.81644855</v>
      </c>
      <c r="E52" s="323">
        <v>792179017.86888218</v>
      </c>
      <c r="F52" s="321">
        <v>568987355.94742465</v>
      </c>
      <c r="G52" s="322">
        <v>104645644.18355899</v>
      </c>
      <c r="H52" s="324">
        <v>673633000.13098359</v>
      </c>
      <c r="I52" s="321">
        <v>35704206.000017121</v>
      </c>
      <c r="J52" s="322">
        <v>13551540.000005459</v>
      </c>
      <c r="K52" s="324">
        <v>49255746.000022583</v>
      </c>
      <c r="L52" s="325">
        <v>1296840966.9998753</v>
      </c>
      <c r="M52" s="326">
        <v>218226797.00001299</v>
      </c>
      <c r="N52" s="327">
        <v>1515067763.9998884</v>
      </c>
    </row>
    <row r="53" spans="2:14">
      <c r="B53" s="262" t="s">
        <v>52</v>
      </c>
      <c r="C53" s="328">
        <v>82017236.969945073</v>
      </c>
      <c r="D53" s="329">
        <v>211897.80100755999</v>
      </c>
      <c r="E53" s="330">
        <v>82229134.770952627</v>
      </c>
      <c r="F53" s="328">
        <v>1212563917.030297</v>
      </c>
      <c r="G53" s="329">
        <v>3646424.1989930901</v>
      </c>
      <c r="H53" s="331">
        <v>1216210341.2292902</v>
      </c>
      <c r="I53" s="328">
        <v>34842</v>
      </c>
      <c r="J53" s="329">
        <v>0</v>
      </c>
      <c r="K53" s="331">
        <v>34842</v>
      </c>
      <c r="L53" s="318">
        <v>1294615996.0002422</v>
      </c>
      <c r="M53" s="319">
        <v>3858322.0000006501</v>
      </c>
      <c r="N53" s="320">
        <v>1298474318.0002429</v>
      </c>
    </row>
    <row r="54" spans="2:14">
      <c r="B54" s="26" t="s">
        <v>56</v>
      </c>
      <c r="C54" s="321">
        <v>82017236.969945073</v>
      </c>
      <c r="D54" s="322">
        <v>211897.80100755999</v>
      </c>
      <c r="E54" s="323">
        <v>82229134.770952627</v>
      </c>
      <c r="F54" s="321">
        <v>1212563917.030297</v>
      </c>
      <c r="G54" s="322">
        <v>3646424.1989930901</v>
      </c>
      <c r="H54" s="324">
        <v>1216210341.2292902</v>
      </c>
      <c r="I54" s="321">
        <v>34842</v>
      </c>
      <c r="J54" s="322">
        <v>0</v>
      </c>
      <c r="K54" s="324">
        <v>34842</v>
      </c>
      <c r="L54" s="325">
        <v>1294615996.0002422</v>
      </c>
      <c r="M54" s="326">
        <v>3858322.0000006501</v>
      </c>
      <c r="N54" s="327">
        <v>1298474318.0002429</v>
      </c>
    </row>
    <row r="55" spans="2:14">
      <c r="B55" s="25"/>
      <c r="C55" s="332"/>
      <c r="D55" s="333"/>
      <c r="E55" s="334"/>
      <c r="F55" s="332"/>
      <c r="G55" s="333"/>
      <c r="H55" s="335"/>
      <c r="I55" s="332"/>
      <c r="J55" s="333"/>
      <c r="K55" s="335"/>
      <c r="L55" s="318"/>
      <c r="M55" s="319"/>
      <c r="N55" s="320"/>
    </row>
    <row r="56" spans="2:14" ht="13.5" thickBot="1">
      <c r="B56" s="27" t="s">
        <v>53</v>
      </c>
      <c r="C56" s="336">
        <v>2290834239.8508935</v>
      </c>
      <c r="D56" s="337">
        <v>169667653.022847</v>
      </c>
      <c r="E56" s="338">
        <v>2460501892.8737411</v>
      </c>
      <c r="F56" s="336">
        <v>2571036061.1489582</v>
      </c>
      <c r="G56" s="337">
        <v>130437706.97713336</v>
      </c>
      <c r="H56" s="339">
        <v>2701473768.1260915</v>
      </c>
      <c r="I56" s="336">
        <v>71961069.000007957</v>
      </c>
      <c r="J56" s="337">
        <v>14318665.000005459</v>
      </c>
      <c r="K56" s="339">
        <v>86279734.000013441</v>
      </c>
      <c r="L56" s="340">
        <v>4933831369.9998589</v>
      </c>
      <c r="M56" s="341">
        <v>314424024.99998581</v>
      </c>
      <c r="N56" s="342">
        <v>5248255394.9998446</v>
      </c>
    </row>
    <row r="57" spans="2:14">
      <c r="B57" s="6"/>
    </row>
    <row r="58" spans="2:14">
      <c r="B58" s="6"/>
      <c r="M58" s="13"/>
    </row>
    <row r="59" spans="2:14">
      <c r="B59" s="8"/>
    </row>
    <row r="60" spans="2:14">
      <c r="B60" s="6"/>
      <c r="C60" s="38"/>
      <c r="D60" s="38"/>
      <c r="E60" s="38"/>
      <c r="F60" s="38"/>
      <c r="G60" s="38"/>
      <c r="H60" s="38"/>
      <c r="I60" s="38"/>
      <c r="J60" s="38"/>
      <c r="K60" s="38"/>
      <c r="L60" s="38"/>
      <c r="M60" s="8"/>
    </row>
  </sheetData>
  <mergeCells count="5">
    <mergeCell ref="L4:N4"/>
    <mergeCell ref="B4:B5"/>
    <mergeCell ref="C4:E4"/>
    <mergeCell ref="F4:H4"/>
    <mergeCell ref="I4:K4"/>
  </mergeCells>
  <phoneticPr fontId="5" type="noConversion"/>
  <pageMargins left="0.75" right="0.75" top="1" bottom="1" header="0.5" footer="0.5"/>
  <pageSetup scale="45" orientation="portrait" r:id="rId1"/>
  <headerFooter alignWithMargins="0"/>
</worksheet>
</file>

<file path=xl/worksheets/sheet42.xml><?xml version="1.0" encoding="utf-8"?>
<worksheet xmlns="http://schemas.openxmlformats.org/spreadsheetml/2006/main" xmlns:r="http://schemas.openxmlformats.org/officeDocument/2006/relationships">
  <dimension ref="B2:G8"/>
  <sheetViews>
    <sheetView showGridLines="0" zoomScaleNormal="100" workbookViewId="0"/>
  </sheetViews>
  <sheetFormatPr defaultRowHeight="12.75"/>
  <cols>
    <col min="1" max="1" width="10.7109375" customWidth="1"/>
    <col min="2" max="2" width="16.7109375" customWidth="1"/>
    <col min="3" max="7" width="16.42578125" customWidth="1"/>
    <col min="11" max="11" width="6.5703125" customWidth="1"/>
    <col min="12" max="12" width="4.85546875" customWidth="1"/>
    <col min="16" max="16" width="12.7109375" bestFit="1" customWidth="1"/>
  </cols>
  <sheetData>
    <row r="2" spans="2:7">
      <c r="B2" s="2" t="s">
        <v>107</v>
      </c>
    </row>
    <row r="3" spans="2:7" ht="18.75" thickBot="1">
      <c r="B3" s="7" t="s">
        <v>367</v>
      </c>
    </row>
    <row r="4" spans="2:7" ht="13.5" thickBot="1">
      <c r="B4" s="72" t="s">
        <v>154</v>
      </c>
      <c r="C4" s="74">
        <v>2007</v>
      </c>
      <c r="D4" s="152">
        <v>2008</v>
      </c>
      <c r="E4" s="152">
        <v>2009</v>
      </c>
      <c r="F4" s="152">
        <v>2010</v>
      </c>
      <c r="G4" s="153">
        <v>2011</v>
      </c>
    </row>
    <row r="5" spans="2:7">
      <c r="B5" s="146" t="s">
        <v>77</v>
      </c>
      <c r="C5" s="344">
        <v>4730997183.0004683</v>
      </c>
      <c r="D5" s="178">
        <v>4819630208.0000162</v>
      </c>
      <c r="E5" s="178">
        <v>4683262760.0003176</v>
      </c>
      <c r="F5" s="178">
        <v>4850679207.9998217</v>
      </c>
      <c r="G5" s="179">
        <v>4933831369.9998627</v>
      </c>
    </row>
    <row r="6" spans="2:7">
      <c r="B6" s="147" t="s">
        <v>78</v>
      </c>
      <c r="C6" s="345">
        <v>314668792.00002015</v>
      </c>
      <c r="D6" s="175">
        <v>309323499.99996847</v>
      </c>
      <c r="E6" s="175">
        <v>356825636.99996728</v>
      </c>
      <c r="F6" s="175">
        <v>346683138.00008309</v>
      </c>
      <c r="G6" s="181">
        <v>314424024.99998623</v>
      </c>
    </row>
    <row r="7" spans="2:7" ht="13.5" thickBot="1">
      <c r="B7" s="176" t="s">
        <v>13</v>
      </c>
      <c r="C7" s="346">
        <v>5045665975.0004883</v>
      </c>
      <c r="D7" s="113">
        <v>5128953707.9999847</v>
      </c>
      <c r="E7" s="113">
        <v>5040088397.0002851</v>
      </c>
      <c r="F7" s="113">
        <v>5197362345.9999046</v>
      </c>
      <c r="G7" s="114">
        <v>5248255394.9998493</v>
      </c>
    </row>
    <row r="8" spans="2:7">
      <c r="B8" s="362"/>
    </row>
  </sheetData>
  <phoneticPr fontId="5" type="noConversion"/>
  <pageMargins left="0.75" right="0.75" top="1" bottom="1" header="0.5" footer="0.5"/>
  <pageSetup scale="73" orientation="portrait" r:id="rId1"/>
  <headerFooter alignWithMargins="0"/>
</worksheet>
</file>

<file path=xl/worksheets/sheet43.xml><?xml version="1.0" encoding="utf-8"?>
<worksheet xmlns="http://schemas.openxmlformats.org/spreadsheetml/2006/main" xmlns:r="http://schemas.openxmlformats.org/officeDocument/2006/relationships">
  <dimension ref="B2:O60"/>
  <sheetViews>
    <sheetView showGridLines="0" zoomScaleNormal="100" workbookViewId="0"/>
  </sheetViews>
  <sheetFormatPr defaultRowHeight="12.75"/>
  <cols>
    <col min="2" max="2" width="44.28515625" customWidth="1"/>
    <col min="3" max="3" width="11.28515625" customWidth="1"/>
    <col min="4" max="4" width="11.85546875" customWidth="1"/>
    <col min="5" max="5" width="12" customWidth="1"/>
    <col min="6" max="6" width="12.28515625" customWidth="1"/>
    <col min="7" max="7" width="13.28515625" customWidth="1"/>
    <col min="8" max="8" width="14.140625" customWidth="1"/>
    <col min="9" max="9" width="11.85546875" customWidth="1"/>
    <col min="10" max="10" width="12.28515625" customWidth="1"/>
    <col min="11" max="11" width="14.140625" customWidth="1"/>
    <col min="12" max="12" width="10.42578125" customWidth="1"/>
    <col min="13" max="13" width="10.7109375" customWidth="1"/>
    <col min="14" max="14" width="11" bestFit="1" customWidth="1"/>
    <col min="15" max="15" width="13.5703125" customWidth="1"/>
  </cols>
  <sheetData>
    <row r="2" spans="2:15">
      <c r="B2" s="2" t="s">
        <v>107</v>
      </c>
    </row>
    <row r="3" spans="2:15" ht="18.75" thickBot="1">
      <c r="B3" s="7" t="s">
        <v>108</v>
      </c>
    </row>
    <row r="4" spans="2:15" ht="13.5" thickBot="1">
      <c r="B4" s="475" t="s">
        <v>1</v>
      </c>
      <c r="C4" s="477" t="s">
        <v>2</v>
      </c>
      <c r="D4" s="478"/>
      <c r="E4" s="478"/>
      <c r="F4" s="478"/>
      <c r="G4" s="479"/>
      <c r="H4" s="477" t="s">
        <v>3</v>
      </c>
      <c r="I4" s="478"/>
      <c r="J4" s="478"/>
      <c r="K4" s="479"/>
      <c r="L4" s="477" t="s">
        <v>4</v>
      </c>
      <c r="M4" s="478"/>
      <c r="N4" s="479"/>
      <c r="O4" s="473" t="s">
        <v>104</v>
      </c>
    </row>
    <row r="5" spans="2:15" ht="39.75" customHeight="1" thickBot="1">
      <c r="B5" s="476"/>
      <c r="C5" s="363" t="s">
        <v>202</v>
      </c>
      <c r="D5" s="364" t="s">
        <v>212</v>
      </c>
      <c r="E5" s="364" t="s">
        <v>120</v>
      </c>
      <c r="F5" s="364" t="s">
        <v>15</v>
      </c>
      <c r="G5" s="365" t="s">
        <v>122</v>
      </c>
      <c r="H5" s="363" t="s">
        <v>123</v>
      </c>
      <c r="I5" s="364" t="s">
        <v>124</v>
      </c>
      <c r="J5" s="364" t="s">
        <v>125</v>
      </c>
      <c r="K5" s="365" t="s">
        <v>126</v>
      </c>
      <c r="L5" s="363" t="s">
        <v>89</v>
      </c>
      <c r="M5" s="364" t="s">
        <v>8</v>
      </c>
      <c r="N5" s="365" t="s">
        <v>121</v>
      </c>
      <c r="O5" s="487"/>
    </row>
    <row r="6" spans="2:15">
      <c r="B6" s="116" t="s">
        <v>16</v>
      </c>
      <c r="C6" s="219">
        <v>0</v>
      </c>
      <c r="D6" s="220">
        <v>333100</v>
      </c>
      <c r="E6" s="220">
        <v>13270</v>
      </c>
      <c r="F6" s="220">
        <v>0</v>
      </c>
      <c r="G6" s="221">
        <v>346370</v>
      </c>
      <c r="H6" s="219">
        <v>59715</v>
      </c>
      <c r="I6" s="220">
        <v>0</v>
      </c>
      <c r="J6" s="220">
        <v>0</v>
      </c>
      <c r="K6" s="221">
        <v>59715</v>
      </c>
      <c r="L6" s="219">
        <v>0</v>
      </c>
      <c r="M6" s="220">
        <v>0</v>
      </c>
      <c r="N6" s="221">
        <v>0</v>
      </c>
      <c r="O6" s="240">
        <v>406085</v>
      </c>
    </row>
    <row r="7" spans="2:15">
      <c r="B7" s="25" t="s">
        <v>17</v>
      </c>
      <c r="C7" s="18">
        <v>0</v>
      </c>
      <c r="D7" s="4">
        <v>5462</v>
      </c>
      <c r="E7" s="4">
        <v>116520.19718853</v>
      </c>
      <c r="F7" s="4">
        <v>385629.22444949998</v>
      </c>
      <c r="G7" s="19">
        <v>507611.42163802998</v>
      </c>
      <c r="H7" s="18">
        <v>350467.04711262998</v>
      </c>
      <c r="I7" s="4">
        <v>151717.53125</v>
      </c>
      <c r="J7" s="4">
        <v>9441</v>
      </c>
      <c r="K7" s="19">
        <v>511625.57836262998</v>
      </c>
      <c r="L7" s="18">
        <v>0</v>
      </c>
      <c r="M7" s="4">
        <v>137579</v>
      </c>
      <c r="N7" s="19">
        <v>137579</v>
      </c>
      <c r="O7" s="241">
        <v>1156816.0000006598</v>
      </c>
    </row>
    <row r="8" spans="2:15">
      <c r="B8" s="25" t="s">
        <v>144</v>
      </c>
      <c r="C8" s="18">
        <v>0</v>
      </c>
      <c r="D8" s="4">
        <v>0</v>
      </c>
      <c r="E8" s="4">
        <v>0</v>
      </c>
      <c r="F8" s="4">
        <v>0</v>
      </c>
      <c r="G8" s="19">
        <v>0</v>
      </c>
      <c r="H8" s="18">
        <v>12302</v>
      </c>
      <c r="I8" s="4">
        <v>0</v>
      </c>
      <c r="J8" s="4">
        <v>0</v>
      </c>
      <c r="K8" s="19">
        <v>12302</v>
      </c>
      <c r="L8" s="18">
        <v>0</v>
      </c>
      <c r="M8" s="4">
        <v>0</v>
      </c>
      <c r="N8" s="19">
        <v>0</v>
      </c>
      <c r="O8" s="241">
        <v>12302</v>
      </c>
    </row>
    <row r="9" spans="2:15">
      <c r="B9" s="25" t="s">
        <v>145</v>
      </c>
      <c r="C9" s="18">
        <v>0</v>
      </c>
      <c r="D9" s="4">
        <v>0</v>
      </c>
      <c r="E9" s="4">
        <v>0</v>
      </c>
      <c r="F9" s="4">
        <v>0</v>
      </c>
      <c r="G9" s="19">
        <v>0</v>
      </c>
      <c r="H9" s="18">
        <v>0</v>
      </c>
      <c r="I9" s="4">
        <v>0</v>
      </c>
      <c r="J9" s="4">
        <v>0</v>
      </c>
      <c r="K9" s="19">
        <v>0</v>
      </c>
      <c r="L9" s="18">
        <v>0</v>
      </c>
      <c r="M9" s="4">
        <v>0</v>
      </c>
      <c r="N9" s="19">
        <v>0</v>
      </c>
      <c r="O9" s="241">
        <v>0</v>
      </c>
    </row>
    <row r="10" spans="2:15">
      <c r="B10" s="25" t="s">
        <v>18</v>
      </c>
      <c r="C10" s="18">
        <v>0</v>
      </c>
      <c r="D10" s="4">
        <v>13276940.000002749</v>
      </c>
      <c r="E10" s="4">
        <v>8235801.5536731826</v>
      </c>
      <c r="F10" s="4">
        <v>52121825.680782646</v>
      </c>
      <c r="G10" s="19">
        <v>73634567.234458581</v>
      </c>
      <c r="H10" s="18">
        <v>124424216.73990403</v>
      </c>
      <c r="I10" s="4">
        <v>56683766.025633633</v>
      </c>
      <c r="J10" s="4">
        <v>14956873.999996001</v>
      </c>
      <c r="K10" s="19">
        <v>196064856.76553369</v>
      </c>
      <c r="L10" s="18">
        <v>0</v>
      </c>
      <c r="M10" s="4">
        <v>527960.00000035996</v>
      </c>
      <c r="N10" s="19">
        <v>527960.00000035996</v>
      </c>
      <c r="O10" s="241">
        <v>270227383.99999261</v>
      </c>
    </row>
    <row r="11" spans="2:15">
      <c r="B11" s="25" t="s">
        <v>19</v>
      </c>
      <c r="C11" s="18">
        <v>0</v>
      </c>
      <c r="D11" s="4">
        <v>598790</v>
      </c>
      <c r="E11" s="4">
        <v>252863.75691082</v>
      </c>
      <c r="F11" s="4">
        <v>2138983.2376470901</v>
      </c>
      <c r="G11" s="19">
        <v>2990636.9945579101</v>
      </c>
      <c r="H11" s="18">
        <v>519508.78975872003</v>
      </c>
      <c r="I11" s="4">
        <v>238793.21568646</v>
      </c>
      <c r="J11" s="4">
        <v>450</v>
      </c>
      <c r="K11" s="19">
        <v>758752.00544518</v>
      </c>
      <c r="L11" s="18">
        <v>0</v>
      </c>
      <c r="M11" s="4">
        <v>20</v>
      </c>
      <c r="N11" s="19">
        <v>20</v>
      </c>
      <c r="O11" s="241">
        <v>3749409.0000030901</v>
      </c>
    </row>
    <row r="12" spans="2:15">
      <c r="B12" s="25" t="s">
        <v>176</v>
      </c>
      <c r="C12" s="18">
        <v>0</v>
      </c>
      <c r="D12" s="4">
        <v>0</v>
      </c>
      <c r="E12" s="4">
        <v>0</v>
      </c>
      <c r="F12" s="4">
        <v>0</v>
      </c>
      <c r="G12" s="19">
        <v>0</v>
      </c>
      <c r="H12" s="18">
        <v>0</v>
      </c>
      <c r="I12" s="4">
        <v>0</v>
      </c>
      <c r="J12" s="4">
        <v>0</v>
      </c>
      <c r="K12" s="19">
        <v>0</v>
      </c>
      <c r="L12" s="18">
        <v>0</v>
      </c>
      <c r="M12" s="4">
        <v>0</v>
      </c>
      <c r="N12" s="19">
        <v>0</v>
      </c>
      <c r="O12" s="241">
        <v>0</v>
      </c>
    </row>
    <row r="13" spans="2:15">
      <c r="B13" s="25" t="s">
        <v>20</v>
      </c>
      <c r="C13" s="18">
        <v>45559</v>
      </c>
      <c r="D13" s="4">
        <v>420931.9999996699</v>
      </c>
      <c r="E13" s="4">
        <v>1609912.47420411</v>
      </c>
      <c r="F13" s="4">
        <v>1014564.6980578001</v>
      </c>
      <c r="G13" s="19">
        <v>3090968.1722615799</v>
      </c>
      <c r="H13" s="18">
        <v>2988036.3189682504</v>
      </c>
      <c r="I13" s="4">
        <v>5210345.5087703001</v>
      </c>
      <c r="J13" s="4">
        <v>11811971.999979401</v>
      </c>
      <c r="K13" s="19">
        <v>20010353.827717952</v>
      </c>
      <c r="L13" s="18">
        <v>172580</v>
      </c>
      <c r="M13" s="4">
        <v>1822052.0000046999</v>
      </c>
      <c r="N13" s="19">
        <v>1994632.0000046999</v>
      </c>
      <c r="O13" s="241">
        <v>25095953.999984235</v>
      </c>
    </row>
    <row r="14" spans="2:15">
      <c r="B14" s="25" t="s">
        <v>21</v>
      </c>
      <c r="C14" s="18">
        <v>0</v>
      </c>
      <c r="D14" s="4">
        <v>862427.00000086008</v>
      </c>
      <c r="E14" s="4">
        <v>418904.32373344002</v>
      </c>
      <c r="F14" s="4">
        <v>1310947.0576651902</v>
      </c>
      <c r="G14" s="19">
        <v>2592278.3813994904</v>
      </c>
      <c r="H14" s="18">
        <v>755706.31090781011</v>
      </c>
      <c r="I14" s="4">
        <v>424952.30769163003</v>
      </c>
      <c r="J14" s="4">
        <v>242322.99999963999</v>
      </c>
      <c r="K14" s="19">
        <v>1422981.6185990802</v>
      </c>
      <c r="L14" s="18">
        <v>5585</v>
      </c>
      <c r="M14" s="4">
        <v>82395</v>
      </c>
      <c r="N14" s="19">
        <v>87980</v>
      </c>
      <c r="O14" s="241">
        <v>4103239.9999985704</v>
      </c>
    </row>
    <row r="15" spans="2:15">
      <c r="B15" s="25" t="s">
        <v>146</v>
      </c>
      <c r="C15" s="18">
        <v>126377</v>
      </c>
      <c r="D15" s="4">
        <v>129332624.99990954</v>
      </c>
      <c r="E15" s="4">
        <v>45281672.807182789</v>
      </c>
      <c r="F15" s="4">
        <v>273760854.56386375</v>
      </c>
      <c r="G15" s="19">
        <v>448501529.37095606</v>
      </c>
      <c r="H15" s="18">
        <v>132522987.91031203</v>
      </c>
      <c r="I15" s="4">
        <v>31240418.718789801</v>
      </c>
      <c r="J15" s="4">
        <v>10613955.00000526</v>
      </c>
      <c r="K15" s="19">
        <v>174377361.62910706</v>
      </c>
      <c r="L15" s="18">
        <v>23567.999999970001</v>
      </c>
      <c r="M15" s="4">
        <v>1751952.9999999201</v>
      </c>
      <c r="N15" s="19">
        <v>1775520.9999998901</v>
      </c>
      <c r="O15" s="241">
        <v>624654412.00006306</v>
      </c>
    </row>
    <row r="16" spans="2:15">
      <c r="B16" s="25" t="s">
        <v>22</v>
      </c>
      <c r="C16" s="18">
        <v>0</v>
      </c>
      <c r="D16" s="4">
        <v>0</v>
      </c>
      <c r="E16" s="4">
        <v>0</v>
      </c>
      <c r="F16" s="4">
        <v>0</v>
      </c>
      <c r="G16" s="19">
        <v>0</v>
      </c>
      <c r="H16" s="18">
        <v>0</v>
      </c>
      <c r="I16" s="4">
        <v>0</v>
      </c>
      <c r="J16" s="4">
        <v>0</v>
      </c>
      <c r="K16" s="19">
        <v>0</v>
      </c>
      <c r="L16" s="18">
        <v>0</v>
      </c>
      <c r="M16" s="4">
        <v>0</v>
      </c>
      <c r="N16" s="19">
        <v>0</v>
      </c>
      <c r="O16" s="241">
        <v>0</v>
      </c>
    </row>
    <row r="17" spans="2:15">
      <c r="B17" s="25" t="s">
        <v>23</v>
      </c>
      <c r="C17" s="18">
        <v>13247</v>
      </c>
      <c r="D17" s="4">
        <v>235830723.9996717</v>
      </c>
      <c r="E17" s="4">
        <v>22562194.652452495</v>
      </c>
      <c r="F17" s="4">
        <v>115899788.39705434</v>
      </c>
      <c r="G17" s="19">
        <v>374305954.04917854</v>
      </c>
      <c r="H17" s="18">
        <v>34934408.002511472</v>
      </c>
      <c r="I17" s="4">
        <v>8502404.9480396677</v>
      </c>
      <c r="J17" s="4">
        <v>11856052.000001</v>
      </c>
      <c r="K17" s="19">
        <v>55292864.950552136</v>
      </c>
      <c r="L17" s="18">
        <v>43686</v>
      </c>
      <c r="M17" s="4">
        <v>5868428.9999923995</v>
      </c>
      <c r="N17" s="19">
        <v>5912114.9999923995</v>
      </c>
      <c r="O17" s="241">
        <v>435510933.99972302</v>
      </c>
    </row>
    <row r="18" spans="2:15">
      <c r="B18" s="25" t="s">
        <v>24</v>
      </c>
      <c r="C18" s="18">
        <v>70000</v>
      </c>
      <c r="D18" s="4">
        <v>20000</v>
      </c>
      <c r="E18" s="4">
        <v>0</v>
      </c>
      <c r="F18" s="4">
        <v>0</v>
      </c>
      <c r="G18" s="19">
        <v>90000</v>
      </c>
      <c r="H18" s="18">
        <v>23000</v>
      </c>
      <c r="I18" s="4">
        <v>25000</v>
      </c>
      <c r="J18" s="4">
        <v>10000</v>
      </c>
      <c r="K18" s="19">
        <v>58000</v>
      </c>
      <c r="L18" s="18">
        <v>0</v>
      </c>
      <c r="M18" s="4">
        <v>0</v>
      </c>
      <c r="N18" s="19">
        <v>0</v>
      </c>
      <c r="O18" s="241">
        <v>148000</v>
      </c>
    </row>
    <row r="19" spans="2:15">
      <c r="B19" s="25" t="s">
        <v>25</v>
      </c>
      <c r="C19" s="18">
        <v>0</v>
      </c>
      <c r="D19" s="4">
        <v>12607876.99999206</v>
      </c>
      <c r="E19" s="4">
        <v>6175531.7604534486</v>
      </c>
      <c r="F19" s="4">
        <v>21290586.60736293</v>
      </c>
      <c r="G19" s="19">
        <v>40073995.367808439</v>
      </c>
      <c r="H19" s="18">
        <v>7770127.451363869</v>
      </c>
      <c r="I19" s="4">
        <v>8435727.1808075309</v>
      </c>
      <c r="J19" s="4">
        <v>1647792.9999991201</v>
      </c>
      <c r="K19" s="19">
        <v>17853647.632170521</v>
      </c>
      <c r="L19" s="18">
        <v>10968</v>
      </c>
      <c r="M19" s="4">
        <v>363716</v>
      </c>
      <c r="N19" s="19">
        <v>374684</v>
      </c>
      <c r="O19" s="241">
        <v>58302326.99997896</v>
      </c>
    </row>
    <row r="20" spans="2:15">
      <c r="B20" s="25" t="s">
        <v>26</v>
      </c>
      <c r="C20" s="18">
        <v>166619</v>
      </c>
      <c r="D20" s="4">
        <v>16977593.999982353</v>
      </c>
      <c r="E20" s="4">
        <v>4932237.4780173702</v>
      </c>
      <c r="F20" s="4">
        <v>37329319.645790793</v>
      </c>
      <c r="G20" s="19">
        <v>59405770.123790517</v>
      </c>
      <c r="H20" s="18">
        <v>49162299.846849672</v>
      </c>
      <c r="I20" s="4">
        <v>39834680.029329687</v>
      </c>
      <c r="J20" s="4">
        <v>9619519.0000062212</v>
      </c>
      <c r="K20" s="19">
        <v>98616498.876185596</v>
      </c>
      <c r="L20" s="18">
        <v>164752.0000002</v>
      </c>
      <c r="M20" s="4">
        <v>2446147.0000004</v>
      </c>
      <c r="N20" s="19">
        <v>2610899.0000005998</v>
      </c>
      <c r="O20" s="241">
        <v>160633167.99997669</v>
      </c>
    </row>
    <row r="21" spans="2:15">
      <c r="B21" s="25" t="s">
        <v>27</v>
      </c>
      <c r="C21" s="18">
        <v>0</v>
      </c>
      <c r="D21" s="4">
        <v>73487</v>
      </c>
      <c r="E21" s="4">
        <v>41190.649425359996</v>
      </c>
      <c r="F21" s="4">
        <v>753240.70245039987</v>
      </c>
      <c r="G21" s="19">
        <v>867918.35187575989</v>
      </c>
      <c r="H21" s="18">
        <v>780132.13249929994</v>
      </c>
      <c r="I21" s="4">
        <v>528529.515625</v>
      </c>
      <c r="J21" s="4">
        <v>282930.99999962997</v>
      </c>
      <c r="K21" s="19">
        <v>1591592.64812393</v>
      </c>
      <c r="L21" s="18">
        <v>0</v>
      </c>
      <c r="M21" s="4">
        <v>0</v>
      </c>
      <c r="N21" s="19">
        <v>0</v>
      </c>
      <c r="O21" s="241">
        <v>2459510.9999996894</v>
      </c>
    </row>
    <row r="22" spans="2:15">
      <c r="B22" s="25" t="s">
        <v>28</v>
      </c>
      <c r="C22" s="18">
        <v>0</v>
      </c>
      <c r="D22" s="4">
        <v>23276590.999996681</v>
      </c>
      <c r="E22" s="4">
        <v>622544.95523574995</v>
      </c>
      <c r="F22" s="4">
        <v>6928687.2307739006</v>
      </c>
      <c r="G22" s="19">
        <v>30827823.18600633</v>
      </c>
      <c r="H22" s="18">
        <v>343559.81399524998</v>
      </c>
      <c r="I22" s="4">
        <v>0</v>
      </c>
      <c r="J22" s="4">
        <v>958</v>
      </c>
      <c r="K22" s="19">
        <v>344517.81399524998</v>
      </c>
      <c r="L22" s="18">
        <v>0</v>
      </c>
      <c r="M22" s="4">
        <v>0</v>
      </c>
      <c r="N22" s="19">
        <v>0</v>
      </c>
      <c r="O22" s="241">
        <v>31172341.00000158</v>
      </c>
    </row>
    <row r="23" spans="2:15">
      <c r="B23" s="25" t="s">
        <v>29</v>
      </c>
      <c r="C23" s="18">
        <v>225571</v>
      </c>
      <c r="D23" s="4">
        <v>4005822.0000017001</v>
      </c>
      <c r="E23" s="4">
        <v>19132236.080676742</v>
      </c>
      <c r="F23" s="4">
        <v>3427902.3637028695</v>
      </c>
      <c r="G23" s="19">
        <v>26791531.444381312</v>
      </c>
      <c r="H23" s="18">
        <v>6720314.2572335806</v>
      </c>
      <c r="I23" s="4">
        <v>1904830.2983867403</v>
      </c>
      <c r="J23" s="4">
        <v>793407.99999909999</v>
      </c>
      <c r="K23" s="19">
        <v>9418552.5556194205</v>
      </c>
      <c r="L23" s="18">
        <v>179708.9999999</v>
      </c>
      <c r="M23" s="4">
        <v>3448112.9999997001</v>
      </c>
      <c r="N23" s="19">
        <v>3627821.9999996</v>
      </c>
      <c r="O23" s="241">
        <v>39837906.000000335</v>
      </c>
    </row>
    <row r="24" spans="2:15">
      <c r="B24" s="25" t="s">
        <v>30</v>
      </c>
      <c r="C24" s="18">
        <v>0</v>
      </c>
      <c r="D24" s="4">
        <v>10586</v>
      </c>
      <c r="E24" s="4">
        <v>10321.846153799999</v>
      </c>
      <c r="F24" s="4">
        <v>103525.29993589001</v>
      </c>
      <c r="G24" s="19">
        <v>124433.14608969001</v>
      </c>
      <c r="H24" s="18">
        <v>83141.364548600002</v>
      </c>
      <c r="I24" s="4">
        <v>201761.48936162001</v>
      </c>
      <c r="J24" s="4">
        <v>42781</v>
      </c>
      <c r="K24" s="19">
        <v>327683.85391022003</v>
      </c>
      <c r="L24" s="18">
        <v>4419</v>
      </c>
      <c r="M24" s="4">
        <v>7333</v>
      </c>
      <c r="N24" s="19">
        <v>11752</v>
      </c>
      <c r="O24" s="241">
        <v>463868.99999991001</v>
      </c>
    </row>
    <row r="25" spans="2:15">
      <c r="B25" s="25" t="s">
        <v>31</v>
      </c>
      <c r="C25" s="18">
        <v>0</v>
      </c>
      <c r="D25" s="4">
        <v>0</v>
      </c>
      <c r="E25" s="4">
        <v>0</v>
      </c>
      <c r="F25" s="4">
        <v>0</v>
      </c>
      <c r="G25" s="19">
        <v>0</v>
      </c>
      <c r="H25" s="18">
        <v>0</v>
      </c>
      <c r="I25" s="4">
        <v>0</v>
      </c>
      <c r="J25" s="4">
        <v>0</v>
      </c>
      <c r="K25" s="19">
        <v>0</v>
      </c>
      <c r="L25" s="18">
        <v>0</v>
      </c>
      <c r="M25" s="4">
        <v>0</v>
      </c>
      <c r="N25" s="19">
        <v>0</v>
      </c>
      <c r="O25" s="241">
        <v>0</v>
      </c>
    </row>
    <row r="26" spans="2:15">
      <c r="B26" s="25" t="s">
        <v>32</v>
      </c>
      <c r="C26" s="18">
        <v>0</v>
      </c>
      <c r="D26" s="4">
        <v>0</v>
      </c>
      <c r="E26" s="4">
        <v>102</v>
      </c>
      <c r="F26" s="4">
        <v>461996.69318200002</v>
      </c>
      <c r="G26" s="19">
        <v>462098.69318200002</v>
      </c>
      <c r="H26" s="18">
        <v>5344.3068181600001</v>
      </c>
      <c r="I26" s="4">
        <v>0</v>
      </c>
      <c r="J26" s="4">
        <v>0</v>
      </c>
      <c r="K26" s="19">
        <v>5344.3068181600001</v>
      </c>
      <c r="L26" s="18">
        <v>0</v>
      </c>
      <c r="M26" s="4">
        <v>0</v>
      </c>
      <c r="N26" s="19">
        <v>0</v>
      </c>
      <c r="O26" s="241">
        <v>467443.00000016001</v>
      </c>
    </row>
    <row r="27" spans="2:15">
      <c r="B27" s="25" t="s">
        <v>181</v>
      </c>
      <c r="C27" s="18">
        <v>0</v>
      </c>
      <c r="D27" s="4">
        <v>0</v>
      </c>
      <c r="E27" s="4">
        <v>0</v>
      </c>
      <c r="F27" s="4">
        <v>0</v>
      </c>
      <c r="G27" s="19">
        <v>0</v>
      </c>
      <c r="H27" s="18">
        <v>0</v>
      </c>
      <c r="I27" s="4">
        <v>0</v>
      </c>
      <c r="J27" s="4">
        <v>0</v>
      </c>
      <c r="K27" s="19">
        <v>0</v>
      </c>
      <c r="L27" s="18">
        <v>0</v>
      </c>
      <c r="M27" s="4">
        <v>0</v>
      </c>
      <c r="N27" s="19">
        <v>0</v>
      </c>
      <c r="O27" s="241">
        <v>0</v>
      </c>
    </row>
    <row r="28" spans="2:15">
      <c r="B28" s="25" t="s">
        <v>177</v>
      </c>
      <c r="C28" s="18">
        <v>0</v>
      </c>
      <c r="D28" s="4">
        <v>0</v>
      </c>
      <c r="E28" s="4">
        <v>0</v>
      </c>
      <c r="F28" s="4">
        <v>0</v>
      </c>
      <c r="G28" s="19">
        <v>0</v>
      </c>
      <c r="H28" s="18">
        <v>0</v>
      </c>
      <c r="I28" s="4">
        <v>0</v>
      </c>
      <c r="J28" s="4">
        <v>0</v>
      </c>
      <c r="K28" s="19">
        <v>0</v>
      </c>
      <c r="L28" s="18">
        <v>0</v>
      </c>
      <c r="M28" s="4">
        <v>0</v>
      </c>
      <c r="N28" s="19">
        <v>0</v>
      </c>
      <c r="O28" s="241">
        <v>0</v>
      </c>
    </row>
    <row r="29" spans="2:15">
      <c r="B29" s="25" t="s">
        <v>33</v>
      </c>
      <c r="C29" s="18">
        <v>0</v>
      </c>
      <c r="D29" s="4">
        <v>0</v>
      </c>
      <c r="E29" s="4">
        <v>0</v>
      </c>
      <c r="F29" s="4">
        <v>0</v>
      </c>
      <c r="G29" s="19">
        <v>0</v>
      </c>
      <c r="H29" s="18">
        <v>0</v>
      </c>
      <c r="I29" s="4">
        <v>0</v>
      </c>
      <c r="J29" s="4">
        <v>0</v>
      </c>
      <c r="K29" s="19">
        <v>0</v>
      </c>
      <c r="L29" s="18">
        <v>0</v>
      </c>
      <c r="M29" s="4">
        <v>0</v>
      </c>
      <c r="N29" s="19">
        <v>0</v>
      </c>
      <c r="O29" s="241">
        <v>0</v>
      </c>
    </row>
    <row r="30" spans="2:15">
      <c r="B30" s="25" t="s">
        <v>34</v>
      </c>
      <c r="C30" s="18">
        <v>0</v>
      </c>
      <c r="D30" s="4">
        <v>0</v>
      </c>
      <c r="E30" s="4">
        <v>0</v>
      </c>
      <c r="F30" s="4">
        <v>0</v>
      </c>
      <c r="G30" s="19">
        <v>0</v>
      </c>
      <c r="H30" s="18">
        <v>0</v>
      </c>
      <c r="I30" s="4">
        <v>0</v>
      </c>
      <c r="J30" s="4">
        <v>0</v>
      </c>
      <c r="K30" s="19">
        <v>0</v>
      </c>
      <c r="L30" s="18">
        <v>0</v>
      </c>
      <c r="M30" s="4">
        <v>0</v>
      </c>
      <c r="N30" s="19">
        <v>0</v>
      </c>
      <c r="O30" s="241">
        <v>0</v>
      </c>
    </row>
    <row r="31" spans="2:15">
      <c r="B31" s="25" t="s">
        <v>35</v>
      </c>
      <c r="C31" s="18">
        <v>0</v>
      </c>
      <c r="D31" s="4">
        <v>0</v>
      </c>
      <c r="E31" s="4">
        <v>0</v>
      </c>
      <c r="F31" s="4">
        <v>0</v>
      </c>
      <c r="G31" s="19">
        <v>0</v>
      </c>
      <c r="H31" s="18">
        <v>0</v>
      </c>
      <c r="I31" s="4">
        <v>0</v>
      </c>
      <c r="J31" s="4">
        <v>5000</v>
      </c>
      <c r="K31" s="19">
        <v>5000</v>
      </c>
      <c r="L31" s="18">
        <v>0</v>
      </c>
      <c r="M31" s="4">
        <v>0</v>
      </c>
      <c r="N31" s="19">
        <v>0</v>
      </c>
      <c r="O31" s="241">
        <v>5000</v>
      </c>
    </row>
    <row r="32" spans="2:15">
      <c r="B32" s="25" t="s">
        <v>36</v>
      </c>
      <c r="C32" s="18">
        <v>308121</v>
      </c>
      <c r="D32" s="4">
        <v>430568.99999930005</v>
      </c>
      <c r="E32" s="4">
        <v>248691.31876135999</v>
      </c>
      <c r="F32" s="4">
        <v>590265.41403049009</v>
      </c>
      <c r="G32" s="19">
        <v>1577646.7327911502</v>
      </c>
      <c r="H32" s="18">
        <v>589270.00969692995</v>
      </c>
      <c r="I32" s="4">
        <v>542148.25750930002</v>
      </c>
      <c r="J32" s="4">
        <v>528515</v>
      </c>
      <c r="K32" s="19">
        <v>1659933.26720623</v>
      </c>
      <c r="L32" s="18">
        <v>23786</v>
      </c>
      <c r="M32" s="4">
        <v>803132</v>
      </c>
      <c r="N32" s="19">
        <v>826918</v>
      </c>
      <c r="O32" s="241">
        <v>4064497.9999973802</v>
      </c>
    </row>
    <row r="33" spans="2:15">
      <c r="B33" s="25" t="s">
        <v>184</v>
      </c>
      <c r="C33" s="18">
        <v>0</v>
      </c>
      <c r="D33" s="4">
        <v>0</v>
      </c>
      <c r="E33" s="4">
        <v>0</v>
      </c>
      <c r="F33" s="4">
        <v>0</v>
      </c>
      <c r="G33" s="19">
        <v>0</v>
      </c>
      <c r="H33" s="18">
        <v>0</v>
      </c>
      <c r="I33" s="4">
        <v>0</v>
      </c>
      <c r="J33" s="4">
        <v>0</v>
      </c>
      <c r="K33" s="19">
        <v>0</v>
      </c>
      <c r="L33" s="18">
        <v>0</v>
      </c>
      <c r="M33" s="4">
        <v>0</v>
      </c>
      <c r="N33" s="19">
        <v>0</v>
      </c>
      <c r="O33" s="241">
        <v>0</v>
      </c>
    </row>
    <row r="34" spans="2:15">
      <c r="B34" s="25" t="s">
        <v>147</v>
      </c>
      <c r="C34" s="18">
        <v>0</v>
      </c>
      <c r="D34" s="4">
        <v>0</v>
      </c>
      <c r="E34" s="4">
        <v>0</v>
      </c>
      <c r="F34" s="4">
        <v>0</v>
      </c>
      <c r="G34" s="19">
        <v>0</v>
      </c>
      <c r="H34" s="18">
        <v>3653</v>
      </c>
      <c r="I34" s="4">
        <v>2539</v>
      </c>
      <c r="J34" s="4">
        <v>0</v>
      </c>
      <c r="K34" s="19">
        <v>6192</v>
      </c>
      <c r="L34" s="18">
        <v>0</v>
      </c>
      <c r="M34" s="4">
        <v>0</v>
      </c>
      <c r="N34" s="19">
        <v>0</v>
      </c>
      <c r="O34" s="241">
        <v>6192</v>
      </c>
    </row>
    <row r="35" spans="2:15">
      <c r="B35" s="25" t="s">
        <v>37</v>
      </c>
      <c r="C35" s="18">
        <v>0</v>
      </c>
      <c r="D35" s="4">
        <v>0</v>
      </c>
      <c r="E35" s="4">
        <v>0</v>
      </c>
      <c r="F35" s="4">
        <v>0</v>
      </c>
      <c r="G35" s="19">
        <v>0</v>
      </c>
      <c r="H35" s="18">
        <v>0</v>
      </c>
      <c r="I35" s="4">
        <v>0</v>
      </c>
      <c r="J35" s="4">
        <v>0</v>
      </c>
      <c r="K35" s="19">
        <v>0</v>
      </c>
      <c r="L35" s="18">
        <v>0</v>
      </c>
      <c r="M35" s="4">
        <v>0</v>
      </c>
      <c r="N35" s="19">
        <v>0</v>
      </c>
      <c r="O35" s="241">
        <v>0</v>
      </c>
    </row>
    <row r="36" spans="2:15">
      <c r="B36" s="25" t="s">
        <v>38</v>
      </c>
      <c r="C36" s="18">
        <v>0</v>
      </c>
      <c r="D36" s="4">
        <v>90599.000000200002</v>
      </c>
      <c r="E36" s="4">
        <v>105061.63734168999</v>
      </c>
      <c r="F36" s="4">
        <v>233430.09097369999</v>
      </c>
      <c r="G36" s="19">
        <v>429090.72831558995</v>
      </c>
      <c r="H36" s="18">
        <v>287884.34702705004</v>
      </c>
      <c r="I36" s="4">
        <v>426506.92465736001</v>
      </c>
      <c r="J36" s="4">
        <v>51606.000000029999</v>
      </c>
      <c r="K36" s="19">
        <v>765997.27168444009</v>
      </c>
      <c r="L36" s="18">
        <v>253</v>
      </c>
      <c r="M36" s="4">
        <v>77698</v>
      </c>
      <c r="N36" s="19">
        <v>77951</v>
      </c>
      <c r="O36" s="241">
        <v>1273039.00000003</v>
      </c>
    </row>
    <row r="37" spans="2:15">
      <c r="B37" s="25" t="s">
        <v>148</v>
      </c>
      <c r="C37" s="18">
        <v>0</v>
      </c>
      <c r="D37" s="4">
        <v>0</v>
      </c>
      <c r="E37" s="4">
        <v>0</v>
      </c>
      <c r="F37" s="4">
        <v>1782</v>
      </c>
      <c r="G37" s="19">
        <v>1782</v>
      </c>
      <c r="H37" s="18">
        <v>0</v>
      </c>
      <c r="I37" s="4">
        <v>0</v>
      </c>
      <c r="J37" s="4">
        <v>0</v>
      </c>
      <c r="K37" s="19">
        <v>0</v>
      </c>
      <c r="L37" s="18">
        <v>0</v>
      </c>
      <c r="M37" s="4">
        <v>0</v>
      </c>
      <c r="N37" s="19">
        <v>0</v>
      </c>
      <c r="O37" s="241">
        <v>1782</v>
      </c>
    </row>
    <row r="38" spans="2:15">
      <c r="B38" s="25" t="s">
        <v>39</v>
      </c>
      <c r="C38" s="18">
        <v>0</v>
      </c>
      <c r="D38" s="4">
        <v>0</v>
      </c>
      <c r="E38" s="4">
        <v>1080</v>
      </c>
      <c r="F38" s="4">
        <v>0</v>
      </c>
      <c r="G38" s="19">
        <v>1080</v>
      </c>
      <c r="H38" s="18">
        <v>0</v>
      </c>
      <c r="I38" s="4">
        <v>0</v>
      </c>
      <c r="J38" s="4">
        <v>0</v>
      </c>
      <c r="K38" s="19">
        <v>0</v>
      </c>
      <c r="L38" s="18">
        <v>0</v>
      </c>
      <c r="M38" s="4">
        <v>0</v>
      </c>
      <c r="N38" s="19">
        <v>0</v>
      </c>
      <c r="O38" s="241">
        <v>1080</v>
      </c>
    </row>
    <row r="39" spans="2:15">
      <c r="B39" s="25" t="s">
        <v>40</v>
      </c>
      <c r="C39" s="18">
        <v>0</v>
      </c>
      <c r="D39" s="4">
        <v>166198</v>
      </c>
      <c r="E39" s="4">
        <v>640963</v>
      </c>
      <c r="F39" s="4">
        <v>6901461.8794299997</v>
      </c>
      <c r="G39" s="19">
        <v>7708622.8794299997</v>
      </c>
      <c r="H39" s="18">
        <v>883387.12056800001</v>
      </c>
      <c r="I39" s="4">
        <v>0</v>
      </c>
      <c r="J39" s="4">
        <v>0</v>
      </c>
      <c r="K39" s="19">
        <v>883387.12056800001</v>
      </c>
      <c r="L39" s="18">
        <v>0</v>
      </c>
      <c r="M39" s="4">
        <v>198997</v>
      </c>
      <c r="N39" s="19">
        <v>198997</v>
      </c>
      <c r="O39" s="241">
        <v>8791006.9999979995</v>
      </c>
    </row>
    <row r="40" spans="2:15">
      <c r="B40" s="25" t="s">
        <v>41</v>
      </c>
      <c r="C40" s="18">
        <v>0</v>
      </c>
      <c r="D40" s="4">
        <v>3500</v>
      </c>
      <c r="E40" s="4">
        <v>12461.98113208</v>
      </c>
      <c r="F40" s="4">
        <v>33.0188679245</v>
      </c>
      <c r="G40" s="19">
        <v>15995.0000000045</v>
      </c>
      <c r="H40" s="18">
        <v>0</v>
      </c>
      <c r="I40" s="4">
        <v>0</v>
      </c>
      <c r="J40" s="4">
        <v>0</v>
      </c>
      <c r="K40" s="19">
        <v>0</v>
      </c>
      <c r="L40" s="18">
        <v>0</v>
      </c>
      <c r="M40" s="4">
        <v>0</v>
      </c>
      <c r="N40" s="19">
        <v>0</v>
      </c>
      <c r="O40" s="241">
        <v>15995.0000000045</v>
      </c>
    </row>
    <row r="41" spans="2:15">
      <c r="B41" s="25" t="s">
        <v>42</v>
      </c>
      <c r="C41" s="18">
        <v>15609</v>
      </c>
      <c r="D41" s="4">
        <v>75399</v>
      </c>
      <c r="E41" s="4">
        <v>574074.43022793997</v>
      </c>
      <c r="F41" s="4">
        <v>296238.44006821001</v>
      </c>
      <c r="G41" s="19">
        <v>961320.87029614998</v>
      </c>
      <c r="H41" s="18">
        <v>683107.65748239984</v>
      </c>
      <c r="I41" s="4">
        <v>249901.47222257999</v>
      </c>
      <c r="J41" s="4">
        <v>70113</v>
      </c>
      <c r="K41" s="19">
        <v>1003122.1297049798</v>
      </c>
      <c r="L41" s="18">
        <v>0</v>
      </c>
      <c r="M41" s="4">
        <v>85277</v>
      </c>
      <c r="N41" s="19">
        <v>85277</v>
      </c>
      <c r="O41" s="241">
        <v>2049720.0000011297</v>
      </c>
    </row>
    <row r="42" spans="2:15">
      <c r="B42" s="25" t="s">
        <v>43</v>
      </c>
      <c r="C42" s="18">
        <v>0</v>
      </c>
      <c r="D42" s="4">
        <v>0</v>
      </c>
      <c r="E42" s="4">
        <v>10928.333333340001</v>
      </c>
      <c r="F42" s="4">
        <v>0</v>
      </c>
      <c r="G42" s="19">
        <v>10928.333333340001</v>
      </c>
      <c r="H42" s="18">
        <v>2185.6666666699998</v>
      </c>
      <c r="I42" s="4">
        <v>0</v>
      </c>
      <c r="J42" s="4">
        <v>200</v>
      </c>
      <c r="K42" s="19">
        <v>2385.6666666699998</v>
      </c>
      <c r="L42" s="18">
        <v>0</v>
      </c>
      <c r="M42" s="4">
        <v>0</v>
      </c>
      <c r="N42" s="19">
        <v>0</v>
      </c>
      <c r="O42" s="241">
        <v>13314.000000010001</v>
      </c>
    </row>
    <row r="43" spans="2:15">
      <c r="B43" s="25" t="s">
        <v>44</v>
      </c>
      <c r="C43" s="18">
        <v>0</v>
      </c>
      <c r="D43" s="4">
        <v>9006690.0000034999</v>
      </c>
      <c r="E43" s="4">
        <v>2733591.1176070003</v>
      </c>
      <c r="F43" s="4">
        <v>9983783.3475842997</v>
      </c>
      <c r="G43" s="19">
        <v>21724064.465194799</v>
      </c>
      <c r="H43" s="18">
        <v>11315831.557584999</v>
      </c>
      <c r="I43" s="4">
        <v>10675351.977218999</v>
      </c>
      <c r="J43" s="4">
        <v>2194548</v>
      </c>
      <c r="K43" s="19">
        <v>24185731.534803998</v>
      </c>
      <c r="L43" s="18">
        <v>0</v>
      </c>
      <c r="M43" s="4">
        <v>0</v>
      </c>
      <c r="N43" s="19">
        <v>0</v>
      </c>
      <c r="O43" s="241">
        <v>45909795.9999988</v>
      </c>
    </row>
    <row r="44" spans="2:15">
      <c r="B44" s="25" t="s">
        <v>45</v>
      </c>
      <c r="C44" s="18">
        <v>0</v>
      </c>
      <c r="D44" s="4">
        <v>1669554.0000000997</v>
      </c>
      <c r="E44" s="4">
        <v>446689.95469938999</v>
      </c>
      <c r="F44" s="4">
        <v>3176459.2670639702</v>
      </c>
      <c r="G44" s="19">
        <v>5292703.22176346</v>
      </c>
      <c r="H44" s="18">
        <v>428619.52049973008</v>
      </c>
      <c r="I44" s="4">
        <v>97379.257731969992</v>
      </c>
      <c r="J44" s="4">
        <v>85224</v>
      </c>
      <c r="K44" s="19">
        <v>611222.77823170007</v>
      </c>
      <c r="L44" s="18">
        <v>0</v>
      </c>
      <c r="M44" s="4">
        <v>34173</v>
      </c>
      <c r="N44" s="19">
        <v>34173</v>
      </c>
      <c r="O44" s="241">
        <v>5938098.9999951608</v>
      </c>
    </row>
    <row r="45" spans="2:15">
      <c r="B45" s="26" t="s">
        <v>54</v>
      </c>
      <c r="C45" s="302">
        <v>971103</v>
      </c>
      <c r="D45" s="395">
        <v>449075465.99956048</v>
      </c>
      <c r="E45" s="395">
        <v>114178846.30841063</v>
      </c>
      <c r="F45" s="395">
        <v>538111304.86073768</v>
      </c>
      <c r="G45" s="400">
        <v>1102336720.1687086</v>
      </c>
      <c r="H45" s="302">
        <v>375649206.1723091</v>
      </c>
      <c r="I45" s="395">
        <v>165376753.65871227</v>
      </c>
      <c r="J45" s="395">
        <v>64823662.999985397</v>
      </c>
      <c r="K45" s="400">
        <v>605849622.83100677</v>
      </c>
      <c r="L45" s="302">
        <v>629306.00000006997</v>
      </c>
      <c r="M45" s="395">
        <v>17654973.999997482</v>
      </c>
      <c r="N45" s="400">
        <v>18284279.999997549</v>
      </c>
      <c r="O45" s="401">
        <v>1726470622.9997134</v>
      </c>
    </row>
    <row r="46" spans="2:15">
      <c r="B46" s="25" t="s">
        <v>46</v>
      </c>
      <c r="C46" s="303">
        <v>0</v>
      </c>
      <c r="D46" s="304">
        <v>0</v>
      </c>
      <c r="E46" s="304">
        <v>0</v>
      </c>
      <c r="F46" s="304">
        <v>80500.408062540009</v>
      </c>
      <c r="G46" s="305">
        <v>80500.408062540009</v>
      </c>
      <c r="H46" s="303">
        <v>491625.81818204001</v>
      </c>
      <c r="I46" s="304">
        <v>1104433.7737550999</v>
      </c>
      <c r="J46" s="304">
        <v>1757012.9999963001</v>
      </c>
      <c r="K46" s="305">
        <v>3353072.59193344</v>
      </c>
      <c r="L46" s="303">
        <v>0</v>
      </c>
      <c r="M46" s="304">
        <v>484</v>
      </c>
      <c r="N46" s="305">
        <v>484</v>
      </c>
      <c r="O46" s="396">
        <v>3434056.9999959799</v>
      </c>
    </row>
    <row r="47" spans="2:15">
      <c r="B47" s="25" t="s">
        <v>47</v>
      </c>
      <c r="C47" s="303">
        <v>215755</v>
      </c>
      <c r="D47" s="304">
        <v>900538.0000003</v>
      </c>
      <c r="E47" s="304">
        <v>3351559.4861675897</v>
      </c>
      <c r="F47" s="304">
        <v>1421015.8066034501</v>
      </c>
      <c r="G47" s="305">
        <v>5888868.2927713394</v>
      </c>
      <c r="H47" s="303">
        <v>1466847.6740737602</v>
      </c>
      <c r="I47" s="304">
        <v>823347.03315545002</v>
      </c>
      <c r="J47" s="304">
        <v>930070.0000001</v>
      </c>
      <c r="K47" s="305">
        <v>3220264.7072293102</v>
      </c>
      <c r="L47" s="303">
        <v>0</v>
      </c>
      <c r="M47" s="304">
        <v>142714</v>
      </c>
      <c r="N47" s="305">
        <v>142714</v>
      </c>
      <c r="O47" s="396">
        <v>9251847.0000006501</v>
      </c>
    </row>
    <row r="48" spans="2:15">
      <c r="B48" s="25" t="s">
        <v>48</v>
      </c>
      <c r="C48" s="303">
        <v>99922</v>
      </c>
      <c r="D48" s="304">
        <v>8825880</v>
      </c>
      <c r="E48" s="304">
        <v>9052089.8674552999</v>
      </c>
      <c r="F48" s="304">
        <v>4828224.1446657004</v>
      </c>
      <c r="G48" s="305">
        <v>22806116.012120999</v>
      </c>
      <c r="H48" s="303">
        <v>64044593.066574462</v>
      </c>
      <c r="I48" s="304">
        <v>58031699.921353348</v>
      </c>
      <c r="J48" s="304">
        <v>20303080.000026416</v>
      </c>
      <c r="K48" s="305">
        <v>142379372.98795423</v>
      </c>
      <c r="L48" s="303">
        <v>1185198.00000061</v>
      </c>
      <c r="M48" s="304">
        <v>9183809.0000080988</v>
      </c>
      <c r="N48" s="305">
        <v>10369007.00000871</v>
      </c>
      <c r="O48" s="396">
        <v>175554496.00008392</v>
      </c>
    </row>
    <row r="49" spans="2:15">
      <c r="B49" s="25" t="s">
        <v>49</v>
      </c>
      <c r="C49" s="303">
        <v>119126</v>
      </c>
      <c r="D49" s="304">
        <v>9655937.9999944009</v>
      </c>
      <c r="E49" s="304">
        <v>1665067.7010331799</v>
      </c>
      <c r="F49" s="304">
        <v>8261413.1605880698</v>
      </c>
      <c r="G49" s="305">
        <v>19701544.86161565</v>
      </c>
      <c r="H49" s="303">
        <v>17143176.269110408</v>
      </c>
      <c r="I49" s="304">
        <v>6688521.8692629002</v>
      </c>
      <c r="J49" s="304">
        <v>6797996.9999988005</v>
      </c>
      <c r="K49" s="305">
        <v>30629695.138372108</v>
      </c>
      <c r="L49" s="303">
        <v>61568.000000029999</v>
      </c>
      <c r="M49" s="304">
        <v>477431.00000029994</v>
      </c>
      <c r="N49" s="305">
        <v>538999.00000032992</v>
      </c>
      <c r="O49" s="396">
        <v>50870238.999988087</v>
      </c>
    </row>
    <row r="50" spans="2:15">
      <c r="B50" s="25" t="s">
        <v>50</v>
      </c>
      <c r="C50" s="303">
        <v>885709</v>
      </c>
      <c r="D50" s="304">
        <v>1983012.9999993299</v>
      </c>
      <c r="E50" s="304">
        <v>7350250.5102435797</v>
      </c>
      <c r="F50" s="304">
        <v>3369680.4038161002</v>
      </c>
      <c r="G50" s="305">
        <v>13588652.914059009</v>
      </c>
      <c r="H50" s="303">
        <v>39126824.228338376</v>
      </c>
      <c r="I50" s="304">
        <v>30089101.857631691</v>
      </c>
      <c r="J50" s="304">
        <v>9384887.9999917392</v>
      </c>
      <c r="K50" s="305">
        <v>78600814.085961819</v>
      </c>
      <c r="L50" s="303">
        <v>170592.0000003</v>
      </c>
      <c r="M50" s="304">
        <v>1357386.0000014</v>
      </c>
      <c r="N50" s="305">
        <v>1527978.0000017001</v>
      </c>
      <c r="O50" s="396">
        <v>93717445.000022531</v>
      </c>
    </row>
    <row r="51" spans="2:15">
      <c r="B51" s="25" t="s">
        <v>51</v>
      </c>
      <c r="C51" s="303">
        <v>553339</v>
      </c>
      <c r="D51" s="304">
        <v>2395277.9999965997</v>
      </c>
      <c r="E51" s="304">
        <v>1864799.2278988494</v>
      </c>
      <c r="F51" s="304">
        <v>441477.50811353</v>
      </c>
      <c r="G51" s="305">
        <v>5254893.7360089794</v>
      </c>
      <c r="H51" s="303">
        <v>3267669.3889097204</v>
      </c>
      <c r="I51" s="304">
        <v>4198273.8750765994</v>
      </c>
      <c r="J51" s="304">
        <v>5236518.9999945201</v>
      </c>
      <c r="K51" s="305">
        <v>12702462.263980839</v>
      </c>
      <c r="L51" s="303">
        <v>36706</v>
      </c>
      <c r="M51" s="304">
        <v>2374023.0000040103</v>
      </c>
      <c r="N51" s="305">
        <v>2410729.0000040103</v>
      </c>
      <c r="O51" s="396">
        <v>20368084.999993831</v>
      </c>
    </row>
    <row r="52" spans="2:15">
      <c r="B52" s="26" t="s">
        <v>55</v>
      </c>
      <c r="C52" s="302">
        <v>1873851</v>
      </c>
      <c r="D52" s="395">
        <v>23760646.999990631</v>
      </c>
      <c r="E52" s="395">
        <v>23283766.792798501</v>
      </c>
      <c r="F52" s="395">
        <v>18402311.43184939</v>
      </c>
      <c r="G52" s="400">
        <v>67320576.224638522</v>
      </c>
      <c r="H52" s="302">
        <v>125540736.44518878</v>
      </c>
      <c r="I52" s="395">
        <v>100935378.33023509</v>
      </c>
      <c r="J52" s="395">
        <v>44409567.000007883</v>
      </c>
      <c r="K52" s="400">
        <v>270885681.77543175</v>
      </c>
      <c r="L52" s="302">
        <v>1454064.0000009402</v>
      </c>
      <c r="M52" s="395">
        <v>13535847.00001381</v>
      </c>
      <c r="N52" s="400">
        <v>14989911.00001475</v>
      </c>
      <c r="O52" s="401">
        <v>353196169.000085</v>
      </c>
    </row>
    <row r="53" spans="2:15">
      <c r="B53" s="262" t="s">
        <v>52</v>
      </c>
      <c r="C53" s="306">
        <v>0</v>
      </c>
      <c r="D53" s="307">
        <v>68398041.999976635</v>
      </c>
      <c r="E53" s="307">
        <v>3531112.4114354998</v>
      </c>
      <c r="F53" s="307">
        <v>5997861.8164323997</v>
      </c>
      <c r="G53" s="308">
        <v>77927016.227844536</v>
      </c>
      <c r="H53" s="306">
        <v>1042159767.7723894</v>
      </c>
      <c r="I53" s="307">
        <v>46950424.000016987</v>
      </c>
      <c r="J53" s="307">
        <v>124066763</v>
      </c>
      <c r="K53" s="308">
        <v>1213176954.7724063</v>
      </c>
      <c r="L53" s="306">
        <v>0</v>
      </c>
      <c r="M53" s="307">
        <v>8080</v>
      </c>
      <c r="N53" s="308">
        <v>8080</v>
      </c>
      <c r="O53" s="397">
        <v>1291112051.0002508</v>
      </c>
    </row>
    <row r="54" spans="2:15">
      <c r="B54" s="26" t="s">
        <v>56</v>
      </c>
      <c r="C54" s="302">
        <v>0</v>
      </c>
      <c r="D54" s="395">
        <v>68398041.999976635</v>
      </c>
      <c r="E54" s="395">
        <v>3531112.4114354998</v>
      </c>
      <c r="F54" s="395">
        <v>5997861.8164323997</v>
      </c>
      <c r="G54" s="400">
        <v>77927016.227844536</v>
      </c>
      <c r="H54" s="302">
        <v>1042159767.7723894</v>
      </c>
      <c r="I54" s="395">
        <v>46950424.000016987</v>
      </c>
      <c r="J54" s="395">
        <v>124066763</v>
      </c>
      <c r="K54" s="400">
        <v>1213176954.7724063</v>
      </c>
      <c r="L54" s="302">
        <v>0</v>
      </c>
      <c r="M54" s="395">
        <v>8080</v>
      </c>
      <c r="N54" s="400">
        <v>8080</v>
      </c>
      <c r="O54" s="401">
        <v>1291112051.0002508</v>
      </c>
    </row>
    <row r="55" spans="2:15">
      <c r="B55" s="25"/>
      <c r="C55" s="309"/>
      <c r="D55" s="310"/>
      <c r="E55" s="310"/>
      <c r="F55" s="310"/>
      <c r="G55" s="311"/>
      <c r="H55" s="309"/>
      <c r="I55" s="310"/>
      <c r="J55" s="310"/>
      <c r="K55" s="311"/>
      <c r="L55" s="309"/>
      <c r="M55" s="310"/>
      <c r="N55" s="311"/>
      <c r="O55" s="398"/>
    </row>
    <row r="56" spans="2:15" ht="13.5" thickBot="1">
      <c r="B56" s="27" t="s">
        <v>53</v>
      </c>
      <c r="C56" s="312">
        <v>2844954</v>
      </c>
      <c r="D56" s="313">
        <v>541234154.99952769</v>
      </c>
      <c r="E56" s="313">
        <v>140993725.51264459</v>
      </c>
      <c r="F56" s="313">
        <v>562511478.1090194</v>
      </c>
      <c r="G56" s="314">
        <v>1247584312.6211913</v>
      </c>
      <c r="H56" s="312">
        <v>1543349710.3898873</v>
      </c>
      <c r="I56" s="313">
        <v>313262555.98896432</v>
      </c>
      <c r="J56" s="313">
        <v>233299992.99999326</v>
      </c>
      <c r="K56" s="314">
        <v>2089912259.3788447</v>
      </c>
      <c r="L56" s="312">
        <v>2083370.00000101</v>
      </c>
      <c r="M56" s="313">
        <v>31198901.000011295</v>
      </c>
      <c r="N56" s="314">
        <v>33282271.000012301</v>
      </c>
      <c r="O56" s="399">
        <v>3370778843.0000491</v>
      </c>
    </row>
    <row r="57" spans="2:15">
      <c r="B57" s="6" t="s">
        <v>205</v>
      </c>
    </row>
    <row r="58" spans="2:15">
      <c r="B58" s="6" t="s">
        <v>205</v>
      </c>
    </row>
    <row r="59" spans="2:15">
      <c r="B59" s="6" t="s">
        <v>205</v>
      </c>
    </row>
    <row r="60" spans="2:15">
      <c r="B60" s="6" t="s">
        <v>205</v>
      </c>
    </row>
  </sheetData>
  <mergeCells count="5">
    <mergeCell ref="O4:O5"/>
    <mergeCell ref="B4:B5"/>
    <mergeCell ref="C4:G4"/>
    <mergeCell ref="H4:K4"/>
    <mergeCell ref="L4:N4"/>
  </mergeCells>
  <phoneticPr fontId="5" type="noConversion"/>
  <pageMargins left="0.75" right="0.75" top="1" bottom="1" header="0.5" footer="0.5"/>
  <pageSetup scale="42" orientation="portrait" r:id="rId1"/>
  <headerFooter alignWithMargins="0"/>
</worksheet>
</file>

<file path=xl/worksheets/sheet44.xml><?xml version="1.0" encoding="utf-8"?>
<worksheet xmlns="http://schemas.openxmlformats.org/spreadsheetml/2006/main" xmlns:r="http://schemas.openxmlformats.org/officeDocument/2006/relationships">
  <dimension ref="B2:G9"/>
  <sheetViews>
    <sheetView showGridLines="0" zoomScaleNormal="100" workbookViewId="0"/>
  </sheetViews>
  <sheetFormatPr defaultRowHeight="12.75"/>
  <cols>
    <col min="1" max="1" width="10.7109375" customWidth="1"/>
    <col min="2" max="2" width="17.85546875" bestFit="1" customWidth="1"/>
    <col min="3" max="3" width="19" bestFit="1" customWidth="1"/>
    <col min="4" max="4" width="19.85546875" bestFit="1" customWidth="1"/>
    <col min="5" max="5" width="19.42578125" bestFit="1" customWidth="1"/>
    <col min="6" max="6" width="18.7109375" bestFit="1" customWidth="1"/>
    <col min="7" max="7" width="19.7109375" bestFit="1" customWidth="1"/>
    <col min="11" max="11" width="6" customWidth="1"/>
    <col min="14" max="14" width="12.7109375" bestFit="1" customWidth="1"/>
    <col min="16" max="19" width="11.140625" bestFit="1" customWidth="1"/>
    <col min="20" max="20" width="11" bestFit="1" customWidth="1"/>
  </cols>
  <sheetData>
    <row r="2" spans="2:7">
      <c r="B2" s="2" t="s">
        <v>107</v>
      </c>
    </row>
    <row r="3" spans="2:7" ht="18.75" thickBot="1">
      <c r="B3" s="7" t="s">
        <v>368</v>
      </c>
    </row>
    <row r="4" spans="2:7" ht="13.5" thickBot="1">
      <c r="B4" s="99" t="s">
        <v>127</v>
      </c>
      <c r="C4" s="73">
        <v>2007</v>
      </c>
      <c r="D4" s="74">
        <v>2008</v>
      </c>
      <c r="E4" s="74">
        <v>2009</v>
      </c>
      <c r="F4" s="74">
        <v>2010</v>
      </c>
      <c r="G4" s="75">
        <v>2011</v>
      </c>
    </row>
    <row r="5" spans="2:7">
      <c r="B5" s="146" t="s">
        <v>11</v>
      </c>
      <c r="C5" s="133">
        <v>1115089904.005748</v>
      </c>
      <c r="D5" s="134">
        <v>1013601232.5396227</v>
      </c>
      <c r="E5" s="134">
        <v>1050970783.2117872</v>
      </c>
      <c r="F5" s="134">
        <v>1154976793.604965</v>
      </c>
      <c r="G5" s="135">
        <v>1247584312.6211927</v>
      </c>
    </row>
    <row r="6" spans="2:7">
      <c r="B6" s="147" t="s">
        <v>12</v>
      </c>
      <c r="C6" s="52">
        <v>1842173882.9944336</v>
      </c>
      <c r="D6" s="51">
        <v>1837559392.460407</v>
      </c>
      <c r="E6" s="51">
        <v>1903114986.7891262</v>
      </c>
      <c r="F6" s="51">
        <v>1960772518.3944759</v>
      </c>
      <c r="G6" s="53">
        <v>2089912259.3788421</v>
      </c>
    </row>
    <row r="7" spans="2:7">
      <c r="B7" s="147" t="s">
        <v>10</v>
      </c>
      <c r="C7" s="52">
        <v>34298380.000003226</v>
      </c>
      <c r="D7" s="51">
        <v>31094412.99999078</v>
      </c>
      <c r="E7" s="51">
        <v>32685869.0000006</v>
      </c>
      <c r="F7" s="51">
        <v>37419700.999982901</v>
      </c>
      <c r="G7" s="53">
        <v>33282271.000012297</v>
      </c>
    </row>
    <row r="8" spans="2:7" ht="13.5" thickBot="1">
      <c r="B8" s="148" t="s">
        <v>13</v>
      </c>
      <c r="C8" s="79">
        <v>2991562167.000185</v>
      </c>
      <c r="D8" s="145">
        <v>2882255038.0000205</v>
      </c>
      <c r="E8" s="145">
        <v>2986771639.0009141</v>
      </c>
      <c r="F8" s="145">
        <v>3153169012.999424</v>
      </c>
      <c r="G8" s="142">
        <v>3370778843.0000472</v>
      </c>
    </row>
    <row r="9" spans="2:7">
      <c r="B9" s="362"/>
    </row>
  </sheetData>
  <phoneticPr fontId="5" type="noConversion"/>
  <pageMargins left="0.75" right="0.75" top="1" bottom="1" header="0.5" footer="0.5"/>
  <pageSetup scale="72" orientation="portrait" r:id="rId1"/>
  <headerFooter alignWithMargins="0"/>
</worksheet>
</file>

<file path=xl/worksheets/sheet45.xml><?xml version="1.0" encoding="utf-8"?>
<worksheet xmlns="http://schemas.openxmlformats.org/spreadsheetml/2006/main" xmlns:r="http://schemas.openxmlformats.org/officeDocument/2006/relationships">
  <dimension ref="B2:O60"/>
  <sheetViews>
    <sheetView showGridLines="0" zoomScaleNormal="100" workbookViewId="0"/>
  </sheetViews>
  <sheetFormatPr defaultRowHeight="12.75"/>
  <cols>
    <col min="2" max="2" width="41" customWidth="1"/>
    <col min="3" max="3" width="11" customWidth="1"/>
    <col min="4" max="4" width="11.140625" customWidth="1"/>
    <col min="5" max="5" width="10.85546875" customWidth="1"/>
    <col min="6" max="6" width="12.5703125" customWidth="1"/>
    <col min="7" max="7" width="12.42578125" customWidth="1"/>
    <col min="8" max="10" width="10.85546875" customWidth="1"/>
    <col min="11" max="11" width="12.140625" customWidth="1"/>
    <col min="12" max="12" width="9.85546875" customWidth="1"/>
    <col min="13" max="13" width="10.140625" customWidth="1"/>
    <col min="14" max="14" width="12.5703125" customWidth="1"/>
    <col min="15" max="15" width="13.140625" customWidth="1"/>
  </cols>
  <sheetData>
    <row r="2" spans="2:15">
      <c r="B2" s="2" t="s">
        <v>107</v>
      </c>
    </row>
    <row r="3" spans="2:15" ht="18.75" thickBot="1">
      <c r="B3" s="7" t="s">
        <v>200</v>
      </c>
    </row>
    <row r="4" spans="2:15" ht="13.5" thickBot="1">
      <c r="B4" s="475" t="s">
        <v>1</v>
      </c>
      <c r="C4" s="477" t="s">
        <v>2</v>
      </c>
      <c r="D4" s="478"/>
      <c r="E4" s="478"/>
      <c r="F4" s="478"/>
      <c r="G4" s="479"/>
      <c r="H4" s="477" t="s">
        <v>3</v>
      </c>
      <c r="I4" s="478"/>
      <c r="J4" s="478"/>
      <c r="K4" s="479"/>
      <c r="L4" s="477" t="s">
        <v>4</v>
      </c>
      <c r="M4" s="478"/>
      <c r="N4" s="479"/>
      <c r="O4" s="473" t="s">
        <v>104</v>
      </c>
    </row>
    <row r="5" spans="2:15" ht="39.75" customHeight="1" thickBot="1">
      <c r="B5" s="476"/>
      <c r="C5" s="363" t="s">
        <v>202</v>
      </c>
      <c r="D5" s="364" t="s">
        <v>212</v>
      </c>
      <c r="E5" s="364" t="s">
        <v>120</v>
      </c>
      <c r="F5" s="364" t="s">
        <v>15</v>
      </c>
      <c r="G5" s="365" t="s">
        <v>122</v>
      </c>
      <c r="H5" s="363" t="s">
        <v>123</v>
      </c>
      <c r="I5" s="364" t="s">
        <v>124</v>
      </c>
      <c r="J5" s="364" t="s">
        <v>125</v>
      </c>
      <c r="K5" s="365" t="s">
        <v>126</v>
      </c>
      <c r="L5" s="363" t="s">
        <v>89</v>
      </c>
      <c r="M5" s="364" t="s">
        <v>8</v>
      </c>
      <c r="N5" s="365" t="s">
        <v>121</v>
      </c>
      <c r="O5" s="487"/>
    </row>
    <row r="6" spans="2:15">
      <c r="B6" s="116" t="s">
        <v>16</v>
      </c>
      <c r="C6" s="219">
        <v>0</v>
      </c>
      <c r="D6" s="220">
        <v>0</v>
      </c>
      <c r="E6" s="220">
        <v>0</v>
      </c>
      <c r="F6" s="220">
        <v>0</v>
      </c>
      <c r="G6" s="221">
        <v>0</v>
      </c>
      <c r="H6" s="219">
        <v>0</v>
      </c>
      <c r="I6" s="220">
        <v>0</v>
      </c>
      <c r="J6" s="220">
        <v>0</v>
      </c>
      <c r="K6" s="221">
        <v>0</v>
      </c>
      <c r="L6" s="219">
        <v>0</v>
      </c>
      <c r="M6" s="220">
        <v>0</v>
      </c>
      <c r="N6" s="221">
        <v>0</v>
      </c>
      <c r="O6" s="240">
        <v>0</v>
      </c>
    </row>
    <row r="7" spans="2:15">
      <c r="B7" s="25" t="s">
        <v>17</v>
      </c>
      <c r="C7" s="18">
        <v>0</v>
      </c>
      <c r="D7" s="4">
        <v>0</v>
      </c>
      <c r="E7" s="4">
        <v>22322.5</v>
      </c>
      <c r="F7" s="4">
        <v>0</v>
      </c>
      <c r="G7" s="19">
        <v>22322.5</v>
      </c>
      <c r="H7" s="18">
        <v>4464.5000000099999</v>
      </c>
      <c r="I7" s="4">
        <v>317</v>
      </c>
      <c r="J7" s="4">
        <v>0</v>
      </c>
      <c r="K7" s="19">
        <v>4781.5000000099999</v>
      </c>
      <c r="L7" s="18">
        <v>0</v>
      </c>
      <c r="M7" s="4">
        <v>0</v>
      </c>
      <c r="N7" s="19">
        <v>0</v>
      </c>
      <c r="O7" s="241">
        <v>27104.000000010001</v>
      </c>
    </row>
    <row r="8" spans="2:15">
      <c r="B8" s="25" t="s">
        <v>144</v>
      </c>
      <c r="C8" s="18">
        <v>0</v>
      </c>
      <c r="D8" s="4">
        <v>428014.00000000006</v>
      </c>
      <c r="E8" s="4">
        <v>131716.33333300002</v>
      </c>
      <c r="F8" s="4">
        <v>53091.333333340001</v>
      </c>
      <c r="G8" s="19">
        <v>612821.66666634008</v>
      </c>
      <c r="H8" s="18">
        <v>31155.33333338</v>
      </c>
      <c r="I8" s="4">
        <v>0</v>
      </c>
      <c r="J8" s="4">
        <v>0</v>
      </c>
      <c r="K8" s="19">
        <v>31155.33333338</v>
      </c>
      <c r="L8" s="18">
        <v>0</v>
      </c>
      <c r="M8" s="4">
        <v>0</v>
      </c>
      <c r="N8" s="19">
        <v>0</v>
      </c>
      <c r="O8" s="241">
        <v>643976.99999972014</v>
      </c>
    </row>
    <row r="9" spans="2:15">
      <c r="B9" s="25" t="s">
        <v>145</v>
      </c>
      <c r="C9" s="18">
        <v>0</v>
      </c>
      <c r="D9" s="4">
        <v>68532.999999969994</v>
      </c>
      <c r="E9" s="4">
        <v>1602.4</v>
      </c>
      <c r="F9" s="4">
        <v>30493.599999999999</v>
      </c>
      <c r="G9" s="19">
        <v>100628.99999996999</v>
      </c>
      <c r="H9" s="18">
        <v>0</v>
      </c>
      <c r="I9" s="4">
        <v>0</v>
      </c>
      <c r="J9" s="4">
        <v>0</v>
      </c>
      <c r="K9" s="19">
        <v>0</v>
      </c>
      <c r="L9" s="18">
        <v>0</v>
      </c>
      <c r="M9" s="4">
        <v>0</v>
      </c>
      <c r="N9" s="19">
        <v>0</v>
      </c>
      <c r="O9" s="241">
        <v>100628.99999996999</v>
      </c>
    </row>
    <row r="10" spans="2:15">
      <c r="B10" s="25" t="s">
        <v>18</v>
      </c>
      <c r="C10" s="18">
        <v>0</v>
      </c>
      <c r="D10" s="4">
        <v>48919518.000036307</v>
      </c>
      <c r="E10" s="4">
        <v>4440248.4237056607</v>
      </c>
      <c r="F10" s="4">
        <v>9975668.1532819998</v>
      </c>
      <c r="G10" s="19">
        <v>63335434.577023968</v>
      </c>
      <c r="H10" s="18">
        <v>10867394.11065446</v>
      </c>
      <c r="I10" s="4">
        <v>11567411.312372599</v>
      </c>
      <c r="J10" s="4">
        <v>316274.0000001</v>
      </c>
      <c r="K10" s="19">
        <v>22751079.423027162</v>
      </c>
      <c r="L10" s="18">
        <v>0</v>
      </c>
      <c r="M10" s="4">
        <v>202871</v>
      </c>
      <c r="N10" s="19">
        <v>202871</v>
      </c>
      <c r="O10" s="241">
        <v>86289385.000051126</v>
      </c>
    </row>
    <row r="11" spans="2:15">
      <c r="B11" s="25" t="s">
        <v>19</v>
      </c>
      <c r="C11" s="18">
        <v>0</v>
      </c>
      <c r="D11" s="4">
        <v>2339779.0000002999</v>
      </c>
      <c r="E11" s="4">
        <v>2952218.9926832998</v>
      </c>
      <c r="F11" s="4">
        <v>3635616.5373773002</v>
      </c>
      <c r="G11" s="19">
        <v>8927614.5300609004</v>
      </c>
      <c r="H11" s="18">
        <v>2191548.8595777005</v>
      </c>
      <c r="I11" s="4">
        <v>2832694.6103533003</v>
      </c>
      <c r="J11" s="4">
        <v>90519.000000070009</v>
      </c>
      <c r="K11" s="19">
        <v>5114762.4699310707</v>
      </c>
      <c r="L11" s="18">
        <v>6064</v>
      </c>
      <c r="M11" s="4">
        <v>66130</v>
      </c>
      <c r="N11" s="19">
        <v>72194</v>
      </c>
      <c r="O11" s="241">
        <v>14114570.999991972</v>
      </c>
    </row>
    <row r="12" spans="2:15">
      <c r="B12" s="25" t="s">
        <v>176</v>
      </c>
      <c r="C12" s="18">
        <v>0</v>
      </c>
      <c r="D12" s="4">
        <v>801545.0000006</v>
      </c>
      <c r="E12" s="4">
        <v>196800.86666669999</v>
      </c>
      <c r="F12" s="4">
        <v>146419.13333340001</v>
      </c>
      <c r="G12" s="19">
        <v>1144765.0000006999</v>
      </c>
      <c r="H12" s="18">
        <v>0</v>
      </c>
      <c r="I12" s="4">
        <v>0</v>
      </c>
      <c r="J12" s="4">
        <v>0</v>
      </c>
      <c r="K12" s="19">
        <v>0</v>
      </c>
      <c r="L12" s="18">
        <v>0</v>
      </c>
      <c r="M12" s="4">
        <v>557</v>
      </c>
      <c r="N12" s="19">
        <v>557</v>
      </c>
      <c r="O12" s="241">
        <v>1145322.0000006999</v>
      </c>
    </row>
    <row r="13" spans="2:15">
      <c r="B13" s="25" t="s">
        <v>20</v>
      </c>
      <c r="C13" s="18">
        <v>0</v>
      </c>
      <c r="D13" s="4">
        <v>5648952.9999981401</v>
      </c>
      <c r="E13" s="4">
        <v>10722459.336267199</v>
      </c>
      <c r="F13" s="4">
        <v>15147198.008129898</v>
      </c>
      <c r="G13" s="19">
        <v>31518610.344395239</v>
      </c>
      <c r="H13" s="18">
        <v>20722923.217396103</v>
      </c>
      <c r="I13" s="4">
        <v>23349382.438196991</v>
      </c>
      <c r="J13" s="4">
        <v>5343968.0000017006</v>
      </c>
      <c r="K13" s="19">
        <v>49416273.655594796</v>
      </c>
      <c r="L13" s="18">
        <v>39481.999999989996</v>
      </c>
      <c r="M13" s="4">
        <v>276224</v>
      </c>
      <c r="N13" s="19">
        <v>315705.99999998999</v>
      </c>
      <c r="O13" s="241">
        <v>81250589.999990016</v>
      </c>
    </row>
    <row r="14" spans="2:15">
      <c r="B14" s="25" t="s">
        <v>21</v>
      </c>
      <c r="C14" s="18">
        <v>0</v>
      </c>
      <c r="D14" s="4">
        <v>17355233.999981001</v>
      </c>
      <c r="E14" s="4">
        <v>7356042.7439685995</v>
      </c>
      <c r="F14" s="4">
        <v>8521076.0491496995</v>
      </c>
      <c r="G14" s="19">
        <v>33232352.793099299</v>
      </c>
      <c r="H14" s="18">
        <v>5404406.7254086006</v>
      </c>
      <c r="I14" s="4">
        <v>1900435.4814806001</v>
      </c>
      <c r="J14" s="4">
        <v>184548</v>
      </c>
      <c r="K14" s="19">
        <v>7489390.206889201</v>
      </c>
      <c r="L14" s="18">
        <v>1649095.9999988</v>
      </c>
      <c r="M14" s="4">
        <v>20755</v>
      </c>
      <c r="N14" s="19">
        <v>1669850.9999988</v>
      </c>
      <c r="O14" s="241">
        <v>42391593.999987297</v>
      </c>
    </row>
    <row r="15" spans="2:15">
      <c r="B15" s="25" t="s">
        <v>146</v>
      </c>
      <c r="C15" s="18">
        <v>0</v>
      </c>
      <c r="D15" s="4">
        <v>15204843.000015398</v>
      </c>
      <c r="E15" s="4">
        <v>11730920.73928001</v>
      </c>
      <c r="F15" s="4">
        <v>30319587.621727735</v>
      </c>
      <c r="G15" s="19">
        <v>57255351.361023143</v>
      </c>
      <c r="H15" s="18">
        <v>6582548.1878441731</v>
      </c>
      <c r="I15" s="4">
        <v>8583004.4511713497</v>
      </c>
      <c r="J15" s="4">
        <v>731389</v>
      </c>
      <c r="K15" s="19">
        <v>15896941.639015522</v>
      </c>
      <c r="L15" s="18">
        <v>16475.99999996</v>
      </c>
      <c r="M15" s="4">
        <v>51465.999999970001</v>
      </c>
      <c r="N15" s="19">
        <v>67941.999999930005</v>
      </c>
      <c r="O15" s="241">
        <v>73220235.000038594</v>
      </c>
    </row>
    <row r="16" spans="2:15">
      <c r="B16" s="25" t="s">
        <v>22</v>
      </c>
      <c r="C16" s="18">
        <v>0</v>
      </c>
      <c r="D16" s="4">
        <v>5032753.9999965997</v>
      </c>
      <c r="E16" s="4">
        <v>520638.23846139997</v>
      </c>
      <c r="F16" s="4">
        <v>343534.33846190001</v>
      </c>
      <c r="G16" s="19">
        <v>5896926.5769199003</v>
      </c>
      <c r="H16" s="18">
        <v>25481.423076999999</v>
      </c>
      <c r="I16" s="4">
        <v>0</v>
      </c>
      <c r="J16" s="4">
        <v>0</v>
      </c>
      <c r="K16" s="19">
        <v>25481.423076999999</v>
      </c>
      <c r="L16" s="18">
        <v>0</v>
      </c>
      <c r="M16" s="4">
        <v>0</v>
      </c>
      <c r="N16" s="19">
        <v>0</v>
      </c>
      <c r="O16" s="241">
        <v>5922407.9999969006</v>
      </c>
    </row>
    <row r="17" spans="2:15">
      <c r="B17" s="25" t="s">
        <v>23</v>
      </c>
      <c r="C17" s="18">
        <v>0</v>
      </c>
      <c r="D17" s="4">
        <v>8311382.9999890998</v>
      </c>
      <c r="E17" s="4">
        <v>1875765.3479204997</v>
      </c>
      <c r="F17" s="4">
        <v>4862557.9844291992</v>
      </c>
      <c r="G17" s="19">
        <v>15049706.332338799</v>
      </c>
      <c r="H17" s="18">
        <v>132865.93595248001</v>
      </c>
      <c r="I17" s="4">
        <v>71158.731707200001</v>
      </c>
      <c r="J17" s="4">
        <v>23799</v>
      </c>
      <c r="K17" s="19">
        <v>227823.66765968001</v>
      </c>
      <c r="L17" s="18">
        <v>0</v>
      </c>
      <c r="M17" s="4">
        <v>105331</v>
      </c>
      <c r="N17" s="19">
        <v>105331</v>
      </c>
      <c r="O17" s="241">
        <v>15382860.99999848</v>
      </c>
    </row>
    <row r="18" spans="2:15">
      <c r="B18" s="25" t="s">
        <v>24</v>
      </c>
      <c r="C18" s="18">
        <v>0</v>
      </c>
      <c r="D18" s="4">
        <v>9296690.0000034794</v>
      </c>
      <c r="E18" s="4">
        <v>9422938.0668115988</v>
      </c>
      <c r="F18" s="4">
        <v>7340611.3056446305</v>
      </c>
      <c r="G18" s="19">
        <v>26060239.37245971</v>
      </c>
      <c r="H18" s="18">
        <v>2537493.4099465599</v>
      </c>
      <c r="I18" s="4">
        <v>1842503.2175934997</v>
      </c>
      <c r="J18" s="4">
        <v>22998.000000010001</v>
      </c>
      <c r="K18" s="19">
        <v>4402994.6275400696</v>
      </c>
      <c r="L18" s="18">
        <v>0</v>
      </c>
      <c r="M18" s="4">
        <v>2775879</v>
      </c>
      <c r="N18" s="19">
        <v>2775879</v>
      </c>
      <c r="O18" s="241">
        <v>33239112.99999978</v>
      </c>
    </row>
    <row r="19" spans="2:15">
      <c r="B19" s="25" t="s">
        <v>25</v>
      </c>
      <c r="C19" s="18">
        <v>0</v>
      </c>
      <c r="D19" s="4">
        <v>2545363.0000018999</v>
      </c>
      <c r="E19" s="4">
        <v>1458943.2056937199</v>
      </c>
      <c r="F19" s="4">
        <v>3684794.8289083596</v>
      </c>
      <c r="G19" s="19">
        <v>7689101.0346039794</v>
      </c>
      <c r="H19" s="18">
        <v>591976.40505782003</v>
      </c>
      <c r="I19" s="4">
        <v>660794.56034422002</v>
      </c>
      <c r="J19" s="4">
        <v>4619</v>
      </c>
      <c r="K19" s="19">
        <v>1257389.9654020402</v>
      </c>
      <c r="L19" s="18">
        <v>0</v>
      </c>
      <c r="M19" s="4">
        <v>213397.0000003</v>
      </c>
      <c r="N19" s="19">
        <v>213397.0000003</v>
      </c>
      <c r="O19" s="241">
        <v>9159888.0000063181</v>
      </c>
    </row>
    <row r="20" spans="2:15">
      <c r="B20" s="25" t="s">
        <v>26</v>
      </c>
      <c r="C20" s="18">
        <v>230</v>
      </c>
      <c r="D20" s="4">
        <v>7303104.9999956004</v>
      </c>
      <c r="E20" s="4">
        <v>4552207.5120684998</v>
      </c>
      <c r="F20" s="4">
        <v>23210017.959035501</v>
      </c>
      <c r="G20" s="19">
        <v>35065560.4710996</v>
      </c>
      <c r="H20" s="18">
        <v>22347903.829443276</v>
      </c>
      <c r="I20" s="4">
        <v>28136888.699438002</v>
      </c>
      <c r="J20" s="4">
        <v>1275927.0000004799</v>
      </c>
      <c r="K20" s="19">
        <v>51760719.528881758</v>
      </c>
      <c r="L20" s="18">
        <v>56817</v>
      </c>
      <c r="M20" s="4">
        <v>4234181.9999949997</v>
      </c>
      <c r="N20" s="19">
        <v>4290998.9999949997</v>
      </c>
      <c r="O20" s="241">
        <v>91117278.999976352</v>
      </c>
    </row>
    <row r="21" spans="2:15">
      <c r="B21" s="25" t="s">
        <v>27</v>
      </c>
      <c r="C21" s="18">
        <v>0</v>
      </c>
      <c r="D21" s="4">
        <v>16863751.000007998</v>
      </c>
      <c r="E21" s="4">
        <v>8265015.7585097486</v>
      </c>
      <c r="F21" s="4">
        <v>16375837.902348772</v>
      </c>
      <c r="G21" s="19">
        <v>41504604.660866514</v>
      </c>
      <c r="H21" s="18">
        <v>6676788.7026025001</v>
      </c>
      <c r="I21" s="4">
        <v>8705467.6365338098</v>
      </c>
      <c r="J21" s="4">
        <v>595639</v>
      </c>
      <c r="K21" s="19">
        <v>15977895.33913631</v>
      </c>
      <c r="L21" s="18">
        <v>2473</v>
      </c>
      <c r="M21" s="4">
        <v>6611</v>
      </c>
      <c r="N21" s="19">
        <v>9084</v>
      </c>
      <c r="O21" s="241">
        <v>57491584.000002824</v>
      </c>
    </row>
    <row r="22" spans="2:15">
      <c r="B22" s="25" t="s">
        <v>28</v>
      </c>
      <c r="C22" s="18">
        <v>0</v>
      </c>
      <c r="D22" s="4">
        <v>2172371.9999990999</v>
      </c>
      <c r="E22" s="4">
        <v>520538.04954998009</v>
      </c>
      <c r="F22" s="4">
        <v>744609.86715039995</v>
      </c>
      <c r="G22" s="19">
        <v>3437519.9166994798</v>
      </c>
      <c r="H22" s="18">
        <v>173455.58329964001</v>
      </c>
      <c r="I22" s="4">
        <v>24300.50000004</v>
      </c>
      <c r="J22" s="4">
        <v>34828</v>
      </c>
      <c r="K22" s="19">
        <v>232584.08329968</v>
      </c>
      <c r="L22" s="18">
        <v>0</v>
      </c>
      <c r="M22" s="4">
        <v>15979</v>
      </c>
      <c r="N22" s="19">
        <v>15979</v>
      </c>
      <c r="O22" s="241">
        <v>3686082.9999991599</v>
      </c>
    </row>
    <row r="23" spans="2:15">
      <c r="B23" s="25" t="s">
        <v>29</v>
      </c>
      <c r="C23" s="18">
        <v>0</v>
      </c>
      <c r="D23" s="4">
        <v>60543743.000012197</v>
      </c>
      <c r="E23" s="4">
        <v>25729989.225860298</v>
      </c>
      <c r="F23" s="4">
        <v>8239461.9490198102</v>
      </c>
      <c r="G23" s="19">
        <v>94513194.174892291</v>
      </c>
      <c r="H23" s="18">
        <v>9668162.201253619</v>
      </c>
      <c r="I23" s="4">
        <v>4904836.6238281801</v>
      </c>
      <c r="J23" s="4">
        <v>2476189.999996</v>
      </c>
      <c r="K23" s="19">
        <v>17049188.825077798</v>
      </c>
      <c r="L23" s="18">
        <v>1265352</v>
      </c>
      <c r="M23" s="4">
        <v>4255578.0000025006</v>
      </c>
      <c r="N23" s="19">
        <v>5520930.0000025006</v>
      </c>
      <c r="O23" s="241">
        <v>117083312.99997261</v>
      </c>
    </row>
    <row r="24" spans="2:15">
      <c r="B24" s="25" t="s">
        <v>30</v>
      </c>
      <c r="C24" s="18">
        <v>0</v>
      </c>
      <c r="D24" s="4">
        <v>3098961.9999995995</v>
      </c>
      <c r="E24" s="4">
        <v>1233641.3391771</v>
      </c>
      <c r="F24" s="4">
        <v>4844142.2643304002</v>
      </c>
      <c r="G24" s="19">
        <v>9176745.6035070997</v>
      </c>
      <c r="H24" s="18">
        <v>737867.39649567008</v>
      </c>
      <c r="I24" s="4">
        <v>723800.99999879999</v>
      </c>
      <c r="J24" s="4">
        <v>24936</v>
      </c>
      <c r="K24" s="19">
        <v>1486604.3964944701</v>
      </c>
      <c r="L24" s="18">
        <v>0</v>
      </c>
      <c r="M24" s="4">
        <v>0</v>
      </c>
      <c r="N24" s="19">
        <v>0</v>
      </c>
      <c r="O24" s="241">
        <v>10663350.00000157</v>
      </c>
    </row>
    <row r="25" spans="2:15">
      <c r="B25" s="25" t="s">
        <v>31</v>
      </c>
      <c r="C25" s="18">
        <v>0</v>
      </c>
      <c r="D25" s="4">
        <v>696890.00000050012</v>
      </c>
      <c r="E25" s="4">
        <v>43296.857142840003</v>
      </c>
      <c r="F25" s="4">
        <v>27271.142857139999</v>
      </c>
      <c r="G25" s="19">
        <v>767458.00000048021</v>
      </c>
      <c r="H25" s="18">
        <v>0</v>
      </c>
      <c r="I25" s="4">
        <v>0</v>
      </c>
      <c r="J25" s="4">
        <v>0</v>
      </c>
      <c r="K25" s="19">
        <v>0</v>
      </c>
      <c r="L25" s="18">
        <v>0</v>
      </c>
      <c r="M25" s="4">
        <v>0</v>
      </c>
      <c r="N25" s="19">
        <v>0</v>
      </c>
      <c r="O25" s="241">
        <v>767458.00000048021</v>
      </c>
    </row>
    <row r="26" spans="2:15">
      <c r="B26" s="25" t="s">
        <v>32</v>
      </c>
      <c r="C26" s="18">
        <v>0</v>
      </c>
      <c r="D26" s="4">
        <v>0</v>
      </c>
      <c r="E26" s="4">
        <v>882</v>
      </c>
      <c r="F26" s="4">
        <v>0</v>
      </c>
      <c r="G26" s="19">
        <v>882</v>
      </c>
      <c r="H26" s="18">
        <v>882</v>
      </c>
      <c r="I26" s="4">
        <v>0</v>
      </c>
      <c r="J26" s="4">
        <v>0</v>
      </c>
      <c r="K26" s="19">
        <v>882</v>
      </c>
      <c r="L26" s="18">
        <v>0</v>
      </c>
      <c r="M26" s="4">
        <v>0</v>
      </c>
      <c r="N26" s="19">
        <v>0</v>
      </c>
      <c r="O26" s="241">
        <v>1764</v>
      </c>
    </row>
    <row r="27" spans="2:15">
      <c r="B27" s="25" t="s">
        <v>181</v>
      </c>
      <c r="C27" s="18">
        <v>0</v>
      </c>
      <c r="D27" s="4">
        <v>4413</v>
      </c>
      <c r="E27" s="4">
        <v>6626</v>
      </c>
      <c r="F27" s="4">
        <v>0</v>
      </c>
      <c r="G27" s="19">
        <v>11039</v>
      </c>
      <c r="H27" s="18">
        <v>0</v>
      </c>
      <c r="I27" s="4">
        <v>0</v>
      </c>
      <c r="J27" s="4">
        <v>0</v>
      </c>
      <c r="K27" s="19">
        <v>0</v>
      </c>
      <c r="L27" s="18">
        <v>0</v>
      </c>
      <c r="M27" s="4">
        <v>0</v>
      </c>
      <c r="N27" s="19">
        <v>0</v>
      </c>
      <c r="O27" s="241">
        <v>11039</v>
      </c>
    </row>
    <row r="28" spans="2:15">
      <c r="B28" s="25" t="s">
        <v>177</v>
      </c>
      <c r="C28" s="18">
        <v>0</v>
      </c>
      <c r="D28" s="4">
        <v>0</v>
      </c>
      <c r="E28" s="4">
        <v>0</v>
      </c>
      <c r="F28" s="4">
        <v>0</v>
      </c>
      <c r="G28" s="19">
        <v>0</v>
      </c>
      <c r="H28" s="18">
        <v>0</v>
      </c>
      <c r="I28" s="4">
        <v>0</v>
      </c>
      <c r="J28" s="4">
        <v>0</v>
      </c>
      <c r="K28" s="19">
        <v>0</v>
      </c>
      <c r="L28" s="18">
        <v>0</v>
      </c>
      <c r="M28" s="4">
        <v>0</v>
      </c>
      <c r="N28" s="19">
        <v>0</v>
      </c>
      <c r="O28" s="241">
        <v>0</v>
      </c>
    </row>
    <row r="29" spans="2:15">
      <c r="B29" s="25" t="s">
        <v>33</v>
      </c>
      <c r="C29" s="18">
        <v>0</v>
      </c>
      <c r="D29" s="4">
        <v>5601912.9999977006</v>
      </c>
      <c r="E29" s="4">
        <v>1521735.523934369</v>
      </c>
      <c r="F29" s="4">
        <v>1790787.1729928802</v>
      </c>
      <c r="G29" s="19">
        <v>8914435.6969249491</v>
      </c>
      <c r="H29" s="18">
        <v>592577.75405529991</v>
      </c>
      <c r="I29" s="4">
        <v>147772.54901965999</v>
      </c>
      <c r="J29" s="4">
        <v>34149</v>
      </c>
      <c r="K29" s="19">
        <v>774499.3030749599</v>
      </c>
      <c r="L29" s="18">
        <v>0</v>
      </c>
      <c r="M29" s="4">
        <v>24639</v>
      </c>
      <c r="N29" s="19">
        <v>24639</v>
      </c>
      <c r="O29" s="241">
        <v>9713573.9999999106</v>
      </c>
    </row>
    <row r="30" spans="2:15">
      <c r="B30" s="25" t="s">
        <v>34</v>
      </c>
      <c r="C30" s="18">
        <v>0</v>
      </c>
      <c r="D30" s="4">
        <v>0</v>
      </c>
      <c r="E30" s="4">
        <v>0</v>
      </c>
      <c r="F30" s="4">
        <v>0</v>
      </c>
      <c r="G30" s="19">
        <v>0</v>
      </c>
      <c r="H30" s="18">
        <v>0</v>
      </c>
      <c r="I30" s="4">
        <v>0</v>
      </c>
      <c r="J30" s="4">
        <v>0</v>
      </c>
      <c r="K30" s="19">
        <v>0</v>
      </c>
      <c r="L30" s="18">
        <v>0</v>
      </c>
      <c r="M30" s="4">
        <v>0</v>
      </c>
      <c r="N30" s="19">
        <v>0</v>
      </c>
      <c r="O30" s="241">
        <v>0</v>
      </c>
    </row>
    <row r="31" spans="2:15">
      <c r="B31" s="25" t="s">
        <v>35</v>
      </c>
      <c r="C31" s="18">
        <v>0</v>
      </c>
      <c r="D31" s="4">
        <v>47654</v>
      </c>
      <c r="E31" s="4">
        <v>44821.75</v>
      </c>
      <c r="F31" s="4">
        <v>0</v>
      </c>
      <c r="G31" s="19">
        <v>92475.75</v>
      </c>
      <c r="H31" s="18">
        <v>0</v>
      </c>
      <c r="I31" s="4">
        <v>4430.25</v>
      </c>
      <c r="J31" s="4">
        <v>29235</v>
      </c>
      <c r="K31" s="19">
        <v>33665.25</v>
      </c>
      <c r="L31" s="18">
        <v>0</v>
      </c>
      <c r="M31" s="4">
        <v>2874</v>
      </c>
      <c r="N31" s="19">
        <v>2874</v>
      </c>
      <c r="O31" s="241">
        <v>129015</v>
      </c>
    </row>
    <row r="32" spans="2:15">
      <c r="B32" s="25" t="s">
        <v>36</v>
      </c>
      <c r="C32" s="18">
        <v>0</v>
      </c>
      <c r="D32" s="4">
        <v>2583831.9999984996</v>
      </c>
      <c r="E32" s="4">
        <v>2705903.7579166708</v>
      </c>
      <c r="F32" s="4">
        <v>1230338.59182001</v>
      </c>
      <c r="G32" s="19">
        <v>6520074.3497351808</v>
      </c>
      <c r="H32" s="18">
        <v>2894486.3148980597</v>
      </c>
      <c r="I32" s="4">
        <v>3175888.3353637001</v>
      </c>
      <c r="J32" s="4">
        <v>309279.99999975</v>
      </c>
      <c r="K32" s="19">
        <v>6379654.6502615102</v>
      </c>
      <c r="L32" s="18">
        <v>66179</v>
      </c>
      <c r="M32" s="4">
        <v>221795</v>
      </c>
      <c r="N32" s="19">
        <v>287974</v>
      </c>
      <c r="O32" s="241">
        <v>13187702.999996692</v>
      </c>
    </row>
    <row r="33" spans="2:15">
      <c r="B33" s="25" t="s">
        <v>184</v>
      </c>
      <c r="C33" s="18">
        <v>0</v>
      </c>
      <c r="D33" s="4">
        <v>78517</v>
      </c>
      <c r="E33" s="4">
        <v>222703.75993683003</v>
      </c>
      <c r="F33" s="4">
        <v>21790.27027026</v>
      </c>
      <c r="G33" s="19">
        <v>323011.03020709002</v>
      </c>
      <c r="H33" s="18">
        <v>29715.675675689999</v>
      </c>
      <c r="I33" s="4">
        <v>106583.29411779999</v>
      </c>
      <c r="J33" s="4">
        <v>57898</v>
      </c>
      <c r="K33" s="19">
        <v>194196.96979348999</v>
      </c>
      <c r="L33" s="18">
        <v>0</v>
      </c>
      <c r="M33" s="4">
        <v>0</v>
      </c>
      <c r="N33" s="19">
        <v>0</v>
      </c>
      <c r="O33" s="241">
        <v>517208.00000057998</v>
      </c>
    </row>
    <row r="34" spans="2:15">
      <c r="B34" s="25" t="s">
        <v>147</v>
      </c>
      <c r="C34" s="18">
        <v>0</v>
      </c>
      <c r="D34" s="4">
        <v>0</v>
      </c>
      <c r="E34" s="4">
        <v>9259</v>
      </c>
      <c r="F34" s="4">
        <v>5477</v>
      </c>
      <c r="G34" s="19">
        <v>14736</v>
      </c>
      <c r="H34" s="18">
        <v>5477</v>
      </c>
      <c r="I34" s="4">
        <v>5649</v>
      </c>
      <c r="J34" s="4">
        <v>1110</v>
      </c>
      <c r="K34" s="19">
        <v>12236</v>
      </c>
      <c r="L34" s="18">
        <v>0</v>
      </c>
      <c r="M34" s="4">
        <v>0</v>
      </c>
      <c r="N34" s="19">
        <v>0</v>
      </c>
      <c r="O34" s="241">
        <v>26972</v>
      </c>
    </row>
    <row r="35" spans="2:15">
      <c r="B35" s="25" t="s">
        <v>37</v>
      </c>
      <c r="C35" s="18">
        <v>0</v>
      </c>
      <c r="D35" s="4">
        <v>373108.0000001</v>
      </c>
      <c r="E35" s="4">
        <v>0</v>
      </c>
      <c r="F35" s="4">
        <v>29587.99999996</v>
      </c>
      <c r="G35" s="19">
        <v>402696.00000006001</v>
      </c>
      <c r="H35" s="18">
        <v>0</v>
      </c>
      <c r="I35" s="4">
        <v>0</v>
      </c>
      <c r="J35" s="4">
        <v>0</v>
      </c>
      <c r="K35" s="19">
        <v>0</v>
      </c>
      <c r="L35" s="18">
        <v>0</v>
      </c>
      <c r="M35" s="4">
        <v>0</v>
      </c>
      <c r="N35" s="19">
        <v>0</v>
      </c>
      <c r="O35" s="241">
        <v>402696.00000006001</v>
      </c>
    </row>
    <row r="36" spans="2:15">
      <c r="B36" s="25" t="s">
        <v>38</v>
      </c>
      <c r="C36" s="18">
        <v>0</v>
      </c>
      <c r="D36" s="4">
        <v>159592.99999980003</v>
      </c>
      <c r="E36" s="4">
        <v>347235.56293149997</v>
      </c>
      <c r="F36" s="4">
        <v>274942.93236676999</v>
      </c>
      <c r="G36" s="19">
        <v>781771.49529807002</v>
      </c>
      <c r="H36" s="18">
        <v>169926.67861420001</v>
      </c>
      <c r="I36" s="4">
        <v>176624.82608649999</v>
      </c>
      <c r="J36" s="4">
        <v>9741</v>
      </c>
      <c r="K36" s="19">
        <v>356292.5047007</v>
      </c>
      <c r="L36" s="18">
        <v>0</v>
      </c>
      <c r="M36" s="4">
        <v>0</v>
      </c>
      <c r="N36" s="19">
        <v>0</v>
      </c>
      <c r="O36" s="241">
        <v>1138063.99999877</v>
      </c>
    </row>
    <row r="37" spans="2:15">
      <c r="B37" s="25" t="s">
        <v>148</v>
      </c>
      <c r="C37" s="18">
        <v>0</v>
      </c>
      <c r="D37" s="4">
        <v>83561</v>
      </c>
      <c r="E37" s="4">
        <v>79949.545454539999</v>
      </c>
      <c r="F37" s="4">
        <v>29576.454545510001</v>
      </c>
      <c r="G37" s="19">
        <v>193087.00000005</v>
      </c>
      <c r="H37" s="18">
        <v>0</v>
      </c>
      <c r="I37" s="4">
        <v>0</v>
      </c>
      <c r="J37" s="4">
        <v>4947</v>
      </c>
      <c r="K37" s="19">
        <v>4947</v>
      </c>
      <c r="L37" s="18">
        <v>0</v>
      </c>
      <c r="M37" s="4">
        <v>0</v>
      </c>
      <c r="N37" s="19">
        <v>0</v>
      </c>
      <c r="O37" s="241">
        <v>198034.00000005</v>
      </c>
    </row>
    <row r="38" spans="2:15">
      <c r="B38" s="25" t="s">
        <v>39</v>
      </c>
      <c r="C38" s="18">
        <v>0</v>
      </c>
      <c r="D38" s="4">
        <v>16085851.000005001</v>
      </c>
      <c r="E38" s="4">
        <v>116970.684375</v>
      </c>
      <c r="F38" s="4">
        <v>1599985.2718750001</v>
      </c>
      <c r="G38" s="19">
        <v>17802806.956255</v>
      </c>
      <c r="H38" s="18">
        <v>25942.84375</v>
      </c>
      <c r="I38" s="4">
        <v>8249.2000000000007</v>
      </c>
      <c r="J38" s="4">
        <v>3502</v>
      </c>
      <c r="K38" s="19">
        <v>37694.043749999997</v>
      </c>
      <c r="L38" s="18">
        <v>0</v>
      </c>
      <c r="M38" s="4">
        <v>0</v>
      </c>
      <c r="N38" s="19">
        <v>0</v>
      </c>
      <c r="O38" s="241">
        <v>17840501.000004999</v>
      </c>
    </row>
    <row r="39" spans="2:15">
      <c r="B39" s="25" t="s">
        <v>40</v>
      </c>
      <c r="C39" s="18">
        <v>0</v>
      </c>
      <c r="D39" s="4">
        <v>186902.9999998</v>
      </c>
      <c r="E39" s="4">
        <v>46147</v>
      </c>
      <c r="F39" s="4">
        <v>0</v>
      </c>
      <c r="G39" s="19">
        <v>233049.9999998</v>
      </c>
      <c r="H39" s="18">
        <v>0</v>
      </c>
      <c r="I39" s="4">
        <v>0</v>
      </c>
      <c r="J39" s="4">
        <v>0</v>
      </c>
      <c r="K39" s="19">
        <v>0</v>
      </c>
      <c r="L39" s="18">
        <v>0</v>
      </c>
      <c r="M39" s="4">
        <v>0</v>
      </c>
      <c r="N39" s="19">
        <v>0</v>
      </c>
      <c r="O39" s="241">
        <v>233049.9999998</v>
      </c>
    </row>
    <row r="40" spans="2:15">
      <c r="B40" s="25" t="s">
        <v>41</v>
      </c>
      <c r="C40" s="18">
        <v>0</v>
      </c>
      <c r="D40" s="4">
        <v>709253.00000046007</v>
      </c>
      <c r="E40" s="4">
        <v>142834.742606154</v>
      </c>
      <c r="F40" s="4">
        <v>88786.786805764204</v>
      </c>
      <c r="G40" s="19">
        <v>940874.52941237821</v>
      </c>
      <c r="H40" s="18">
        <v>10517.4705882</v>
      </c>
      <c r="I40" s="4">
        <v>0</v>
      </c>
      <c r="J40" s="4">
        <v>0</v>
      </c>
      <c r="K40" s="19">
        <v>10517.4705882</v>
      </c>
      <c r="L40" s="18">
        <v>0</v>
      </c>
      <c r="M40" s="4">
        <v>0</v>
      </c>
      <c r="N40" s="19">
        <v>0</v>
      </c>
      <c r="O40" s="241">
        <v>951392.00000057823</v>
      </c>
    </row>
    <row r="41" spans="2:15">
      <c r="B41" s="25" t="s">
        <v>42</v>
      </c>
      <c r="C41" s="18">
        <v>0</v>
      </c>
      <c r="D41" s="4">
        <v>0</v>
      </c>
      <c r="E41" s="4">
        <v>13236.583333320001</v>
      </c>
      <c r="F41" s="4">
        <v>42432.000000009997</v>
      </c>
      <c r="G41" s="19">
        <v>55668.583333329996</v>
      </c>
      <c r="H41" s="18">
        <v>15513.16666667</v>
      </c>
      <c r="I41" s="4">
        <v>4499.25</v>
      </c>
      <c r="J41" s="4">
        <v>3200</v>
      </c>
      <c r="K41" s="19">
        <v>23212.41666667</v>
      </c>
      <c r="L41" s="18">
        <v>0</v>
      </c>
      <c r="M41" s="4">
        <v>15937.99999996</v>
      </c>
      <c r="N41" s="19">
        <v>15937.99999996</v>
      </c>
      <c r="O41" s="241">
        <v>94818.999999959997</v>
      </c>
    </row>
    <row r="42" spans="2:15">
      <c r="B42" s="25" t="s">
        <v>43</v>
      </c>
      <c r="C42" s="18">
        <v>0</v>
      </c>
      <c r="D42" s="4">
        <v>4272531.9999909997</v>
      </c>
      <c r="E42" s="4">
        <v>707982.32553680008</v>
      </c>
      <c r="F42" s="4">
        <v>727749.25925899995</v>
      </c>
      <c r="G42" s="19">
        <v>5708263.5847868007</v>
      </c>
      <c r="H42" s="18">
        <v>87045.888889040012</v>
      </c>
      <c r="I42" s="4">
        <v>36375.526315819996</v>
      </c>
      <c r="J42" s="4">
        <v>174202</v>
      </c>
      <c r="K42" s="19">
        <v>297623.41520486004</v>
      </c>
      <c r="L42" s="18">
        <v>0</v>
      </c>
      <c r="M42" s="4">
        <v>16551</v>
      </c>
      <c r="N42" s="19">
        <v>16551</v>
      </c>
      <c r="O42" s="241">
        <v>6022437.9999916609</v>
      </c>
    </row>
    <row r="43" spans="2:15">
      <c r="B43" s="25" t="s">
        <v>44</v>
      </c>
      <c r="C43" s="18">
        <v>0</v>
      </c>
      <c r="D43" s="4">
        <v>0</v>
      </c>
      <c r="E43" s="4">
        <v>0</v>
      </c>
      <c r="F43" s="4">
        <v>0</v>
      </c>
      <c r="G43" s="19">
        <v>0</v>
      </c>
      <c r="H43" s="18">
        <v>0</v>
      </c>
      <c r="I43" s="4">
        <v>0</v>
      </c>
      <c r="J43" s="4">
        <v>0</v>
      </c>
      <c r="K43" s="19">
        <v>0</v>
      </c>
      <c r="L43" s="18">
        <v>0</v>
      </c>
      <c r="M43" s="4">
        <v>0</v>
      </c>
      <c r="N43" s="19">
        <v>0</v>
      </c>
      <c r="O43" s="241">
        <v>0</v>
      </c>
    </row>
    <row r="44" spans="2:15">
      <c r="B44" s="25" t="s">
        <v>45</v>
      </c>
      <c r="C44" s="18">
        <v>0</v>
      </c>
      <c r="D44" s="4">
        <v>0</v>
      </c>
      <c r="E44" s="4">
        <v>0</v>
      </c>
      <c r="F44" s="4">
        <v>0</v>
      </c>
      <c r="G44" s="19">
        <v>0</v>
      </c>
      <c r="H44" s="18">
        <v>0</v>
      </c>
      <c r="I44" s="4">
        <v>0</v>
      </c>
      <c r="J44" s="4">
        <v>0</v>
      </c>
      <c r="K44" s="19">
        <v>0</v>
      </c>
      <c r="L44" s="18">
        <v>0</v>
      </c>
      <c r="M44" s="4">
        <v>0</v>
      </c>
      <c r="N44" s="19">
        <v>0</v>
      </c>
      <c r="O44" s="241">
        <v>0</v>
      </c>
    </row>
    <row r="45" spans="2:15">
      <c r="B45" s="26" t="s">
        <v>54</v>
      </c>
      <c r="C45" s="402">
        <v>230</v>
      </c>
      <c r="D45" s="395">
        <v>236818562.00003016</v>
      </c>
      <c r="E45" s="395">
        <v>97143594.173125312</v>
      </c>
      <c r="F45" s="395">
        <v>143343443.7184546</v>
      </c>
      <c r="G45" s="400">
        <v>477305829.89161015</v>
      </c>
      <c r="H45" s="302">
        <v>92528520.614480183</v>
      </c>
      <c r="I45" s="395">
        <v>96969068.493922085</v>
      </c>
      <c r="J45" s="395">
        <v>11752897.999998111</v>
      </c>
      <c r="K45" s="400">
        <v>201250487.10840032</v>
      </c>
      <c r="L45" s="302">
        <v>3101938.9999987502</v>
      </c>
      <c r="M45" s="395">
        <v>12506756.999997731</v>
      </c>
      <c r="N45" s="400">
        <v>15608695.999996481</v>
      </c>
      <c r="O45" s="401">
        <v>694165013.00000679</v>
      </c>
    </row>
    <row r="46" spans="2:15">
      <c r="B46" s="25" t="s">
        <v>46</v>
      </c>
      <c r="C46" s="18">
        <v>0</v>
      </c>
      <c r="D46" s="304">
        <v>9300986.9999906607</v>
      </c>
      <c r="E46" s="304">
        <v>4536846.9789210008</v>
      </c>
      <c r="F46" s="304">
        <v>19235857.155556798</v>
      </c>
      <c r="G46" s="305">
        <v>33073691.134468459</v>
      </c>
      <c r="H46" s="303">
        <v>25220148.7696914</v>
      </c>
      <c r="I46" s="304">
        <v>16894605.095829774</v>
      </c>
      <c r="J46" s="304">
        <v>970653</v>
      </c>
      <c r="K46" s="305">
        <v>43085406.865521178</v>
      </c>
      <c r="L46" s="303">
        <v>0</v>
      </c>
      <c r="M46" s="304">
        <v>0</v>
      </c>
      <c r="N46" s="305">
        <v>0</v>
      </c>
      <c r="O46" s="396">
        <v>76159097.999989629</v>
      </c>
    </row>
    <row r="47" spans="2:15">
      <c r="B47" s="25" t="s">
        <v>47</v>
      </c>
      <c r="C47" s="18">
        <v>0</v>
      </c>
      <c r="D47" s="304">
        <v>10462730.999999203</v>
      </c>
      <c r="E47" s="304">
        <v>4299869.4749595206</v>
      </c>
      <c r="F47" s="304">
        <v>2757137.2574748099</v>
      </c>
      <c r="G47" s="305">
        <v>17519737.732433535</v>
      </c>
      <c r="H47" s="303">
        <v>2772642.62874428</v>
      </c>
      <c r="I47" s="304">
        <v>1560396.6388199902</v>
      </c>
      <c r="J47" s="304">
        <v>1147079.0000019001</v>
      </c>
      <c r="K47" s="305">
        <v>5480118.2675661705</v>
      </c>
      <c r="L47" s="303">
        <v>11968</v>
      </c>
      <c r="M47" s="304">
        <v>718704</v>
      </c>
      <c r="N47" s="305">
        <v>730672</v>
      </c>
      <c r="O47" s="396">
        <v>23730527.999999706</v>
      </c>
    </row>
    <row r="48" spans="2:15">
      <c r="B48" s="25" t="s">
        <v>48</v>
      </c>
      <c r="C48" s="18">
        <v>78564</v>
      </c>
      <c r="D48" s="304">
        <v>27555819.00000453</v>
      </c>
      <c r="E48" s="304">
        <v>18595105.856640838</v>
      </c>
      <c r="F48" s="304">
        <v>8130427.8799516791</v>
      </c>
      <c r="G48" s="305">
        <v>54359916.736597046</v>
      </c>
      <c r="H48" s="303">
        <v>19546705.746613137</v>
      </c>
      <c r="I48" s="304">
        <v>23808795.516799863</v>
      </c>
      <c r="J48" s="304">
        <v>1914443.999998</v>
      </c>
      <c r="K48" s="305">
        <v>45269945.263411</v>
      </c>
      <c r="L48" s="303">
        <v>201419.99999988999</v>
      </c>
      <c r="M48" s="304">
        <v>2542656.0000018799</v>
      </c>
      <c r="N48" s="305">
        <v>2744076.00000177</v>
      </c>
      <c r="O48" s="396">
        <v>102373938.00000982</v>
      </c>
    </row>
    <row r="49" spans="2:15">
      <c r="B49" s="25" t="s">
        <v>49</v>
      </c>
      <c r="C49" s="18">
        <v>308653</v>
      </c>
      <c r="D49" s="304">
        <v>222207885.99996141</v>
      </c>
      <c r="E49" s="304">
        <v>138607539.4238964</v>
      </c>
      <c r="F49" s="304">
        <v>38681664.614147298</v>
      </c>
      <c r="G49" s="305">
        <v>399805743.03800511</v>
      </c>
      <c r="H49" s="303">
        <v>115057373.71565571</v>
      </c>
      <c r="I49" s="304">
        <v>89714872.245959863</v>
      </c>
      <c r="J49" s="304">
        <v>15396691.00004296</v>
      </c>
      <c r="K49" s="305">
        <v>220168936.96165854</v>
      </c>
      <c r="L49" s="303">
        <v>1782415.00000261</v>
      </c>
      <c r="M49" s="304">
        <v>19460291.999997597</v>
      </c>
      <c r="N49" s="305">
        <v>21242707.000000209</v>
      </c>
      <c r="O49" s="396">
        <v>641217386.99966383</v>
      </c>
    </row>
    <row r="50" spans="2:15">
      <c r="B50" s="25" t="s">
        <v>50</v>
      </c>
      <c r="C50" s="18">
        <v>0</v>
      </c>
      <c r="D50" s="304">
        <v>75907303.000129804</v>
      </c>
      <c r="E50" s="304">
        <v>30775315.526673224</v>
      </c>
      <c r="F50" s="304">
        <v>9790831.3058659006</v>
      </c>
      <c r="G50" s="305">
        <v>116473449.83266893</v>
      </c>
      <c r="H50" s="303">
        <v>22533181.763695478</v>
      </c>
      <c r="I50" s="304">
        <v>16904213.403722204</v>
      </c>
      <c r="J50" s="304">
        <v>2271687.0000020401</v>
      </c>
      <c r="K50" s="305">
        <v>41709082.167419724</v>
      </c>
      <c r="L50" s="303">
        <v>718816.99999929999</v>
      </c>
      <c r="M50" s="304">
        <v>2237676.0000037597</v>
      </c>
      <c r="N50" s="305">
        <v>2956493.0000030599</v>
      </c>
      <c r="O50" s="396">
        <v>161139025.0000917</v>
      </c>
    </row>
    <row r="51" spans="2:15">
      <c r="B51" s="25" t="s">
        <v>51</v>
      </c>
      <c r="C51" s="18">
        <v>0</v>
      </c>
      <c r="D51" s="304">
        <v>54112095.000035107</v>
      </c>
      <c r="E51" s="304">
        <v>22532578.693160716</v>
      </c>
      <c r="F51" s="304">
        <v>5939518.2690439997</v>
      </c>
      <c r="G51" s="305">
        <v>82584191.962239817</v>
      </c>
      <c r="H51" s="303">
        <v>18863812.082163498</v>
      </c>
      <c r="I51" s="304">
        <v>8916389.9556449186</v>
      </c>
      <c r="J51" s="304">
        <v>314430.99999981001</v>
      </c>
      <c r="K51" s="305">
        <v>28094633.037808228</v>
      </c>
      <c r="L51" s="303">
        <v>299737.00000009005</v>
      </c>
      <c r="M51" s="304">
        <v>2734198.0000025998</v>
      </c>
      <c r="N51" s="305">
        <v>3033935.0000026897</v>
      </c>
      <c r="O51" s="396">
        <v>113712760.00005072</v>
      </c>
    </row>
    <row r="52" spans="2:15">
      <c r="B52" s="26" t="s">
        <v>55</v>
      </c>
      <c r="C52" s="402">
        <v>387217</v>
      </c>
      <c r="D52" s="395">
        <v>399546821.0001207</v>
      </c>
      <c r="E52" s="395">
        <v>219347255.95425171</v>
      </c>
      <c r="F52" s="395">
        <v>84535436.48204048</v>
      </c>
      <c r="G52" s="400">
        <v>703816730.43641293</v>
      </c>
      <c r="H52" s="302">
        <v>203993864.70656353</v>
      </c>
      <c r="I52" s="395">
        <v>157799272.8567766</v>
      </c>
      <c r="J52" s="395">
        <v>22014985.000044711</v>
      </c>
      <c r="K52" s="400">
        <v>383808122.56338489</v>
      </c>
      <c r="L52" s="302">
        <v>3014357.0000018901</v>
      </c>
      <c r="M52" s="395">
        <v>27693526.000005838</v>
      </c>
      <c r="N52" s="400">
        <v>30707883.000007726</v>
      </c>
      <c r="O52" s="401">
        <v>1118332735.9998055</v>
      </c>
    </row>
    <row r="53" spans="2:15">
      <c r="B53" s="262" t="s">
        <v>52</v>
      </c>
      <c r="C53" s="270">
        <v>0</v>
      </c>
      <c r="D53" s="307">
        <v>2836329.9999956</v>
      </c>
      <c r="E53" s="307">
        <v>882859.02517060004</v>
      </c>
      <c r="F53" s="307">
        <v>582929.51794190006</v>
      </c>
      <c r="G53" s="308">
        <v>4302118.5431081001</v>
      </c>
      <c r="H53" s="306">
        <v>742651.58732010005</v>
      </c>
      <c r="I53" s="307">
        <v>1013077.8695640999</v>
      </c>
      <c r="J53" s="307">
        <v>8125</v>
      </c>
      <c r="K53" s="308">
        <v>1763854.4568842</v>
      </c>
      <c r="L53" s="306">
        <v>6502</v>
      </c>
      <c r="M53" s="307">
        <v>20260</v>
      </c>
      <c r="N53" s="308">
        <v>26762</v>
      </c>
      <c r="O53" s="397">
        <v>6092734.9999923008</v>
      </c>
    </row>
    <row r="54" spans="2:15">
      <c r="B54" s="26" t="s">
        <v>56</v>
      </c>
      <c r="C54" s="402">
        <v>0</v>
      </c>
      <c r="D54" s="395">
        <v>2836329.9999956</v>
      </c>
      <c r="E54" s="395">
        <v>882859.02517060004</v>
      </c>
      <c r="F54" s="395">
        <v>582929.51794190006</v>
      </c>
      <c r="G54" s="400">
        <v>4302118.5431081001</v>
      </c>
      <c r="H54" s="302">
        <v>742651.58732010005</v>
      </c>
      <c r="I54" s="395">
        <v>1013077.8695640999</v>
      </c>
      <c r="J54" s="395">
        <v>8125</v>
      </c>
      <c r="K54" s="400">
        <v>1763854.4568842</v>
      </c>
      <c r="L54" s="302">
        <v>6502</v>
      </c>
      <c r="M54" s="395">
        <v>20260</v>
      </c>
      <c r="N54" s="400">
        <v>26762</v>
      </c>
      <c r="O54" s="401">
        <v>6092734.9999923008</v>
      </c>
    </row>
    <row r="55" spans="2:15">
      <c r="B55" s="25"/>
      <c r="C55" s="403"/>
      <c r="D55" s="310"/>
      <c r="E55" s="310"/>
      <c r="F55" s="310"/>
      <c r="G55" s="311"/>
      <c r="H55" s="309"/>
      <c r="I55" s="310"/>
      <c r="J55" s="310"/>
      <c r="K55" s="311"/>
      <c r="L55" s="309"/>
      <c r="M55" s="310"/>
      <c r="N55" s="311"/>
      <c r="O55" s="398"/>
    </row>
    <row r="56" spans="2:15" ht="13.5" thickBot="1">
      <c r="B56" s="27" t="s">
        <v>53</v>
      </c>
      <c r="C56" s="186">
        <v>387447</v>
      </c>
      <c r="D56" s="313">
        <v>639201713.00014651</v>
      </c>
      <c r="E56" s="313">
        <v>317373709.1525476</v>
      </c>
      <c r="F56" s="313">
        <v>228461809.71843702</v>
      </c>
      <c r="G56" s="314">
        <v>1185424678.8711309</v>
      </c>
      <c r="H56" s="312">
        <v>297265036.90836376</v>
      </c>
      <c r="I56" s="313">
        <v>255781419.22026277</v>
      </c>
      <c r="J56" s="313">
        <v>33776008.000042826</v>
      </c>
      <c r="K56" s="314">
        <v>586822464.12866926</v>
      </c>
      <c r="L56" s="312">
        <v>6122798.0000006398</v>
      </c>
      <c r="M56" s="313">
        <v>40220543.000003569</v>
      </c>
      <c r="N56" s="314">
        <v>46343341.000004217</v>
      </c>
      <c r="O56" s="399">
        <v>1818590483.9998047</v>
      </c>
    </row>
    <row r="57" spans="2:15">
      <c r="B57" s="362" t="s">
        <v>199</v>
      </c>
    </row>
    <row r="58" spans="2:15">
      <c r="B58" s="362"/>
    </row>
    <row r="59" spans="2:15">
      <c r="B59" s="6" t="s">
        <v>205</v>
      </c>
    </row>
    <row r="60" spans="2:15">
      <c r="B60" s="6" t="s">
        <v>205</v>
      </c>
    </row>
  </sheetData>
  <mergeCells count="5">
    <mergeCell ref="O4:O5"/>
    <mergeCell ref="B4:B5"/>
    <mergeCell ref="C4:G4"/>
    <mergeCell ref="H4:K4"/>
    <mergeCell ref="L4:N4"/>
  </mergeCells>
  <phoneticPr fontId="5" type="noConversion"/>
  <pageMargins left="0.75" right="0.75" top="1" bottom="1" header="0.5" footer="0.5"/>
  <pageSetup scale="45" orientation="portrait" r:id="rId1"/>
  <headerFooter alignWithMargins="0"/>
</worksheet>
</file>

<file path=xl/worksheets/sheet46.xml><?xml version="1.0" encoding="utf-8"?>
<worksheet xmlns="http://schemas.openxmlformats.org/spreadsheetml/2006/main" xmlns:r="http://schemas.openxmlformats.org/officeDocument/2006/relationships">
  <dimension ref="B2:G9"/>
  <sheetViews>
    <sheetView showGridLines="0" zoomScaleNormal="100" workbookViewId="0"/>
  </sheetViews>
  <sheetFormatPr defaultRowHeight="12.75"/>
  <cols>
    <col min="1" max="1" width="10.7109375" customWidth="1"/>
    <col min="2" max="2" width="17.85546875" bestFit="1" customWidth="1"/>
    <col min="3" max="3" width="19.140625" bestFit="1" customWidth="1"/>
    <col min="4" max="4" width="19" bestFit="1" customWidth="1"/>
    <col min="5" max="5" width="19.7109375" bestFit="1" customWidth="1"/>
    <col min="6" max="6" width="14.7109375" customWidth="1"/>
    <col min="7" max="7" width="19.140625" bestFit="1" customWidth="1"/>
    <col min="11" max="11" width="9" customWidth="1"/>
    <col min="14" max="14" width="12.7109375" bestFit="1" customWidth="1"/>
    <col min="16" max="19" width="11.140625" bestFit="1" customWidth="1"/>
    <col min="20" max="20" width="11" bestFit="1" customWidth="1"/>
  </cols>
  <sheetData>
    <row r="2" spans="2:7">
      <c r="B2" s="2" t="s">
        <v>107</v>
      </c>
    </row>
    <row r="3" spans="2:7" ht="18.75" thickBot="1">
      <c r="B3" s="7" t="s">
        <v>369</v>
      </c>
    </row>
    <row r="4" spans="2:7" ht="13.5" thickBot="1">
      <c r="B4" s="99" t="s">
        <v>127</v>
      </c>
      <c r="C4" s="73">
        <v>2007</v>
      </c>
      <c r="D4" s="74">
        <v>2008</v>
      </c>
      <c r="E4" s="74">
        <v>2009</v>
      </c>
      <c r="F4" s="74">
        <v>2010</v>
      </c>
      <c r="G4" s="75">
        <v>2011</v>
      </c>
    </row>
    <row r="5" spans="2:7">
      <c r="B5" s="146" t="s">
        <v>11</v>
      </c>
      <c r="C5" s="133">
        <v>1340486292.0172844</v>
      </c>
      <c r="D5" s="134">
        <v>1498854523.3689749</v>
      </c>
      <c r="E5" s="134">
        <v>1357727714.0873127</v>
      </c>
      <c r="F5" s="134">
        <v>1306810271.7941282</v>
      </c>
      <c r="G5" s="135">
        <v>1185424678.8711321</v>
      </c>
    </row>
    <row r="6" spans="2:7">
      <c r="B6" s="147" t="s">
        <v>12</v>
      </c>
      <c r="C6" s="52">
        <v>604415839.98298168</v>
      </c>
      <c r="D6" s="51">
        <v>643371033.63097274</v>
      </c>
      <c r="E6" s="51">
        <v>602409449.91203439</v>
      </c>
      <c r="F6" s="51">
        <v>608416819.20635557</v>
      </c>
      <c r="G6" s="53">
        <v>586822464.1286695</v>
      </c>
    </row>
    <row r="7" spans="2:7">
      <c r="B7" s="147" t="s">
        <v>10</v>
      </c>
      <c r="C7" s="52">
        <v>49007918.000043839</v>
      </c>
      <c r="D7" s="51">
        <v>51957074.000019372</v>
      </c>
      <c r="E7" s="51">
        <v>47795046.000030622</v>
      </c>
      <c r="F7" s="51">
        <v>45877464.9999936</v>
      </c>
      <c r="G7" s="53">
        <v>46343341.000004195</v>
      </c>
    </row>
    <row r="8" spans="2:7" ht="13.5" thickBot="1">
      <c r="B8" s="148" t="s">
        <v>13</v>
      </c>
      <c r="C8" s="79">
        <v>1993910050.0003099</v>
      </c>
      <c r="D8" s="145">
        <v>2194182630.9999671</v>
      </c>
      <c r="E8" s="145">
        <v>2007932209.9993777</v>
      </c>
      <c r="F8" s="145">
        <v>1961104556.0004773</v>
      </c>
      <c r="G8" s="142">
        <v>1818590483.9998059</v>
      </c>
    </row>
    <row r="9" spans="2:7">
      <c r="B9" s="362" t="s">
        <v>201</v>
      </c>
    </row>
  </sheetData>
  <phoneticPr fontId="5" type="noConversion"/>
  <pageMargins left="0.75" right="0.75" top="1" bottom="1" header="0.5" footer="0.5"/>
  <pageSetup scale="75" orientation="portrait" r:id="rId1"/>
  <headerFooter alignWithMargins="0"/>
</worksheet>
</file>

<file path=xl/worksheets/sheet47.xml><?xml version="1.0" encoding="utf-8"?>
<worksheet xmlns="http://schemas.openxmlformats.org/spreadsheetml/2006/main" xmlns:r="http://schemas.openxmlformats.org/officeDocument/2006/relationships">
  <dimension ref="B2:O60"/>
  <sheetViews>
    <sheetView showGridLines="0" zoomScaleNormal="100" workbookViewId="0"/>
  </sheetViews>
  <sheetFormatPr defaultRowHeight="12.75"/>
  <cols>
    <col min="2" max="2" width="41" customWidth="1"/>
    <col min="3" max="3" width="10" customWidth="1"/>
    <col min="4" max="5" width="9.85546875" customWidth="1"/>
    <col min="6" max="6" width="10.140625" customWidth="1"/>
    <col min="7" max="7" width="10" customWidth="1"/>
    <col min="8" max="8" width="10.7109375" customWidth="1"/>
    <col min="9" max="9" width="9.5703125" customWidth="1"/>
    <col min="10" max="10" width="10" customWidth="1"/>
    <col min="11" max="11" width="11.140625" customWidth="1"/>
    <col min="12" max="12" width="7.42578125" customWidth="1"/>
    <col min="13" max="13" width="9" customWidth="1"/>
    <col min="14" max="14" width="9.28515625" customWidth="1"/>
    <col min="15" max="15" width="10.5703125" bestFit="1" customWidth="1"/>
  </cols>
  <sheetData>
    <row r="2" spans="2:15">
      <c r="B2" s="2" t="s">
        <v>107</v>
      </c>
    </row>
    <row r="3" spans="2:15" ht="18.75" thickBot="1">
      <c r="B3" s="7" t="s">
        <v>109</v>
      </c>
    </row>
    <row r="4" spans="2:15" ht="13.5" thickBot="1">
      <c r="B4" s="475" t="s">
        <v>1</v>
      </c>
      <c r="C4" s="477" t="s">
        <v>2</v>
      </c>
      <c r="D4" s="478"/>
      <c r="E4" s="478"/>
      <c r="F4" s="478"/>
      <c r="G4" s="479"/>
      <c r="H4" s="477" t="s">
        <v>3</v>
      </c>
      <c r="I4" s="478"/>
      <c r="J4" s="478"/>
      <c r="K4" s="479"/>
      <c r="L4" s="477" t="s">
        <v>4</v>
      </c>
      <c r="M4" s="478"/>
      <c r="N4" s="479"/>
      <c r="O4" s="473" t="s">
        <v>104</v>
      </c>
    </row>
    <row r="5" spans="2:15" ht="39.75" customHeight="1" thickBot="1">
      <c r="B5" s="476"/>
      <c r="C5" s="363" t="s">
        <v>202</v>
      </c>
      <c r="D5" s="364" t="s">
        <v>212</v>
      </c>
      <c r="E5" s="364" t="s">
        <v>120</v>
      </c>
      <c r="F5" s="364" t="s">
        <v>15</v>
      </c>
      <c r="G5" s="365" t="s">
        <v>122</v>
      </c>
      <c r="H5" s="363" t="s">
        <v>123</v>
      </c>
      <c r="I5" s="364" t="s">
        <v>124</v>
      </c>
      <c r="J5" s="364" t="s">
        <v>125</v>
      </c>
      <c r="K5" s="365" t="s">
        <v>126</v>
      </c>
      <c r="L5" s="363" t="s">
        <v>89</v>
      </c>
      <c r="M5" s="364" t="s">
        <v>8</v>
      </c>
      <c r="N5" s="365" t="s">
        <v>121</v>
      </c>
      <c r="O5" s="487"/>
    </row>
    <row r="6" spans="2:15">
      <c r="B6" s="116" t="s">
        <v>16</v>
      </c>
      <c r="C6" s="219">
        <v>0</v>
      </c>
      <c r="D6" s="220">
        <v>0</v>
      </c>
      <c r="E6" s="220">
        <v>0</v>
      </c>
      <c r="F6" s="220">
        <v>0</v>
      </c>
      <c r="G6" s="221">
        <v>0</v>
      </c>
      <c r="H6" s="219">
        <v>0</v>
      </c>
      <c r="I6" s="220">
        <v>0</v>
      </c>
      <c r="J6" s="220">
        <v>0</v>
      </c>
      <c r="K6" s="221">
        <v>0</v>
      </c>
      <c r="L6" s="219">
        <v>0</v>
      </c>
      <c r="M6" s="220">
        <v>0</v>
      </c>
      <c r="N6" s="221">
        <v>0</v>
      </c>
      <c r="O6" s="240">
        <v>0</v>
      </c>
    </row>
    <row r="7" spans="2:15">
      <c r="B7" s="25" t="s">
        <v>17</v>
      </c>
      <c r="C7" s="18">
        <v>0</v>
      </c>
      <c r="D7" s="4">
        <v>2384</v>
      </c>
      <c r="E7" s="4">
        <v>0</v>
      </c>
      <c r="F7" s="4">
        <v>16668.8571429</v>
      </c>
      <c r="G7" s="19">
        <v>19052.8571429</v>
      </c>
      <c r="H7" s="18">
        <v>2778.1428571400002</v>
      </c>
      <c r="I7" s="4">
        <v>0</v>
      </c>
      <c r="J7" s="4">
        <v>0</v>
      </c>
      <c r="K7" s="19">
        <v>2778.1428571400002</v>
      </c>
      <c r="L7" s="18">
        <v>0</v>
      </c>
      <c r="M7" s="4">
        <v>0</v>
      </c>
      <c r="N7" s="19">
        <v>0</v>
      </c>
      <c r="O7" s="241">
        <v>21831.00000004</v>
      </c>
    </row>
    <row r="8" spans="2:15">
      <c r="B8" s="25" t="s">
        <v>144</v>
      </c>
      <c r="C8" s="18">
        <v>0</v>
      </c>
      <c r="D8" s="4">
        <v>4106</v>
      </c>
      <c r="E8" s="4">
        <v>4106</v>
      </c>
      <c r="F8" s="4">
        <v>0</v>
      </c>
      <c r="G8" s="19">
        <v>8212</v>
      </c>
      <c r="H8" s="18">
        <v>0</v>
      </c>
      <c r="I8" s="4">
        <v>0</v>
      </c>
      <c r="J8" s="4">
        <v>0</v>
      </c>
      <c r="K8" s="19">
        <v>0</v>
      </c>
      <c r="L8" s="18">
        <v>0</v>
      </c>
      <c r="M8" s="4">
        <v>0</v>
      </c>
      <c r="N8" s="19">
        <v>0</v>
      </c>
      <c r="O8" s="241">
        <v>8212</v>
      </c>
    </row>
    <row r="9" spans="2:15">
      <c r="B9" s="25" t="s">
        <v>145</v>
      </c>
      <c r="C9" s="18">
        <v>0</v>
      </c>
      <c r="D9" s="4">
        <v>112006.99999996001</v>
      </c>
      <c r="E9" s="4">
        <v>39405.000000030006</v>
      </c>
      <c r="F9" s="4">
        <v>0</v>
      </c>
      <c r="G9" s="19">
        <v>151411.99999999002</v>
      </c>
      <c r="H9" s="18">
        <v>0</v>
      </c>
      <c r="I9" s="4">
        <v>0</v>
      </c>
      <c r="J9" s="4">
        <v>0</v>
      </c>
      <c r="K9" s="19">
        <v>0</v>
      </c>
      <c r="L9" s="18">
        <v>0</v>
      </c>
      <c r="M9" s="4">
        <v>0</v>
      </c>
      <c r="N9" s="19">
        <v>0</v>
      </c>
      <c r="O9" s="241">
        <v>151411.99999999002</v>
      </c>
    </row>
    <row r="10" spans="2:15">
      <c r="B10" s="25" t="s">
        <v>18</v>
      </c>
      <c r="C10" s="18">
        <v>0</v>
      </c>
      <c r="D10" s="4">
        <v>34682</v>
      </c>
      <c r="E10" s="4">
        <v>11293.9411765</v>
      </c>
      <c r="F10" s="4">
        <v>13414.375</v>
      </c>
      <c r="G10" s="19">
        <v>59390.316176499997</v>
      </c>
      <c r="H10" s="18">
        <v>93900.625</v>
      </c>
      <c r="I10" s="4">
        <v>116704.058823</v>
      </c>
      <c r="J10" s="4">
        <v>10200</v>
      </c>
      <c r="K10" s="19">
        <v>220804.683823</v>
      </c>
      <c r="L10" s="18">
        <v>0</v>
      </c>
      <c r="M10" s="4">
        <v>0</v>
      </c>
      <c r="N10" s="19">
        <v>0</v>
      </c>
      <c r="O10" s="241">
        <v>280194.9999995</v>
      </c>
    </row>
    <row r="11" spans="2:15">
      <c r="B11" s="25" t="s">
        <v>19</v>
      </c>
      <c r="C11" s="18">
        <v>0</v>
      </c>
      <c r="D11" s="4">
        <v>24594.000000010001</v>
      </c>
      <c r="E11" s="4">
        <v>6576</v>
      </c>
      <c r="F11" s="4">
        <v>49536.545454460007</v>
      </c>
      <c r="G11" s="19">
        <v>80706.545454470004</v>
      </c>
      <c r="H11" s="18">
        <v>6926.4545454600002</v>
      </c>
      <c r="I11" s="4">
        <v>0</v>
      </c>
      <c r="J11" s="4">
        <v>18726</v>
      </c>
      <c r="K11" s="19">
        <v>25652.454545460001</v>
      </c>
      <c r="L11" s="18">
        <v>0</v>
      </c>
      <c r="M11" s="4">
        <v>0</v>
      </c>
      <c r="N11" s="19">
        <v>0</v>
      </c>
      <c r="O11" s="241">
        <v>106358.99999993001</v>
      </c>
    </row>
    <row r="12" spans="2:15">
      <c r="B12" s="25" t="s">
        <v>176</v>
      </c>
      <c r="C12" s="18">
        <v>0</v>
      </c>
      <c r="D12" s="4">
        <v>2815</v>
      </c>
      <c r="E12" s="4">
        <v>0</v>
      </c>
      <c r="F12" s="4">
        <v>3028</v>
      </c>
      <c r="G12" s="19">
        <v>5843</v>
      </c>
      <c r="H12" s="18">
        <v>0</v>
      </c>
      <c r="I12" s="4">
        <v>0</v>
      </c>
      <c r="J12" s="4">
        <v>0</v>
      </c>
      <c r="K12" s="19">
        <v>0</v>
      </c>
      <c r="L12" s="18">
        <v>0</v>
      </c>
      <c r="M12" s="4">
        <v>0</v>
      </c>
      <c r="N12" s="19">
        <v>0</v>
      </c>
      <c r="O12" s="241">
        <v>5843</v>
      </c>
    </row>
    <row r="13" spans="2:15">
      <c r="B13" s="25" t="s">
        <v>20</v>
      </c>
      <c r="C13" s="18">
        <v>0</v>
      </c>
      <c r="D13" s="4">
        <v>33583</v>
      </c>
      <c r="E13" s="4">
        <v>304314.89523819997</v>
      </c>
      <c r="F13" s="4">
        <v>212790.21815570001</v>
      </c>
      <c r="G13" s="19">
        <v>550688.11339389998</v>
      </c>
      <c r="H13" s="18">
        <v>1237510.791367</v>
      </c>
      <c r="I13" s="4">
        <v>330411.09523789998</v>
      </c>
      <c r="J13" s="4">
        <v>113602.99999984</v>
      </c>
      <c r="K13" s="19">
        <v>1681524.8866047401</v>
      </c>
      <c r="L13" s="18">
        <v>5502</v>
      </c>
      <c r="M13" s="4">
        <v>1764118.9999966</v>
      </c>
      <c r="N13" s="19">
        <v>1769620.9999966</v>
      </c>
      <c r="O13" s="241">
        <v>4001833.99999524</v>
      </c>
    </row>
    <row r="14" spans="2:15">
      <c r="B14" s="25" t="s">
        <v>21</v>
      </c>
      <c r="C14" s="18">
        <v>0</v>
      </c>
      <c r="D14" s="4">
        <v>0</v>
      </c>
      <c r="E14" s="4">
        <v>0</v>
      </c>
      <c r="F14" s="4">
        <v>17510</v>
      </c>
      <c r="G14" s="19">
        <v>17510</v>
      </c>
      <c r="H14" s="18">
        <v>0</v>
      </c>
      <c r="I14" s="4">
        <v>0</v>
      </c>
      <c r="J14" s="4">
        <v>0</v>
      </c>
      <c r="K14" s="19">
        <v>0</v>
      </c>
      <c r="L14" s="18">
        <v>0</v>
      </c>
      <c r="M14" s="4">
        <v>0</v>
      </c>
      <c r="N14" s="19">
        <v>0</v>
      </c>
      <c r="O14" s="241">
        <v>17510</v>
      </c>
    </row>
    <row r="15" spans="2:15">
      <c r="B15" s="25" t="s">
        <v>146</v>
      </c>
      <c r="C15" s="18">
        <v>0</v>
      </c>
      <c r="D15" s="4">
        <v>102087</v>
      </c>
      <c r="E15" s="4">
        <v>17499.75</v>
      </c>
      <c r="F15" s="4">
        <v>96849</v>
      </c>
      <c r="G15" s="19">
        <v>216435.75</v>
      </c>
      <c r="H15" s="18">
        <v>85779.499999899999</v>
      </c>
      <c r="I15" s="4">
        <v>5534.75</v>
      </c>
      <c r="J15" s="4">
        <v>7800</v>
      </c>
      <c r="K15" s="19">
        <v>99114.249999899999</v>
      </c>
      <c r="L15" s="18">
        <v>0</v>
      </c>
      <c r="M15" s="4">
        <v>0</v>
      </c>
      <c r="N15" s="19">
        <v>0</v>
      </c>
      <c r="O15" s="241">
        <v>315549.9999999</v>
      </c>
    </row>
    <row r="16" spans="2:15">
      <c r="B16" s="25" t="s">
        <v>22</v>
      </c>
      <c r="C16" s="18">
        <v>0</v>
      </c>
      <c r="D16" s="4">
        <v>0</v>
      </c>
      <c r="E16" s="4">
        <v>0</v>
      </c>
      <c r="F16" s="4">
        <v>61233</v>
      </c>
      <c r="G16" s="19">
        <v>61233</v>
      </c>
      <c r="H16" s="18">
        <v>0</v>
      </c>
      <c r="I16" s="4">
        <v>0</v>
      </c>
      <c r="J16" s="4">
        <v>0</v>
      </c>
      <c r="K16" s="19">
        <v>0</v>
      </c>
      <c r="L16" s="18">
        <v>0</v>
      </c>
      <c r="M16" s="4">
        <v>0</v>
      </c>
      <c r="N16" s="19">
        <v>0</v>
      </c>
      <c r="O16" s="241">
        <v>61233</v>
      </c>
    </row>
    <row r="17" spans="2:15">
      <c r="B17" s="25" t="s">
        <v>23</v>
      </c>
      <c r="C17" s="18">
        <v>0</v>
      </c>
      <c r="D17" s="4">
        <v>1840412</v>
      </c>
      <c r="E17" s="4">
        <v>0</v>
      </c>
      <c r="F17" s="4">
        <v>80000</v>
      </c>
      <c r="G17" s="19">
        <v>1920412</v>
      </c>
      <c r="H17" s="18">
        <v>0</v>
      </c>
      <c r="I17" s="4">
        <v>0</v>
      </c>
      <c r="J17" s="4">
        <v>0</v>
      </c>
      <c r="K17" s="19">
        <v>0</v>
      </c>
      <c r="L17" s="18">
        <v>0</v>
      </c>
      <c r="M17" s="4">
        <v>0</v>
      </c>
      <c r="N17" s="19">
        <v>0</v>
      </c>
      <c r="O17" s="241">
        <v>1920412</v>
      </c>
    </row>
    <row r="18" spans="2:15">
      <c r="B18" s="25" t="s">
        <v>24</v>
      </c>
      <c r="C18" s="18">
        <v>0</v>
      </c>
      <c r="D18" s="4">
        <v>45000</v>
      </c>
      <c r="E18" s="4">
        <v>0</v>
      </c>
      <c r="F18" s="4">
        <v>1500</v>
      </c>
      <c r="G18" s="19">
        <v>46500</v>
      </c>
      <c r="H18" s="18">
        <v>60000</v>
      </c>
      <c r="I18" s="4">
        <v>0</v>
      </c>
      <c r="J18" s="4">
        <v>0</v>
      </c>
      <c r="K18" s="19">
        <v>60000</v>
      </c>
      <c r="L18" s="18">
        <v>0</v>
      </c>
      <c r="M18" s="4">
        <v>0</v>
      </c>
      <c r="N18" s="19">
        <v>0</v>
      </c>
      <c r="O18" s="241">
        <v>106500</v>
      </c>
    </row>
    <row r="19" spans="2:15">
      <c r="B19" s="25" t="s">
        <v>25</v>
      </c>
      <c r="C19" s="18">
        <v>0</v>
      </c>
      <c r="D19" s="4">
        <v>485501.00000051002</v>
      </c>
      <c r="E19" s="4">
        <v>51980.714285809998</v>
      </c>
      <c r="F19" s="4">
        <v>489736.67347001005</v>
      </c>
      <c r="G19" s="19">
        <v>1027218.3877563301</v>
      </c>
      <c r="H19" s="18">
        <v>25875.75510201</v>
      </c>
      <c r="I19" s="4">
        <v>10272.8571428</v>
      </c>
      <c r="J19" s="4">
        <v>0</v>
      </c>
      <c r="K19" s="19">
        <v>36148.61224481</v>
      </c>
      <c r="L19" s="18">
        <v>0</v>
      </c>
      <c r="M19" s="4">
        <v>0</v>
      </c>
      <c r="N19" s="19">
        <v>0</v>
      </c>
      <c r="O19" s="241">
        <v>1063367.0000011402</v>
      </c>
    </row>
    <row r="20" spans="2:15">
      <c r="B20" s="25" t="s">
        <v>26</v>
      </c>
      <c r="C20" s="18">
        <v>0</v>
      </c>
      <c r="D20" s="4">
        <v>479760.99999912002</v>
      </c>
      <c r="E20" s="4">
        <v>36657.542857139997</v>
      </c>
      <c r="F20" s="4">
        <v>67643.466359359998</v>
      </c>
      <c r="G20" s="19">
        <v>584062.00921562</v>
      </c>
      <c r="H20" s="18">
        <v>291052.99078309</v>
      </c>
      <c r="I20" s="4">
        <v>29233</v>
      </c>
      <c r="J20" s="4">
        <v>41028</v>
      </c>
      <c r="K20" s="19">
        <v>361313.99078309</v>
      </c>
      <c r="L20" s="18">
        <v>0</v>
      </c>
      <c r="M20" s="4">
        <v>217621.0000002</v>
      </c>
      <c r="N20" s="19">
        <v>217621.0000002</v>
      </c>
      <c r="O20" s="241">
        <v>1162996.9999989099</v>
      </c>
    </row>
    <row r="21" spans="2:15">
      <c r="B21" s="25" t="s">
        <v>27</v>
      </c>
      <c r="C21" s="18">
        <v>0</v>
      </c>
      <c r="D21" s="4">
        <v>0</v>
      </c>
      <c r="E21" s="4">
        <v>0</v>
      </c>
      <c r="F21" s="4">
        <v>0</v>
      </c>
      <c r="G21" s="19">
        <v>0</v>
      </c>
      <c r="H21" s="18">
        <v>0</v>
      </c>
      <c r="I21" s="4">
        <v>0</v>
      </c>
      <c r="J21" s="4">
        <v>0</v>
      </c>
      <c r="K21" s="19">
        <v>0</v>
      </c>
      <c r="L21" s="18">
        <v>0</v>
      </c>
      <c r="M21" s="4">
        <v>0</v>
      </c>
      <c r="N21" s="19">
        <v>0</v>
      </c>
      <c r="O21" s="241">
        <v>0</v>
      </c>
    </row>
    <row r="22" spans="2:15">
      <c r="B22" s="25" t="s">
        <v>28</v>
      </c>
      <c r="C22" s="18">
        <v>0</v>
      </c>
      <c r="D22" s="4">
        <v>231178</v>
      </c>
      <c r="E22" s="4">
        <v>3210</v>
      </c>
      <c r="F22" s="4">
        <v>44203.945454499997</v>
      </c>
      <c r="G22" s="19">
        <v>278591.94545449998</v>
      </c>
      <c r="H22" s="18">
        <v>1130477.054545</v>
      </c>
      <c r="I22" s="4">
        <v>0</v>
      </c>
      <c r="J22" s="4">
        <v>0</v>
      </c>
      <c r="K22" s="19">
        <v>1130477.054545</v>
      </c>
      <c r="L22" s="18">
        <v>0</v>
      </c>
      <c r="M22" s="4">
        <v>0</v>
      </c>
      <c r="N22" s="19">
        <v>0</v>
      </c>
      <c r="O22" s="241">
        <v>1409068.9999994999</v>
      </c>
    </row>
    <row r="23" spans="2:15">
      <c r="B23" s="25" t="s">
        <v>29</v>
      </c>
      <c r="C23" s="18">
        <v>0</v>
      </c>
      <c r="D23" s="4">
        <v>413899.0000003</v>
      </c>
      <c r="E23" s="4">
        <v>204172.22727269999</v>
      </c>
      <c r="F23" s="4">
        <v>107052.1818182</v>
      </c>
      <c r="G23" s="19">
        <v>725123.40909119998</v>
      </c>
      <c r="H23" s="18">
        <v>26589.5</v>
      </c>
      <c r="I23" s="4">
        <v>71258.090908999991</v>
      </c>
      <c r="J23" s="4">
        <v>596480</v>
      </c>
      <c r="K23" s="19">
        <v>694327.59090900002</v>
      </c>
      <c r="L23" s="18">
        <v>0</v>
      </c>
      <c r="M23" s="4">
        <v>1058084</v>
      </c>
      <c r="N23" s="19">
        <v>1058084</v>
      </c>
      <c r="O23" s="241">
        <v>2477535.0000002002</v>
      </c>
    </row>
    <row r="24" spans="2:15">
      <c r="B24" s="25" t="s">
        <v>30</v>
      </c>
      <c r="C24" s="18">
        <v>0</v>
      </c>
      <c r="D24" s="4">
        <v>89825</v>
      </c>
      <c r="E24" s="4">
        <v>5044.2857142800003</v>
      </c>
      <c r="F24" s="4">
        <v>330794.05418770999</v>
      </c>
      <c r="G24" s="19">
        <v>425663.33990199002</v>
      </c>
      <c r="H24" s="18">
        <v>84660.088669960009</v>
      </c>
      <c r="I24" s="4">
        <v>33012.571428520001</v>
      </c>
      <c r="J24" s="4">
        <v>20687</v>
      </c>
      <c r="K24" s="19">
        <v>138359.66009848</v>
      </c>
      <c r="L24" s="18">
        <v>0</v>
      </c>
      <c r="M24" s="4">
        <v>50844</v>
      </c>
      <c r="N24" s="19">
        <v>50844</v>
      </c>
      <c r="O24" s="241">
        <v>614867.00000047009</v>
      </c>
    </row>
    <row r="25" spans="2:15">
      <c r="B25" s="25" t="s">
        <v>31</v>
      </c>
      <c r="C25" s="18">
        <v>0</v>
      </c>
      <c r="D25" s="4">
        <v>6637</v>
      </c>
      <c r="E25" s="4">
        <v>0</v>
      </c>
      <c r="F25" s="4">
        <v>0</v>
      </c>
      <c r="G25" s="19">
        <v>6637</v>
      </c>
      <c r="H25" s="18">
        <v>0</v>
      </c>
      <c r="I25" s="4">
        <v>0</v>
      </c>
      <c r="J25" s="4">
        <v>0</v>
      </c>
      <c r="K25" s="19">
        <v>0</v>
      </c>
      <c r="L25" s="18">
        <v>0</v>
      </c>
      <c r="M25" s="4">
        <v>0</v>
      </c>
      <c r="N25" s="19">
        <v>0</v>
      </c>
      <c r="O25" s="241">
        <v>6637</v>
      </c>
    </row>
    <row r="26" spans="2:15">
      <c r="B26" s="25" t="s">
        <v>32</v>
      </c>
      <c r="C26" s="18">
        <v>0</v>
      </c>
      <c r="D26" s="4">
        <v>0</v>
      </c>
      <c r="E26" s="4">
        <v>0</v>
      </c>
      <c r="F26" s="4">
        <v>81320</v>
      </c>
      <c r="G26" s="19">
        <v>81320</v>
      </c>
      <c r="H26" s="18">
        <v>0</v>
      </c>
      <c r="I26" s="4">
        <v>0</v>
      </c>
      <c r="J26" s="4">
        <v>0</v>
      </c>
      <c r="K26" s="19">
        <v>0</v>
      </c>
      <c r="L26" s="18">
        <v>0</v>
      </c>
      <c r="M26" s="4">
        <v>0</v>
      </c>
      <c r="N26" s="19">
        <v>0</v>
      </c>
      <c r="O26" s="241">
        <v>81320</v>
      </c>
    </row>
    <row r="27" spans="2:15">
      <c r="B27" s="25" t="s">
        <v>181</v>
      </c>
      <c r="C27" s="18">
        <v>0</v>
      </c>
      <c r="D27" s="4">
        <v>19630</v>
      </c>
      <c r="E27" s="4">
        <v>0</v>
      </c>
      <c r="F27" s="4">
        <v>0</v>
      </c>
      <c r="G27" s="19">
        <v>19630</v>
      </c>
      <c r="H27" s="18">
        <v>0</v>
      </c>
      <c r="I27" s="4">
        <v>0</v>
      </c>
      <c r="J27" s="4">
        <v>0</v>
      </c>
      <c r="K27" s="19">
        <v>0</v>
      </c>
      <c r="L27" s="18">
        <v>0</v>
      </c>
      <c r="M27" s="4">
        <v>0</v>
      </c>
      <c r="N27" s="19">
        <v>0</v>
      </c>
      <c r="O27" s="241">
        <v>19630</v>
      </c>
    </row>
    <row r="28" spans="2:15">
      <c r="B28" s="25" t="s">
        <v>177</v>
      </c>
      <c r="C28" s="18">
        <v>0</v>
      </c>
      <c r="D28" s="4">
        <v>871</v>
      </c>
      <c r="E28" s="4">
        <v>6560</v>
      </c>
      <c r="F28" s="4">
        <v>0</v>
      </c>
      <c r="G28" s="19">
        <v>7431</v>
      </c>
      <c r="H28" s="18">
        <v>0</v>
      </c>
      <c r="I28" s="4">
        <v>2998</v>
      </c>
      <c r="J28" s="4">
        <v>0</v>
      </c>
      <c r="K28" s="19">
        <v>2998</v>
      </c>
      <c r="L28" s="18">
        <v>0</v>
      </c>
      <c r="M28" s="4">
        <v>0</v>
      </c>
      <c r="N28" s="19">
        <v>0</v>
      </c>
      <c r="O28" s="241">
        <v>10429</v>
      </c>
    </row>
    <row r="29" spans="2:15">
      <c r="B29" s="25" t="s">
        <v>33</v>
      </c>
      <c r="C29" s="18">
        <v>0</v>
      </c>
      <c r="D29" s="4">
        <v>0</v>
      </c>
      <c r="E29" s="4">
        <v>0</v>
      </c>
      <c r="F29" s="4">
        <v>0</v>
      </c>
      <c r="G29" s="19">
        <v>0</v>
      </c>
      <c r="H29" s="18">
        <v>0</v>
      </c>
      <c r="I29" s="4">
        <v>0</v>
      </c>
      <c r="J29" s="4">
        <v>0</v>
      </c>
      <c r="K29" s="19">
        <v>0</v>
      </c>
      <c r="L29" s="18">
        <v>0</v>
      </c>
      <c r="M29" s="4">
        <v>0</v>
      </c>
      <c r="N29" s="19">
        <v>0</v>
      </c>
      <c r="O29" s="241">
        <v>0</v>
      </c>
    </row>
    <row r="30" spans="2:15">
      <c r="B30" s="25" t="s">
        <v>34</v>
      </c>
      <c r="C30" s="18">
        <v>0</v>
      </c>
      <c r="D30" s="4">
        <v>0</v>
      </c>
      <c r="E30" s="4">
        <v>0</v>
      </c>
      <c r="F30" s="4">
        <v>0</v>
      </c>
      <c r="G30" s="19">
        <v>0</v>
      </c>
      <c r="H30" s="18">
        <v>0</v>
      </c>
      <c r="I30" s="4">
        <v>0</v>
      </c>
      <c r="J30" s="4">
        <v>0</v>
      </c>
      <c r="K30" s="19">
        <v>0</v>
      </c>
      <c r="L30" s="18">
        <v>0</v>
      </c>
      <c r="M30" s="4">
        <v>0</v>
      </c>
      <c r="N30" s="19">
        <v>0</v>
      </c>
      <c r="O30" s="241">
        <v>0</v>
      </c>
    </row>
    <row r="31" spans="2:15">
      <c r="B31" s="25" t="s">
        <v>35</v>
      </c>
      <c r="C31" s="18">
        <v>0</v>
      </c>
      <c r="D31" s="4">
        <v>700</v>
      </c>
      <c r="E31" s="4">
        <v>0</v>
      </c>
      <c r="F31" s="4">
        <v>0</v>
      </c>
      <c r="G31" s="19">
        <v>700</v>
      </c>
      <c r="H31" s="18">
        <v>0</v>
      </c>
      <c r="I31" s="4">
        <v>0</v>
      </c>
      <c r="J31" s="4">
        <v>3000</v>
      </c>
      <c r="K31" s="19">
        <v>3000</v>
      </c>
      <c r="L31" s="18">
        <v>0</v>
      </c>
      <c r="M31" s="4">
        <v>0</v>
      </c>
      <c r="N31" s="19">
        <v>0</v>
      </c>
      <c r="O31" s="241">
        <v>3700</v>
      </c>
    </row>
    <row r="32" spans="2:15">
      <c r="B32" s="25" t="s">
        <v>36</v>
      </c>
      <c r="C32" s="18">
        <v>0</v>
      </c>
      <c r="D32" s="4">
        <v>8359</v>
      </c>
      <c r="E32" s="4">
        <v>0</v>
      </c>
      <c r="F32" s="4">
        <v>0</v>
      </c>
      <c r="G32" s="19">
        <v>8359</v>
      </c>
      <c r="H32" s="18">
        <v>0</v>
      </c>
      <c r="I32" s="4">
        <v>0</v>
      </c>
      <c r="J32" s="4">
        <v>6600</v>
      </c>
      <c r="K32" s="19">
        <v>6600</v>
      </c>
      <c r="L32" s="18">
        <v>0</v>
      </c>
      <c r="M32" s="4">
        <v>0</v>
      </c>
      <c r="N32" s="19">
        <v>0</v>
      </c>
      <c r="O32" s="241">
        <v>14959</v>
      </c>
    </row>
    <row r="33" spans="2:15">
      <c r="B33" s="25" t="s">
        <v>184</v>
      </c>
      <c r="C33" s="18">
        <v>0</v>
      </c>
      <c r="D33" s="4">
        <v>0</v>
      </c>
      <c r="E33" s="4">
        <v>0</v>
      </c>
      <c r="F33" s="4">
        <v>0</v>
      </c>
      <c r="G33" s="19">
        <v>0</v>
      </c>
      <c r="H33" s="18">
        <v>0</v>
      </c>
      <c r="I33" s="4">
        <v>0</v>
      </c>
      <c r="J33" s="4">
        <v>0</v>
      </c>
      <c r="K33" s="19">
        <v>0</v>
      </c>
      <c r="L33" s="18">
        <v>0</v>
      </c>
      <c r="M33" s="4">
        <v>0</v>
      </c>
      <c r="N33" s="19">
        <v>0</v>
      </c>
      <c r="O33" s="241">
        <v>0</v>
      </c>
    </row>
    <row r="34" spans="2:15">
      <c r="B34" s="25" t="s">
        <v>147</v>
      </c>
      <c r="C34" s="18">
        <v>0</v>
      </c>
      <c r="D34" s="4">
        <v>0</v>
      </c>
      <c r="E34" s="4">
        <v>11287</v>
      </c>
      <c r="F34" s="4">
        <v>0</v>
      </c>
      <c r="G34" s="19">
        <v>11287</v>
      </c>
      <c r="H34" s="18">
        <v>0</v>
      </c>
      <c r="I34" s="4">
        <v>0</v>
      </c>
      <c r="J34" s="4">
        <v>0</v>
      </c>
      <c r="K34" s="19">
        <v>0</v>
      </c>
      <c r="L34" s="18">
        <v>0</v>
      </c>
      <c r="M34" s="4">
        <v>0</v>
      </c>
      <c r="N34" s="19">
        <v>0</v>
      </c>
      <c r="O34" s="241">
        <v>11287</v>
      </c>
    </row>
    <row r="35" spans="2:15">
      <c r="B35" s="25" t="s">
        <v>37</v>
      </c>
      <c r="C35" s="18">
        <v>0</v>
      </c>
      <c r="D35" s="4">
        <v>0</v>
      </c>
      <c r="E35" s="4">
        <v>0</v>
      </c>
      <c r="F35" s="4">
        <v>0</v>
      </c>
      <c r="G35" s="19">
        <v>0</v>
      </c>
      <c r="H35" s="18">
        <v>0</v>
      </c>
      <c r="I35" s="4">
        <v>0</v>
      </c>
      <c r="J35" s="4">
        <v>0</v>
      </c>
      <c r="K35" s="19">
        <v>0</v>
      </c>
      <c r="L35" s="18">
        <v>0</v>
      </c>
      <c r="M35" s="4">
        <v>0</v>
      </c>
      <c r="N35" s="19">
        <v>0</v>
      </c>
      <c r="O35" s="241">
        <v>0</v>
      </c>
    </row>
    <row r="36" spans="2:15">
      <c r="B36" s="25" t="s">
        <v>38</v>
      </c>
      <c r="C36" s="18">
        <v>0</v>
      </c>
      <c r="D36" s="4">
        <v>6485</v>
      </c>
      <c r="E36" s="4">
        <v>0</v>
      </c>
      <c r="F36" s="4">
        <v>3217.5</v>
      </c>
      <c r="G36" s="19">
        <v>9702.5</v>
      </c>
      <c r="H36" s="18">
        <v>3217.5</v>
      </c>
      <c r="I36" s="4">
        <v>0</v>
      </c>
      <c r="J36" s="4">
        <v>0</v>
      </c>
      <c r="K36" s="19">
        <v>3217.5</v>
      </c>
      <c r="L36" s="18">
        <v>0</v>
      </c>
      <c r="M36" s="4">
        <v>0</v>
      </c>
      <c r="N36" s="19">
        <v>0</v>
      </c>
      <c r="O36" s="241">
        <v>12920</v>
      </c>
    </row>
    <row r="37" spans="2:15">
      <c r="B37" s="25" t="s">
        <v>148</v>
      </c>
      <c r="C37" s="18">
        <v>0</v>
      </c>
      <c r="D37" s="4">
        <v>20419</v>
      </c>
      <c r="E37" s="4">
        <v>0</v>
      </c>
      <c r="F37" s="4">
        <v>4818</v>
      </c>
      <c r="G37" s="19">
        <v>25237</v>
      </c>
      <c r="H37" s="18">
        <v>0</v>
      </c>
      <c r="I37" s="4">
        <v>0</v>
      </c>
      <c r="J37" s="4">
        <v>64000</v>
      </c>
      <c r="K37" s="19">
        <v>64000</v>
      </c>
      <c r="L37" s="18">
        <v>0</v>
      </c>
      <c r="M37" s="4">
        <v>0</v>
      </c>
      <c r="N37" s="19">
        <v>0</v>
      </c>
      <c r="O37" s="241">
        <v>89237</v>
      </c>
    </row>
    <row r="38" spans="2:15">
      <c r="B38" s="25" t="s">
        <v>39</v>
      </c>
      <c r="C38" s="18">
        <v>0</v>
      </c>
      <c r="D38" s="4">
        <v>6819.999999990001</v>
      </c>
      <c r="E38" s="4">
        <v>0</v>
      </c>
      <c r="F38" s="4">
        <v>5408</v>
      </c>
      <c r="G38" s="19">
        <v>12227.999999990001</v>
      </c>
      <c r="H38" s="18">
        <v>0</v>
      </c>
      <c r="I38" s="4">
        <v>0</v>
      </c>
      <c r="J38" s="4">
        <v>0</v>
      </c>
      <c r="K38" s="19">
        <v>0</v>
      </c>
      <c r="L38" s="18">
        <v>0</v>
      </c>
      <c r="M38" s="4">
        <v>0</v>
      </c>
      <c r="N38" s="19">
        <v>0</v>
      </c>
      <c r="O38" s="241">
        <v>12227.999999990001</v>
      </c>
    </row>
    <row r="39" spans="2:15">
      <c r="B39" s="25" t="s">
        <v>40</v>
      </c>
      <c r="C39" s="18">
        <v>0</v>
      </c>
      <c r="D39" s="4">
        <v>2087</v>
      </c>
      <c r="E39" s="4">
        <v>2759</v>
      </c>
      <c r="F39" s="4">
        <v>0</v>
      </c>
      <c r="G39" s="19">
        <v>4846</v>
      </c>
      <c r="H39" s="18">
        <v>0</v>
      </c>
      <c r="I39" s="4">
        <v>0</v>
      </c>
      <c r="J39" s="4">
        <v>0</v>
      </c>
      <c r="K39" s="19">
        <v>0</v>
      </c>
      <c r="L39" s="18">
        <v>0</v>
      </c>
      <c r="M39" s="4">
        <v>0</v>
      </c>
      <c r="N39" s="19">
        <v>0</v>
      </c>
      <c r="O39" s="241">
        <v>4846</v>
      </c>
    </row>
    <row r="40" spans="2:15">
      <c r="B40" s="25" t="s">
        <v>41</v>
      </c>
      <c r="C40" s="18">
        <v>0</v>
      </c>
      <c r="D40" s="4">
        <v>0</v>
      </c>
      <c r="E40" s="4">
        <v>0</v>
      </c>
      <c r="F40" s="4">
        <v>0</v>
      </c>
      <c r="G40" s="19">
        <v>0</v>
      </c>
      <c r="H40" s="18">
        <v>0</v>
      </c>
      <c r="I40" s="4">
        <v>0</v>
      </c>
      <c r="J40" s="4">
        <v>0</v>
      </c>
      <c r="K40" s="19">
        <v>0</v>
      </c>
      <c r="L40" s="18">
        <v>0</v>
      </c>
      <c r="M40" s="4">
        <v>0</v>
      </c>
      <c r="N40" s="19">
        <v>0</v>
      </c>
      <c r="O40" s="241">
        <v>0</v>
      </c>
    </row>
    <row r="41" spans="2:15">
      <c r="B41" s="25" t="s">
        <v>42</v>
      </c>
      <c r="C41" s="18">
        <v>0</v>
      </c>
      <c r="D41" s="4">
        <v>0</v>
      </c>
      <c r="E41" s="4">
        <v>0</v>
      </c>
      <c r="F41" s="4">
        <v>0</v>
      </c>
      <c r="G41" s="19">
        <v>0</v>
      </c>
      <c r="H41" s="18">
        <v>0</v>
      </c>
      <c r="I41" s="4">
        <v>0</v>
      </c>
      <c r="J41" s="4">
        <v>0</v>
      </c>
      <c r="K41" s="19">
        <v>0</v>
      </c>
      <c r="L41" s="18">
        <v>0</v>
      </c>
      <c r="M41" s="4">
        <v>0</v>
      </c>
      <c r="N41" s="19">
        <v>0</v>
      </c>
      <c r="O41" s="241">
        <v>0</v>
      </c>
    </row>
    <row r="42" spans="2:15">
      <c r="B42" s="25" t="s">
        <v>43</v>
      </c>
      <c r="C42" s="18">
        <v>0</v>
      </c>
      <c r="D42" s="4">
        <v>33755</v>
      </c>
      <c r="E42" s="4">
        <v>0</v>
      </c>
      <c r="F42" s="4">
        <v>0</v>
      </c>
      <c r="G42" s="19">
        <v>33755</v>
      </c>
      <c r="H42" s="18">
        <v>0</v>
      </c>
      <c r="I42" s="4">
        <v>0</v>
      </c>
      <c r="J42" s="4">
        <v>0</v>
      </c>
      <c r="K42" s="19">
        <v>0</v>
      </c>
      <c r="L42" s="18">
        <v>0</v>
      </c>
      <c r="M42" s="4">
        <v>0</v>
      </c>
      <c r="N42" s="19">
        <v>0</v>
      </c>
      <c r="O42" s="241">
        <v>33755</v>
      </c>
    </row>
    <row r="43" spans="2:15">
      <c r="B43" s="25" t="s">
        <v>44</v>
      </c>
      <c r="C43" s="18">
        <v>0</v>
      </c>
      <c r="D43" s="4">
        <v>0</v>
      </c>
      <c r="E43" s="4">
        <v>0</v>
      </c>
      <c r="F43" s="4">
        <v>0</v>
      </c>
      <c r="G43" s="19">
        <v>0</v>
      </c>
      <c r="H43" s="18">
        <v>0</v>
      </c>
      <c r="I43" s="4">
        <v>0</v>
      </c>
      <c r="J43" s="4">
        <v>0</v>
      </c>
      <c r="K43" s="19">
        <v>0</v>
      </c>
      <c r="L43" s="18">
        <v>0</v>
      </c>
      <c r="M43" s="4">
        <v>0</v>
      </c>
      <c r="N43" s="19">
        <v>0</v>
      </c>
      <c r="O43" s="241">
        <v>0</v>
      </c>
    </row>
    <row r="44" spans="2:15">
      <c r="B44" s="25" t="s">
        <v>45</v>
      </c>
      <c r="C44" s="18">
        <v>0</v>
      </c>
      <c r="D44" s="4">
        <v>32389</v>
      </c>
      <c r="E44" s="4">
        <v>19614</v>
      </c>
      <c r="F44" s="4">
        <v>0</v>
      </c>
      <c r="G44" s="19">
        <v>52003</v>
      </c>
      <c r="H44" s="18">
        <v>0</v>
      </c>
      <c r="I44" s="4">
        <v>0</v>
      </c>
      <c r="J44" s="4">
        <v>0</v>
      </c>
      <c r="K44" s="19">
        <v>0</v>
      </c>
      <c r="L44" s="18">
        <v>0</v>
      </c>
      <c r="M44" s="4">
        <v>0</v>
      </c>
      <c r="N44" s="19">
        <v>0</v>
      </c>
      <c r="O44" s="241">
        <v>52003</v>
      </c>
    </row>
    <row r="45" spans="2:15">
      <c r="B45" s="26" t="s">
        <v>54</v>
      </c>
      <c r="C45" s="402">
        <v>0</v>
      </c>
      <c r="D45" s="404">
        <v>4039985.9999998901</v>
      </c>
      <c r="E45" s="404">
        <v>724480.35654465994</v>
      </c>
      <c r="F45" s="404">
        <v>1686723.8170428399</v>
      </c>
      <c r="G45" s="405">
        <v>6451190.1735873893</v>
      </c>
      <c r="H45" s="402">
        <v>3048768.4028695598</v>
      </c>
      <c r="I45" s="404">
        <v>599424.42354122002</v>
      </c>
      <c r="J45" s="404">
        <v>882123.99999984005</v>
      </c>
      <c r="K45" s="405">
        <v>4530316.8264106195</v>
      </c>
      <c r="L45" s="402">
        <v>5502</v>
      </c>
      <c r="M45" s="404">
        <v>3090667.9999968</v>
      </c>
      <c r="N45" s="405">
        <v>3096169.9999968</v>
      </c>
      <c r="O45" s="406">
        <v>14077676.999994813</v>
      </c>
    </row>
    <row r="46" spans="2:15">
      <c r="B46" s="25" t="s">
        <v>46</v>
      </c>
      <c r="C46" s="18">
        <v>0</v>
      </c>
      <c r="D46" s="4">
        <v>0</v>
      </c>
      <c r="E46" s="4">
        <v>0</v>
      </c>
      <c r="F46" s="4">
        <v>0</v>
      </c>
      <c r="G46" s="19">
        <v>0</v>
      </c>
      <c r="H46" s="18">
        <v>0</v>
      </c>
      <c r="I46" s="4">
        <v>0</v>
      </c>
      <c r="J46" s="4">
        <v>0</v>
      </c>
      <c r="K46" s="19">
        <v>0</v>
      </c>
      <c r="L46" s="18">
        <v>0</v>
      </c>
      <c r="M46" s="4">
        <v>0</v>
      </c>
      <c r="N46" s="19">
        <v>0</v>
      </c>
      <c r="O46" s="241">
        <v>0</v>
      </c>
    </row>
    <row r="47" spans="2:15">
      <c r="B47" s="25" t="s">
        <v>47</v>
      </c>
      <c r="C47" s="18">
        <v>0</v>
      </c>
      <c r="D47" s="4">
        <v>342201.99999994005</v>
      </c>
      <c r="E47" s="4">
        <v>63781.154761860002</v>
      </c>
      <c r="F47" s="4">
        <v>821639.19230769994</v>
      </c>
      <c r="G47" s="19">
        <v>1227622.3470695</v>
      </c>
      <c r="H47" s="18">
        <v>109655.166667</v>
      </c>
      <c r="I47" s="4">
        <v>66531.486263769999</v>
      </c>
      <c r="J47" s="4">
        <v>500</v>
      </c>
      <c r="K47" s="19">
        <v>176686.65293077001</v>
      </c>
      <c r="L47" s="18">
        <v>0</v>
      </c>
      <c r="M47" s="4">
        <v>188531.9999999</v>
      </c>
      <c r="N47" s="19">
        <v>188531.9999999</v>
      </c>
      <c r="O47" s="241">
        <v>1592841.00000017</v>
      </c>
    </row>
    <row r="48" spans="2:15">
      <c r="B48" s="25" t="s">
        <v>48</v>
      </c>
      <c r="C48" s="18">
        <v>0</v>
      </c>
      <c r="D48" s="4">
        <v>244375</v>
      </c>
      <c r="E48" s="4">
        <v>3562494.0592419999</v>
      </c>
      <c r="F48" s="4">
        <v>3523560.1966381003</v>
      </c>
      <c r="G48" s="19">
        <v>7330429.2558801007</v>
      </c>
      <c r="H48" s="18">
        <v>11792579.40289</v>
      </c>
      <c r="I48" s="4">
        <v>3100818.3412309997</v>
      </c>
      <c r="J48" s="4">
        <v>116337</v>
      </c>
      <c r="K48" s="19">
        <v>15009734.744121</v>
      </c>
      <c r="L48" s="18">
        <v>9201</v>
      </c>
      <c r="M48" s="4">
        <v>950136</v>
      </c>
      <c r="N48" s="19">
        <v>959337</v>
      </c>
      <c r="O48" s="241">
        <v>23299501.000001099</v>
      </c>
    </row>
    <row r="49" spans="2:15">
      <c r="B49" s="25" t="s">
        <v>49</v>
      </c>
      <c r="C49" s="18">
        <v>0</v>
      </c>
      <c r="D49" s="4">
        <v>1316872.0000003399</v>
      </c>
      <c r="E49" s="4">
        <v>1881623.5401357003</v>
      </c>
      <c r="F49" s="4">
        <v>1236633.00025351</v>
      </c>
      <c r="G49" s="19">
        <v>4435128.5403895499</v>
      </c>
      <c r="H49" s="18">
        <v>2486768.2459718101</v>
      </c>
      <c r="I49" s="4">
        <v>277427.21363781003</v>
      </c>
      <c r="J49" s="4">
        <v>264513</v>
      </c>
      <c r="K49" s="19">
        <v>3028708.4596096203</v>
      </c>
      <c r="L49" s="18">
        <v>0</v>
      </c>
      <c r="M49" s="4">
        <v>1535922.0000002</v>
      </c>
      <c r="N49" s="19">
        <v>1535922.0000002</v>
      </c>
      <c r="O49" s="241">
        <v>8999758.9999993704</v>
      </c>
    </row>
    <row r="50" spans="2:15">
      <c r="B50" s="25" t="s">
        <v>50</v>
      </c>
      <c r="C50" s="18">
        <v>0</v>
      </c>
      <c r="D50" s="4">
        <v>5410438.9999968</v>
      </c>
      <c r="E50" s="4">
        <v>1305015.87826064</v>
      </c>
      <c r="F50" s="4">
        <v>1115336.1862341999</v>
      </c>
      <c r="G50" s="19">
        <v>7830791.0644916408</v>
      </c>
      <c r="H50" s="18">
        <v>588609.33550563501</v>
      </c>
      <c r="I50" s="4">
        <v>78802.600000090009</v>
      </c>
      <c r="J50" s="4">
        <v>56653.99999995</v>
      </c>
      <c r="K50" s="19">
        <v>724065.93550567492</v>
      </c>
      <c r="L50" s="18">
        <v>0</v>
      </c>
      <c r="M50" s="4">
        <v>874161</v>
      </c>
      <c r="N50" s="19">
        <v>874161</v>
      </c>
      <c r="O50" s="241">
        <v>9429017.9999973159</v>
      </c>
    </row>
    <row r="51" spans="2:15">
      <c r="B51" s="25" t="s">
        <v>51</v>
      </c>
      <c r="C51" s="18">
        <v>0</v>
      </c>
      <c r="D51" s="4">
        <v>139260</v>
      </c>
      <c r="E51" s="4">
        <v>24284.166666659999</v>
      </c>
      <c r="F51" s="4">
        <v>54195.833333340001</v>
      </c>
      <c r="G51" s="19">
        <v>217740</v>
      </c>
      <c r="H51" s="18">
        <v>0</v>
      </c>
      <c r="I51" s="4">
        <v>0</v>
      </c>
      <c r="J51" s="4">
        <v>0</v>
      </c>
      <c r="K51" s="19">
        <v>0</v>
      </c>
      <c r="L51" s="18">
        <v>0</v>
      </c>
      <c r="M51" s="4">
        <v>0</v>
      </c>
      <c r="N51" s="19">
        <v>0</v>
      </c>
      <c r="O51" s="241">
        <v>217740</v>
      </c>
    </row>
    <row r="52" spans="2:15">
      <c r="B52" s="26" t="s">
        <v>55</v>
      </c>
      <c r="C52" s="402">
        <v>0</v>
      </c>
      <c r="D52" s="404">
        <v>7453147.9999970794</v>
      </c>
      <c r="E52" s="404">
        <v>6837198.7990668602</v>
      </c>
      <c r="F52" s="404">
        <v>6751364.408766849</v>
      </c>
      <c r="G52" s="405">
        <v>21041711.20783079</v>
      </c>
      <c r="H52" s="402">
        <v>14977612.151034445</v>
      </c>
      <c r="I52" s="404">
        <v>3523579.64113267</v>
      </c>
      <c r="J52" s="404">
        <v>438003.99999995</v>
      </c>
      <c r="K52" s="405">
        <v>18939195.792167064</v>
      </c>
      <c r="L52" s="402">
        <v>9201</v>
      </c>
      <c r="M52" s="404">
        <v>3548751.0000000997</v>
      </c>
      <c r="N52" s="405">
        <v>3557952.0000000997</v>
      </c>
      <c r="O52" s="406">
        <v>43538858.999997959</v>
      </c>
    </row>
    <row r="53" spans="2:15">
      <c r="B53" s="262" t="s">
        <v>52</v>
      </c>
      <c r="C53" s="270">
        <v>0</v>
      </c>
      <c r="D53" s="271">
        <v>0</v>
      </c>
      <c r="E53" s="271">
        <v>0</v>
      </c>
      <c r="F53" s="271">
        <v>0</v>
      </c>
      <c r="G53" s="272">
        <v>0</v>
      </c>
      <c r="H53" s="270">
        <v>370457</v>
      </c>
      <c r="I53" s="271">
        <v>0</v>
      </c>
      <c r="J53" s="271">
        <v>899075</v>
      </c>
      <c r="K53" s="272">
        <v>1269532</v>
      </c>
      <c r="L53" s="270">
        <v>0</v>
      </c>
      <c r="M53" s="271">
        <v>0</v>
      </c>
      <c r="N53" s="272">
        <v>0</v>
      </c>
      <c r="O53" s="407">
        <v>1269532</v>
      </c>
    </row>
    <row r="54" spans="2:15">
      <c r="B54" s="26" t="s">
        <v>56</v>
      </c>
      <c r="C54" s="402">
        <v>0</v>
      </c>
      <c r="D54" s="404">
        <v>0</v>
      </c>
      <c r="E54" s="404">
        <v>0</v>
      </c>
      <c r="F54" s="404">
        <v>0</v>
      </c>
      <c r="G54" s="405">
        <v>0</v>
      </c>
      <c r="H54" s="402">
        <v>370457</v>
      </c>
      <c r="I54" s="404">
        <v>0</v>
      </c>
      <c r="J54" s="404">
        <v>899075</v>
      </c>
      <c r="K54" s="405">
        <v>1269532</v>
      </c>
      <c r="L54" s="402">
        <v>0</v>
      </c>
      <c r="M54" s="404">
        <v>0</v>
      </c>
      <c r="N54" s="405">
        <v>0</v>
      </c>
      <c r="O54" s="406">
        <v>1269532</v>
      </c>
    </row>
    <row r="55" spans="2:15">
      <c r="B55" s="25"/>
      <c r="C55" s="403"/>
      <c r="D55" s="408"/>
      <c r="E55" s="408"/>
      <c r="F55" s="408"/>
      <c r="G55" s="409"/>
      <c r="H55" s="403"/>
      <c r="I55" s="408"/>
      <c r="J55" s="408"/>
      <c r="K55" s="409"/>
      <c r="L55" s="403"/>
      <c r="M55" s="408"/>
      <c r="N55" s="409"/>
      <c r="O55" s="410"/>
    </row>
    <row r="56" spans="2:15" ht="13.5" thickBot="1">
      <c r="B56" s="27" t="s">
        <v>53</v>
      </c>
      <c r="C56" s="186">
        <v>0</v>
      </c>
      <c r="D56" s="182">
        <v>11493133.999996971</v>
      </c>
      <c r="E56" s="182">
        <v>7561679.1556115206</v>
      </c>
      <c r="F56" s="182">
        <v>8438088.2258096896</v>
      </c>
      <c r="G56" s="183">
        <v>27492901.38141818</v>
      </c>
      <c r="H56" s="186">
        <v>18396837.553904004</v>
      </c>
      <c r="I56" s="182">
        <v>4123004.0646738899</v>
      </c>
      <c r="J56" s="182">
        <v>2219202.99999979</v>
      </c>
      <c r="K56" s="183">
        <v>24739044.618577681</v>
      </c>
      <c r="L56" s="186">
        <v>14703</v>
      </c>
      <c r="M56" s="182">
        <v>6639418.9999968996</v>
      </c>
      <c r="N56" s="183">
        <v>6654121.9999968996</v>
      </c>
      <c r="O56" s="411">
        <v>58886067.999992773</v>
      </c>
    </row>
    <row r="57" spans="2:15">
      <c r="B57" s="6" t="s">
        <v>205</v>
      </c>
    </row>
    <row r="58" spans="2:15">
      <c r="B58" s="6" t="s">
        <v>205</v>
      </c>
    </row>
    <row r="59" spans="2:15">
      <c r="B59" s="6" t="s">
        <v>205</v>
      </c>
    </row>
    <row r="60" spans="2:15">
      <c r="B60" s="6" t="s">
        <v>205</v>
      </c>
    </row>
  </sheetData>
  <mergeCells count="5">
    <mergeCell ref="O4:O5"/>
    <mergeCell ref="B4:B5"/>
    <mergeCell ref="C4:G4"/>
    <mergeCell ref="H4:K4"/>
    <mergeCell ref="L4:N4"/>
  </mergeCells>
  <phoneticPr fontId="5" type="noConversion"/>
  <pageMargins left="0.75" right="0.75" top="1" bottom="1" header="0.5" footer="0.5"/>
  <pageSetup scale="51" orientation="portrait" r:id="rId1"/>
  <headerFooter alignWithMargins="0"/>
</worksheet>
</file>

<file path=xl/worksheets/sheet48.xml><?xml version="1.0" encoding="utf-8"?>
<worksheet xmlns="http://schemas.openxmlformats.org/spreadsheetml/2006/main" xmlns:r="http://schemas.openxmlformats.org/officeDocument/2006/relationships">
  <dimension ref="B2:G8"/>
  <sheetViews>
    <sheetView showGridLines="0" zoomScaleNormal="100" workbookViewId="0"/>
  </sheetViews>
  <sheetFormatPr defaultRowHeight="12.75"/>
  <cols>
    <col min="1" max="1" width="10.7109375" customWidth="1"/>
    <col min="2" max="2" width="19.140625" customWidth="1"/>
    <col min="3" max="7" width="13.28515625" customWidth="1"/>
    <col min="9" max="9" width="12.7109375" customWidth="1"/>
    <col min="10" max="10" width="14.7109375" customWidth="1"/>
    <col min="11" max="11" width="16.5703125" customWidth="1"/>
    <col min="12" max="12" width="14.7109375" customWidth="1"/>
    <col min="14" max="14" width="12.7109375" bestFit="1" customWidth="1"/>
  </cols>
  <sheetData>
    <row r="2" spans="2:7">
      <c r="B2" s="2" t="s">
        <v>107</v>
      </c>
    </row>
    <row r="3" spans="2:7" ht="18.75" thickBot="1">
      <c r="B3" s="7" t="s">
        <v>370</v>
      </c>
    </row>
    <row r="4" spans="2:7" ht="13.5" thickBot="1">
      <c r="B4" s="99" t="s">
        <v>127</v>
      </c>
      <c r="C4" s="73">
        <v>2007</v>
      </c>
      <c r="D4" s="74">
        <v>2008</v>
      </c>
      <c r="E4" s="74">
        <v>2009</v>
      </c>
      <c r="F4" s="74">
        <v>2010</v>
      </c>
      <c r="G4" s="75">
        <v>2011</v>
      </c>
    </row>
    <row r="5" spans="2:7">
      <c r="B5" s="146" t="s">
        <v>11</v>
      </c>
      <c r="C5" s="133">
        <v>6136997.0000002002</v>
      </c>
      <c r="D5" s="134">
        <v>4928775.0000059996</v>
      </c>
      <c r="E5" s="134">
        <v>6262282.0000007702</v>
      </c>
      <c r="F5" s="134">
        <v>5961783.9999993183</v>
      </c>
      <c r="G5" s="135">
        <v>6654121.9999968996</v>
      </c>
    </row>
    <row r="6" spans="2:7">
      <c r="B6" s="147" t="s">
        <v>12</v>
      </c>
      <c r="C6" s="52">
        <v>35191569.243159838</v>
      </c>
      <c r="D6" s="51">
        <v>25922249.793212119</v>
      </c>
      <c r="E6" s="51">
        <v>22507915.459337998</v>
      </c>
      <c r="F6" s="51">
        <v>50917011.725639857</v>
      </c>
      <c r="G6" s="53">
        <v>27492901.381418169</v>
      </c>
    </row>
    <row r="7" spans="2:7">
      <c r="B7" s="147" t="s">
        <v>10</v>
      </c>
      <c r="C7" s="52">
        <v>18865191.756836936</v>
      </c>
      <c r="D7" s="51">
        <v>21665014.206775226</v>
      </c>
      <c r="E7" s="51">
        <v>16614350.540650275</v>
      </c>
      <c r="F7" s="51">
        <v>26209981.274373073</v>
      </c>
      <c r="G7" s="53">
        <v>24739044.618577696</v>
      </c>
    </row>
    <row r="8" spans="2:7" ht="13.5" thickBot="1">
      <c r="B8" s="148" t="s">
        <v>13</v>
      </c>
      <c r="C8" s="79">
        <v>60193757.999996975</v>
      </c>
      <c r="D8" s="145">
        <v>52516038.999993347</v>
      </c>
      <c r="E8" s="145">
        <v>45384547.999989048</v>
      </c>
      <c r="F8" s="145">
        <v>83088777.000012249</v>
      </c>
      <c r="G8" s="142">
        <v>58886067.999992765</v>
      </c>
    </row>
  </sheetData>
  <phoneticPr fontId="5" type="noConversion"/>
  <pageMargins left="0.75" right="0.75" top="1" bottom="1" header="0.5" footer="0.5"/>
  <pageSetup scale="94" orientation="portrait" r:id="rId1"/>
  <headerFooter alignWithMargins="0"/>
</worksheet>
</file>

<file path=xl/worksheets/sheet49.xml><?xml version="1.0" encoding="utf-8"?>
<worksheet xmlns="http://schemas.openxmlformats.org/spreadsheetml/2006/main" xmlns:r="http://schemas.openxmlformats.org/officeDocument/2006/relationships">
  <dimension ref="A2:M58"/>
  <sheetViews>
    <sheetView showGridLines="0" zoomScaleNormal="100" workbookViewId="0"/>
  </sheetViews>
  <sheetFormatPr defaultRowHeight="12.75"/>
  <cols>
    <col min="2" max="2" width="40.28515625" customWidth="1"/>
    <col min="3" max="3" width="12.5703125" customWidth="1"/>
    <col min="4" max="4" width="10" customWidth="1"/>
    <col min="5" max="6" width="10.7109375" customWidth="1"/>
    <col min="7" max="8" width="9.7109375" customWidth="1"/>
    <col min="9" max="9" width="12.28515625" customWidth="1"/>
    <col min="10" max="11" width="9.7109375" customWidth="1"/>
    <col min="12" max="12" width="9.7109375" bestFit="1" customWidth="1"/>
    <col min="13" max="13" width="11.7109375" style="15" customWidth="1"/>
  </cols>
  <sheetData>
    <row r="2" spans="1:13">
      <c r="A2" s="2"/>
      <c r="B2" s="2" t="s">
        <v>110</v>
      </c>
    </row>
    <row r="3" spans="1:13" ht="18.75" thickBot="1">
      <c r="A3" s="1"/>
      <c r="B3" s="7" t="s">
        <v>376</v>
      </c>
    </row>
    <row r="4" spans="1:13" ht="25.5" customHeight="1" thickBot="1">
      <c r="B4" s="141" t="s">
        <v>1</v>
      </c>
      <c r="C4" s="247" t="s">
        <v>86</v>
      </c>
      <c r="D4" s="248" t="s">
        <v>83</v>
      </c>
      <c r="E4" s="248" t="s">
        <v>81</v>
      </c>
      <c r="F4" s="248" t="s">
        <v>80</v>
      </c>
      <c r="G4" s="248" t="s">
        <v>82</v>
      </c>
      <c r="H4" s="248" t="s">
        <v>84</v>
      </c>
      <c r="I4" s="248" t="s">
        <v>85</v>
      </c>
      <c r="J4" s="248" t="s">
        <v>87</v>
      </c>
      <c r="K4" s="248" t="s">
        <v>88</v>
      </c>
      <c r="L4" s="248" t="s">
        <v>182</v>
      </c>
      <c r="M4" s="249" t="s">
        <v>5</v>
      </c>
    </row>
    <row r="5" spans="1:13">
      <c r="B5" s="187" t="s">
        <v>16</v>
      </c>
      <c r="C5" s="219">
        <v>19948</v>
      </c>
      <c r="D5" s="220">
        <v>22852</v>
      </c>
      <c r="E5" s="220">
        <v>0</v>
      </c>
      <c r="F5" s="220">
        <v>0</v>
      </c>
      <c r="G5" s="220">
        <v>0</v>
      </c>
      <c r="H5" s="220">
        <v>0</v>
      </c>
      <c r="I5" s="220">
        <v>0</v>
      </c>
      <c r="J5" s="220">
        <v>0</v>
      </c>
      <c r="K5" s="220">
        <v>0</v>
      </c>
      <c r="L5" s="220">
        <v>0</v>
      </c>
      <c r="M5" s="221">
        <v>42800</v>
      </c>
    </row>
    <row r="6" spans="1:13">
      <c r="B6" s="188" t="s">
        <v>17</v>
      </c>
      <c r="C6" s="18">
        <v>44740</v>
      </c>
      <c r="D6" s="4">
        <v>40787</v>
      </c>
      <c r="E6" s="4">
        <v>0</v>
      </c>
      <c r="F6" s="4">
        <v>0</v>
      </c>
      <c r="G6" s="4">
        <v>0</v>
      </c>
      <c r="H6" s="4">
        <v>0</v>
      </c>
      <c r="I6" s="4">
        <v>0</v>
      </c>
      <c r="J6" s="4">
        <v>0</v>
      </c>
      <c r="K6" s="4">
        <v>0</v>
      </c>
      <c r="L6" s="4">
        <v>0</v>
      </c>
      <c r="M6" s="19">
        <v>85527</v>
      </c>
    </row>
    <row r="7" spans="1:13">
      <c r="B7" s="188" t="s">
        <v>144</v>
      </c>
      <c r="C7" s="18">
        <v>29691</v>
      </c>
      <c r="D7" s="4">
        <v>0</v>
      </c>
      <c r="E7" s="4">
        <v>0</v>
      </c>
      <c r="F7" s="4">
        <v>0</v>
      </c>
      <c r="G7" s="4">
        <v>0</v>
      </c>
      <c r="H7" s="4">
        <v>0</v>
      </c>
      <c r="I7" s="4">
        <v>529</v>
      </c>
      <c r="J7" s="4">
        <v>0</v>
      </c>
      <c r="K7" s="4">
        <v>0</v>
      </c>
      <c r="L7" s="4">
        <v>0</v>
      </c>
      <c r="M7" s="19">
        <v>30220</v>
      </c>
    </row>
    <row r="8" spans="1:13">
      <c r="B8" s="188" t="s">
        <v>145</v>
      </c>
      <c r="C8" s="18">
        <v>11933</v>
      </c>
      <c r="D8" s="4">
        <v>0</v>
      </c>
      <c r="E8" s="4">
        <v>0</v>
      </c>
      <c r="F8" s="4">
        <v>0</v>
      </c>
      <c r="G8" s="4">
        <v>0</v>
      </c>
      <c r="H8" s="4">
        <v>0</v>
      </c>
      <c r="I8" s="4">
        <v>3408</v>
      </c>
      <c r="J8" s="4">
        <v>0</v>
      </c>
      <c r="K8" s="4">
        <v>0</v>
      </c>
      <c r="L8" s="4">
        <v>0</v>
      </c>
      <c r="M8" s="19">
        <v>15341</v>
      </c>
    </row>
    <row r="9" spans="1:13">
      <c r="B9" s="188" t="s">
        <v>18</v>
      </c>
      <c r="C9" s="18">
        <v>19642437</v>
      </c>
      <c r="D9" s="4">
        <v>4086023</v>
      </c>
      <c r="E9" s="4">
        <v>32060</v>
      </c>
      <c r="F9" s="4">
        <v>0</v>
      </c>
      <c r="G9" s="4">
        <v>1740</v>
      </c>
      <c r="H9" s="4">
        <v>0</v>
      </c>
      <c r="I9" s="4">
        <v>379381</v>
      </c>
      <c r="J9" s="4">
        <v>1</v>
      </c>
      <c r="K9" s="4">
        <v>0</v>
      </c>
      <c r="L9" s="4">
        <v>0</v>
      </c>
      <c r="M9" s="19">
        <v>24141642</v>
      </c>
    </row>
    <row r="10" spans="1:13">
      <c r="B10" s="188" t="s">
        <v>19</v>
      </c>
      <c r="C10" s="18">
        <v>965139</v>
      </c>
      <c r="D10" s="4">
        <v>88014</v>
      </c>
      <c r="E10" s="4">
        <v>23</v>
      </c>
      <c r="F10" s="4">
        <v>0</v>
      </c>
      <c r="G10" s="4">
        <v>7000</v>
      </c>
      <c r="H10" s="4">
        <v>0</v>
      </c>
      <c r="I10" s="4">
        <v>34913</v>
      </c>
      <c r="J10" s="4">
        <v>0</v>
      </c>
      <c r="K10" s="4">
        <v>0</v>
      </c>
      <c r="L10" s="4">
        <v>0</v>
      </c>
      <c r="M10" s="19">
        <v>1095089</v>
      </c>
    </row>
    <row r="11" spans="1:13">
      <c r="B11" s="188" t="s">
        <v>176</v>
      </c>
      <c r="C11" s="18">
        <v>55515</v>
      </c>
      <c r="D11" s="4">
        <v>136</v>
      </c>
      <c r="E11" s="4">
        <v>0</v>
      </c>
      <c r="F11" s="4">
        <v>0</v>
      </c>
      <c r="G11" s="4">
        <v>0</v>
      </c>
      <c r="H11" s="4">
        <v>0</v>
      </c>
      <c r="I11" s="4">
        <v>4346</v>
      </c>
      <c r="J11" s="4">
        <v>0</v>
      </c>
      <c r="K11" s="4">
        <v>0</v>
      </c>
      <c r="L11" s="4">
        <v>0</v>
      </c>
      <c r="M11" s="19">
        <v>59997</v>
      </c>
    </row>
    <row r="12" spans="1:13">
      <c r="B12" s="188" t="s">
        <v>20</v>
      </c>
      <c r="C12" s="18">
        <v>4514237</v>
      </c>
      <c r="D12" s="4">
        <v>3204894</v>
      </c>
      <c r="E12" s="4">
        <v>675207</v>
      </c>
      <c r="F12" s="4">
        <v>0</v>
      </c>
      <c r="G12" s="4">
        <v>15887</v>
      </c>
      <c r="H12" s="4">
        <v>164</v>
      </c>
      <c r="I12" s="4">
        <v>1423559</v>
      </c>
      <c r="J12" s="4">
        <v>0</v>
      </c>
      <c r="K12" s="4">
        <v>0</v>
      </c>
      <c r="L12" s="4">
        <v>0</v>
      </c>
      <c r="M12" s="19">
        <v>9833948</v>
      </c>
    </row>
    <row r="13" spans="1:13">
      <c r="B13" s="188" t="s">
        <v>21</v>
      </c>
      <c r="C13" s="18">
        <v>1757390</v>
      </c>
      <c r="D13" s="4">
        <v>188341</v>
      </c>
      <c r="E13" s="4">
        <v>22943</v>
      </c>
      <c r="F13" s="4">
        <v>0</v>
      </c>
      <c r="G13" s="4">
        <v>24</v>
      </c>
      <c r="H13" s="4">
        <v>0</v>
      </c>
      <c r="I13" s="4">
        <v>75717</v>
      </c>
      <c r="J13" s="4">
        <v>0</v>
      </c>
      <c r="K13" s="4">
        <v>0</v>
      </c>
      <c r="L13" s="4">
        <v>0</v>
      </c>
      <c r="M13" s="19">
        <v>2044415</v>
      </c>
    </row>
    <row r="14" spans="1:13">
      <c r="B14" s="188" t="s">
        <v>146</v>
      </c>
      <c r="C14" s="18">
        <v>37708082</v>
      </c>
      <c r="D14" s="4">
        <v>7394469</v>
      </c>
      <c r="E14" s="4">
        <v>1135</v>
      </c>
      <c r="F14" s="4">
        <v>0</v>
      </c>
      <c r="G14" s="4">
        <v>783</v>
      </c>
      <c r="H14" s="4">
        <v>5355</v>
      </c>
      <c r="I14" s="4">
        <v>793161</v>
      </c>
      <c r="J14" s="4">
        <v>0</v>
      </c>
      <c r="K14" s="4">
        <v>0</v>
      </c>
      <c r="L14" s="4">
        <v>0</v>
      </c>
      <c r="M14" s="19">
        <v>45902985</v>
      </c>
    </row>
    <row r="15" spans="1:13">
      <c r="B15" s="188" t="s">
        <v>22</v>
      </c>
      <c r="C15" s="18">
        <v>224649</v>
      </c>
      <c r="D15" s="4">
        <v>0</v>
      </c>
      <c r="E15" s="4">
        <v>0</v>
      </c>
      <c r="F15" s="4">
        <v>0</v>
      </c>
      <c r="G15" s="4">
        <v>30</v>
      </c>
      <c r="H15" s="4">
        <v>0</v>
      </c>
      <c r="I15" s="4">
        <v>13817</v>
      </c>
      <c r="J15" s="4">
        <v>0</v>
      </c>
      <c r="K15" s="4">
        <v>0</v>
      </c>
      <c r="L15" s="4">
        <v>0</v>
      </c>
      <c r="M15" s="19">
        <v>238496</v>
      </c>
    </row>
    <row r="16" spans="1:13">
      <c r="B16" s="188" t="s">
        <v>23</v>
      </c>
      <c r="C16" s="18">
        <v>24225555</v>
      </c>
      <c r="D16" s="4">
        <v>1121185</v>
      </c>
      <c r="E16" s="4">
        <v>25692</v>
      </c>
      <c r="F16" s="4">
        <v>0</v>
      </c>
      <c r="G16" s="4">
        <v>13812</v>
      </c>
      <c r="H16" s="4">
        <v>598</v>
      </c>
      <c r="I16" s="4">
        <v>875115</v>
      </c>
      <c r="J16" s="4">
        <v>0</v>
      </c>
      <c r="K16" s="4">
        <v>443</v>
      </c>
      <c r="L16" s="4">
        <v>0</v>
      </c>
      <c r="M16" s="19">
        <v>26262400</v>
      </c>
    </row>
    <row r="17" spans="2:13">
      <c r="B17" s="188" t="s">
        <v>24</v>
      </c>
      <c r="C17" s="18">
        <v>2667768</v>
      </c>
      <c r="D17" s="4">
        <v>388197</v>
      </c>
      <c r="E17" s="4">
        <v>0</v>
      </c>
      <c r="F17" s="4">
        <v>0</v>
      </c>
      <c r="G17" s="4">
        <v>0</v>
      </c>
      <c r="H17" s="4">
        <v>6300</v>
      </c>
      <c r="I17" s="4">
        <v>170782</v>
      </c>
      <c r="J17" s="4">
        <v>0</v>
      </c>
      <c r="K17" s="4">
        <v>0</v>
      </c>
      <c r="L17" s="4">
        <v>0</v>
      </c>
      <c r="M17" s="19">
        <v>3233047</v>
      </c>
    </row>
    <row r="18" spans="2:13">
      <c r="B18" s="188" t="s">
        <v>25</v>
      </c>
      <c r="C18" s="18">
        <v>3216143</v>
      </c>
      <c r="D18" s="4">
        <v>2289500</v>
      </c>
      <c r="E18" s="4">
        <v>2060</v>
      </c>
      <c r="F18" s="4">
        <v>0</v>
      </c>
      <c r="G18" s="4">
        <v>7748</v>
      </c>
      <c r="H18" s="4">
        <v>4241</v>
      </c>
      <c r="I18" s="4">
        <v>46512</v>
      </c>
      <c r="J18" s="4">
        <v>0</v>
      </c>
      <c r="K18" s="4">
        <v>0</v>
      </c>
      <c r="L18" s="4">
        <v>0</v>
      </c>
      <c r="M18" s="19">
        <v>5566204</v>
      </c>
    </row>
    <row r="19" spans="2:13">
      <c r="B19" s="188" t="s">
        <v>26</v>
      </c>
      <c r="C19" s="18">
        <v>14318344</v>
      </c>
      <c r="D19" s="4">
        <v>4753417</v>
      </c>
      <c r="E19" s="4">
        <v>388516</v>
      </c>
      <c r="F19" s="4">
        <v>82</v>
      </c>
      <c r="G19" s="4">
        <v>178315</v>
      </c>
      <c r="H19" s="4">
        <v>5956</v>
      </c>
      <c r="I19" s="4">
        <v>286086</v>
      </c>
      <c r="J19" s="4">
        <v>162</v>
      </c>
      <c r="K19" s="4">
        <v>177482</v>
      </c>
      <c r="L19" s="4">
        <v>0</v>
      </c>
      <c r="M19" s="19">
        <v>20108360</v>
      </c>
    </row>
    <row r="20" spans="2:13">
      <c r="B20" s="188" t="s">
        <v>27</v>
      </c>
      <c r="C20" s="18">
        <v>3252184</v>
      </c>
      <c r="D20" s="4">
        <v>267594</v>
      </c>
      <c r="E20" s="4">
        <v>0</v>
      </c>
      <c r="F20" s="4">
        <v>0</v>
      </c>
      <c r="G20" s="4">
        <v>2049</v>
      </c>
      <c r="H20" s="4">
        <v>0</v>
      </c>
      <c r="I20" s="4">
        <v>60157</v>
      </c>
      <c r="J20" s="4">
        <v>0</v>
      </c>
      <c r="K20" s="4">
        <v>0</v>
      </c>
      <c r="L20" s="4">
        <v>0</v>
      </c>
      <c r="M20" s="19">
        <v>3581984</v>
      </c>
    </row>
    <row r="21" spans="2:13">
      <c r="B21" s="188" t="s">
        <v>28</v>
      </c>
      <c r="C21" s="18">
        <v>1904805</v>
      </c>
      <c r="D21" s="4">
        <v>7730</v>
      </c>
      <c r="E21" s="4">
        <v>0</v>
      </c>
      <c r="F21" s="4">
        <v>0</v>
      </c>
      <c r="G21" s="4">
        <v>25</v>
      </c>
      <c r="H21" s="4">
        <v>0</v>
      </c>
      <c r="I21" s="4">
        <v>84739</v>
      </c>
      <c r="J21" s="4">
        <v>0</v>
      </c>
      <c r="K21" s="4">
        <v>0</v>
      </c>
      <c r="L21" s="4">
        <v>0</v>
      </c>
      <c r="M21" s="19">
        <v>1997299</v>
      </c>
    </row>
    <row r="22" spans="2:13">
      <c r="B22" s="188" t="s">
        <v>29</v>
      </c>
      <c r="C22" s="18">
        <v>8072437</v>
      </c>
      <c r="D22" s="4">
        <v>1639956</v>
      </c>
      <c r="E22" s="4">
        <v>64534</v>
      </c>
      <c r="F22" s="4">
        <v>22</v>
      </c>
      <c r="G22" s="4">
        <v>576</v>
      </c>
      <c r="H22" s="4">
        <v>219</v>
      </c>
      <c r="I22" s="4">
        <v>961232</v>
      </c>
      <c r="J22" s="4">
        <v>0</v>
      </c>
      <c r="K22" s="4">
        <v>0</v>
      </c>
      <c r="L22" s="4">
        <v>0</v>
      </c>
      <c r="M22" s="19">
        <v>10738976</v>
      </c>
    </row>
    <row r="23" spans="2:13">
      <c r="B23" s="188" t="s">
        <v>30</v>
      </c>
      <c r="C23" s="18">
        <v>473179</v>
      </c>
      <c r="D23" s="4">
        <v>32001</v>
      </c>
      <c r="E23" s="4">
        <v>10903</v>
      </c>
      <c r="F23" s="4">
        <v>0</v>
      </c>
      <c r="G23" s="4">
        <v>143</v>
      </c>
      <c r="H23" s="4">
        <v>0</v>
      </c>
      <c r="I23" s="4">
        <v>51427</v>
      </c>
      <c r="J23" s="4">
        <v>0</v>
      </c>
      <c r="K23" s="4">
        <v>0</v>
      </c>
      <c r="L23" s="4">
        <v>0</v>
      </c>
      <c r="M23" s="19">
        <v>567653</v>
      </c>
    </row>
    <row r="24" spans="2:13">
      <c r="B24" s="188" t="s">
        <v>31</v>
      </c>
      <c r="C24" s="18">
        <v>29315</v>
      </c>
      <c r="D24" s="4">
        <v>0</v>
      </c>
      <c r="E24" s="4">
        <v>0</v>
      </c>
      <c r="F24" s="4">
        <v>0</v>
      </c>
      <c r="G24" s="4">
        <v>0</v>
      </c>
      <c r="H24" s="4">
        <v>0</v>
      </c>
      <c r="I24" s="4">
        <v>160</v>
      </c>
      <c r="J24" s="4">
        <v>0</v>
      </c>
      <c r="K24" s="4">
        <v>0</v>
      </c>
      <c r="L24" s="4">
        <v>0</v>
      </c>
      <c r="M24" s="19">
        <v>29475</v>
      </c>
    </row>
    <row r="25" spans="2:13">
      <c r="B25" s="188" t="s">
        <v>32</v>
      </c>
      <c r="C25" s="18">
        <v>32412</v>
      </c>
      <c r="D25" s="4">
        <v>0</v>
      </c>
      <c r="E25" s="4">
        <v>0</v>
      </c>
      <c r="F25" s="4">
        <v>0</v>
      </c>
      <c r="G25" s="4">
        <v>0</v>
      </c>
      <c r="H25" s="4">
        <v>0</v>
      </c>
      <c r="I25" s="4">
        <v>3830</v>
      </c>
      <c r="J25" s="4">
        <v>0</v>
      </c>
      <c r="K25" s="4">
        <v>0</v>
      </c>
      <c r="L25" s="4">
        <v>0</v>
      </c>
      <c r="M25" s="19">
        <v>36242</v>
      </c>
    </row>
    <row r="26" spans="2:13">
      <c r="B26" s="188" t="s">
        <v>181</v>
      </c>
      <c r="C26" s="18">
        <v>2044</v>
      </c>
      <c r="D26" s="4">
        <v>0</v>
      </c>
      <c r="E26" s="4">
        <v>0</v>
      </c>
      <c r="F26" s="4">
        <v>0</v>
      </c>
      <c r="G26" s="4">
        <v>0</v>
      </c>
      <c r="H26" s="4">
        <v>0</v>
      </c>
      <c r="I26" s="4">
        <v>0</v>
      </c>
      <c r="J26" s="4">
        <v>0</v>
      </c>
      <c r="K26" s="4">
        <v>0</v>
      </c>
      <c r="L26" s="4">
        <v>0</v>
      </c>
      <c r="M26" s="19">
        <v>2044</v>
      </c>
    </row>
    <row r="27" spans="2:13">
      <c r="B27" s="188" t="s">
        <v>177</v>
      </c>
      <c r="C27" s="18">
        <v>869</v>
      </c>
      <c r="D27" s="4">
        <v>0</v>
      </c>
      <c r="E27" s="4">
        <v>0</v>
      </c>
      <c r="F27" s="4">
        <v>0</v>
      </c>
      <c r="G27" s="4">
        <v>0</v>
      </c>
      <c r="H27" s="4">
        <v>0</v>
      </c>
      <c r="I27" s="4">
        <v>0</v>
      </c>
      <c r="J27" s="4">
        <v>0</v>
      </c>
      <c r="K27" s="4">
        <v>0</v>
      </c>
      <c r="L27" s="4">
        <v>0</v>
      </c>
      <c r="M27" s="19">
        <v>869</v>
      </c>
    </row>
    <row r="28" spans="2:13">
      <c r="B28" s="188" t="s">
        <v>33</v>
      </c>
      <c r="C28" s="18">
        <v>413727</v>
      </c>
      <c r="D28" s="4">
        <v>19047</v>
      </c>
      <c r="E28" s="4">
        <v>0</v>
      </c>
      <c r="F28" s="4">
        <v>0</v>
      </c>
      <c r="G28" s="4">
        <v>136</v>
      </c>
      <c r="H28" s="4">
        <v>0</v>
      </c>
      <c r="I28" s="4">
        <v>13098</v>
      </c>
      <c r="J28" s="4">
        <v>0</v>
      </c>
      <c r="K28" s="4">
        <v>0</v>
      </c>
      <c r="L28" s="4">
        <v>0</v>
      </c>
      <c r="M28" s="19">
        <v>446008</v>
      </c>
    </row>
    <row r="29" spans="2:13">
      <c r="B29" s="188" t="s">
        <v>34</v>
      </c>
      <c r="C29" s="18">
        <v>10474</v>
      </c>
      <c r="D29" s="4">
        <v>3562</v>
      </c>
      <c r="E29" s="4">
        <v>0</v>
      </c>
      <c r="F29" s="4">
        <v>0</v>
      </c>
      <c r="G29" s="4">
        <v>0</v>
      </c>
      <c r="H29" s="4">
        <v>0</v>
      </c>
      <c r="I29" s="4">
        <v>0</v>
      </c>
      <c r="J29" s="4">
        <v>0</v>
      </c>
      <c r="K29" s="4">
        <v>0</v>
      </c>
      <c r="L29" s="4">
        <v>0</v>
      </c>
      <c r="M29" s="19">
        <v>14036</v>
      </c>
    </row>
    <row r="30" spans="2:13">
      <c r="B30" s="188" t="s">
        <v>35</v>
      </c>
      <c r="C30" s="18">
        <v>5732</v>
      </c>
      <c r="D30" s="4">
        <v>6960</v>
      </c>
      <c r="E30" s="4">
        <v>0</v>
      </c>
      <c r="F30" s="4">
        <v>0</v>
      </c>
      <c r="G30" s="4">
        <v>0</v>
      </c>
      <c r="H30" s="4">
        <v>0</v>
      </c>
      <c r="I30" s="4">
        <v>0</v>
      </c>
      <c r="J30" s="4">
        <v>0</v>
      </c>
      <c r="K30" s="4">
        <v>0</v>
      </c>
      <c r="L30" s="4">
        <v>0</v>
      </c>
      <c r="M30" s="19">
        <v>12692</v>
      </c>
    </row>
    <row r="31" spans="2:13">
      <c r="B31" s="188" t="s">
        <v>36</v>
      </c>
      <c r="C31" s="18">
        <v>800312</v>
      </c>
      <c r="D31" s="4">
        <v>120411</v>
      </c>
      <c r="E31" s="4">
        <v>262466</v>
      </c>
      <c r="F31" s="4">
        <v>0</v>
      </c>
      <c r="G31" s="4">
        <v>7479</v>
      </c>
      <c r="H31" s="4">
        <v>2348</v>
      </c>
      <c r="I31" s="4">
        <v>198374</v>
      </c>
      <c r="J31" s="4">
        <v>0</v>
      </c>
      <c r="K31" s="4">
        <v>3380</v>
      </c>
      <c r="L31" s="4">
        <v>0</v>
      </c>
      <c r="M31" s="19">
        <v>1394770</v>
      </c>
    </row>
    <row r="32" spans="2:13">
      <c r="B32" s="188" t="s">
        <v>184</v>
      </c>
      <c r="C32" s="18">
        <v>26684</v>
      </c>
      <c r="D32" s="4">
        <v>8841</v>
      </c>
      <c r="E32" s="4">
        <v>0</v>
      </c>
      <c r="F32" s="4">
        <v>0</v>
      </c>
      <c r="G32" s="4">
        <v>0</v>
      </c>
      <c r="H32" s="4">
        <v>0</v>
      </c>
      <c r="I32" s="4">
        <v>192</v>
      </c>
      <c r="J32" s="4">
        <v>0</v>
      </c>
      <c r="K32" s="4">
        <v>0</v>
      </c>
      <c r="L32" s="4">
        <v>0</v>
      </c>
      <c r="M32" s="19">
        <v>35717</v>
      </c>
    </row>
    <row r="33" spans="2:13">
      <c r="B33" s="188" t="s">
        <v>147</v>
      </c>
      <c r="C33" s="18">
        <v>3840</v>
      </c>
      <c r="D33" s="4">
        <v>1216</v>
      </c>
      <c r="E33" s="4">
        <v>0</v>
      </c>
      <c r="F33" s="4">
        <v>0</v>
      </c>
      <c r="G33" s="4">
        <v>0</v>
      </c>
      <c r="H33" s="4">
        <v>0</v>
      </c>
      <c r="I33" s="4">
        <v>0</v>
      </c>
      <c r="J33" s="4">
        <v>0</v>
      </c>
      <c r="K33" s="4">
        <v>0</v>
      </c>
      <c r="L33" s="4">
        <v>0</v>
      </c>
      <c r="M33" s="19">
        <v>5056</v>
      </c>
    </row>
    <row r="34" spans="2:13">
      <c r="B34" s="188" t="s">
        <v>37</v>
      </c>
      <c r="C34" s="18">
        <v>14702</v>
      </c>
      <c r="D34" s="4">
        <v>0</v>
      </c>
      <c r="E34" s="4">
        <v>0</v>
      </c>
      <c r="F34" s="4">
        <v>0</v>
      </c>
      <c r="G34" s="4">
        <v>0</v>
      </c>
      <c r="H34" s="4">
        <v>0</v>
      </c>
      <c r="I34" s="4">
        <v>26</v>
      </c>
      <c r="J34" s="4">
        <v>0</v>
      </c>
      <c r="K34" s="4">
        <v>0</v>
      </c>
      <c r="L34" s="4">
        <v>0</v>
      </c>
      <c r="M34" s="19">
        <v>14728</v>
      </c>
    </row>
    <row r="35" spans="2:13">
      <c r="B35" s="188" t="s">
        <v>38</v>
      </c>
      <c r="C35" s="18">
        <v>102765</v>
      </c>
      <c r="D35" s="4">
        <v>66979</v>
      </c>
      <c r="E35" s="4">
        <v>0</v>
      </c>
      <c r="F35" s="4">
        <v>0</v>
      </c>
      <c r="G35" s="4">
        <v>0</v>
      </c>
      <c r="H35" s="4">
        <v>0</v>
      </c>
      <c r="I35" s="4">
        <v>127</v>
      </c>
      <c r="J35" s="4">
        <v>0</v>
      </c>
      <c r="K35" s="4">
        <v>0</v>
      </c>
      <c r="L35" s="4">
        <v>0</v>
      </c>
      <c r="M35" s="19">
        <v>169871</v>
      </c>
    </row>
    <row r="36" spans="2:13">
      <c r="B36" s="188" t="s">
        <v>148</v>
      </c>
      <c r="C36" s="18">
        <v>2430</v>
      </c>
      <c r="D36" s="4">
        <v>5622</v>
      </c>
      <c r="E36" s="4">
        <v>0</v>
      </c>
      <c r="F36" s="4">
        <v>0</v>
      </c>
      <c r="G36" s="4">
        <v>0</v>
      </c>
      <c r="H36" s="4">
        <v>0</v>
      </c>
      <c r="I36" s="4">
        <v>7442</v>
      </c>
      <c r="J36" s="4">
        <v>0</v>
      </c>
      <c r="K36" s="4">
        <v>0</v>
      </c>
      <c r="L36" s="4">
        <v>0</v>
      </c>
      <c r="M36" s="19">
        <v>15494</v>
      </c>
    </row>
    <row r="37" spans="2:13">
      <c r="B37" s="188" t="s">
        <v>39</v>
      </c>
      <c r="C37" s="18">
        <v>754054</v>
      </c>
      <c r="D37" s="4">
        <v>238</v>
      </c>
      <c r="E37" s="4">
        <v>0</v>
      </c>
      <c r="F37" s="4">
        <v>0</v>
      </c>
      <c r="G37" s="4">
        <v>0</v>
      </c>
      <c r="H37" s="4">
        <v>0</v>
      </c>
      <c r="I37" s="4">
        <v>6861</v>
      </c>
      <c r="J37" s="4">
        <v>0</v>
      </c>
      <c r="K37" s="4">
        <v>0</v>
      </c>
      <c r="L37" s="4">
        <v>0</v>
      </c>
      <c r="M37" s="19">
        <v>761153</v>
      </c>
    </row>
    <row r="38" spans="2:13">
      <c r="B38" s="188" t="s">
        <v>40</v>
      </c>
      <c r="C38" s="18">
        <v>126139</v>
      </c>
      <c r="D38" s="4">
        <v>324443</v>
      </c>
      <c r="E38" s="4">
        <v>0</v>
      </c>
      <c r="F38" s="4">
        <v>0</v>
      </c>
      <c r="G38" s="4">
        <v>0</v>
      </c>
      <c r="H38" s="4">
        <v>0</v>
      </c>
      <c r="I38" s="4">
        <v>153</v>
      </c>
      <c r="J38" s="4">
        <v>0</v>
      </c>
      <c r="K38" s="4">
        <v>0</v>
      </c>
      <c r="L38" s="4">
        <v>0</v>
      </c>
      <c r="M38" s="19">
        <v>450735</v>
      </c>
    </row>
    <row r="39" spans="2:13">
      <c r="B39" s="188" t="s">
        <v>41</v>
      </c>
      <c r="C39" s="18">
        <v>40596</v>
      </c>
      <c r="D39" s="4">
        <v>757</v>
      </c>
      <c r="E39" s="4">
        <v>0</v>
      </c>
      <c r="F39" s="4">
        <v>0</v>
      </c>
      <c r="G39" s="4">
        <v>0</v>
      </c>
      <c r="H39" s="4">
        <v>0</v>
      </c>
      <c r="I39" s="4">
        <v>7317</v>
      </c>
      <c r="J39" s="4">
        <v>0</v>
      </c>
      <c r="K39" s="4">
        <v>0</v>
      </c>
      <c r="L39" s="4">
        <v>0</v>
      </c>
      <c r="M39" s="19">
        <v>48670</v>
      </c>
    </row>
    <row r="40" spans="2:13">
      <c r="B40" s="188" t="s">
        <v>42</v>
      </c>
      <c r="C40" s="18">
        <v>140368</v>
      </c>
      <c r="D40" s="4">
        <v>18738</v>
      </c>
      <c r="E40" s="4">
        <v>17323</v>
      </c>
      <c r="F40" s="4">
        <v>0</v>
      </c>
      <c r="G40" s="4">
        <v>13487</v>
      </c>
      <c r="H40" s="4">
        <v>9357</v>
      </c>
      <c r="I40" s="4">
        <v>23338</v>
      </c>
      <c r="J40" s="4">
        <v>0</v>
      </c>
      <c r="K40" s="4">
        <v>0</v>
      </c>
      <c r="L40" s="4">
        <v>0</v>
      </c>
      <c r="M40" s="19">
        <v>222611</v>
      </c>
    </row>
    <row r="41" spans="2:13">
      <c r="B41" s="188" t="s">
        <v>43</v>
      </c>
      <c r="C41" s="18">
        <v>224335</v>
      </c>
      <c r="D41" s="4">
        <v>20472</v>
      </c>
      <c r="E41" s="4">
        <v>18709</v>
      </c>
      <c r="F41" s="4">
        <v>0</v>
      </c>
      <c r="G41" s="4">
        <v>45</v>
      </c>
      <c r="H41" s="4">
        <v>0</v>
      </c>
      <c r="I41" s="4">
        <v>88701</v>
      </c>
      <c r="J41" s="4">
        <v>0</v>
      </c>
      <c r="K41" s="4">
        <v>0</v>
      </c>
      <c r="L41" s="4">
        <v>0</v>
      </c>
      <c r="M41" s="19">
        <v>352262</v>
      </c>
    </row>
    <row r="42" spans="2:13">
      <c r="B42" s="188" t="s">
        <v>44</v>
      </c>
      <c r="C42" s="18">
        <v>2815464</v>
      </c>
      <c r="D42" s="4">
        <v>537464</v>
      </c>
      <c r="E42" s="4">
        <v>0</v>
      </c>
      <c r="F42" s="4">
        <v>0</v>
      </c>
      <c r="G42" s="4">
        <v>0</v>
      </c>
      <c r="H42" s="4">
        <v>57</v>
      </c>
      <c r="I42" s="4">
        <v>1604</v>
      </c>
      <c r="J42" s="4">
        <v>0</v>
      </c>
      <c r="K42" s="4">
        <v>0</v>
      </c>
      <c r="L42" s="4">
        <v>0</v>
      </c>
      <c r="M42" s="19">
        <v>3354589</v>
      </c>
    </row>
    <row r="43" spans="2:13">
      <c r="B43" s="188" t="s">
        <v>45</v>
      </c>
      <c r="C43" s="18">
        <v>391115</v>
      </c>
      <c r="D43" s="4">
        <v>215017</v>
      </c>
      <c r="E43" s="4">
        <v>0</v>
      </c>
      <c r="F43" s="4">
        <v>0</v>
      </c>
      <c r="G43" s="4">
        <v>1403</v>
      </c>
      <c r="H43" s="4">
        <v>0</v>
      </c>
      <c r="I43" s="4">
        <v>0</v>
      </c>
      <c r="J43" s="4">
        <v>0</v>
      </c>
      <c r="K43" s="4">
        <v>0</v>
      </c>
      <c r="L43" s="4">
        <v>0</v>
      </c>
      <c r="M43" s="19">
        <v>607535</v>
      </c>
    </row>
    <row r="44" spans="2:13">
      <c r="B44" s="189" t="s">
        <v>54</v>
      </c>
      <c r="C44" s="205">
        <v>129041553</v>
      </c>
      <c r="D44" s="206">
        <v>26874863</v>
      </c>
      <c r="E44" s="206">
        <v>1521571</v>
      </c>
      <c r="F44" s="206">
        <v>104</v>
      </c>
      <c r="G44" s="206">
        <v>250682</v>
      </c>
      <c r="H44" s="206">
        <v>34595</v>
      </c>
      <c r="I44" s="206">
        <v>5616104</v>
      </c>
      <c r="J44" s="206">
        <v>163</v>
      </c>
      <c r="K44" s="206">
        <v>181305</v>
      </c>
      <c r="L44" s="206">
        <v>0</v>
      </c>
      <c r="M44" s="207">
        <v>163520940</v>
      </c>
    </row>
    <row r="45" spans="2:13">
      <c r="B45" s="188" t="s">
        <v>46</v>
      </c>
      <c r="C45" s="18">
        <v>5153288</v>
      </c>
      <c r="D45" s="4">
        <v>534579</v>
      </c>
      <c r="E45" s="4">
        <v>670</v>
      </c>
      <c r="F45" s="4">
        <v>0</v>
      </c>
      <c r="G45" s="4">
        <v>34</v>
      </c>
      <c r="H45" s="4">
        <v>0</v>
      </c>
      <c r="I45" s="4">
        <v>20612</v>
      </c>
      <c r="J45" s="4">
        <v>0</v>
      </c>
      <c r="K45" s="4">
        <v>0</v>
      </c>
      <c r="L45" s="4">
        <v>0</v>
      </c>
      <c r="M45" s="19">
        <v>5709183</v>
      </c>
    </row>
    <row r="46" spans="2:13">
      <c r="B46" s="188" t="s">
        <v>47</v>
      </c>
      <c r="C46" s="18">
        <v>1343500</v>
      </c>
      <c r="D46" s="4">
        <v>622421</v>
      </c>
      <c r="E46" s="4">
        <v>0</v>
      </c>
      <c r="F46" s="4">
        <v>0</v>
      </c>
      <c r="G46" s="4">
        <v>2</v>
      </c>
      <c r="H46" s="4">
        <v>45</v>
      </c>
      <c r="I46" s="4">
        <v>71192</v>
      </c>
      <c r="J46" s="4">
        <v>0</v>
      </c>
      <c r="K46" s="4">
        <v>0</v>
      </c>
      <c r="L46" s="4">
        <v>0</v>
      </c>
      <c r="M46" s="19">
        <v>2037160</v>
      </c>
    </row>
    <row r="47" spans="2:13">
      <c r="B47" s="188" t="s">
        <v>48</v>
      </c>
      <c r="C47" s="18">
        <v>11880061</v>
      </c>
      <c r="D47" s="4">
        <v>6137298</v>
      </c>
      <c r="E47" s="4">
        <v>3725185</v>
      </c>
      <c r="F47" s="4">
        <v>0</v>
      </c>
      <c r="G47" s="4">
        <v>12131</v>
      </c>
      <c r="H47" s="4">
        <v>2495</v>
      </c>
      <c r="I47" s="4">
        <v>1182683</v>
      </c>
      <c r="J47" s="4">
        <v>0</v>
      </c>
      <c r="K47" s="4">
        <v>0</v>
      </c>
      <c r="L47" s="4">
        <v>0</v>
      </c>
      <c r="M47" s="19">
        <v>22939853</v>
      </c>
    </row>
    <row r="48" spans="2:13">
      <c r="B48" s="188" t="s">
        <v>49</v>
      </c>
      <c r="C48" s="18">
        <v>34260222</v>
      </c>
      <c r="D48" s="4">
        <v>10489430</v>
      </c>
      <c r="E48" s="4">
        <v>338327</v>
      </c>
      <c r="F48" s="4">
        <v>0</v>
      </c>
      <c r="G48" s="4">
        <v>4592</v>
      </c>
      <c r="H48" s="4">
        <v>7690</v>
      </c>
      <c r="I48" s="4">
        <v>1112921</v>
      </c>
      <c r="J48" s="4">
        <v>0</v>
      </c>
      <c r="K48" s="4">
        <v>407</v>
      </c>
      <c r="L48" s="4">
        <v>0</v>
      </c>
      <c r="M48" s="19">
        <v>46213589</v>
      </c>
    </row>
    <row r="49" spans="2:13">
      <c r="B49" s="188" t="s">
        <v>50</v>
      </c>
      <c r="C49" s="18">
        <v>10705169</v>
      </c>
      <c r="D49" s="4">
        <v>2065060</v>
      </c>
      <c r="E49" s="4">
        <v>245262</v>
      </c>
      <c r="F49" s="4">
        <v>0</v>
      </c>
      <c r="G49" s="4">
        <v>6462</v>
      </c>
      <c r="H49" s="4">
        <v>28543</v>
      </c>
      <c r="I49" s="4">
        <v>416544</v>
      </c>
      <c r="J49" s="4">
        <v>0</v>
      </c>
      <c r="K49" s="4">
        <v>0</v>
      </c>
      <c r="L49" s="4">
        <v>0</v>
      </c>
      <c r="M49" s="19">
        <v>13467040</v>
      </c>
    </row>
    <row r="50" spans="2:13">
      <c r="B50" s="188" t="s">
        <v>51</v>
      </c>
      <c r="C50" s="18">
        <v>5605916</v>
      </c>
      <c r="D50" s="4">
        <v>1108477</v>
      </c>
      <c r="E50" s="4">
        <v>932713</v>
      </c>
      <c r="F50" s="4">
        <v>0</v>
      </c>
      <c r="G50" s="4">
        <v>130665</v>
      </c>
      <c r="H50" s="4">
        <v>13522</v>
      </c>
      <c r="I50" s="4">
        <v>604955</v>
      </c>
      <c r="J50" s="4">
        <v>0</v>
      </c>
      <c r="K50" s="4">
        <v>0</v>
      </c>
      <c r="L50" s="4">
        <v>397</v>
      </c>
      <c r="M50" s="19">
        <v>8396645</v>
      </c>
    </row>
    <row r="51" spans="2:13">
      <c r="B51" s="189" t="s">
        <v>55</v>
      </c>
      <c r="C51" s="205">
        <v>68948156</v>
      </c>
      <c r="D51" s="206">
        <v>20957265</v>
      </c>
      <c r="E51" s="206">
        <v>5242157</v>
      </c>
      <c r="F51" s="206">
        <v>0</v>
      </c>
      <c r="G51" s="206">
        <v>153886</v>
      </c>
      <c r="H51" s="206">
        <v>52295</v>
      </c>
      <c r="I51" s="206">
        <v>3408907</v>
      </c>
      <c r="J51" s="206">
        <v>0</v>
      </c>
      <c r="K51" s="206">
        <v>407</v>
      </c>
      <c r="L51" s="206">
        <v>397</v>
      </c>
      <c r="M51" s="207">
        <v>98763470</v>
      </c>
    </row>
    <row r="52" spans="2:13">
      <c r="B52" s="262" t="s">
        <v>52</v>
      </c>
      <c r="C52" s="270">
        <v>123075942</v>
      </c>
      <c r="D52" s="271">
        <v>30419391</v>
      </c>
      <c r="E52" s="271">
        <v>932141</v>
      </c>
      <c r="F52" s="271">
        <v>61041</v>
      </c>
      <c r="G52" s="271">
        <v>30940</v>
      </c>
      <c r="H52" s="271">
        <v>2973</v>
      </c>
      <c r="I52" s="271">
        <v>496311</v>
      </c>
      <c r="J52" s="271">
        <v>0</v>
      </c>
      <c r="K52" s="271">
        <v>4799</v>
      </c>
      <c r="L52" s="271">
        <v>0</v>
      </c>
      <c r="M52" s="272">
        <v>155023538</v>
      </c>
    </row>
    <row r="53" spans="2:13">
      <c r="B53" s="189" t="s">
        <v>56</v>
      </c>
      <c r="C53" s="205">
        <v>123075942</v>
      </c>
      <c r="D53" s="206">
        <v>30419391</v>
      </c>
      <c r="E53" s="206">
        <v>932141</v>
      </c>
      <c r="F53" s="206">
        <v>61041</v>
      </c>
      <c r="G53" s="206">
        <v>30940</v>
      </c>
      <c r="H53" s="206">
        <v>2973</v>
      </c>
      <c r="I53" s="206">
        <v>496311</v>
      </c>
      <c r="J53" s="206">
        <v>0</v>
      </c>
      <c r="K53" s="206">
        <v>4799</v>
      </c>
      <c r="L53" s="206">
        <v>0</v>
      </c>
      <c r="M53" s="207">
        <v>155023538</v>
      </c>
    </row>
    <row r="54" spans="2:13">
      <c r="B54" s="190"/>
      <c r="C54" s="229"/>
      <c r="D54" s="230"/>
      <c r="E54" s="230"/>
      <c r="F54" s="230"/>
      <c r="G54" s="230"/>
      <c r="H54" s="230"/>
      <c r="I54" s="230"/>
      <c r="J54" s="230"/>
      <c r="K54" s="230"/>
      <c r="L54" s="230"/>
      <c r="M54" s="231"/>
    </row>
    <row r="55" spans="2:13" ht="13.5" thickBot="1">
      <c r="B55" s="189" t="s">
        <v>53</v>
      </c>
      <c r="C55" s="186">
        <v>321065651</v>
      </c>
      <c r="D55" s="182">
        <v>78251519</v>
      </c>
      <c r="E55" s="182">
        <v>7695869</v>
      </c>
      <c r="F55" s="182">
        <v>61145</v>
      </c>
      <c r="G55" s="182">
        <v>435508</v>
      </c>
      <c r="H55" s="182">
        <v>89863</v>
      </c>
      <c r="I55" s="182">
        <v>9521322</v>
      </c>
      <c r="J55" s="182">
        <v>163</v>
      </c>
      <c r="K55" s="182">
        <v>186511</v>
      </c>
      <c r="L55" s="182">
        <v>397</v>
      </c>
      <c r="M55" s="183">
        <v>417307948</v>
      </c>
    </row>
    <row r="56" spans="2:13">
      <c r="B56" s="362"/>
      <c r="M56"/>
    </row>
    <row r="57" spans="2:13">
      <c r="B57" s="10"/>
      <c r="M57"/>
    </row>
    <row r="58" spans="2:13">
      <c r="B58" s="223"/>
      <c r="M58"/>
    </row>
  </sheetData>
  <phoneticPr fontId="5" type="noConversion"/>
  <pageMargins left="0.75" right="0.75" top="1" bottom="1" header="0.5" footer="0.5"/>
  <pageSetup scale="54" orientation="portrait" r:id="rId1"/>
  <headerFooter alignWithMargins="0"/>
</worksheet>
</file>

<file path=xl/worksheets/sheet5.xml><?xml version="1.0" encoding="utf-8"?>
<worksheet xmlns="http://schemas.openxmlformats.org/spreadsheetml/2006/main" xmlns:r="http://schemas.openxmlformats.org/officeDocument/2006/relationships">
  <dimension ref="B2:R56"/>
  <sheetViews>
    <sheetView showGridLines="0" zoomScaleNormal="100" workbookViewId="0"/>
  </sheetViews>
  <sheetFormatPr defaultRowHeight="12.75" customHeight="1"/>
  <cols>
    <col min="2" max="2" width="42" customWidth="1"/>
    <col min="3" max="3" width="8" customWidth="1"/>
    <col min="4" max="4" width="7.28515625" customWidth="1"/>
    <col min="5" max="5" width="7.7109375" customWidth="1"/>
    <col min="6" max="6" width="8.7109375" customWidth="1"/>
    <col min="7" max="7" width="7.42578125" customWidth="1"/>
    <col min="8" max="8" width="6.7109375" customWidth="1"/>
    <col min="9" max="9" width="7.42578125" customWidth="1"/>
    <col min="10" max="10" width="8.7109375" customWidth="1"/>
    <col min="11" max="11" width="7.140625" customWidth="1"/>
    <col min="12" max="12" width="6.28515625" customWidth="1"/>
    <col min="13" max="13" width="7.7109375" customWidth="1"/>
    <col min="14" max="14" width="8.42578125" customWidth="1"/>
    <col min="15" max="15" width="9" customWidth="1"/>
    <col min="16" max="16" width="8.42578125" customWidth="1"/>
    <col min="17" max="17" width="8.7109375" customWidth="1"/>
    <col min="18" max="18" width="9.42578125" customWidth="1"/>
  </cols>
  <sheetData>
    <row r="2" spans="2:18">
      <c r="B2" s="2" t="s">
        <v>61</v>
      </c>
    </row>
    <row r="3" spans="2:18" ht="18.75" thickBot="1">
      <c r="B3" s="7" t="s">
        <v>59</v>
      </c>
    </row>
    <row r="4" spans="2:18">
      <c r="B4" s="475" t="s">
        <v>1</v>
      </c>
      <c r="C4" s="470" t="s">
        <v>2</v>
      </c>
      <c r="D4" s="471"/>
      <c r="E4" s="471"/>
      <c r="F4" s="472"/>
      <c r="G4" s="470" t="s">
        <v>3</v>
      </c>
      <c r="H4" s="471"/>
      <c r="I4" s="471"/>
      <c r="J4" s="472"/>
      <c r="K4" s="465" t="s">
        <v>4</v>
      </c>
      <c r="L4" s="466"/>
      <c r="M4" s="466"/>
      <c r="N4" s="467"/>
      <c r="O4" s="465" t="s">
        <v>104</v>
      </c>
      <c r="P4" s="466"/>
      <c r="Q4" s="466"/>
      <c r="R4" s="467"/>
    </row>
    <row r="5" spans="2:18" ht="39.75" customHeight="1" thickBot="1">
      <c r="B5" s="476"/>
      <c r="C5" s="233" t="s">
        <v>58</v>
      </c>
      <c r="D5" s="234" t="s">
        <v>57</v>
      </c>
      <c r="E5" s="234" t="s">
        <v>75</v>
      </c>
      <c r="F5" s="235" t="s">
        <v>76</v>
      </c>
      <c r="G5" s="233" t="s">
        <v>58</v>
      </c>
      <c r="H5" s="234" t="s">
        <v>57</v>
      </c>
      <c r="I5" s="234" t="s">
        <v>75</v>
      </c>
      <c r="J5" s="235" t="s">
        <v>7</v>
      </c>
      <c r="K5" s="233" t="s">
        <v>58</v>
      </c>
      <c r="L5" s="234" t="s">
        <v>57</v>
      </c>
      <c r="M5" s="234" t="s">
        <v>75</v>
      </c>
      <c r="N5" s="235" t="s">
        <v>9</v>
      </c>
      <c r="O5" s="233" t="s">
        <v>58</v>
      </c>
      <c r="P5" s="234" t="s">
        <v>57</v>
      </c>
      <c r="Q5" s="234" t="s">
        <v>75</v>
      </c>
      <c r="R5" s="235" t="s">
        <v>104</v>
      </c>
    </row>
    <row r="6" spans="2:18" ht="12.75" customHeight="1">
      <c r="B6" s="140" t="s">
        <v>16</v>
      </c>
      <c r="C6" s="219">
        <v>30</v>
      </c>
      <c r="D6" s="220">
        <v>0</v>
      </c>
      <c r="E6" s="220">
        <v>0</v>
      </c>
      <c r="F6" s="221">
        <v>30</v>
      </c>
      <c r="G6" s="219">
        <v>17</v>
      </c>
      <c r="H6" s="220">
        <v>0</v>
      </c>
      <c r="I6" s="220">
        <v>0</v>
      </c>
      <c r="J6" s="237">
        <v>17</v>
      </c>
      <c r="K6" s="219">
        <v>0</v>
      </c>
      <c r="L6" s="220">
        <v>0</v>
      </c>
      <c r="M6" s="220">
        <v>0</v>
      </c>
      <c r="N6" s="237">
        <v>0</v>
      </c>
      <c r="O6" s="219">
        <f>C6+G6+K6</f>
        <v>47</v>
      </c>
      <c r="P6" s="220">
        <f t="shared" ref="P6:P44" si="0">D6+H6+L6</f>
        <v>0</v>
      </c>
      <c r="Q6" s="220">
        <f t="shared" ref="Q6:Q44" si="1">E6+I6+M6</f>
        <v>0</v>
      </c>
      <c r="R6" s="221">
        <f>SUM(O6:Q6)</f>
        <v>47</v>
      </c>
    </row>
    <row r="7" spans="2:18" ht="12.75" customHeight="1">
      <c r="B7" s="136" t="s">
        <v>17</v>
      </c>
      <c r="C7" s="18">
        <v>65</v>
      </c>
      <c r="D7" s="4">
        <v>5</v>
      </c>
      <c r="E7" s="4">
        <v>7</v>
      </c>
      <c r="F7" s="19">
        <v>77</v>
      </c>
      <c r="G7" s="18">
        <v>88</v>
      </c>
      <c r="H7" s="4">
        <v>2</v>
      </c>
      <c r="I7" s="4">
        <v>1</v>
      </c>
      <c r="J7" s="28">
        <v>91</v>
      </c>
      <c r="K7" s="18">
        <v>10</v>
      </c>
      <c r="L7" s="4">
        <v>0</v>
      </c>
      <c r="M7" s="4">
        <v>0</v>
      </c>
      <c r="N7" s="28">
        <v>10</v>
      </c>
      <c r="O7" s="18">
        <f t="shared" ref="O7:O44" si="2">C7+G7+K7</f>
        <v>163</v>
      </c>
      <c r="P7" s="4">
        <f t="shared" si="0"/>
        <v>7</v>
      </c>
      <c r="Q7" s="4">
        <f t="shared" si="1"/>
        <v>8</v>
      </c>
      <c r="R7" s="19">
        <f t="shared" ref="R7:R44" si="3">SUM(O7:Q7)</f>
        <v>178</v>
      </c>
    </row>
    <row r="8" spans="2:18" ht="12.75" customHeight="1">
      <c r="B8" s="136" t="s">
        <v>144</v>
      </c>
      <c r="C8" s="18">
        <v>0</v>
      </c>
      <c r="D8" s="4">
        <v>96</v>
      </c>
      <c r="E8" s="4">
        <v>2</v>
      </c>
      <c r="F8" s="19">
        <v>98</v>
      </c>
      <c r="G8" s="18">
        <v>2</v>
      </c>
      <c r="H8" s="4">
        <v>4</v>
      </c>
      <c r="I8" s="4">
        <v>0</v>
      </c>
      <c r="J8" s="28">
        <v>6</v>
      </c>
      <c r="K8" s="18">
        <v>0</v>
      </c>
      <c r="L8" s="4">
        <v>0</v>
      </c>
      <c r="M8" s="4">
        <v>0</v>
      </c>
      <c r="N8" s="28">
        <v>0</v>
      </c>
      <c r="O8" s="18">
        <f t="shared" si="2"/>
        <v>2</v>
      </c>
      <c r="P8" s="4">
        <f t="shared" si="0"/>
        <v>100</v>
      </c>
      <c r="Q8" s="4">
        <f t="shared" si="1"/>
        <v>2</v>
      </c>
      <c r="R8" s="19">
        <f t="shared" si="3"/>
        <v>104</v>
      </c>
    </row>
    <row r="9" spans="2:18" ht="12.75" customHeight="1">
      <c r="B9" s="136" t="s">
        <v>145</v>
      </c>
      <c r="C9" s="18">
        <v>0</v>
      </c>
      <c r="D9" s="4">
        <v>31</v>
      </c>
      <c r="E9" s="4">
        <v>42</v>
      </c>
      <c r="F9" s="19">
        <v>73</v>
      </c>
      <c r="G9" s="18">
        <v>0</v>
      </c>
      <c r="H9" s="4">
        <v>0</v>
      </c>
      <c r="I9" s="4">
        <v>0</v>
      </c>
      <c r="J9" s="28">
        <v>0</v>
      </c>
      <c r="K9" s="18">
        <v>0</v>
      </c>
      <c r="L9" s="4">
        <v>0</v>
      </c>
      <c r="M9" s="4">
        <v>0</v>
      </c>
      <c r="N9" s="28">
        <v>0</v>
      </c>
      <c r="O9" s="18">
        <f t="shared" si="2"/>
        <v>0</v>
      </c>
      <c r="P9" s="4">
        <f t="shared" si="0"/>
        <v>31</v>
      </c>
      <c r="Q9" s="4">
        <f t="shared" si="1"/>
        <v>42</v>
      </c>
      <c r="R9" s="19">
        <f t="shared" si="3"/>
        <v>73</v>
      </c>
    </row>
    <row r="10" spans="2:18" ht="12.75" customHeight="1">
      <c r="B10" s="136" t="s">
        <v>18</v>
      </c>
      <c r="C10" s="18">
        <v>9951</v>
      </c>
      <c r="D10" s="4">
        <v>5119</v>
      </c>
      <c r="E10" s="4">
        <v>15</v>
      </c>
      <c r="F10" s="19">
        <v>15085</v>
      </c>
      <c r="G10" s="18">
        <v>26178</v>
      </c>
      <c r="H10" s="4">
        <v>2015</v>
      </c>
      <c r="I10" s="4">
        <v>46</v>
      </c>
      <c r="J10" s="28">
        <v>28239</v>
      </c>
      <c r="K10" s="18">
        <v>54</v>
      </c>
      <c r="L10" s="4">
        <v>21</v>
      </c>
      <c r="M10" s="4">
        <v>0</v>
      </c>
      <c r="N10" s="28">
        <v>75</v>
      </c>
      <c r="O10" s="18">
        <f t="shared" si="2"/>
        <v>36183</v>
      </c>
      <c r="P10" s="4">
        <f t="shared" si="0"/>
        <v>7155</v>
      </c>
      <c r="Q10" s="4">
        <f t="shared" si="1"/>
        <v>61</v>
      </c>
      <c r="R10" s="19">
        <f t="shared" si="3"/>
        <v>43399</v>
      </c>
    </row>
    <row r="11" spans="2:18" ht="12.75" customHeight="1">
      <c r="B11" s="136" t="s">
        <v>19</v>
      </c>
      <c r="C11" s="18">
        <v>418</v>
      </c>
      <c r="D11" s="4">
        <v>916</v>
      </c>
      <c r="E11" s="4">
        <v>30</v>
      </c>
      <c r="F11" s="19">
        <v>1364</v>
      </c>
      <c r="G11" s="18">
        <v>250</v>
      </c>
      <c r="H11" s="4">
        <v>532</v>
      </c>
      <c r="I11" s="4">
        <v>6</v>
      </c>
      <c r="J11" s="28">
        <v>788</v>
      </c>
      <c r="K11" s="18">
        <v>1</v>
      </c>
      <c r="L11" s="4">
        <v>7</v>
      </c>
      <c r="M11" s="4">
        <v>0</v>
      </c>
      <c r="N11" s="28">
        <v>8</v>
      </c>
      <c r="O11" s="18">
        <f t="shared" si="2"/>
        <v>669</v>
      </c>
      <c r="P11" s="4">
        <f t="shared" si="0"/>
        <v>1455</v>
      </c>
      <c r="Q11" s="4">
        <f t="shared" si="1"/>
        <v>36</v>
      </c>
      <c r="R11" s="19">
        <f t="shared" si="3"/>
        <v>2160</v>
      </c>
    </row>
    <row r="12" spans="2:18" ht="12.75" customHeight="1">
      <c r="B12" s="136" t="s">
        <v>176</v>
      </c>
      <c r="C12" s="18">
        <v>0</v>
      </c>
      <c r="D12" s="4">
        <v>99</v>
      </c>
      <c r="E12" s="4">
        <v>3</v>
      </c>
      <c r="F12" s="19">
        <v>102</v>
      </c>
      <c r="G12" s="18">
        <v>0</v>
      </c>
      <c r="H12" s="4">
        <v>0</v>
      </c>
      <c r="I12" s="4">
        <v>0</v>
      </c>
      <c r="J12" s="28">
        <v>0</v>
      </c>
      <c r="K12" s="18">
        <v>0</v>
      </c>
      <c r="L12" s="4">
        <v>2</v>
      </c>
      <c r="M12" s="4">
        <v>0</v>
      </c>
      <c r="N12" s="28">
        <v>2</v>
      </c>
      <c r="O12" s="18">
        <f t="shared" si="2"/>
        <v>0</v>
      </c>
      <c r="P12" s="4">
        <f t="shared" si="0"/>
        <v>101</v>
      </c>
      <c r="Q12" s="4">
        <f t="shared" si="1"/>
        <v>3</v>
      </c>
      <c r="R12" s="19">
        <f t="shared" si="3"/>
        <v>104</v>
      </c>
    </row>
    <row r="13" spans="2:18" ht="12.75" customHeight="1">
      <c r="B13" s="136" t="s">
        <v>20</v>
      </c>
      <c r="C13" s="18">
        <v>740</v>
      </c>
      <c r="D13" s="4">
        <v>4034</v>
      </c>
      <c r="E13" s="4">
        <v>38</v>
      </c>
      <c r="F13" s="19">
        <v>4812</v>
      </c>
      <c r="G13" s="18">
        <v>2996</v>
      </c>
      <c r="H13" s="4">
        <v>6443</v>
      </c>
      <c r="I13" s="4">
        <v>164</v>
      </c>
      <c r="J13" s="28">
        <v>9603</v>
      </c>
      <c r="K13" s="18">
        <v>124</v>
      </c>
      <c r="L13" s="4">
        <v>61</v>
      </c>
      <c r="M13" s="4">
        <v>44</v>
      </c>
      <c r="N13" s="28">
        <v>229</v>
      </c>
      <c r="O13" s="18">
        <f t="shared" si="2"/>
        <v>3860</v>
      </c>
      <c r="P13" s="4">
        <f t="shared" si="0"/>
        <v>10538</v>
      </c>
      <c r="Q13" s="4">
        <f t="shared" si="1"/>
        <v>246</v>
      </c>
      <c r="R13" s="19">
        <f t="shared" si="3"/>
        <v>14644</v>
      </c>
    </row>
    <row r="14" spans="2:18" ht="12.75" customHeight="1">
      <c r="B14" s="136" t="s">
        <v>21</v>
      </c>
      <c r="C14" s="18">
        <v>428</v>
      </c>
      <c r="D14" s="4">
        <v>3322</v>
      </c>
      <c r="E14" s="4">
        <v>2</v>
      </c>
      <c r="F14" s="19">
        <v>3752</v>
      </c>
      <c r="G14" s="18">
        <v>334</v>
      </c>
      <c r="H14" s="4">
        <v>676</v>
      </c>
      <c r="I14" s="4">
        <v>0</v>
      </c>
      <c r="J14" s="28">
        <v>1010</v>
      </c>
      <c r="K14" s="18">
        <v>10</v>
      </c>
      <c r="L14" s="4">
        <v>55</v>
      </c>
      <c r="M14" s="4">
        <v>0</v>
      </c>
      <c r="N14" s="28">
        <v>65</v>
      </c>
      <c r="O14" s="18">
        <f t="shared" si="2"/>
        <v>772</v>
      </c>
      <c r="P14" s="4">
        <f t="shared" si="0"/>
        <v>4053</v>
      </c>
      <c r="Q14" s="4">
        <f t="shared" si="1"/>
        <v>2</v>
      </c>
      <c r="R14" s="19">
        <f t="shared" si="3"/>
        <v>4827</v>
      </c>
    </row>
    <row r="15" spans="2:18" ht="12.75" customHeight="1">
      <c r="B15" s="136" t="s">
        <v>146</v>
      </c>
      <c r="C15" s="18">
        <v>35341</v>
      </c>
      <c r="D15" s="4">
        <v>5681</v>
      </c>
      <c r="E15" s="4">
        <v>20</v>
      </c>
      <c r="F15" s="19">
        <v>41042</v>
      </c>
      <c r="G15" s="18">
        <v>13141</v>
      </c>
      <c r="H15" s="4">
        <v>1883</v>
      </c>
      <c r="I15" s="4">
        <v>9</v>
      </c>
      <c r="J15" s="28">
        <v>15033</v>
      </c>
      <c r="K15" s="18">
        <v>435</v>
      </c>
      <c r="L15" s="4">
        <v>24</v>
      </c>
      <c r="M15" s="4">
        <v>0</v>
      </c>
      <c r="N15" s="28">
        <v>459</v>
      </c>
      <c r="O15" s="18">
        <f t="shared" si="2"/>
        <v>48917</v>
      </c>
      <c r="P15" s="4">
        <f t="shared" si="0"/>
        <v>7588</v>
      </c>
      <c r="Q15" s="4">
        <f t="shared" si="1"/>
        <v>29</v>
      </c>
      <c r="R15" s="19">
        <f t="shared" si="3"/>
        <v>56534</v>
      </c>
    </row>
    <row r="16" spans="2:18" ht="12.75" customHeight="1">
      <c r="B16" s="136" t="s">
        <v>22</v>
      </c>
      <c r="C16" s="18">
        <v>0</v>
      </c>
      <c r="D16" s="4">
        <v>442</v>
      </c>
      <c r="E16" s="4">
        <v>4</v>
      </c>
      <c r="F16" s="19">
        <v>446</v>
      </c>
      <c r="G16" s="18">
        <v>0</v>
      </c>
      <c r="H16" s="4">
        <v>2</v>
      </c>
      <c r="I16" s="4">
        <v>0</v>
      </c>
      <c r="J16" s="28">
        <v>2</v>
      </c>
      <c r="K16" s="18">
        <v>0</v>
      </c>
      <c r="L16" s="4">
        <v>0</v>
      </c>
      <c r="M16" s="4">
        <v>0</v>
      </c>
      <c r="N16" s="28">
        <v>0</v>
      </c>
      <c r="O16" s="18">
        <f t="shared" si="2"/>
        <v>0</v>
      </c>
      <c r="P16" s="4">
        <f t="shared" si="0"/>
        <v>444</v>
      </c>
      <c r="Q16" s="4">
        <f t="shared" si="1"/>
        <v>4</v>
      </c>
      <c r="R16" s="19">
        <f t="shared" si="3"/>
        <v>448</v>
      </c>
    </row>
    <row r="17" spans="2:18" ht="12.75" customHeight="1">
      <c r="B17" s="136" t="s">
        <v>23</v>
      </c>
      <c r="C17" s="18">
        <v>32496</v>
      </c>
      <c r="D17" s="4">
        <v>1154</v>
      </c>
      <c r="E17" s="4">
        <v>129</v>
      </c>
      <c r="F17" s="19">
        <v>33779</v>
      </c>
      <c r="G17" s="18">
        <v>6079</v>
      </c>
      <c r="H17" s="4">
        <v>29</v>
      </c>
      <c r="I17" s="4">
        <v>0</v>
      </c>
      <c r="J17" s="28">
        <v>6108</v>
      </c>
      <c r="K17" s="18">
        <v>212</v>
      </c>
      <c r="L17" s="4">
        <v>12</v>
      </c>
      <c r="M17" s="4">
        <v>0</v>
      </c>
      <c r="N17" s="28">
        <v>224</v>
      </c>
      <c r="O17" s="18">
        <f t="shared" si="2"/>
        <v>38787</v>
      </c>
      <c r="P17" s="4">
        <f t="shared" si="0"/>
        <v>1195</v>
      </c>
      <c r="Q17" s="4">
        <f t="shared" si="1"/>
        <v>129</v>
      </c>
      <c r="R17" s="19">
        <f t="shared" si="3"/>
        <v>40111</v>
      </c>
    </row>
    <row r="18" spans="2:18" ht="12.75" customHeight="1">
      <c r="B18" s="136" t="s">
        <v>24</v>
      </c>
      <c r="C18" s="18">
        <v>84</v>
      </c>
      <c r="D18" s="4">
        <v>3257</v>
      </c>
      <c r="E18" s="4">
        <v>8</v>
      </c>
      <c r="F18" s="19">
        <v>3349</v>
      </c>
      <c r="G18" s="18">
        <v>7</v>
      </c>
      <c r="H18" s="4">
        <v>559</v>
      </c>
      <c r="I18" s="4">
        <v>2</v>
      </c>
      <c r="J18" s="28">
        <v>568</v>
      </c>
      <c r="K18" s="18">
        <v>0</v>
      </c>
      <c r="L18" s="4">
        <v>304</v>
      </c>
      <c r="M18" s="4">
        <v>0</v>
      </c>
      <c r="N18" s="28">
        <v>304</v>
      </c>
      <c r="O18" s="18">
        <f t="shared" si="2"/>
        <v>91</v>
      </c>
      <c r="P18" s="4">
        <f t="shared" si="0"/>
        <v>4120</v>
      </c>
      <c r="Q18" s="4">
        <f t="shared" si="1"/>
        <v>10</v>
      </c>
      <c r="R18" s="19">
        <f t="shared" si="3"/>
        <v>4221</v>
      </c>
    </row>
    <row r="19" spans="2:18" ht="12.75" customHeight="1">
      <c r="B19" s="136" t="s">
        <v>25</v>
      </c>
      <c r="C19" s="18">
        <v>7134</v>
      </c>
      <c r="D19" s="4">
        <v>923</v>
      </c>
      <c r="E19" s="4">
        <v>197</v>
      </c>
      <c r="F19" s="19">
        <v>8254</v>
      </c>
      <c r="G19" s="18">
        <v>3723</v>
      </c>
      <c r="H19" s="4">
        <v>140</v>
      </c>
      <c r="I19" s="4">
        <v>7</v>
      </c>
      <c r="J19" s="28">
        <v>3870</v>
      </c>
      <c r="K19" s="18">
        <v>128</v>
      </c>
      <c r="L19" s="4">
        <v>15</v>
      </c>
      <c r="M19" s="4">
        <v>0</v>
      </c>
      <c r="N19" s="28">
        <v>143</v>
      </c>
      <c r="O19" s="18">
        <f t="shared" si="2"/>
        <v>10985</v>
      </c>
      <c r="P19" s="4">
        <f t="shared" si="0"/>
        <v>1078</v>
      </c>
      <c r="Q19" s="4">
        <f t="shared" si="1"/>
        <v>204</v>
      </c>
      <c r="R19" s="19">
        <f t="shared" si="3"/>
        <v>12267</v>
      </c>
    </row>
    <row r="20" spans="2:18" ht="12.75" customHeight="1">
      <c r="B20" s="136" t="s">
        <v>26</v>
      </c>
      <c r="C20" s="18">
        <v>7756</v>
      </c>
      <c r="D20" s="4">
        <v>3825</v>
      </c>
      <c r="E20" s="4">
        <v>71</v>
      </c>
      <c r="F20" s="19">
        <v>11652</v>
      </c>
      <c r="G20" s="18">
        <v>15818</v>
      </c>
      <c r="H20" s="4">
        <v>5549</v>
      </c>
      <c r="I20" s="4">
        <v>76</v>
      </c>
      <c r="J20" s="28">
        <v>21443</v>
      </c>
      <c r="K20" s="18">
        <v>270</v>
      </c>
      <c r="L20" s="4">
        <v>271</v>
      </c>
      <c r="M20" s="4">
        <v>9</v>
      </c>
      <c r="N20" s="28">
        <v>550</v>
      </c>
      <c r="O20" s="18">
        <f t="shared" si="2"/>
        <v>23844</v>
      </c>
      <c r="P20" s="4">
        <f t="shared" si="0"/>
        <v>9645</v>
      </c>
      <c r="Q20" s="4">
        <f t="shared" si="1"/>
        <v>156</v>
      </c>
      <c r="R20" s="19">
        <f t="shared" si="3"/>
        <v>33645</v>
      </c>
    </row>
    <row r="21" spans="2:18" ht="12.75" customHeight="1">
      <c r="B21" s="136" t="s">
        <v>27</v>
      </c>
      <c r="C21" s="18">
        <v>99</v>
      </c>
      <c r="D21" s="4">
        <v>4143</v>
      </c>
      <c r="E21" s="4">
        <v>0</v>
      </c>
      <c r="F21" s="19">
        <v>4242</v>
      </c>
      <c r="G21" s="18">
        <v>189</v>
      </c>
      <c r="H21" s="4">
        <v>1712</v>
      </c>
      <c r="I21" s="4">
        <v>0</v>
      </c>
      <c r="J21" s="28">
        <v>1901</v>
      </c>
      <c r="K21" s="18">
        <v>0</v>
      </c>
      <c r="L21" s="4">
        <v>4</v>
      </c>
      <c r="M21" s="4">
        <v>0</v>
      </c>
      <c r="N21" s="28">
        <v>4</v>
      </c>
      <c r="O21" s="18">
        <f t="shared" si="2"/>
        <v>288</v>
      </c>
      <c r="P21" s="4">
        <f t="shared" si="0"/>
        <v>5859</v>
      </c>
      <c r="Q21" s="4">
        <f t="shared" si="1"/>
        <v>0</v>
      </c>
      <c r="R21" s="19">
        <f t="shared" si="3"/>
        <v>6147</v>
      </c>
    </row>
    <row r="22" spans="2:18" ht="12.75" customHeight="1">
      <c r="B22" s="136" t="s">
        <v>28</v>
      </c>
      <c r="C22" s="18">
        <v>3047</v>
      </c>
      <c r="D22" s="4">
        <v>468</v>
      </c>
      <c r="E22" s="4">
        <v>23</v>
      </c>
      <c r="F22" s="19">
        <v>3538</v>
      </c>
      <c r="G22" s="18">
        <v>42</v>
      </c>
      <c r="H22" s="4">
        <v>39</v>
      </c>
      <c r="I22" s="4">
        <v>107</v>
      </c>
      <c r="J22" s="28">
        <v>188</v>
      </c>
      <c r="K22" s="18">
        <v>0</v>
      </c>
      <c r="L22" s="4">
        <v>1</v>
      </c>
      <c r="M22" s="4">
        <v>0</v>
      </c>
      <c r="N22" s="28">
        <v>1</v>
      </c>
      <c r="O22" s="18">
        <f t="shared" si="2"/>
        <v>3089</v>
      </c>
      <c r="P22" s="4">
        <f t="shared" si="0"/>
        <v>508</v>
      </c>
      <c r="Q22" s="4">
        <f t="shared" si="1"/>
        <v>130</v>
      </c>
      <c r="R22" s="19">
        <f t="shared" si="3"/>
        <v>3727</v>
      </c>
    </row>
    <row r="23" spans="2:18" ht="12.75" customHeight="1">
      <c r="B23" s="136" t="s">
        <v>29</v>
      </c>
      <c r="C23" s="18">
        <v>2603</v>
      </c>
      <c r="D23" s="4">
        <v>9818</v>
      </c>
      <c r="E23" s="4">
        <v>88</v>
      </c>
      <c r="F23" s="19">
        <v>12509</v>
      </c>
      <c r="G23" s="18">
        <v>1054</v>
      </c>
      <c r="H23" s="4">
        <v>2058</v>
      </c>
      <c r="I23" s="4">
        <v>24</v>
      </c>
      <c r="J23" s="28">
        <v>3136</v>
      </c>
      <c r="K23" s="18">
        <v>384</v>
      </c>
      <c r="L23" s="4">
        <v>364</v>
      </c>
      <c r="M23" s="4">
        <v>28</v>
      </c>
      <c r="N23" s="28">
        <v>776</v>
      </c>
      <c r="O23" s="18">
        <f t="shared" si="2"/>
        <v>4041</v>
      </c>
      <c r="P23" s="4">
        <f t="shared" si="0"/>
        <v>12240</v>
      </c>
      <c r="Q23" s="4">
        <f t="shared" si="1"/>
        <v>140</v>
      </c>
      <c r="R23" s="19">
        <f t="shared" si="3"/>
        <v>16421</v>
      </c>
    </row>
    <row r="24" spans="2:18" ht="12.75" customHeight="1">
      <c r="B24" s="136" t="s">
        <v>30</v>
      </c>
      <c r="C24" s="18">
        <v>26</v>
      </c>
      <c r="D24" s="4">
        <v>806</v>
      </c>
      <c r="E24" s="4">
        <v>37</v>
      </c>
      <c r="F24" s="19">
        <v>869</v>
      </c>
      <c r="G24" s="18">
        <v>75</v>
      </c>
      <c r="H24" s="4">
        <v>134</v>
      </c>
      <c r="I24" s="4">
        <v>15</v>
      </c>
      <c r="J24" s="28">
        <v>224</v>
      </c>
      <c r="K24" s="18">
        <v>5</v>
      </c>
      <c r="L24" s="4">
        <v>0</v>
      </c>
      <c r="M24" s="4">
        <v>4</v>
      </c>
      <c r="N24" s="28">
        <v>9</v>
      </c>
      <c r="O24" s="18">
        <f t="shared" si="2"/>
        <v>106</v>
      </c>
      <c r="P24" s="4">
        <f t="shared" si="0"/>
        <v>940</v>
      </c>
      <c r="Q24" s="4">
        <f t="shared" si="1"/>
        <v>56</v>
      </c>
      <c r="R24" s="19">
        <f t="shared" si="3"/>
        <v>1102</v>
      </c>
    </row>
    <row r="25" spans="2:18" ht="12.75" customHeight="1">
      <c r="B25" s="136" t="s">
        <v>31</v>
      </c>
      <c r="C25" s="18">
        <v>0</v>
      </c>
      <c r="D25" s="4">
        <v>75</v>
      </c>
      <c r="E25" s="4">
        <v>1</v>
      </c>
      <c r="F25" s="19">
        <v>76</v>
      </c>
      <c r="G25" s="18">
        <v>0</v>
      </c>
      <c r="H25" s="4">
        <v>0</v>
      </c>
      <c r="I25" s="4">
        <v>0</v>
      </c>
      <c r="J25" s="28">
        <v>0</v>
      </c>
      <c r="K25" s="18">
        <v>0</v>
      </c>
      <c r="L25" s="4">
        <v>0</v>
      </c>
      <c r="M25" s="4">
        <v>0</v>
      </c>
      <c r="N25" s="28">
        <v>0</v>
      </c>
      <c r="O25" s="18">
        <f t="shared" si="2"/>
        <v>0</v>
      </c>
      <c r="P25" s="4">
        <f t="shared" si="0"/>
        <v>75</v>
      </c>
      <c r="Q25" s="4">
        <f t="shared" si="1"/>
        <v>1</v>
      </c>
      <c r="R25" s="19">
        <f t="shared" si="3"/>
        <v>76</v>
      </c>
    </row>
    <row r="26" spans="2:18" ht="12.75" customHeight="1">
      <c r="B26" s="136" t="s">
        <v>32</v>
      </c>
      <c r="C26" s="18">
        <v>91</v>
      </c>
      <c r="D26" s="4">
        <v>1</v>
      </c>
      <c r="E26" s="4">
        <v>11</v>
      </c>
      <c r="F26" s="19">
        <v>103</v>
      </c>
      <c r="G26" s="18">
        <v>2</v>
      </c>
      <c r="H26" s="4">
        <v>1</v>
      </c>
      <c r="I26" s="4">
        <v>0</v>
      </c>
      <c r="J26" s="28">
        <v>3</v>
      </c>
      <c r="K26" s="18">
        <v>0</v>
      </c>
      <c r="L26" s="4">
        <v>0</v>
      </c>
      <c r="M26" s="4">
        <v>0</v>
      </c>
      <c r="N26" s="28">
        <v>0</v>
      </c>
      <c r="O26" s="18">
        <f t="shared" si="2"/>
        <v>93</v>
      </c>
      <c r="P26" s="4">
        <f t="shared" si="0"/>
        <v>2</v>
      </c>
      <c r="Q26" s="4">
        <f t="shared" si="1"/>
        <v>11</v>
      </c>
      <c r="R26" s="19">
        <f t="shared" si="3"/>
        <v>106</v>
      </c>
    </row>
    <row r="27" spans="2:18" ht="12.75" customHeight="1">
      <c r="B27" s="136" t="s">
        <v>181</v>
      </c>
      <c r="C27" s="18">
        <v>0</v>
      </c>
      <c r="D27" s="4">
        <v>5</v>
      </c>
      <c r="E27" s="4">
        <v>2</v>
      </c>
      <c r="F27" s="19">
        <v>7</v>
      </c>
      <c r="G27" s="18">
        <v>0</v>
      </c>
      <c r="H27" s="4">
        <v>0</v>
      </c>
      <c r="I27" s="4">
        <v>0</v>
      </c>
      <c r="J27" s="28">
        <v>0</v>
      </c>
      <c r="K27" s="18">
        <v>0</v>
      </c>
      <c r="L27" s="4">
        <v>0</v>
      </c>
      <c r="M27" s="4">
        <v>0</v>
      </c>
      <c r="N27" s="28">
        <v>0</v>
      </c>
      <c r="O27" s="18">
        <f t="shared" si="2"/>
        <v>0</v>
      </c>
      <c r="P27" s="4">
        <f t="shared" si="0"/>
        <v>5</v>
      </c>
      <c r="Q27" s="4">
        <f t="shared" si="1"/>
        <v>2</v>
      </c>
      <c r="R27" s="19">
        <f t="shared" si="3"/>
        <v>7</v>
      </c>
    </row>
    <row r="28" spans="2:18" ht="12.75" customHeight="1">
      <c r="B28" s="136" t="s">
        <v>177</v>
      </c>
      <c r="C28" s="18">
        <v>0</v>
      </c>
      <c r="D28" s="4">
        <v>0</v>
      </c>
      <c r="E28" s="4">
        <v>3</v>
      </c>
      <c r="F28" s="19">
        <v>3</v>
      </c>
      <c r="G28" s="18">
        <v>0</v>
      </c>
      <c r="H28" s="4">
        <v>0</v>
      </c>
      <c r="I28" s="4">
        <v>1</v>
      </c>
      <c r="J28" s="28">
        <v>1</v>
      </c>
      <c r="K28" s="18">
        <v>0</v>
      </c>
      <c r="L28" s="4">
        <v>0</v>
      </c>
      <c r="M28" s="4">
        <v>0</v>
      </c>
      <c r="N28" s="28">
        <v>0</v>
      </c>
      <c r="O28" s="18">
        <f t="shared" si="2"/>
        <v>0</v>
      </c>
      <c r="P28" s="4">
        <f t="shared" si="0"/>
        <v>0</v>
      </c>
      <c r="Q28" s="4">
        <f t="shared" si="1"/>
        <v>4</v>
      </c>
      <c r="R28" s="19">
        <f t="shared" si="3"/>
        <v>4</v>
      </c>
    </row>
    <row r="29" spans="2:18" ht="12.75" customHeight="1">
      <c r="B29" s="136" t="s">
        <v>33</v>
      </c>
      <c r="C29" s="18">
        <v>0</v>
      </c>
      <c r="D29" s="4">
        <v>1096</v>
      </c>
      <c r="E29" s="4">
        <v>0</v>
      </c>
      <c r="F29" s="19">
        <v>1096</v>
      </c>
      <c r="G29" s="18">
        <v>0</v>
      </c>
      <c r="H29" s="4">
        <v>119</v>
      </c>
      <c r="I29" s="4">
        <v>0</v>
      </c>
      <c r="J29" s="28">
        <v>119</v>
      </c>
      <c r="K29" s="18">
        <v>0</v>
      </c>
      <c r="L29" s="4">
        <v>2</v>
      </c>
      <c r="M29" s="4">
        <v>0</v>
      </c>
      <c r="N29" s="28">
        <v>2</v>
      </c>
      <c r="O29" s="18">
        <f t="shared" si="2"/>
        <v>0</v>
      </c>
      <c r="P29" s="4">
        <f t="shared" si="0"/>
        <v>1217</v>
      </c>
      <c r="Q29" s="4">
        <f t="shared" si="1"/>
        <v>0</v>
      </c>
      <c r="R29" s="19">
        <f t="shared" si="3"/>
        <v>1217</v>
      </c>
    </row>
    <row r="30" spans="2:18" ht="12.75" customHeight="1">
      <c r="B30" s="136" t="s">
        <v>34</v>
      </c>
      <c r="C30" s="18">
        <v>9</v>
      </c>
      <c r="D30" s="4">
        <v>0</v>
      </c>
      <c r="E30" s="4">
        <v>3</v>
      </c>
      <c r="F30" s="19">
        <v>12</v>
      </c>
      <c r="G30" s="18">
        <v>30</v>
      </c>
      <c r="H30" s="4">
        <v>0</v>
      </c>
      <c r="I30" s="4">
        <v>0</v>
      </c>
      <c r="J30" s="28">
        <v>30</v>
      </c>
      <c r="K30" s="18">
        <v>0</v>
      </c>
      <c r="L30" s="4">
        <v>0</v>
      </c>
      <c r="M30" s="4">
        <v>0</v>
      </c>
      <c r="N30" s="28">
        <v>0</v>
      </c>
      <c r="O30" s="18">
        <f t="shared" si="2"/>
        <v>39</v>
      </c>
      <c r="P30" s="4">
        <f t="shared" si="0"/>
        <v>0</v>
      </c>
      <c r="Q30" s="4">
        <f t="shared" si="1"/>
        <v>3</v>
      </c>
      <c r="R30" s="19">
        <f t="shared" si="3"/>
        <v>42</v>
      </c>
    </row>
    <row r="31" spans="2:18" ht="12.75" customHeight="1">
      <c r="B31" s="136" t="s">
        <v>35</v>
      </c>
      <c r="C31" s="18">
        <v>0</v>
      </c>
      <c r="D31" s="4">
        <v>14</v>
      </c>
      <c r="E31" s="4">
        <v>1</v>
      </c>
      <c r="F31" s="19">
        <v>15</v>
      </c>
      <c r="G31" s="18">
        <v>1</v>
      </c>
      <c r="H31" s="4">
        <v>5</v>
      </c>
      <c r="I31" s="4">
        <v>2</v>
      </c>
      <c r="J31" s="28">
        <v>8</v>
      </c>
      <c r="K31" s="18">
        <v>0</v>
      </c>
      <c r="L31" s="4">
        <v>2</v>
      </c>
      <c r="M31" s="4">
        <v>0</v>
      </c>
      <c r="N31" s="28">
        <v>2</v>
      </c>
      <c r="O31" s="18">
        <f t="shared" si="2"/>
        <v>1</v>
      </c>
      <c r="P31" s="4">
        <f t="shared" si="0"/>
        <v>21</v>
      </c>
      <c r="Q31" s="4">
        <f t="shared" si="1"/>
        <v>3</v>
      </c>
      <c r="R31" s="19">
        <f t="shared" si="3"/>
        <v>25</v>
      </c>
    </row>
    <row r="32" spans="2:18" ht="12.75" customHeight="1">
      <c r="B32" s="136" t="s">
        <v>36</v>
      </c>
      <c r="C32" s="18">
        <v>443</v>
      </c>
      <c r="D32" s="4">
        <v>1213</v>
      </c>
      <c r="E32" s="4">
        <v>2</v>
      </c>
      <c r="F32" s="19">
        <v>1658</v>
      </c>
      <c r="G32" s="18">
        <v>630</v>
      </c>
      <c r="H32" s="4">
        <v>1263</v>
      </c>
      <c r="I32" s="4">
        <v>5</v>
      </c>
      <c r="J32" s="28">
        <v>1898</v>
      </c>
      <c r="K32" s="18">
        <v>70</v>
      </c>
      <c r="L32" s="4">
        <v>39</v>
      </c>
      <c r="M32" s="4">
        <v>0</v>
      </c>
      <c r="N32" s="28">
        <v>109</v>
      </c>
      <c r="O32" s="18">
        <f t="shared" si="2"/>
        <v>1143</v>
      </c>
      <c r="P32" s="4">
        <f t="shared" si="0"/>
        <v>2515</v>
      </c>
      <c r="Q32" s="4">
        <f t="shared" si="1"/>
        <v>7</v>
      </c>
      <c r="R32" s="19">
        <f t="shared" si="3"/>
        <v>3665</v>
      </c>
    </row>
    <row r="33" spans="2:18" ht="12.75" customHeight="1">
      <c r="B33" s="136" t="s">
        <v>184</v>
      </c>
      <c r="C33" s="18">
        <v>0</v>
      </c>
      <c r="D33" s="4">
        <v>51</v>
      </c>
      <c r="E33" s="4">
        <v>0</v>
      </c>
      <c r="F33" s="19">
        <v>51</v>
      </c>
      <c r="G33" s="18">
        <v>0</v>
      </c>
      <c r="H33" s="4">
        <v>25</v>
      </c>
      <c r="I33" s="4">
        <v>0</v>
      </c>
      <c r="J33" s="28">
        <v>25</v>
      </c>
      <c r="K33" s="18">
        <v>0</v>
      </c>
      <c r="L33" s="4">
        <v>0</v>
      </c>
      <c r="M33" s="4">
        <v>0</v>
      </c>
      <c r="N33" s="28">
        <v>0</v>
      </c>
      <c r="O33" s="18">
        <f t="shared" si="2"/>
        <v>0</v>
      </c>
      <c r="P33" s="4">
        <f t="shared" si="0"/>
        <v>76</v>
      </c>
      <c r="Q33" s="4">
        <f t="shared" si="1"/>
        <v>0</v>
      </c>
      <c r="R33" s="19">
        <f t="shared" si="3"/>
        <v>76</v>
      </c>
    </row>
    <row r="34" spans="2:18" ht="12.75" customHeight="1">
      <c r="B34" s="136" t="s">
        <v>147</v>
      </c>
      <c r="C34" s="18">
        <v>0</v>
      </c>
      <c r="D34" s="4">
        <v>4</v>
      </c>
      <c r="E34" s="4">
        <v>1</v>
      </c>
      <c r="F34" s="19">
        <v>5</v>
      </c>
      <c r="G34" s="18">
        <v>2</v>
      </c>
      <c r="H34" s="4">
        <v>3</v>
      </c>
      <c r="I34" s="4">
        <v>0</v>
      </c>
      <c r="J34" s="28">
        <v>5</v>
      </c>
      <c r="K34" s="18">
        <v>0</v>
      </c>
      <c r="L34" s="4">
        <v>0</v>
      </c>
      <c r="M34" s="4">
        <v>0</v>
      </c>
      <c r="N34" s="28">
        <v>0</v>
      </c>
      <c r="O34" s="18">
        <f t="shared" si="2"/>
        <v>2</v>
      </c>
      <c r="P34" s="4">
        <f t="shared" si="0"/>
        <v>7</v>
      </c>
      <c r="Q34" s="4">
        <f t="shared" si="1"/>
        <v>1</v>
      </c>
      <c r="R34" s="19">
        <f t="shared" si="3"/>
        <v>10</v>
      </c>
    </row>
    <row r="35" spans="2:18" ht="12.75" customHeight="1">
      <c r="B35" s="136" t="s">
        <v>37</v>
      </c>
      <c r="C35" s="18">
        <v>0</v>
      </c>
      <c r="D35" s="4">
        <v>38</v>
      </c>
      <c r="E35" s="4">
        <v>0</v>
      </c>
      <c r="F35" s="19">
        <v>38</v>
      </c>
      <c r="G35" s="18">
        <v>0</v>
      </c>
      <c r="H35" s="4">
        <v>0</v>
      </c>
      <c r="I35" s="4">
        <v>0</v>
      </c>
      <c r="J35" s="28">
        <v>0</v>
      </c>
      <c r="K35" s="18">
        <v>0</v>
      </c>
      <c r="L35" s="4">
        <v>0</v>
      </c>
      <c r="M35" s="4">
        <v>0</v>
      </c>
      <c r="N35" s="28">
        <v>0</v>
      </c>
      <c r="O35" s="18">
        <f t="shared" si="2"/>
        <v>0</v>
      </c>
      <c r="P35" s="4">
        <f t="shared" si="0"/>
        <v>38</v>
      </c>
      <c r="Q35" s="4">
        <f t="shared" si="1"/>
        <v>0</v>
      </c>
      <c r="R35" s="19">
        <f t="shared" si="3"/>
        <v>38</v>
      </c>
    </row>
    <row r="36" spans="2:18" ht="12.75" customHeight="1">
      <c r="B36" s="136" t="s">
        <v>38</v>
      </c>
      <c r="C36" s="18">
        <v>88</v>
      </c>
      <c r="D36" s="4">
        <v>61</v>
      </c>
      <c r="E36" s="4">
        <v>2</v>
      </c>
      <c r="F36" s="19">
        <v>151</v>
      </c>
      <c r="G36" s="18">
        <v>212</v>
      </c>
      <c r="H36" s="4">
        <v>34</v>
      </c>
      <c r="I36" s="4">
        <v>1</v>
      </c>
      <c r="J36" s="28">
        <v>247</v>
      </c>
      <c r="K36" s="18">
        <v>11</v>
      </c>
      <c r="L36" s="4">
        <v>0</v>
      </c>
      <c r="M36" s="4">
        <v>0</v>
      </c>
      <c r="N36" s="28">
        <v>11</v>
      </c>
      <c r="O36" s="18">
        <f t="shared" si="2"/>
        <v>311</v>
      </c>
      <c r="P36" s="4">
        <f t="shared" si="0"/>
        <v>95</v>
      </c>
      <c r="Q36" s="4">
        <f t="shared" si="1"/>
        <v>3</v>
      </c>
      <c r="R36" s="19">
        <f t="shared" si="3"/>
        <v>409</v>
      </c>
    </row>
    <row r="37" spans="2:18" ht="12.75" customHeight="1">
      <c r="B37" s="136" t="s">
        <v>148</v>
      </c>
      <c r="C37" s="18">
        <v>1</v>
      </c>
      <c r="D37" s="4">
        <v>31</v>
      </c>
      <c r="E37" s="4">
        <v>6</v>
      </c>
      <c r="F37" s="19">
        <v>38</v>
      </c>
      <c r="G37" s="18">
        <v>0</v>
      </c>
      <c r="H37" s="4">
        <v>2</v>
      </c>
      <c r="I37" s="4">
        <v>3</v>
      </c>
      <c r="J37" s="28">
        <v>5</v>
      </c>
      <c r="K37" s="18">
        <v>0</v>
      </c>
      <c r="L37" s="4">
        <v>0</v>
      </c>
      <c r="M37" s="4">
        <v>0</v>
      </c>
      <c r="N37" s="28">
        <v>0</v>
      </c>
      <c r="O37" s="18">
        <f t="shared" si="2"/>
        <v>1</v>
      </c>
      <c r="P37" s="4">
        <f t="shared" si="0"/>
        <v>33</v>
      </c>
      <c r="Q37" s="4">
        <f t="shared" si="1"/>
        <v>9</v>
      </c>
      <c r="R37" s="19">
        <f t="shared" si="3"/>
        <v>43</v>
      </c>
    </row>
    <row r="38" spans="2:18" ht="12.75" customHeight="1">
      <c r="B38" s="136" t="s">
        <v>39</v>
      </c>
      <c r="C38" s="18">
        <v>1</v>
      </c>
      <c r="D38" s="4">
        <v>1698</v>
      </c>
      <c r="E38" s="4">
        <v>4</v>
      </c>
      <c r="F38" s="19">
        <v>1703</v>
      </c>
      <c r="G38" s="18">
        <v>0</v>
      </c>
      <c r="H38" s="4">
        <v>5</v>
      </c>
      <c r="I38" s="4">
        <v>0</v>
      </c>
      <c r="J38" s="28">
        <v>5</v>
      </c>
      <c r="K38" s="18">
        <v>0</v>
      </c>
      <c r="L38" s="4">
        <v>0</v>
      </c>
      <c r="M38" s="4">
        <v>0</v>
      </c>
      <c r="N38" s="28">
        <v>0</v>
      </c>
      <c r="O38" s="18">
        <f t="shared" si="2"/>
        <v>1</v>
      </c>
      <c r="P38" s="4">
        <f t="shared" si="0"/>
        <v>1703</v>
      </c>
      <c r="Q38" s="4">
        <f t="shared" si="1"/>
        <v>4</v>
      </c>
      <c r="R38" s="19">
        <f t="shared" si="3"/>
        <v>1708</v>
      </c>
    </row>
    <row r="39" spans="2:18" ht="12.75" customHeight="1">
      <c r="B39" s="136" t="s">
        <v>40</v>
      </c>
      <c r="C39" s="18">
        <v>592</v>
      </c>
      <c r="D39" s="4">
        <v>19</v>
      </c>
      <c r="E39" s="4">
        <v>2</v>
      </c>
      <c r="F39" s="19">
        <v>613</v>
      </c>
      <c r="G39" s="18">
        <v>64</v>
      </c>
      <c r="H39" s="4">
        <v>0</v>
      </c>
      <c r="I39" s="4">
        <v>0</v>
      </c>
      <c r="J39" s="28">
        <v>64</v>
      </c>
      <c r="K39" s="18">
        <v>16</v>
      </c>
      <c r="L39" s="4">
        <v>0</v>
      </c>
      <c r="M39" s="4">
        <v>0</v>
      </c>
      <c r="N39" s="28">
        <v>16</v>
      </c>
      <c r="O39" s="18">
        <f t="shared" si="2"/>
        <v>672</v>
      </c>
      <c r="P39" s="4">
        <f t="shared" si="0"/>
        <v>19</v>
      </c>
      <c r="Q39" s="4">
        <f t="shared" si="1"/>
        <v>2</v>
      </c>
      <c r="R39" s="19">
        <f t="shared" si="3"/>
        <v>693</v>
      </c>
    </row>
    <row r="40" spans="2:18" ht="12.75" customHeight="1">
      <c r="B40" s="136" t="s">
        <v>41</v>
      </c>
      <c r="C40" s="18">
        <v>108</v>
      </c>
      <c r="D40" s="4">
        <v>420</v>
      </c>
      <c r="E40" s="4">
        <v>75</v>
      </c>
      <c r="F40" s="19">
        <v>603</v>
      </c>
      <c r="G40" s="18">
        <v>0</v>
      </c>
      <c r="H40" s="4">
        <v>1</v>
      </c>
      <c r="I40" s="4">
        <v>0</v>
      </c>
      <c r="J40" s="28">
        <v>1</v>
      </c>
      <c r="K40" s="18">
        <v>0</v>
      </c>
      <c r="L40" s="4">
        <v>0</v>
      </c>
      <c r="M40" s="4">
        <v>0</v>
      </c>
      <c r="N40" s="28">
        <v>0</v>
      </c>
      <c r="O40" s="18">
        <f t="shared" si="2"/>
        <v>108</v>
      </c>
      <c r="P40" s="4">
        <f t="shared" si="0"/>
        <v>421</v>
      </c>
      <c r="Q40" s="4">
        <f t="shared" si="1"/>
        <v>75</v>
      </c>
      <c r="R40" s="19">
        <f t="shared" si="3"/>
        <v>604</v>
      </c>
    </row>
    <row r="41" spans="2:18" ht="12.75" customHeight="1">
      <c r="B41" s="136" t="s">
        <v>42</v>
      </c>
      <c r="C41" s="18">
        <v>205</v>
      </c>
      <c r="D41" s="4">
        <v>14</v>
      </c>
      <c r="E41" s="4">
        <v>1</v>
      </c>
      <c r="F41" s="19">
        <v>220</v>
      </c>
      <c r="G41" s="18">
        <v>233</v>
      </c>
      <c r="H41" s="4">
        <v>6</v>
      </c>
      <c r="I41" s="4">
        <v>1</v>
      </c>
      <c r="J41" s="28">
        <v>240</v>
      </c>
      <c r="K41" s="18">
        <v>5</v>
      </c>
      <c r="L41" s="4">
        <v>3</v>
      </c>
      <c r="M41" s="4">
        <v>0</v>
      </c>
      <c r="N41" s="28">
        <v>8</v>
      </c>
      <c r="O41" s="18">
        <f t="shared" si="2"/>
        <v>443</v>
      </c>
      <c r="P41" s="4">
        <f t="shared" si="0"/>
        <v>23</v>
      </c>
      <c r="Q41" s="4">
        <f t="shared" si="1"/>
        <v>2</v>
      </c>
      <c r="R41" s="19">
        <f t="shared" si="3"/>
        <v>468</v>
      </c>
    </row>
    <row r="42" spans="2:18" ht="12.75" customHeight="1">
      <c r="B42" s="136" t="s">
        <v>43</v>
      </c>
      <c r="C42" s="18">
        <v>5</v>
      </c>
      <c r="D42" s="4">
        <v>443</v>
      </c>
      <c r="E42" s="4">
        <v>2</v>
      </c>
      <c r="F42" s="19">
        <v>450</v>
      </c>
      <c r="G42" s="18">
        <v>2</v>
      </c>
      <c r="H42" s="4">
        <v>40</v>
      </c>
      <c r="I42" s="4">
        <v>0</v>
      </c>
      <c r="J42" s="28">
        <v>42</v>
      </c>
      <c r="K42" s="18">
        <v>0</v>
      </c>
      <c r="L42" s="4">
        <v>7</v>
      </c>
      <c r="M42" s="4">
        <v>0</v>
      </c>
      <c r="N42" s="28">
        <v>7</v>
      </c>
      <c r="O42" s="18">
        <f t="shared" si="2"/>
        <v>7</v>
      </c>
      <c r="P42" s="4">
        <f t="shared" si="0"/>
        <v>490</v>
      </c>
      <c r="Q42" s="4">
        <f t="shared" si="1"/>
        <v>2</v>
      </c>
      <c r="R42" s="19">
        <f t="shared" si="3"/>
        <v>499</v>
      </c>
    </row>
    <row r="43" spans="2:18" ht="12.75" customHeight="1">
      <c r="B43" s="136" t="s">
        <v>44</v>
      </c>
      <c r="C43" s="18">
        <v>1391</v>
      </c>
      <c r="D43" s="4">
        <v>0</v>
      </c>
      <c r="E43" s="4">
        <v>0</v>
      </c>
      <c r="F43" s="19">
        <v>1391</v>
      </c>
      <c r="G43" s="18">
        <v>1624</v>
      </c>
      <c r="H43" s="4">
        <v>0</v>
      </c>
      <c r="I43" s="4">
        <v>0</v>
      </c>
      <c r="J43" s="28">
        <v>1624</v>
      </c>
      <c r="K43" s="18">
        <v>0</v>
      </c>
      <c r="L43" s="4">
        <v>0</v>
      </c>
      <c r="M43" s="4">
        <v>0</v>
      </c>
      <c r="N43" s="28">
        <v>0</v>
      </c>
      <c r="O43" s="18">
        <f t="shared" si="2"/>
        <v>3015</v>
      </c>
      <c r="P43" s="4">
        <f t="shared" si="0"/>
        <v>0</v>
      </c>
      <c r="Q43" s="4">
        <f t="shared" si="1"/>
        <v>0</v>
      </c>
      <c r="R43" s="19">
        <f t="shared" si="3"/>
        <v>3015</v>
      </c>
    </row>
    <row r="44" spans="2:18" ht="12.75" customHeight="1">
      <c r="B44" s="136" t="s">
        <v>45</v>
      </c>
      <c r="C44" s="18">
        <v>1006</v>
      </c>
      <c r="D44" s="4">
        <v>2</v>
      </c>
      <c r="E44" s="4">
        <v>4</v>
      </c>
      <c r="F44" s="19">
        <v>1012</v>
      </c>
      <c r="G44" s="18">
        <v>166</v>
      </c>
      <c r="H44" s="4">
        <v>1</v>
      </c>
      <c r="I44" s="4">
        <v>0</v>
      </c>
      <c r="J44" s="28">
        <v>167</v>
      </c>
      <c r="K44" s="18">
        <v>16</v>
      </c>
      <c r="L44" s="4">
        <v>0</v>
      </c>
      <c r="M44" s="4">
        <v>0</v>
      </c>
      <c r="N44" s="28">
        <v>16</v>
      </c>
      <c r="O44" s="18">
        <f t="shared" si="2"/>
        <v>1188</v>
      </c>
      <c r="P44" s="4">
        <f t="shared" si="0"/>
        <v>3</v>
      </c>
      <c r="Q44" s="4">
        <f t="shared" si="1"/>
        <v>4</v>
      </c>
      <c r="R44" s="19">
        <f t="shared" si="3"/>
        <v>1195</v>
      </c>
    </row>
    <row r="45" spans="2:18" ht="12.75" customHeight="1">
      <c r="B45" s="137" t="s">
        <v>54</v>
      </c>
      <c r="C45" s="205">
        <v>104158</v>
      </c>
      <c r="D45" s="206">
        <v>49324</v>
      </c>
      <c r="E45" s="206">
        <v>836</v>
      </c>
      <c r="F45" s="207">
        <v>154318</v>
      </c>
      <c r="G45" s="205">
        <v>72959</v>
      </c>
      <c r="H45" s="206">
        <v>23282</v>
      </c>
      <c r="I45" s="206">
        <v>470</v>
      </c>
      <c r="J45" s="267">
        <v>96711</v>
      </c>
      <c r="K45" s="205">
        <v>1751</v>
      </c>
      <c r="L45" s="206">
        <v>1194</v>
      </c>
      <c r="M45" s="206">
        <v>85</v>
      </c>
      <c r="N45" s="267">
        <v>3030</v>
      </c>
      <c r="O45" s="205">
        <f>SUM(O6:O44)</f>
        <v>178868</v>
      </c>
      <c r="P45" s="206">
        <f>SUM(P6:P44)</f>
        <v>73800</v>
      </c>
      <c r="Q45" s="206">
        <f>SUM(Q6:Q44)</f>
        <v>1391</v>
      </c>
      <c r="R45" s="207">
        <f>SUM(R6:R44)</f>
        <v>254059</v>
      </c>
    </row>
    <row r="46" spans="2:18" ht="12.75" customHeight="1">
      <c r="B46" s="136" t="s">
        <v>46</v>
      </c>
      <c r="C46" s="18">
        <v>13</v>
      </c>
      <c r="D46" s="4">
        <v>3328</v>
      </c>
      <c r="E46" s="4">
        <v>0</v>
      </c>
      <c r="F46" s="19">
        <v>3341</v>
      </c>
      <c r="G46" s="18">
        <v>775</v>
      </c>
      <c r="H46" s="4">
        <v>4517</v>
      </c>
      <c r="I46" s="4">
        <v>0</v>
      </c>
      <c r="J46" s="28">
        <v>5292</v>
      </c>
      <c r="K46" s="18">
        <v>1</v>
      </c>
      <c r="L46" s="4">
        <v>0</v>
      </c>
      <c r="M46" s="4">
        <v>0</v>
      </c>
      <c r="N46" s="28">
        <v>1</v>
      </c>
      <c r="O46" s="18">
        <f t="shared" ref="O46:O51" si="4">C46+G46+K46</f>
        <v>789</v>
      </c>
      <c r="P46" s="4">
        <f t="shared" ref="P46:P51" si="5">D46+H46+L46</f>
        <v>7845</v>
      </c>
      <c r="Q46" s="4">
        <f t="shared" ref="Q46:Q51" si="6">E46+I46+M46</f>
        <v>0</v>
      </c>
      <c r="R46" s="19">
        <f t="shared" ref="R46:R51" si="7">SUM(O46:Q46)</f>
        <v>8634</v>
      </c>
    </row>
    <row r="47" spans="2:18" ht="12.75" customHeight="1">
      <c r="B47" s="136" t="s">
        <v>47</v>
      </c>
      <c r="C47" s="18">
        <v>771</v>
      </c>
      <c r="D47" s="4">
        <v>2608</v>
      </c>
      <c r="E47" s="4">
        <v>178</v>
      </c>
      <c r="F47" s="19">
        <v>3557</v>
      </c>
      <c r="G47" s="18">
        <v>640</v>
      </c>
      <c r="H47" s="4">
        <v>903</v>
      </c>
      <c r="I47" s="4">
        <v>33</v>
      </c>
      <c r="J47" s="28">
        <v>1576</v>
      </c>
      <c r="K47" s="18">
        <v>25</v>
      </c>
      <c r="L47" s="4">
        <v>104</v>
      </c>
      <c r="M47" s="4">
        <v>30</v>
      </c>
      <c r="N47" s="28">
        <v>159</v>
      </c>
      <c r="O47" s="18">
        <f t="shared" si="4"/>
        <v>1436</v>
      </c>
      <c r="P47" s="4">
        <f t="shared" si="5"/>
        <v>3615</v>
      </c>
      <c r="Q47" s="4">
        <f t="shared" si="6"/>
        <v>241</v>
      </c>
      <c r="R47" s="19">
        <f t="shared" si="7"/>
        <v>5292</v>
      </c>
    </row>
    <row r="48" spans="2:18" ht="12.75" customHeight="1">
      <c r="B48" s="136" t="s">
        <v>48</v>
      </c>
      <c r="C48" s="18">
        <v>3181</v>
      </c>
      <c r="D48" s="4">
        <v>8490</v>
      </c>
      <c r="E48" s="4">
        <v>649</v>
      </c>
      <c r="F48" s="19">
        <v>12320</v>
      </c>
      <c r="G48" s="18">
        <v>26642</v>
      </c>
      <c r="H48" s="4">
        <v>8413</v>
      </c>
      <c r="I48" s="4">
        <v>1407</v>
      </c>
      <c r="J48" s="28">
        <v>36462</v>
      </c>
      <c r="K48" s="18">
        <v>1556</v>
      </c>
      <c r="L48" s="4">
        <v>471</v>
      </c>
      <c r="M48" s="4">
        <v>88</v>
      </c>
      <c r="N48" s="28">
        <v>2115</v>
      </c>
      <c r="O48" s="18">
        <f t="shared" si="4"/>
        <v>31379</v>
      </c>
      <c r="P48" s="4">
        <f t="shared" si="5"/>
        <v>17374</v>
      </c>
      <c r="Q48" s="4">
        <f t="shared" si="6"/>
        <v>2144</v>
      </c>
      <c r="R48" s="19">
        <f t="shared" si="7"/>
        <v>50897</v>
      </c>
    </row>
    <row r="49" spans="2:18" ht="12.75" customHeight="1">
      <c r="B49" s="136" t="s">
        <v>49</v>
      </c>
      <c r="C49" s="18">
        <v>3039</v>
      </c>
      <c r="D49" s="4">
        <v>37564</v>
      </c>
      <c r="E49" s="4">
        <v>789</v>
      </c>
      <c r="F49" s="19">
        <v>41392</v>
      </c>
      <c r="G49" s="18">
        <v>7317</v>
      </c>
      <c r="H49" s="4">
        <v>26574</v>
      </c>
      <c r="I49" s="4">
        <v>677</v>
      </c>
      <c r="J49" s="28">
        <v>34568</v>
      </c>
      <c r="K49" s="18">
        <v>189</v>
      </c>
      <c r="L49" s="4">
        <v>2380</v>
      </c>
      <c r="M49" s="4">
        <v>151</v>
      </c>
      <c r="N49" s="28">
        <v>2720</v>
      </c>
      <c r="O49" s="18">
        <f t="shared" si="4"/>
        <v>10545</v>
      </c>
      <c r="P49" s="4">
        <f t="shared" si="5"/>
        <v>66518</v>
      </c>
      <c r="Q49" s="4">
        <f t="shared" si="6"/>
        <v>1617</v>
      </c>
      <c r="R49" s="19">
        <f t="shared" si="7"/>
        <v>78680</v>
      </c>
    </row>
    <row r="50" spans="2:18" ht="12.75" customHeight="1">
      <c r="B50" s="136" t="s">
        <v>50</v>
      </c>
      <c r="C50" s="18">
        <v>3273</v>
      </c>
      <c r="D50" s="4">
        <v>13010</v>
      </c>
      <c r="E50" s="4">
        <v>1252</v>
      </c>
      <c r="F50" s="19">
        <v>17535</v>
      </c>
      <c r="G50" s="18">
        <v>12320</v>
      </c>
      <c r="H50" s="4">
        <v>6691</v>
      </c>
      <c r="I50" s="4">
        <v>126</v>
      </c>
      <c r="J50" s="28">
        <v>19137</v>
      </c>
      <c r="K50" s="18">
        <v>276</v>
      </c>
      <c r="L50" s="4">
        <v>523</v>
      </c>
      <c r="M50" s="4">
        <v>47</v>
      </c>
      <c r="N50" s="28">
        <v>846</v>
      </c>
      <c r="O50" s="18">
        <f t="shared" si="4"/>
        <v>15869</v>
      </c>
      <c r="P50" s="4">
        <f t="shared" si="5"/>
        <v>20224</v>
      </c>
      <c r="Q50" s="4">
        <f t="shared" si="6"/>
        <v>1425</v>
      </c>
      <c r="R50" s="19">
        <f t="shared" si="7"/>
        <v>37518</v>
      </c>
    </row>
    <row r="51" spans="2:18" ht="12.75" customHeight="1">
      <c r="B51" s="136" t="s">
        <v>51</v>
      </c>
      <c r="C51" s="18">
        <v>1492</v>
      </c>
      <c r="D51" s="4">
        <v>6461</v>
      </c>
      <c r="E51" s="4">
        <v>38</v>
      </c>
      <c r="F51" s="19">
        <v>7991</v>
      </c>
      <c r="G51" s="18">
        <v>2846</v>
      </c>
      <c r="H51" s="4">
        <v>3068</v>
      </c>
      <c r="I51" s="4">
        <v>0</v>
      </c>
      <c r="J51" s="28">
        <v>5914</v>
      </c>
      <c r="K51" s="18">
        <v>236</v>
      </c>
      <c r="L51" s="4">
        <v>306</v>
      </c>
      <c r="M51" s="4">
        <v>0</v>
      </c>
      <c r="N51" s="28">
        <v>542</v>
      </c>
      <c r="O51" s="18">
        <f t="shared" si="4"/>
        <v>4574</v>
      </c>
      <c r="P51" s="4">
        <f t="shared" si="5"/>
        <v>9835</v>
      </c>
      <c r="Q51" s="4">
        <f t="shared" si="6"/>
        <v>38</v>
      </c>
      <c r="R51" s="19">
        <f t="shared" si="7"/>
        <v>14447</v>
      </c>
    </row>
    <row r="52" spans="2:18" ht="12.75" customHeight="1" thickBot="1">
      <c r="B52" s="137" t="s">
        <v>55</v>
      </c>
      <c r="C52" s="205">
        <v>11769</v>
      </c>
      <c r="D52" s="206">
        <v>71461</v>
      </c>
      <c r="E52" s="206">
        <v>2906</v>
      </c>
      <c r="F52" s="207">
        <v>86136</v>
      </c>
      <c r="G52" s="205">
        <v>50540</v>
      </c>
      <c r="H52" s="206">
        <v>50166</v>
      </c>
      <c r="I52" s="206">
        <v>2243</v>
      </c>
      <c r="J52" s="267">
        <v>102949</v>
      </c>
      <c r="K52" s="205">
        <v>2283</v>
      </c>
      <c r="L52" s="206">
        <v>3784</v>
      </c>
      <c r="M52" s="206">
        <v>316</v>
      </c>
      <c r="N52" s="267">
        <v>6383</v>
      </c>
      <c r="O52" s="205">
        <f>SUM(O46:O51)</f>
        <v>64592</v>
      </c>
      <c r="P52" s="205">
        <f>SUM(P46:P51)</f>
        <v>125411</v>
      </c>
      <c r="Q52" s="205">
        <f>SUM(Q46:Q51)</f>
        <v>5465</v>
      </c>
      <c r="R52" s="208">
        <f>SUM(R46:R51)</f>
        <v>195468</v>
      </c>
    </row>
    <row r="53" spans="2:18" ht="12.75" customHeight="1">
      <c r="B53" s="262" t="s">
        <v>52</v>
      </c>
      <c r="C53" s="270">
        <v>8571</v>
      </c>
      <c r="D53" s="271">
        <v>372</v>
      </c>
      <c r="E53" s="271">
        <v>0</v>
      </c>
      <c r="F53" s="272">
        <v>8943</v>
      </c>
      <c r="G53" s="270">
        <v>201106</v>
      </c>
      <c r="H53" s="271">
        <v>143</v>
      </c>
      <c r="I53" s="271">
        <v>129</v>
      </c>
      <c r="J53" s="273">
        <v>201378</v>
      </c>
      <c r="K53" s="270">
        <v>7</v>
      </c>
      <c r="L53" s="271">
        <v>3</v>
      </c>
      <c r="M53" s="271">
        <v>0</v>
      </c>
      <c r="N53" s="273">
        <v>10</v>
      </c>
      <c r="O53" s="219">
        <f t="shared" ref="O53:Q53" si="8">C53+G53+K53</f>
        <v>209684</v>
      </c>
      <c r="P53" s="219">
        <f t="shared" si="8"/>
        <v>518</v>
      </c>
      <c r="Q53" s="219">
        <f t="shared" si="8"/>
        <v>129</v>
      </c>
      <c r="R53" s="221">
        <f>SUM(O53:Q53)</f>
        <v>210331</v>
      </c>
    </row>
    <row r="54" spans="2:18" ht="12.75" customHeight="1" thickBot="1">
      <c r="B54" s="137" t="s">
        <v>56</v>
      </c>
      <c r="C54" s="205">
        <v>8571</v>
      </c>
      <c r="D54" s="206">
        <v>372</v>
      </c>
      <c r="E54" s="206">
        <v>0</v>
      </c>
      <c r="F54" s="207">
        <v>8943</v>
      </c>
      <c r="G54" s="205">
        <v>201106</v>
      </c>
      <c r="H54" s="206">
        <v>143</v>
      </c>
      <c r="I54" s="206">
        <v>129</v>
      </c>
      <c r="J54" s="267">
        <v>201378</v>
      </c>
      <c r="K54" s="205">
        <v>7</v>
      </c>
      <c r="L54" s="206">
        <v>3</v>
      </c>
      <c r="M54" s="206">
        <v>0</v>
      </c>
      <c r="N54" s="267">
        <v>10</v>
      </c>
      <c r="O54" s="205">
        <f>O53</f>
        <v>209684</v>
      </c>
      <c r="P54" s="205">
        <f>P53</f>
        <v>518</v>
      </c>
      <c r="Q54" s="205">
        <f>Q53</f>
        <v>129</v>
      </c>
      <c r="R54" s="208">
        <f>R53</f>
        <v>210331</v>
      </c>
    </row>
    <row r="55" spans="2:18" ht="12.75" customHeight="1">
      <c r="B55" s="215"/>
      <c r="C55" s="225"/>
      <c r="D55" s="226"/>
      <c r="E55" s="226"/>
      <c r="F55" s="227"/>
      <c r="G55" s="225"/>
      <c r="H55" s="226"/>
      <c r="I55" s="226"/>
      <c r="J55" s="268"/>
      <c r="K55" s="229"/>
      <c r="L55" s="230"/>
      <c r="M55" s="230"/>
      <c r="N55" s="246"/>
      <c r="O55" s="219"/>
      <c r="P55" s="219"/>
      <c r="Q55" s="219"/>
      <c r="R55" s="231"/>
    </row>
    <row r="56" spans="2:18" ht="12.75" customHeight="1" thickBot="1">
      <c r="B56" s="139" t="s">
        <v>53</v>
      </c>
      <c r="C56" s="186">
        <v>124498</v>
      </c>
      <c r="D56" s="182">
        <v>121157</v>
      </c>
      <c r="E56" s="182">
        <v>3742</v>
      </c>
      <c r="F56" s="183">
        <v>249397</v>
      </c>
      <c r="G56" s="186">
        <v>324605</v>
      </c>
      <c r="H56" s="182">
        <v>73591</v>
      </c>
      <c r="I56" s="182">
        <v>2842</v>
      </c>
      <c r="J56" s="269">
        <v>401038</v>
      </c>
      <c r="K56" s="186">
        <v>4041</v>
      </c>
      <c r="L56" s="182">
        <v>4981</v>
      </c>
      <c r="M56" s="182">
        <v>401</v>
      </c>
      <c r="N56" s="269">
        <v>9423</v>
      </c>
      <c r="O56" s="186">
        <f>O54+O52+O45</f>
        <v>453144</v>
      </c>
      <c r="P56" s="186">
        <f>P54+P52+P45</f>
        <v>199729</v>
      </c>
      <c r="Q56" s="186">
        <f>Q54+Q52+Q45</f>
        <v>6985</v>
      </c>
      <c r="R56" s="209">
        <f>R54+R52+R45</f>
        <v>659858</v>
      </c>
    </row>
  </sheetData>
  <mergeCells count="5">
    <mergeCell ref="O4:R4"/>
    <mergeCell ref="K4:N4"/>
    <mergeCell ref="B4:B5"/>
    <mergeCell ref="C4:F4"/>
    <mergeCell ref="G4:J4"/>
  </mergeCells>
  <phoneticPr fontId="5" type="noConversion"/>
  <pageMargins left="0.75" right="0.75" top="1" bottom="1" header="0.5" footer="0.5"/>
  <pageSetup scale="51" orientation="portrait" r:id="rId1"/>
  <headerFooter alignWithMargins="0"/>
</worksheet>
</file>

<file path=xl/worksheets/sheet50.xml><?xml version="1.0" encoding="utf-8"?>
<worksheet xmlns="http://schemas.openxmlformats.org/spreadsheetml/2006/main" xmlns:r="http://schemas.openxmlformats.org/officeDocument/2006/relationships">
  <sheetPr>
    <pageSetUpPr fitToPage="1"/>
  </sheetPr>
  <dimension ref="A2:W55"/>
  <sheetViews>
    <sheetView showGridLines="0" zoomScaleNormal="100" workbookViewId="0"/>
  </sheetViews>
  <sheetFormatPr defaultRowHeight="12.75"/>
  <cols>
    <col min="1" max="1" width="10.7109375" customWidth="1"/>
    <col min="2" max="2" width="16.28515625" bestFit="1" customWidth="1"/>
    <col min="3" max="3" width="18" bestFit="1" customWidth="1"/>
    <col min="4" max="4" width="17.7109375" bestFit="1" customWidth="1"/>
    <col min="5" max="5" width="17.5703125" bestFit="1" customWidth="1"/>
    <col min="6" max="6" width="17.7109375" bestFit="1" customWidth="1"/>
    <col min="7" max="7" width="18" bestFit="1" customWidth="1"/>
    <col min="12" max="12" width="15.7109375" customWidth="1"/>
    <col min="13" max="17" width="14.7109375" customWidth="1"/>
    <col min="22" max="22" width="13" bestFit="1" customWidth="1"/>
  </cols>
  <sheetData>
    <row r="2" spans="1:23">
      <c r="B2" s="2" t="s">
        <v>110</v>
      </c>
    </row>
    <row r="3" spans="1:23" ht="18.75" thickBot="1">
      <c r="A3" s="40"/>
      <c r="B3" s="7" t="s">
        <v>371</v>
      </c>
    </row>
    <row r="4" spans="1:23" ht="13.5" thickBot="1">
      <c r="B4" s="100" t="s">
        <v>128</v>
      </c>
      <c r="C4" s="101">
        <v>2007</v>
      </c>
      <c r="D4" s="102">
        <v>2008</v>
      </c>
      <c r="E4" s="102">
        <v>2009</v>
      </c>
      <c r="F4" s="102">
        <v>2010</v>
      </c>
      <c r="G4" s="103">
        <v>2011</v>
      </c>
    </row>
    <row r="5" spans="1:23">
      <c r="B5" s="166" t="s">
        <v>86</v>
      </c>
      <c r="C5" s="89">
        <v>300677463</v>
      </c>
      <c r="D5" s="90">
        <v>299673222</v>
      </c>
      <c r="E5" s="90">
        <v>301437180</v>
      </c>
      <c r="F5" s="90">
        <v>322022967</v>
      </c>
      <c r="G5" s="91">
        <v>321065651</v>
      </c>
    </row>
    <row r="6" spans="1:23">
      <c r="B6" s="55" t="s">
        <v>83</v>
      </c>
      <c r="C6" s="92">
        <v>74805772</v>
      </c>
      <c r="D6" s="88">
        <v>72262243</v>
      </c>
      <c r="E6" s="88">
        <v>76456394</v>
      </c>
      <c r="F6" s="88">
        <v>75329077</v>
      </c>
      <c r="G6" s="93">
        <v>78251519</v>
      </c>
    </row>
    <row r="7" spans="1:23">
      <c r="B7" s="55" t="s">
        <v>80</v>
      </c>
      <c r="C7" s="92">
        <v>9774</v>
      </c>
      <c r="D7" s="88">
        <v>931</v>
      </c>
      <c r="E7" s="88">
        <v>4927</v>
      </c>
      <c r="F7" s="88">
        <v>238</v>
      </c>
      <c r="G7" s="93">
        <v>61145</v>
      </c>
    </row>
    <row r="8" spans="1:23">
      <c r="B8" s="55" t="s">
        <v>81</v>
      </c>
      <c r="C8" s="92">
        <v>9505525</v>
      </c>
      <c r="D8" s="88">
        <v>6991420</v>
      </c>
      <c r="E8" s="88">
        <v>7393474</v>
      </c>
      <c r="F8" s="88">
        <v>8258129</v>
      </c>
      <c r="G8" s="93">
        <v>7695869</v>
      </c>
    </row>
    <row r="9" spans="1:23">
      <c r="B9" s="55" t="s">
        <v>82</v>
      </c>
      <c r="C9" s="92">
        <v>888870</v>
      </c>
      <c r="D9" s="88">
        <v>731340</v>
      </c>
      <c r="E9" s="88">
        <v>499301</v>
      </c>
      <c r="F9" s="88">
        <v>503604</v>
      </c>
      <c r="G9" s="93">
        <v>435508</v>
      </c>
      <c r="V9" t="s">
        <v>183</v>
      </c>
      <c r="W9" t="e">
        <f>"Top Left: " &amp; W10 &amp; "  Top Right: " &amp; W11 &amp; "  Bottom Left: " &amp; W54 &amp; "  Bottom Right: " &amp; W55</f>
        <v>#REF!</v>
      </c>
    </row>
    <row r="10" spans="1:23">
      <c r="B10" s="55" t="s">
        <v>84</v>
      </c>
      <c r="C10" s="92">
        <v>5320</v>
      </c>
      <c r="D10" s="88">
        <v>4363</v>
      </c>
      <c r="E10" s="88">
        <v>3999</v>
      </c>
      <c r="F10" s="88">
        <v>36421</v>
      </c>
      <c r="G10" s="93">
        <v>89863</v>
      </c>
      <c r="V10" t="s">
        <v>179</v>
      </c>
      <c r="W10" t="str">
        <f>"This chart presents a 5-year trend of the fuel consumption for the Federal fleet broken down by major fuel type (gasoline, diesel, alternative fuels) for fiscal years "&amp;C4&amp;" through "&amp;G4&amp;". Data presented in this chart is detailed in the data table immediately below this chart."</f>
        <v>This chart presents a 5-year trend of the fuel consumption for the Federal fleet broken down by major fuel type (gasoline, diesel, alternative fuels) for fiscal years 2007 through 2011. Data presented in this chart is detailed in the data table immediately below this chart.</v>
      </c>
    </row>
    <row r="11" spans="1:23">
      <c r="B11" s="55" t="s">
        <v>85</v>
      </c>
      <c r="C11" s="92">
        <v>3854344</v>
      </c>
      <c r="D11" s="88">
        <v>6293215</v>
      </c>
      <c r="E11" s="88">
        <v>7923085</v>
      </c>
      <c r="F11" s="88">
        <v>8201285</v>
      </c>
      <c r="G11" s="93">
        <v>9521322</v>
      </c>
      <c r="W11" t="str">
        <f>"This chart presents a 5-year trend of the alternative fuel consumption for the Federal fleet broken down by alternative fuel type for fiscal years "&amp;C4&amp;" through "&amp;G4&amp;". Data presented in this chart is detailed in the data table immediately below this chart."</f>
        <v>This chart presents a 5-year trend of the alternative fuel consumption for the Federal fleet broken down by alternative fuel type for fiscal years 2007 through 2011. Data presented in this chart is detailed in the data table immediately below this chart.</v>
      </c>
    </row>
    <row r="12" spans="1:23">
      <c r="B12" s="55" t="s">
        <v>87</v>
      </c>
      <c r="C12" s="92">
        <v>94513</v>
      </c>
      <c r="D12" s="88">
        <v>59302</v>
      </c>
      <c r="E12" s="88">
        <v>34941</v>
      </c>
      <c r="F12" s="88">
        <v>482</v>
      </c>
      <c r="G12" s="93">
        <v>163</v>
      </c>
    </row>
    <row r="13" spans="1:23">
      <c r="B13" s="55" t="s">
        <v>88</v>
      </c>
      <c r="C13" s="92">
        <v>321594</v>
      </c>
      <c r="D13" s="88">
        <v>399088</v>
      </c>
      <c r="E13" s="88">
        <v>207580</v>
      </c>
      <c r="F13" s="88">
        <v>194876</v>
      </c>
      <c r="G13" s="93">
        <v>186511</v>
      </c>
    </row>
    <row r="14" spans="1:23">
      <c r="B14" s="55" t="s">
        <v>182</v>
      </c>
      <c r="C14" s="92">
        <v>0</v>
      </c>
      <c r="D14" s="88">
        <v>38</v>
      </c>
      <c r="E14" s="88">
        <v>431</v>
      </c>
      <c r="F14" s="88">
        <v>790</v>
      </c>
      <c r="G14" s="93">
        <v>397</v>
      </c>
    </row>
    <row r="15" spans="1:23" ht="13.5" thickBot="1">
      <c r="B15" s="148" t="s">
        <v>129</v>
      </c>
      <c r="C15" s="211">
        <v>390163175</v>
      </c>
      <c r="D15" s="212">
        <v>386415162</v>
      </c>
      <c r="E15" s="212">
        <v>393961312</v>
      </c>
      <c r="F15" s="212">
        <v>414547869</v>
      </c>
      <c r="G15" s="213">
        <v>417307948</v>
      </c>
    </row>
    <row r="16" spans="1:23">
      <c r="B16" s="362"/>
    </row>
    <row r="33" spans="1:8">
      <c r="A33" s="15"/>
      <c r="B33" s="15"/>
      <c r="C33" s="15"/>
      <c r="D33" s="15"/>
      <c r="E33" s="15"/>
      <c r="F33" s="15"/>
      <c r="G33" s="15"/>
      <c r="H33" s="15"/>
    </row>
    <row r="34" spans="1:8">
      <c r="A34" s="15"/>
      <c r="B34" s="15"/>
      <c r="C34" s="15"/>
      <c r="D34" s="15"/>
      <c r="E34" s="15"/>
      <c r="F34" s="15"/>
      <c r="G34" s="15"/>
      <c r="H34" s="15"/>
    </row>
    <row r="35" spans="1:8">
      <c r="A35" s="15"/>
      <c r="B35" s="348"/>
      <c r="C35" s="348"/>
      <c r="D35" s="348"/>
      <c r="E35" s="348"/>
      <c r="F35" s="348"/>
      <c r="G35" s="348"/>
      <c r="H35" s="15"/>
    </row>
    <row r="36" spans="1:8">
      <c r="A36" s="15"/>
      <c r="B36" s="15"/>
      <c r="C36" s="349"/>
      <c r="D36" s="349"/>
      <c r="E36" s="349"/>
      <c r="F36" s="349"/>
      <c r="G36" s="349"/>
      <c r="H36" s="15"/>
    </row>
    <row r="37" spans="1:8">
      <c r="A37" s="15"/>
      <c r="B37" s="15"/>
      <c r="C37" s="349"/>
      <c r="D37" s="349"/>
      <c r="E37" s="349"/>
      <c r="F37" s="349"/>
      <c r="G37" s="349"/>
      <c r="H37" s="15"/>
    </row>
    <row r="38" spans="1:8">
      <c r="A38" s="15"/>
      <c r="B38" s="15"/>
      <c r="C38" s="349"/>
      <c r="D38" s="349"/>
      <c r="E38" s="349"/>
      <c r="F38" s="349"/>
      <c r="G38" s="349"/>
      <c r="H38" s="15"/>
    </row>
    <row r="39" spans="1:8">
      <c r="A39" s="15"/>
      <c r="B39" s="15"/>
      <c r="C39" s="349"/>
      <c r="D39" s="349"/>
      <c r="E39" s="349"/>
      <c r="F39" s="349"/>
      <c r="G39" s="349"/>
      <c r="H39" s="15"/>
    </row>
    <row r="40" spans="1:8">
      <c r="A40" s="15"/>
      <c r="B40" s="15"/>
      <c r="C40" s="349"/>
      <c r="D40" s="349"/>
      <c r="E40" s="349"/>
      <c r="F40" s="349"/>
      <c r="G40" s="349"/>
      <c r="H40" s="15"/>
    </row>
    <row r="41" spans="1:8">
      <c r="A41" s="15"/>
      <c r="B41" s="15"/>
      <c r="C41" s="349"/>
      <c r="D41" s="349"/>
      <c r="E41" s="349"/>
      <c r="F41" s="349"/>
      <c r="G41" s="349"/>
      <c r="H41" s="15"/>
    </row>
    <row r="42" spans="1:8">
      <c r="A42" s="15"/>
      <c r="B42" s="15"/>
      <c r="C42" s="349"/>
      <c r="D42" s="349"/>
      <c r="E42" s="349"/>
      <c r="F42" s="349"/>
      <c r="G42" s="349"/>
      <c r="H42" s="15"/>
    </row>
    <row r="43" spans="1:8">
      <c r="A43" s="15"/>
      <c r="B43" s="15"/>
      <c r="C43" s="349"/>
      <c r="D43" s="349"/>
      <c r="E43" s="349"/>
      <c r="F43" s="349"/>
      <c r="G43" s="349"/>
      <c r="H43" s="15"/>
    </row>
    <row r="44" spans="1:8">
      <c r="A44" s="15"/>
      <c r="B44" s="15"/>
      <c r="C44" s="349"/>
      <c r="D44" s="349"/>
      <c r="E44" s="349"/>
      <c r="F44" s="349"/>
      <c r="G44" s="349"/>
      <c r="H44" s="15"/>
    </row>
    <row r="45" spans="1:8">
      <c r="A45" s="15"/>
      <c r="B45" s="15"/>
      <c r="C45" s="349"/>
      <c r="D45" s="349"/>
      <c r="E45" s="349"/>
      <c r="F45" s="349"/>
      <c r="G45" s="349"/>
      <c r="H45" s="15"/>
    </row>
    <row r="46" spans="1:8">
      <c r="A46" s="15"/>
      <c r="B46" s="350"/>
      <c r="C46" s="351"/>
      <c r="D46" s="351"/>
      <c r="E46" s="351"/>
      <c r="F46" s="351"/>
      <c r="G46" s="351"/>
      <c r="H46" s="15"/>
    </row>
    <row r="47" spans="1:8">
      <c r="A47" s="15"/>
      <c r="H47" s="15"/>
    </row>
    <row r="54" spans="22:23">
      <c r="V54" t="s">
        <v>179</v>
      </c>
      <c r="W54" t="e">
        <f>"This chart presents a breakdown of the FY "&amp;G4&amp;" Federal fleet fuel consumption by fuel type: "&amp;FIXED(#REF!/G15*100,0)&amp;"% "&amp;#REF!&amp;"; "&amp;FIXED(#REF!/G15*100,0)&amp;"% "&amp;#REF!&amp;"; "&amp;FIXED(#REF!/G15*100,0)&amp;"% "&amp;#REF!&amp;"."</f>
        <v>#REF!</v>
      </c>
    </row>
    <row r="55" spans="22:23">
      <c r="W55" t="e">
        <f>"This chart presents a breakdown of the FY "&amp;G4&amp;" Federal fleet alternative fuel consumption by fuel type: "&amp;FIXED(G7/#REF!*100,0)&amp;"% "&amp;B7&amp;"; "&amp;FIXED(G8/#REF!*100,0)&amp;"% "&amp;B8&amp;"; "&amp;FIXED(G9/#REF!*100,0)&amp;"% "&amp;B9&amp;"; "&amp;FIXED(G10/#REF!*100,0)&amp;"% "&amp;B10&amp;"; "&amp;FIXED(G11/#REF!*100,0)&amp;"% "&amp;B11&amp;"; "&amp;FIXED(G12/#REF!*100,0)&amp;"% "&amp;B12&amp;"; "&amp;FIXED(G13/#REF!*100,0)&amp;"% "&amp;B13&amp;"; "&amp;FIXED(G14/#REF!*100,0)&amp;"% "&amp;B14&amp;"."</f>
        <v>#REF!</v>
      </c>
    </row>
  </sheetData>
  <phoneticPr fontId="5" type="noConversion"/>
  <pageMargins left="0.75" right="0.75" top="1" bottom="1" header="0.5" footer="0.5"/>
  <pageSetup scale="47" orientation="landscape" r:id="rId1"/>
  <headerFooter alignWithMargins="0"/>
</worksheet>
</file>

<file path=xl/worksheets/sheet51.xml><?xml version="1.0" encoding="utf-8"?>
<worksheet xmlns="http://schemas.openxmlformats.org/spreadsheetml/2006/main" xmlns:r="http://schemas.openxmlformats.org/officeDocument/2006/relationships">
  <sheetPr>
    <pageSetUpPr fitToPage="1"/>
  </sheetPr>
  <dimension ref="A2:R60"/>
  <sheetViews>
    <sheetView showGridLines="0" zoomScaleNormal="100" workbookViewId="0"/>
  </sheetViews>
  <sheetFormatPr defaultRowHeight="12.75"/>
  <cols>
    <col min="2" max="2" width="41.7109375" customWidth="1"/>
    <col min="3" max="3" width="12.5703125" customWidth="1"/>
    <col min="4" max="4" width="11.85546875" customWidth="1"/>
    <col min="5" max="5" width="10.7109375" customWidth="1"/>
    <col min="6" max="6" width="10.28515625" customWidth="1"/>
    <col min="7" max="7" width="9.28515625" customWidth="1"/>
    <col min="8" max="8" width="8.7109375" customWidth="1"/>
    <col min="9" max="9" width="12.5703125" customWidth="1"/>
    <col min="10" max="10" width="8.5703125" customWidth="1"/>
    <col min="11" max="11" width="8.42578125" customWidth="1"/>
    <col min="12" max="12" width="10.42578125" customWidth="1"/>
    <col min="13" max="13" width="12.85546875" style="15" customWidth="1"/>
  </cols>
  <sheetData>
    <row r="2" spans="1:18">
      <c r="A2" s="2"/>
      <c r="B2" s="2" t="s">
        <v>110</v>
      </c>
    </row>
    <row r="3" spans="1:18" ht="18.75" thickBot="1">
      <c r="A3" s="1"/>
      <c r="B3" s="7" t="s">
        <v>141</v>
      </c>
      <c r="R3" s="8"/>
    </row>
    <row r="4" spans="1:18" ht="25.5" customHeight="1" thickBot="1">
      <c r="B4" s="184" t="s">
        <v>1</v>
      </c>
      <c r="C4" s="247" t="s">
        <v>86</v>
      </c>
      <c r="D4" s="248" t="s">
        <v>83</v>
      </c>
      <c r="E4" s="248" t="s">
        <v>81</v>
      </c>
      <c r="F4" s="248" t="s">
        <v>80</v>
      </c>
      <c r="G4" s="248" t="s">
        <v>82</v>
      </c>
      <c r="H4" s="248" t="s">
        <v>84</v>
      </c>
      <c r="I4" s="248" t="s">
        <v>175</v>
      </c>
      <c r="J4" s="248" t="s">
        <v>87</v>
      </c>
      <c r="K4" s="248" t="s">
        <v>88</v>
      </c>
      <c r="L4" s="248" t="s">
        <v>182</v>
      </c>
      <c r="M4" s="249" t="s">
        <v>5</v>
      </c>
    </row>
    <row r="5" spans="1:18" ht="12.75" customHeight="1">
      <c r="B5" s="214" t="s">
        <v>16</v>
      </c>
      <c r="C5" s="219">
        <v>27527</v>
      </c>
      <c r="D5" s="220">
        <v>27494</v>
      </c>
      <c r="E5" s="220">
        <v>0</v>
      </c>
      <c r="F5" s="220">
        <v>0</v>
      </c>
      <c r="G5" s="220">
        <v>0</v>
      </c>
      <c r="H5" s="220">
        <v>0</v>
      </c>
      <c r="I5" s="220">
        <v>0</v>
      </c>
      <c r="J5" s="220">
        <v>0</v>
      </c>
      <c r="K5" s="220">
        <v>0</v>
      </c>
      <c r="L5" s="220">
        <v>0</v>
      </c>
      <c r="M5" s="221">
        <v>55021</v>
      </c>
    </row>
    <row r="6" spans="1:18" ht="12.75" customHeight="1">
      <c r="B6" s="215" t="s">
        <v>17</v>
      </c>
      <c r="C6" s="18">
        <v>119017</v>
      </c>
      <c r="D6" s="4">
        <v>120720</v>
      </c>
      <c r="E6" s="4">
        <v>0</v>
      </c>
      <c r="F6" s="4">
        <v>0</v>
      </c>
      <c r="G6" s="4">
        <v>0</v>
      </c>
      <c r="H6" s="4">
        <v>0</v>
      </c>
      <c r="I6" s="4">
        <v>0</v>
      </c>
      <c r="J6" s="4">
        <v>0</v>
      </c>
      <c r="K6" s="4">
        <v>0</v>
      </c>
      <c r="L6" s="4">
        <v>0</v>
      </c>
      <c r="M6" s="19">
        <v>239737</v>
      </c>
    </row>
    <row r="7" spans="1:18" ht="12.75" customHeight="1">
      <c r="B7" s="215" t="s">
        <v>144</v>
      </c>
      <c r="C7" s="18">
        <v>98918</v>
      </c>
      <c r="D7" s="4">
        <v>0</v>
      </c>
      <c r="E7" s="4">
        <v>0</v>
      </c>
      <c r="F7" s="4">
        <v>0</v>
      </c>
      <c r="G7" s="4">
        <v>0</v>
      </c>
      <c r="H7" s="4">
        <v>0</v>
      </c>
      <c r="I7" s="4">
        <v>2405</v>
      </c>
      <c r="J7" s="4">
        <v>0</v>
      </c>
      <c r="K7" s="4">
        <v>0</v>
      </c>
      <c r="L7" s="4">
        <v>0</v>
      </c>
      <c r="M7" s="19">
        <v>101323</v>
      </c>
    </row>
    <row r="8" spans="1:18" ht="12.75" customHeight="1">
      <c r="B8" s="215" t="s">
        <v>145</v>
      </c>
      <c r="C8" s="18">
        <v>41943</v>
      </c>
      <c r="D8" s="4">
        <v>0</v>
      </c>
      <c r="E8" s="4">
        <v>0</v>
      </c>
      <c r="F8" s="4">
        <v>0</v>
      </c>
      <c r="G8" s="4">
        <v>0</v>
      </c>
      <c r="H8" s="4">
        <v>0</v>
      </c>
      <c r="I8" s="4">
        <v>16173</v>
      </c>
      <c r="J8" s="4">
        <v>0</v>
      </c>
      <c r="K8" s="4">
        <v>0</v>
      </c>
      <c r="L8" s="4">
        <v>0</v>
      </c>
      <c r="M8" s="19">
        <v>58116</v>
      </c>
    </row>
    <row r="9" spans="1:18" ht="12.75" customHeight="1">
      <c r="B9" s="215" t="s">
        <v>18</v>
      </c>
      <c r="C9" s="18">
        <v>70880584</v>
      </c>
      <c r="D9" s="4">
        <v>16403172</v>
      </c>
      <c r="E9" s="4">
        <v>130529</v>
      </c>
      <c r="F9" s="4">
        <v>0</v>
      </c>
      <c r="G9" s="4">
        <v>8107</v>
      </c>
      <c r="H9" s="4">
        <v>0</v>
      </c>
      <c r="I9" s="4">
        <v>1418908</v>
      </c>
      <c r="J9" s="4">
        <v>32</v>
      </c>
      <c r="K9" s="4">
        <v>0</v>
      </c>
      <c r="L9" s="4">
        <v>0</v>
      </c>
      <c r="M9" s="19">
        <v>88841332</v>
      </c>
    </row>
    <row r="10" spans="1:18" ht="12.75" customHeight="1">
      <c r="B10" s="215" t="s">
        <v>19</v>
      </c>
      <c r="C10" s="18">
        <v>3340245</v>
      </c>
      <c r="D10" s="4">
        <v>288209</v>
      </c>
      <c r="E10" s="4">
        <v>81</v>
      </c>
      <c r="F10" s="4">
        <v>0</v>
      </c>
      <c r="G10" s="4">
        <v>3000</v>
      </c>
      <c r="H10" s="4">
        <v>0</v>
      </c>
      <c r="I10" s="4">
        <v>120502</v>
      </c>
      <c r="J10" s="4">
        <v>0</v>
      </c>
      <c r="K10" s="4">
        <v>0</v>
      </c>
      <c r="L10" s="4">
        <v>0</v>
      </c>
      <c r="M10" s="19">
        <v>3752037</v>
      </c>
    </row>
    <row r="11" spans="1:18" ht="12.75" customHeight="1">
      <c r="B11" s="215" t="s">
        <v>176</v>
      </c>
      <c r="C11" s="18">
        <v>186331</v>
      </c>
      <c r="D11" s="4">
        <v>421</v>
      </c>
      <c r="E11" s="4">
        <v>0</v>
      </c>
      <c r="F11" s="4">
        <v>0</v>
      </c>
      <c r="G11" s="4">
        <v>0</v>
      </c>
      <c r="H11" s="4">
        <v>0</v>
      </c>
      <c r="I11" s="4">
        <v>31811</v>
      </c>
      <c r="J11" s="4">
        <v>0</v>
      </c>
      <c r="K11" s="4">
        <v>0</v>
      </c>
      <c r="L11" s="4">
        <v>0</v>
      </c>
      <c r="M11" s="19">
        <v>218563</v>
      </c>
    </row>
    <row r="12" spans="1:18" ht="12.75" customHeight="1">
      <c r="B12" s="215" t="s">
        <v>20</v>
      </c>
      <c r="C12" s="18">
        <v>14864772</v>
      </c>
      <c r="D12" s="4">
        <v>9430795</v>
      </c>
      <c r="E12" s="4">
        <v>2153759</v>
      </c>
      <c r="F12" s="4">
        <v>0</v>
      </c>
      <c r="G12" s="4">
        <v>82679</v>
      </c>
      <c r="H12" s="4">
        <v>50</v>
      </c>
      <c r="I12" s="4">
        <v>6163455</v>
      </c>
      <c r="J12" s="4">
        <v>0</v>
      </c>
      <c r="K12" s="4">
        <v>0</v>
      </c>
      <c r="L12" s="4">
        <v>0</v>
      </c>
      <c r="M12" s="19">
        <v>32695510</v>
      </c>
    </row>
    <row r="13" spans="1:18" ht="12.75" customHeight="1">
      <c r="B13" s="215" t="s">
        <v>21</v>
      </c>
      <c r="C13" s="18">
        <v>5699415</v>
      </c>
      <c r="D13" s="4">
        <v>525572</v>
      </c>
      <c r="E13" s="4">
        <v>71927</v>
      </c>
      <c r="F13" s="4">
        <v>0</v>
      </c>
      <c r="G13" s="4">
        <v>263</v>
      </c>
      <c r="H13" s="4">
        <v>0</v>
      </c>
      <c r="I13" s="4">
        <v>353093</v>
      </c>
      <c r="J13" s="4">
        <v>0</v>
      </c>
      <c r="K13" s="4">
        <v>0</v>
      </c>
      <c r="L13" s="4">
        <v>0</v>
      </c>
      <c r="M13" s="19">
        <v>6650270</v>
      </c>
    </row>
    <row r="14" spans="1:18" ht="12.75" customHeight="1">
      <c r="B14" s="215" t="s">
        <v>146</v>
      </c>
      <c r="C14" s="18">
        <v>127852813</v>
      </c>
      <c r="D14" s="4">
        <v>25485963</v>
      </c>
      <c r="E14" s="4">
        <v>3788</v>
      </c>
      <c r="F14" s="4">
        <v>0</v>
      </c>
      <c r="G14" s="4">
        <v>3037</v>
      </c>
      <c r="H14" s="4">
        <v>8634</v>
      </c>
      <c r="I14" s="4">
        <v>3216540</v>
      </c>
      <c r="J14" s="4">
        <v>0</v>
      </c>
      <c r="K14" s="4">
        <v>0</v>
      </c>
      <c r="L14" s="4">
        <v>0</v>
      </c>
      <c r="M14" s="19">
        <v>156570775</v>
      </c>
    </row>
    <row r="15" spans="1:18" ht="12.75" customHeight="1">
      <c r="B15" s="215" t="s">
        <v>22</v>
      </c>
      <c r="C15" s="18">
        <v>745437</v>
      </c>
      <c r="D15" s="4">
        <v>0</v>
      </c>
      <c r="E15" s="4">
        <v>0</v>
      </c>
      <c r="F15" s="4">
        <v>0</v>
      </c>
      <c r="G15" s="4">
        <v>125</v>
      </c>
      <c r="H15" s="4">
        <v>0</v>
      </c>
      <c r="I15" s="4">
        <v>66430</v>
      </c>
      <c r="J15" s="4">
        <v>0</v>
      </c>
      <c r="K15" s="4">
        <v>0</v>
      </c>
      <c r="L15" s="4">
        <v>0</v>
      </c>
      <c r="M15" s="19">
        <v>811992</v>
      </c>
    </row>
    <row r="16" spans="1:18" ht="12.75" customHeight="1">
      <c r="B16" s="215" t="s">
        <v>23</v>
      </c>
      <c r="C16" s="18">
        <v>79271952</v>
      </c>
      <c r="D16" s="4">
        <v>3450829</v>
      </c>
      <c r="E16" s="4">
        <v>62257</v>
      </c>
      <c r="F16" s="4">
        <v>0</v>
      </c>
      <c r="G16" s="4">
        <v>25419</v>
      </c>
      <c r="H16" s="4">
        <v>2283</v>
      </c>
      <c r="I16" s="4">
        <v>3398083</v>
      </c>
      <c r="J16" s="4">
        <v>0</v>
      </c>
      <c r="K16" s="4">
        <v>1464</v>
      </c>
      <c r="L16" s="4">
        <v>0</v>
      </c>
      <c r="M16" s="19">
        <v>86212287</v>
      </c>
    </row>
    <row r="17" spans="2:13" ht="12.75" customHeight="1">
      <c r="B17" s="215" t="s">
        <v>24</v>
      </c>
      <c r="C17" s="18">
        <v>9200445</v>
      </c>
      <c r="D17" s="4">
        <v>1342826</v>
      </c>
      <c r="E17" s="4">
        <v>0</v>
      </c>
      <c r="F17" s="4">
        <v>0</v>
      </c>
      <c r="G17" s="4">
        <v>0</v>
      </c>
      <c r="H17" s="4">
        <v>12000</v>
      </c>
      <c r="I17" s="4">
        <v>562701</v>
      </c>
      <c r="J17" s="4">
        <v>0</v>
      </c>
      <c r="K17" s="4">
        <v>0</v>
      </c>
      <c r="L17" s="4">
        <v>0</v>
      </c>
      <c r="M17" s="19">
        <v>11117972</v>
      </c>
    </row>
    <row r="18" spans="2:13" ht="12.75" customHeight="1">
      <c r="B18" s="215" t="s">
        <v>25</v>
      </c>
      <c r="C18" s="18">
        <v>25173282</v>
      </c>
      <c r="D18" s="4">
        <v>20244521</v>
      </c>
      <c r="E18" s="4">
        <v>7020</v>
      </c>
      <c r="F18" s="4">
        <v>0</v>
      </c>
      <c r="G18" s="4">
        <v>30027</v>
      </c>
      <c r="H18" s="4">
        <v>38172</v>
      </c>
      <c r="I18" s="4">
        <v>334999</v>
      </c>
      <c r="J18" s="4">
        <v>0</v>
      </c>
      <c r="K18" s="4">
        <v>0</v>
      </c>
      <c r="L18" s="4">
        <v>0</v>
      </c>
      <c r="M18" s="19">
        <v>45828021</v>
      </c>
    </row>
    <row r="19" spans="2:13" ht="12.75" customHeight="1">
      <c r="B19" s="215" t="s">
        <v>26</v>
      </c>
      <c r="C19" s="18">
        <v>39134829</v>
      </c>
      <c r="D19" s="4">
        <v>12227655</v>
      </c>
      <c r="E19" s="4">
        <v>1233693</v>
      </c>
      <c r="F19" s="4">
        <v>205</v>
      </c>
      <c r="G19" s="4">
        <v>191659</v>
      </c>
      <c r="H19" s="4">
        <v>80901</v>
      </c>
      <c r="I19" s="4">
        <v>1051513</v>
      </c>
      <c r="J19" s="4">
        <v>616</v>
      </c>
      <c r="K19" s="4">
        <v>444795</v>
      </c>
      <c r="L19" s="4">
        <v>0</v>
      </c>
      <c r="M19" s="19">
        <v>54365866</v>
      </c>
    </row>
    <row r="20" spans="2:13" ht="12.75" customHeight="1">
      <c r="B20" s="215" t="s">
        <v>27</v>
      </c>
      <c r="C20" s="18">
        <v>10655394</v>
      </c>
      <c r="D20" s="4">
        <v>803377</v>
      </c>
      <c r="E20" s="4">
        <v>0</v>
      </c>
      <c r="F20" s="4">
        <v>0</v>
      </c>
      <c r="G20" s="4">
        <v>9188</v>
      </c>
      <c r="H20" s="4">
        <v>0</v>
      </c>
      <c r="I20" s="4">
        <v>252979</v>
      </c>
      <c r="J20" s="4">
        <v>0</v>
      </c>
      <c r="K20" s="4">
        <v>0</v>
      </c>
      <c r="L20" s="4">
        <v>0</v>
      </c>
      <c r="M20" s="19">
        <v>11720938</v>
      </c>
    </row>
    <row r="21" spans="2:13" ht="12.75" customHeight="1">
      <c r="B21" s="215" t="s">
        <v>28</v>
      </c>
      <c r="C21" s="18">
        <v>6358791</v>
      </c>
      <c r="D21" s="4">
        <v>26390</v>
      </c>
      <c r="E21" s="4">
        <v>0</v>
      </c>
      <c r="F21" s="4">
        <v>0</v>
      </c>
      <c r="G21" s="4">
        <v>530</v>
      </c>
      <c r="H21" s="4">
        <v>0</v>
      </c>
      <c r="I21" s="4">
        <v>313797</v>
      </c>
      <c r="J21" s="4">
        <v>0</v>
      </c>
      <c r="K21" s="4">
        <v>0</v>
      </c>
      <c r="L21" s="4">
        <v>0</v>
      </c>
      <c r="M21" s="19">
        <v>6699508</v>
      </c>
    </row>
    <row r="22" spans="2:13" ht="12.75" customHeight="1">
      <c r="B22" s="215" t="s">
        <v>29</v>
      </c>
      <c r="C22" s="18">
        <v>24258639</v>
      </c>
      <c r="D22" s="4">
        <v>4705191</v>
      </c>
      <c r="E22" s="4">
        <v>228984</v>
      </c>
      <c r="F22" s="4">
        <v>69</v>
      </c>
      <c r="G22" s="4">
        <v>1939</v>
      </c>
      <c r="H22" s="4">
        <v>816</v>
      </c>
      <c r="I22" s="4">
        <v>3633142</v>
      </c>
      <c r="J22" s="4">
        <v>0</v>
      </c>
      <c r="K22" s="4">
        <v>0</v>
      </c>
      <c r="L22" s="4">
        <v>0</v>
      </c>
      <c r="M22" s="19">
        <v>32828780</v>
      </c>
    </row>
    <row r="23" spans="2:13" ht="12.75" customHeight="1">
      <c r="B23" s="215" t="s">
        <v>30</v>
      </c>
      <c r="C23" s="18">
        <v>1638435</v>
      </c>
      <c r="D23" s="4">
        <v>104411</v>
      </c>
      <c r="E23" s="4">
        <v>40097</v>
      </c>
      <c r="F23" s="4">
        <v>0</v>
      </c>
      <c r="G23" s="4">
        <v>432</v>
      </c>
      <c r="H23" s="4">
        <v>0</v>
      </c>
      <c r="I23" s="4">
        <v>230767</v>
      </c>
      <c r="J23" s="4">
        <v>0</v>
      </c>
      <c r="K23" s="4">
        <v>0</v>
      </c>
      <c r="L23" s="4">
        <v>0</v>
      </c>
      <c r="M23" s="19">
        <v>2014142</v>
      </c>
    </row>
    <row r="24" spans="2:13" ht="12.75" customHeight="1">
      <c r="B24" s="215" t="s">
        <v>31</v>
      </c>
      <c r="C24" s="18">
        <v>97098</v>
      </c>
      <c r="D24" s="4">
        <v>0</v>
      </c>
      <c r="E24" s="4">
        <v>0</v>
      </c>
      <c r="F24" s="4">
        <v>0</v>
      </c>
      <c r="G24" s="4">
        <v>0</v>
      </c>
      <c r="H24" s="4">
        <v>0</v>
      </c>
      <c r="I24" s="4">
        <v>715</v>
      </c>
      <c r="J24" s="4">
        <v>0</v>
      </c>
      <c r="K24" s="4">
        <v>0</v>
      </c>
      <c r="L24" s="4">
        <v>0</v>
      </c>
      <c r="M24" s="19">
        <v>97813</v>
      </c>
    </row>
    <row r="25" spans="2:13" ht="12.75" customHeight="1">
      <c r="B25" s="215" t="s">
        <v>32</v>
      </c>
      <c r="C25" s="18">
        <v>113887</v>
      </c>
      <c r="D25" s="4">
        <v>0</v>
      </c>
      <c r="E25" s="4">
        <v>0</v>
      </c>
      <c r="F25" s="4">
        <v>0</v>
      </c>
      <c r="G25" s="4">
        <v>0</v>
      </c>
      <c r="H25" s="4">
        <v>0</v>
      </c>
      <c r="I25" s="4">
        <v>19028</v>
      </c>
      <c r="J25" s="4">
        <v>0</v>
      </c>
      <c r="K25" s="4">
        <v>0</v>
      </c>
      <c r="L25" s="4">
        <v>0</v>
      </c>
      <c r="M25" s="19">
        <v>132915</v>
      </c>
    </row>
    <row r="26" spans="2:13" ht="12.75" customHeight="1">
      <c r="B26" s="215" t="s">
        <v>181</v>
      </c>
      <c r="C26" s="18">
        <v>7156</v>
      </c>
      <c r="D26" s="4">
        <v>0</v>
      </c>
      <c r="E26" s="4">
        <v>0</v>
      </c>
      <c r="F26" s="4">
        <v>0</v>
      </c>
      <c r="G26" s="4">
        <v>0</v>
      </c>
      <c r="H26" s="4">
        <v>0</v>
      </c>
      <c r="I26" s="4">
        <v>0</v>
      </c>
      <c r="J26" s="4">
        <v>0</v>
      </c>
      <c r="K26" s="4">
        <v>0</v>
      </c>
      <c r="L26" s="4">
        <v>0</v>
      </c>
      <c r="M26" s="19">
        <v>7156</v>
      </c>
    </row>
    <row r="27" spans="2:13" ht="12.75" customHeight="1">
      <c r="B27" s="215" t="s">
        <v>177</v>
      </c>
      <c r="C27" s="18">
        <v>3367</v>
      </c>
      <c r="D27" s="4">
        <v>0</v>
      </c>
      <c r="E27" s="4">
        <v>0</v>
      </c>
      <c r="F27" s="4">
        <v>0</v>
      </c>
      <c r="G27" s="4">
        <v>0</v>
      </c>
      <c r="H27" s="4">
        <v>0</v>
      </c>
      <c r="I27" s="4">
        <v>0</v>
      </c>
      <c r="J27" s="4">
        <v>0</v>
      </c>
      <c r="K27" s="4">
        <v>0</v>
      </c>
      <c r="L27" s="4">
        <v>0</v>
      </c>
      <c r="M27" s="19">
        <v>3367</v>
      </c>
    </row>
    <row r="28" spans="2:13" ht="12.75" customHeight="1">
      <c r="B28" s="215" t="s">
        <v>33</v>
      </c>
      <c r="C28" s="18">
        <v>1362606</v>
      </c>
      <c r="D28" s="4">
        <v>57857</v>
      </c>
      <c r="E28" s="4">
        <v>0</v>
      </c>
      <c r="F28" s="4">
        <v>0</v>
      </c>
      <c r="G28" s="4">
        <v>1101</v>
      </c>
      <c r="H28" s="4">
        <v>0</v>
      </c>
      <c r="I28" s="4">
        <v>52491</v>
      </c>
      <c r="J28" s="4">
        <v>0</v>
      </c>
      <c r="K28" s="4">
        <v>0</v>
      </c>
      <c r="L28" s="4">
        <v>0</v>
      </c>
      <c r="M28" s="19">
        <v>1474055</v>
      </c>
    </row>
    <row r="29" spans="2:13" ht="12.75" customHeight="1">
      <c r="B29" s="215" t="s">
        <v>34</v>
      </c>
      <c r="C29" s="18">
        <v>40546</v>
      </c>
      <c r="D29" s="4">
        <v>13218</v>
      </c>
      <c r="E29" s="4">
        <v>0</v>
      </c>
      <c r="F29" s="4">
        <v>0</v>
      </c>
      <c r="G29" s="4">
        <v>0</v>
      </c>
      <c r="H29" s="4">
        <v>0</v>
      </c>
      <c r="I29" s="4">
        <v>0</v>
      </c>
      <c r="J29" s="4">
        <v>0</v>
      </c>
      <c r="K29" s="4">
        <v>0</v>
      </c>
      <c r="L29" s="4">
        <v>0</v>
      </c>
      <c r="M29" s="19">
        <v>53764</v>
      </c>
    </row>
    <row r="30" spans="2:13" ht="12.75" customHeight="1">
      <c r="B30" s="215" t="s">
        <v>35</v>
      </c>
      <c r="C30" s="18">
        <v>18995</v>
      </c>
      <c r="D30" s="4">
        <v>20393</v>
      </c>
      <c r="E30" s="4">
        <v>0</v>
      </c>
      <c r="F30" s="4">
        <v>0</v>
      </c>
      <c r="G30" s="4">
        <v>0</v>
      </c>
      <c r="H30" s="4">
        <v>0</v>
      </c>
      <c r="I30" s="4">
        <v>0</v>
      </c>
      <c r="J30" s="4">
        <v>0</v>
      </c>
      <c r="K30" s="4">
        <v>0</v>
      </c>
      <c r="L30" s="4">
        <v>0</v>
      </c>
      <c r="M30" s="19">
        <v>39388</v>
      </c>
    </row>
    <row r="31" spans="2:13" ht="12.75" customHeight="1">
      <c r="B31" s="215" t="s">
        <v>36</v>
      </c>
      <c r="C31" s="18">
        <v>2650413</v>
      </c>
      <c r="D31" s="4">
        <v>373987</v>
      </c>
      <c r="E31" s="4">
        <v>810669</v>
      </c>
      <c r="F31" s="4">
        <v>0</v>
      </c>
      <c r="G31" s="4">
        <v>38158</v>
      </c>
      <c r="H31" s="4">
        <v>17125</v>
      </c>
      <c r="I31" s="4">
        <v>893080</v>
      </c>
      <c r="J31" s="4">
        <v>0</v>
      </c>
      <c r="K31" s="4">
        <v>2598</v>
      </c>
      <c r="L31" s="4">
        <v>0</v>
      </c>
      <c r="M31" s="19">
        <v>4786030</v>
      </c>
    </row>
    <row r="32" spans="2:13" ht="12.75" customHeight="1">
      <c r="B32" s="215" t="s">
        <v>184</v>
      </c>
      <c r="C32" s="18">
        <v>87688</v>
      </c>
      <c r="D32" s="4">
        <v>26731</v>
      </c>
      <c r="E32" s="4">
        <v>0</v>
      </c>
      <c r="F32" s="4">
        <v>0</v>
      </c>
      <c r="G32" s="4">
        <v>0</v>
      </c>
      <c r="H32" s="4">
        <v>0</v>
      </c>
      <c r="I32" s="4">
        <v>871</v>
      </c>
      <c r="J32" s="4">
        <v>0</v>
      </c>
      <c r="K32" s="4">
        <v>0</v>
      </c>
      <c r="L32" s="4">
        <v>0</v>
      </c>
      <c r="M32" s="19">
        <v>115290</v>
      </c>
    </row>
    <row r="33" spans="2:13" ht="12.75" customHeight="1">
      <c r="B33" s="215" t="s">
        <v>147</v>
      </c>
      <c r="C33" s="18">
        <v>13910</v>
      </c>
      <c r="D33" s="4">
        <v>4018</v>
      </c>
      <c r="E33" s="4">
        <v>0</v>
      </c>
      <c r="F33" s="4">
        <v>0</v>
      </c>
      <c r="G33" s="4">
        <v>0</v>
      </c>
      <c r="H33" s="4">
        <v>0</v>
      </c>
      <c r="I33" s="4">
        <v>0</v>
      </c>
      <c r="J33" s="4">
        <v>0</v>
      </c>
      <c r="K33" s="4">
        <v>0</v>
      </c>
      <c r="L33" s="4">
        <v>0</v>
      </c>
      <c r="M33" s="19">
        <v>17928</v>
      </c>
    </row>
    <row r="34" spans="2:13" ht="12.75" customHeight="1">
      <c r="B34" s="215" t="s">
        <v>37</v>
      </c>
      <c r="C34" s="18">
        <v>48838</v>
      </c>
      <c r="D34" s="4">
        <v>0</v>
      </c>
      <c r="E34" s="4">
        <v>0</v>
      </c>
      <c r="F34" s="4">
        <v>0</v>
      </c>
      <c r="G34" s="4">
        <v>0</v>
      </c>
      <c r="H34" s="4">
        <v>0</v>
      </c>
      <c r="I34" s="4">
        <v>106</v>
      </c>
      <c r="J34" s="4">
        <v>0</v>
      </c>
      <c r="K34" s="4">
        <v>0</v>
      </c>
      <c r="L34" s="4">
        <v>0</v>
      </c>
      <c r="M34" s="19">
        <v>48944</v>
      </c>
    </row>
    <row r="35" spans="2:13" ht="12.75" customHeight="1">
      <c r="B35" s="215" t="s">
        <v>38</v>
      </c>
      <c r="C35" s="18">
        <v>359626</v>
      </c>
      <c r="D35" s="4">
        <v>164949</v>
      </c>
      <c r="E35" s="4">
        <v>0</v>
      </c>
      <c r="F35" s="4">
        <v>0</v>
      </c>
      <c r="G35" s="4">
        <v>0</v>
      </c>
      <c r="H35" s="4">
        <v>0</v>
      </c>
      <c r="I35" s="4">
        <v>538</v>
      </c>
      <c r="J35" s="4">
        <v>0</v>
      </c>
      <c r="K35" s="4">
        <v>0</v>
      </c>
      <c r="L35" s="4">
        <v>0</v>
      </c>
      <c r="M35" s="19">
        <v>525113</v>
      </c>
    </row>
    <row r="36" spans="2:13" ht="12.75" customHeight="1">
      <c r="B36" s="215" t="s">
        <v>148</v>
      </c>
      <c r="C36" s="18">
        <v>8017</v>
      </c>
      <c r="D36" s="4">
        <v>19118</v>
      </c>
      <c r="E36" s="4">
        <v>0</v>
      </c>
      <c r="F36" s="4">
        <v>0</v>
      </c>
      <c r="G36" s="4">
        <v>0</v>
      </c>
      <c r="H36" s="4">
        <v>0</v>
      </c>
      <c r="I36" s="4">
        <v>34139</v>
      </c>
      <c r="J36" s="4">
        <v>0</v>
      </c>
      <c r="K36" s="4">
        <v>0</v>
      </c>
      <c r="L36" s="4">
        <v>0</v>
      </c>
      <c r="M36" s="19">
        <v>61274</v>
      </c>
    </row>
    <row r="37" spans="2:13" ht="12.75" customHeight="1">
      <c r="B37" s="215" t="s">
        <v>39</v>
      </c>
      <c r="C37" s="18">
        <v>2467843</v>
      </c>
      <c r="D37" s="4">
        <v>706</v>
      </c>
      <c r="E37" s="4">
        <v>0</v>
      </c>
      <c r="F37" s="4">
        <v>0</v>
      </c>
      <c r="G37" s="4">
        <v>0</v>
      </c>
      <c r="H37" s="4">
        <v>0</v>
      </c>
      <c r="I37" s="4">
        <v>27293</v>
      </c>
      <c r="J37" s="4">
        <v>0</v>
      </c>
      <c r="K37" s="4">
        <v>0</v>
      </c>
      <c r="L37" s="4">
        <v>0</v>
      </c>
      <c r="M37" s="19">
        <v>2495842</v>
      </c>
    </row>
    <row r="38" spans="2:13" ht="12.75" customHeight="1">
      <c r="B38" s="215" t="s">
        <v>40</v>
      </c>
      <c r="C38" s="18">
        <v>444532</v>
      </c>
      <c r="D38" s="4">
        <v>1395521</v>
      </c>
      <c r="E38" s="4">
        <v>0</v>
      </c>
      <c r="F38" s="4">
        <v>0</v>
      </c>
      <c r="G38" s="4">
        <v>0</v>
      </c>
      <c r="H38" s="4">
        <v>0</v>
      </c>
      <c r="I38" s="4">
        <v>849</v>
      </c>
      <c r="J38" s="4">
        <v>0</v>
      </c>
      <c r="K38" s="4">
        <v>0</v>
      </c>
      <c r="L38" s="4">
        <v>0</v>
      </c>
      <c r="M38" s="19">
        <v>1840902</v>
      </c>
    </row>
    <row r="39" spans="2:13" ht="12.75" customHeight="1">
      <c r="B39" s="215" t="s">
        <v>41</v>
      </c>
      <c r="C39" s="18">
        <v>115395</v>
      </c>
      <c r="D39" s="4">
        <v>2000</v>
      </c>
      <c r="E39" s="4">
        <v>0</v>
      </c>
      <c r="F39" s="4">
        <v>0</v>
      </c>
      <c r="G39" s="4">
        <v>0</v>
      </c>
      <c r="H39" s="4">
        <v>0</v>
      </c>
      <c r="I39" s="4">
        <v>11834</v>
      </c>
      <c r="J39" s="4">
        <v>0</v>
      </c>
      <c r="K39" s="4">
        <v>0</v>
      </c>
      <c r="L39" s="4">
        <v>0</v>
      </c>
      <c r="M39" s="19">
        <v>129229</v>
      </c>
    </row>
    <row r="40" spans="2:13" ht="12.75" customHeight="1">
      <c r="B40" s="215" t="s">
        <v>42</v>
      </c>
      <c r="C40" s="18">
        <v>465993</v>
      </c>
      <c r="D40" s="4">
        <v>59288</v>
      </c>
      <c r="E40" s="4">
        <v>61561</v>
      </c>
      <c r="F40" s="4">
        <v>0</v>
      </c>
      <c r="G40" s="4">
        <v>16058</v>
      </c>
      <c r="H40" s="4">
        <v>5650</v>
      </c>
      <c r="I40" s="4">
        <v>106711</v>
      </c>
      <c r="J40" s="4">
        <v>0</v>
      </c>
      <c r="K40" s="4">
        <v>0</v>
      </c>
      <c r="L40" s="4">
        <v>0</v>
      </c>
      <c r="M40" s="19">
        <v>715261</v>
      </c>
    </row>
    <row r="41" spans="2:13" ht="12.75" customHeight="1">
      <c r="B41" s="215" t="s">
        <v>43</v>
      </c>
      <c r="C41" s="18">
        <v>735029</v>
      </c>
      <c r="D41" s="4">
        <v>61926</v>
      </c>
      <c r="E41" s="4">
        <v>52226</v>
      </c>
      <c r="F41" s="4">
        <v>0</v>
      </c>
      <c r="G41" s="4">
        <v>163</v>
      </c>
      <c r="H41" s="4">
        <v>0</v>
      </c>
      <c r="I41" s="4">
        <v>241527</v>
      </c>
      <c r="J41" s="4">
        <v>0</v>
      </c>
      <c r="K41" s="4">
        <v>0</v>
      </c>
      <c r="L41" s="4">
        <v>0</v>
      </c>
      <c r="M41" s="19">
        <v>1090871</v>
      </c>
    </row>
    <row r="42" spans="2:13" ht="12.75" customHeight="1">
      <c r="B42" s="215" t="s">
        <v>44</v>
      </c>
      <c r="C42" s="18">
        <v>8954339</v>
      </c>
      <c r="D42" s="4">
        <v>1637258</v>
      </c>
      <c r="E42" s="4">
        <v>0</v>
      </c>
      <c r="F42" s="4">
        <v>0</v>
      </c>
      <c r="G42" s="4">
        <v>0</v>
      </c>
      <c r="H42" s="4">
        <v>67</v>
      </c>
      <c r="I42" s="4">
        <v>6861</v>
      </c>
      <c r="J42" s="4">
        <v>0</v>
      </c>
      <c r="K42" s="4">
        <v>0</v>
      </c>
      <c r="L42" s="4">
        <v>0</v>
      </c>
      <c r="M42" s="19">
        <v>10598525</v>
      </c>
    </row>
    <row r="43" spans="2:13" ht="12.75" customHeight="1">
      <c r="B43" s="215" t="s">
        <v>45</v>
      </c>
      <c r="C43" s="18">
        <v>916939</v>
      </c>
      <c r="D43" s="4">
        <v>538459</v>
      </c>
      <c r="E43" s="4">
        <v>0</v>
      </c>
      <c r="F43" s="4">
        <v>0</v>
      </c>
      <c r="G43" s="4">
        <v>5223</v>
      </c>
      <c r="H43" s="4">
        <v>0</v>
      </c>
      <c r="I43" s="4">
        <v>0</v>
      </c>
      <c r="J43" s="4">
        <v>0</v>
      </c>
      <c r="K43" s="4">
        <v>0</v>
      </c>
      <c r="L43" s="4">
        <v>0</v>
      </c>
      <c r="M43" s="19">
        <v>1460621</v>
      </c>
    </row>
    <row r="44" spans="2:13" ht="12.75" customHeight="1">
      <c r="B44" s="137" t="s">
        <v>54</v>
      </c>
      <c r="C44" s="205">
        <v>438460986</v>
      </c>
      <c r="D44" s="206">
        <v>99562975</v>
      </c>
      <c r="E44" s="206">
        <v>4856591</v>
      </c>
      <c r="F44" s="206">
        <v>274</v>
      </c>
      <c r="G44" s="206">
        <v>417108</v>
      </c>
      <c r="H44" s="206">
        <v>165698</v>
      </c>
      <c r="I44" s="206">
        <v>22563341</v>
      </c>
      <c r="J44" s="206">
        <v>648</v>
      </c>
      <c r="K44" s="206">
        <v>448857</v>
      </c>
      <c r="L44" s="206">
        <v>0</v>
      </c>
      <c r="M44" s="207">
        <v>566476478</v>
      </c>
    </row>
    <row r="45" spans="2:13" ht="12.75" customHeight="1">
      <c r="B45" s="215" t="s">
        <v>46</v>
      </c>
      <c r="C45" s="18">
        <v>16972713</v>
      </c>
      <c r="D45" s="4">
        <v>1666884</v>
      </c>
      <c r="E45" s="4">
        <v>2169</v>
      </c>
      <c r="F45" s="4">
        <v>0</v>
      </c>
      <c r="G45" s="4">
        <v>155</v>
      </c>
      <c r="H45" s="4">
        <v>0</v>
      </c>
      <c r="I45" s="4">
        <v>92914</v>
      </c>
      <c r="J45" s="4">
        <v>0</v>
      </c>
      <c r="K45" s="4">
        <v>0</v>
      </c>
      <c r="L45" s="4">
        <v>0</v>
      </c>
      <c r="M45" s="19">
        <v>18734835</v>
      </c>
    </row>
    <row r="46" spans="2:13" ht="12.75" customHeight="1">
      <c r="B46" s="215" t="s">
        <v>47</v>
      </c>
      <c r="C46" s="18">
        <v>4108089</v>
      </c>
      <c r="D46" s="4">
        <v>1223184</v>
      </c>
      <c r="E46" s="4">
        <v>0</v>
      </c>
      <c r="F46" s="4">
        <v>0</v>
      </c>
      <c r="G46" s="4">
        <v>1</v>
      </c>
      <c r="H46" s="4">
        <v>6000</v>
      </c>
      <c r="I46" s="4">
        <v>224126</v>
      </c>
      <c r="J46" s="4">
        <v>0</v>
      </c>
      <c r="K46" s="4">
        <v>0</v>
      </c>
      <c r="L46" s="4">
        <v>0</v>
      </c>
      <c r="M46" s="19">
        <v>5561400</v>
      </c>
    </row>
    <row r="47" spans="2:13" ht="12.75" customHeight="1">
      <c r="B47" s="215" t="s">
        <v>48</v>
      </c>
      <c r="C47" s="18">
        <v>40424297</v>
      </c>
      <c r="D47" s="4">
        <v>18620907</v>
      </c>
      <c r="E47" s="4">
        <v>12375530</v>
      </c>
      <c r="F47" s="4">
        <v>0</v>
      </c>
      <c r="G47" s="4">
        <v>32204</v>
      </c>
      <c r="H47" s="4">
        <v>9558</v>
      </c>
      <c r="I47" s="4">
        <v>5114994</v>
      </c>
      <c r="J47" s="4">
        <v>0</v>
      </c>
      <c r="K47" s="4">
        <v>0</v>
      </c>
      <c r="L47" s="4">
        <v>0</v>
      </c>
      <c r="M47" s="19">
        <v>76577490</v>
      </c>
    </row>
    <row r="48" spans="2:13" ht="12.75" customHeight="1">
      <c r="B48" s="215" t="s">
        <v>49</v>
      </c>
      <c r="C48" s="18">
        <v>111323933</v>
      </c>
      <c r="D48" s="4">
        <v>30883486</v>
      </c>
      <c r="E48" s="4">
        <v>977282</v>
      </c>
      <c r="F48" s="4">
        <v>0</v>
      </c>
      <c r="G48" s="4">
        <v>19042</v>
      </c>
      <c r="H48" s="4">
        <v>12281</v>
      </c>
      <c r="I48" s="4">
        <v>4942896</v>
      </c>
      <c r="J48" s="4">
        <v>0</v>
      </c>
      <c r="K48" s="4">
        <v>1675</v>
      </c>
      <c r="L48" s="4">
        <v>0</v>
      </c>
      <c r="M48" s="19">
        <v>148160595</v>
      </c>
    </row>
    <row r="49" spans="2:13" ht="12.75" customHeight="1">
      <c r="B49" s="215" t="s">
        <v>50</v>
      </c>
      <c r="C49" s="18">
        <v>15613530</v>
      </c>
      <c r="D49" s="4">
        <v>4450184</v>
      </c>
      <c r="E49" s="4">
        <v>741200</v>
      </c>
      <c r="F49" s="4">
        <v>0</v>
      </c>
      <c r="G49" s="4">
        <v>24122</v>
      </c>
      <c r="H49" s="4">
        <v>150821</v>
      </c>
      <c r="I49" s="4">
        <v>949174</v>
      </c>
      <c r="J49" s="4">
        <v>0</v>
      </c>
      <c r="K49" s="4">
        <v>0</v>
      </c>
      <c r="L49" s="4">
        <v>0</v>
      </c>
      <c r="M49" s="19">
        <v>21929031</v>
      </c>
    </row>
    <row r="50" spans="2:13" ht="12.75" customHeight="1">
      <c r="B50" s="215" t="s">
        <v>51</v>
      </c>
      <c r="C50" s="18">
        <v>18897797</v>
      </c>
      <c r="D50" s="4">
        <v>4411183</v>
      </c>
      <c r="E50" s="4">
        <v>2885292</v>
      </c>
      <c r="F50" s="4">
        <v>0</v>
      </c>
      <c r="G50" s="4">
        <v>521397</v>
      </c>
      <c r="H50" s="4">
        <v>25452</v>
      </c>
      <c r="I50" s="4">
        <v>2632801</v>
      </c>
      <c r="J50" s="4">
        <v>0</v>
      </c>
      <c r="K50" s="4">
        <v>0</v>
      </c>
      <c r="L50" s="4">
        <v>17513</v>
      </c>
      <c r="M50" s="19">
        <v>29391435</v>
      </c>
    </row>
    <row r="51" spans="2:13" ht="12.75" customHeight="1">
      <c r="B51" s="137" t="s">
        <v>55</v>
      </c>
      <c r="C51" s="205">
        <v>207340359</v>
      </c>
      <c r="D51" s="206">
        <v>61255828</v>
      </c>
      <c r="E51" s="206">
        <v>16981473</v>
      </c>
      <c r="F51" s="206">
        <v>0</v>
      </c>
      <c r="G51" s="206">
        <v>596921</v>
      </c>
      <c r="H51" s="206">
        <v>204112</v>
      </c>
      <c r="I51" s="206">
        <v>13956905</v>
      </c>
      <c r="J51" s="206">
        <v>0</v>
      </c>
      <c r="K51" s="206">
        <v>1675</v>
      </c>
      <c r="L51" s="206">
        <v>17513</v>
      </c>
      <c r="M51" s="207">
        <v>300354786</v>
      </c>
    </row>
    <row r="52" spans="2:13" ht="12.75" customHeight="1">
      <c r="B52" s="262" t="s">
        <v>52</v>
      </c>
      <c r="C52" s="270">
        <v>400894001</v>
      </c>
      <c r="D52" s="271">
        <v>88082395</v>
      </c>
      <c r="E52" s="271">
        <v>2984851</v>
      </c>
      <c r="F52" s="271">
        <v>210830</v>
      </c>
      <c r="G52" s="271">
        <v>102740</v>
      </c>
      <c r="H52" s="271">
        <v>99042</v>
      </c>
      <c r="I52" s="271">
        <v>1976416</v>
      </c>
      <c r="J52" s="271">
        <v>0</v>
      </c>
      <c r="K52" s="271">
        <v>26595</v>
      </c>
      <c r="L52" s="271">
        <v>0</v>
      </c>
      <c r="M52" s="272">
        <v>494376870</v>
      </c>
    </row>
    <row r="53" spans="2:13" ht="12.75" customHeight="1">
      <c r="B53" s="137" t="s">
        <v>56</v>
      </c>
      <c r="C53" s="205">
        <v>400894001</v>
      </c>
      <c r="D53" s="206">
        <v>88082395</v>
      </c>
      <c r="E53" s="206">
        <v>2984851</v>
      </c>
      <c r="F53" s="206">
        <v>210830</v>
      </c>
      <c r="G53" s="206">
        <v>102740</v>
      </c>
      <c r="H53" s="206">
        <v>99042</v>
      </c>
      <c r="I53" s="206">
        <v>1976416</v>
      </c>
      <c r="J53" s="206">
        <v>0</v>
      </c>
      <c r="K53" s="206">
        <v>26595</v>
      </c>
      <c r="L53" s="206">
        <v>0</v>
      </c>
      <c r="M53" s="207">
        <v>494376870</v>
      </c>
    </row>
    <row r="54" spans="2:13" ht="12.75" customHeight="1">
      <c r="B54" s="138"/>
      <c r="C54" s="229"/>
      <c r="D54" s="230"/>
      <c r="E54" s="230"/>
      <c r="F54" s="230"/>
      <c r="G54" s="230"/>
      <c r="H54" s="230"/>
      <c r="I54" s="230"/>
      <c r="J54" s="230"/>
      <c r="K54" s="230"/>
      <c r="L54" s="230"/>
      <c r="M54" s="231"/>
    </row>
    <row r="55" spans="2:13" ht="12.75" customHeight="1" thickBot="1">
      <c r="B55" s="139" t="s">
        <v>53</v>
      </c>
      <c r="C55" s="186">
        <v>1046695346</v>
      </c>
      <c r="D55" s="182">
        <v>248901198</v>
      </c>
      <c r="E55" s="182">
        <v>24822915</v>
      </c>
      <c r="F55" s="182">
        <v>211104</v>
      </c>
      <c r="G55" s="182">
        <v>1116769</v>
      </c>
      <c r="H55" s="182">
        <v>468852</v>
      </c>
      <c r="I55" s="182">
        <v>38496662</v>
      </c>
      <c r="J55" s="182">
        <v>648</v>
      </c>
      <c r="K55" s="182">
        <v>477127</v>
      </c>
      <c r="L55" s="182">
        <v>17513</v>
      </c>
      <c r="M55" s="183">
        <v>1361208134</v>
      </c>
    </row>
    <row r="56" spans="2:13" ht="12.75" customHeight="1">
      <c r="B56" s="16" t="s">
        <v>205</v>
      </c>
      <c r="L56" s="16"/>
    </row>
    <row r="57" spans="2:13" ht="12.75" customHeight="1">
      <c r="B57" t="s">
        <v>205</v>
      </c>
    </row>
    <row r="58" spans="2:13" ht="12.75" customHeight="1"/>
    <row r="59" spans="2:13" ht="12.75" customHeight="1">
      <c r="B59" s="94"/>
      <c r="C59" s="95"/>
      <c r="D59" s="95"/>
      <c r="E59" s="95"/>
      <c r="F59" s="95"/>
      <c r="G59" s="95"/>
      <c r="H59" s="95"/>
      <c r="I59" s="95"/>
      <c r="J59" s="95"/>
      <c r="K59" s="95"/>
      <c r="L59" s="95"/>
    </row>
    <row r="60" spans="2:13" ht="12.75" customHeight="1">
      <c r="B60" s="94"/>
      <c r="C60" s="95"/>
      <c r="D60" s="95"/>
      <c r="E60" s="95"/>
      <c r="F60" s="95"/>
      <c r="G60" s="95"/>
      <c r="H60" s="95"/>
      <c r="I60" s="95"/>
      <c r="J60" s="95"/>
      <c r="K60" s="95"/>
      <c r="L60" s="95"/>
    </row>
  </sheetData>
  <phoneticPr fontId="5" type="noConversion"/>
  <pageMargins left="0.38" right="0.3" top="1" bottom="1" header="0.5" footer="0.5"/>
  <pageSetup scale="60" orientation="portrait" r:id="rId1"/>
  <headerFooter alignWithMargins="0"/>
</worksheet>
</file>

<file path=xl/worksheets/sheet52.xml><?xml version="1.0" encoding="utf-8"?>
<worksheet xmlns="http://schemas.openxmlformats.org/spreadsheetml/2006/main" xmlns:r="http://schemas.openxmlformats.org/officeDocument/2006/relationships">
  <dimension ref="A2:G15"/>
  <sheetViews>
    <sheetView showGridLines="0" zoomScaleNormal="100" workbookViewId="0"/>
  </sheetViews>
  <sheetFormatPr defaultRowHeight="12.75"/>
  <cols>
    <col min="1" max="1" width="10.7109375" customWidth="1"/>
    <col min="2" max="2" width="14.85546875" bestFit="1" customWidth="1"/>
    <col min="3" max="7" width="14.7109375" customWidth="1"/>
  </cols>
  <sheetData>
    <row r="2" spans="1:7">
      <c r="B2" s="2" t="s">
        <v>110</v>
      </c>
    </row>
    <row r="3" spans="1:7" ht="18.75" thickBot="1">
      <c r="A3" s="40"/>
      <c r="B3" s="7" t="s">
        <v>372</v>
      </c>
    </row>
    <row r="4" spans="1:7" ht="13.5" thickBot="1">
      <c r="B4" s="100" t="s">
        <v>128</v>
      </c>
      <c r="C4" s="45">
        <v>2007</v>
      </c>
      <c r="D4" s="43">
        <v>2008</v>
      </c>
      <c r="E4" s="43">
        <v>2009</v>
      </c>
      <c r="F4" s="43">
        <v>2010</v>
      </c>
      <c r="G4" s="83">
        <v>2011</v>
      </c>
    </row>
    <row r="5" spans="1:7">
      <c r="B5" s="166" t="s">
        <v>86</v>
      </c>
      <c r="C5" s="89">
        <v>783761428</v>
      </c>
      <c r="D5" s="90">
        <v>993113060</v>
      </c>
      <c r="E5" s="90">
        <v>704701670</v>
      </c>
      <c r="F5" s="90">
        <v>939024355</v>
      </c>
      <c r="G5" s="91">
        <v>1046695346</v>
      </c>
    </row>
    <row r="6" spans="1:7">
      <c r="B6" s="55" t="s">
        <v>83</v>
      </c>
      <c r="C6" s="92">
        <v>166669168</v>
      </c>
      <c r="D6" s="88">
        <v>234969146</v>
      </c>
      <c r="E6" s="88">
        <v>163984575</v>
      </c>
      <c r="F6" s="88">
        <v>213360941</v>
      </c>
      <c r="G6" s="93">
        <v>248901198</v>
      </c>
    </row>
    <row r="7" spans="1:7">
      <c r="B7" s="55" t="s">
        <v>80</v>
      </c>
      <c r="C7" s="92">
        <v>27136</v>
      </c>
      <c r="D7" s="88">
        <v>3519</v>
      </c>
      <c r="E7" s="88">
        <v>15154</v>
      </c>
      <c r="F7" s="88">
        <v>592</v>
      </c>
      <c r="G7" s="93">
        <v>211104</v>
      </c>
    </row>
    <row r="8" spans="1:7">
      <c r="B8" s="55" t="s">
        <v>81</v>
      </c>
      <c r="C8" s="92">
        <v>19893549</v>
      </c>
      <c r="D8" s="88">
        <v>23323241</v>
      </c>
      <c r="E8" s="88">
        <v>17477704</v>
      </c>
      <c r="F8" s="88">
        <v>19255051</v>
      </c>
      <c r="G8" s="93">
        <v>24822915</v>
      </c>
    </row>
    <row r="9" spans="1:7">
      <c r="B9" s="55" t="s">
        <v>82</v>
      </c>
      <c r="C9" s="92">
        <v>1652376</v>
      </c>
      <c r="D9" s="88">
        <v>1562366</v>
      </c>
      <c r="E9" s="88">
        <v>1098131</v>
      </c>
      <c r="F9" s="88">
        <v>1178322</v>
      </c>
      <c r="G9" s="93">
        <v>1116769</v>
      </c>
    </row>
    <row r="10" spans="1:7">
      <c r="B10" s="55" t="s">
        <v>84</v>
      </c>
      <c r="C10" s="92">
        <v>15670</v>
      </c>
      <c r="D10" s="88">
        <v>26114</v>
      </c>
      <c r="E10" s="88">
        <v>13539</v>
      </c>
      <c r="F10" s="88">
        <v>387128</v>
      </c>
      <c r="G10" s="93">
        <v>468852</v>
      </c>
    </row>
    <row r="11" spans="1:7">
      <c r="B11" s="55" t="s">
        <v>85</v>
      </c>
      <c r="C11" s="92">
        <v>12366606</v>
      </c>
      <c r="D11" s="88">
        <v>24954830</v>
      </c>
      <c r="E11" s="88">
        <v>23071572</v>
      </c>
      <c r="F11" s="88">
        <v>26392840</v>
      </c>
      <c r="G11" s="93">
        <v>38496662</v>
      </c>
    </row>
    <row r="12" spans="1:7">
      <c r="B12" s="55" t="s">
        <v>87</v>
      </c>
      <c r="C12" s="92">
        <v>151190</v>
      </c>
      <c r="D12" s="88">
        <v>119055</v>
      </c>
      <c r="E12" s="88">
        <v>69933</v>
      </c>
      <c r="F12" s="88">
        <v>570</v>
      </c>
      <c r="G12" s="93">
        <v>648</v>
      </c>
    </row>
    <row r="13" spans="1:7">
      <c r="B13" s="55" t="s">
        <v>88</v>
      </c>
      <c r="C13" s="92">
        <v>479223</v>
      </c>
      <c r="D13" s="88">
        <v>491119</v>
      </c>
      <c r="E13" s="88">
        <v>341874</v>
      </c>
      <c r="F13" s="88">
        <v>292968</v>
      </c>
      <c r="G13" s="93">
        <v>477127</v>
      </c>
    </row>
    <row r="14" spans="1:7">
      <c r="B14" s="55" t="s">
        <v>182</v>
      </c>
      <c r="C14" s="92">
        <v>0</v>
      </c>
      <c r="D14" s="88">
        <v>224</v>
      </c>
      <c r="E14" s="88">
        <v>14657</v>
      </c>
      <c r="F14" s="88">
        <v>20509</v>
      </c>
      <c r="G14" s="93">
        <v>17513</v>
      </c>
    </row>
    <row r="15" spans="1:7" ht="13.5" thickBot="1">
      <c r="B15" s="148" t="s">
        <v>129</v>
      </c>
      <c r="C15" s="211">
        <v>985016346</v>
      </c>
      <c r="D15" s="259">
        <v>1278562674</v>
      </c>
      <c r="E15" s="259">
        <v>910788809</v>
      </c>
      <c r="F15" s="259">
        <v>1199913276</v>
      </c>
      <c r="G15" s="260">
        <v>1361208134</v>
      </c>
    </row>
  </sheetData>
  <phoneticPr fontId="5" type="noConversion"/>
  <pageMargins left="0.75" right="0.75" top="1" bottom="1" header="0.5" footer="0.5"/>
  <pageSetup scale="46" orientation="landscape" r:id="rId1"/>
  <headerFooter alignWithMargins="0"/>
</worksheet>
</file>

<file path=xl/worksheets/sheet53.xml><?xml version="1.0" encoding="utf-8"?>
<worksheet xmlns="http://schemas.openxmlformats.org/spreadsheetml/2006/main" xmlns:r="http://schemas.openxmlformats.org/officeDocument/2006/relationships">
  <sheetPr>
    <pageSetUpPr fitToPage="1"/>
  </sheetPr>
  <dimension ref="A2:Q56"/>
  <sheetViews>
    <sheetView showGridLines="0" zoomScaleNormal="100" workbookViewId="0"/>
  </sheetViews>
  <sheetFormatPr defaultRowHeight="12.75"/>
  <cols>
    <col min="2" max="2" width="41.7109375" customWidth="1"/>
    <col min="3" max="3" width="9.85546875" customWidth="1"/>
    <col min="4" max="4" width="7.28515625" bestFit="1" customWidth="1"/>
    <col min="5" max="5" width="9.7109375" customWidth="1"/>
    <col min="6" max="6" width="7.28515625" customWidth="1"/>
    <col min="7" max="7" width="8.7109375" customWidth="1"/>
    <col min="8" max="8" width="8.140625" customWidth="1"/>
    <col min="9" max="9" width="8.7109375" customWidth="1"/>
    <col min="10" max="10" width="5.7109375" customWidth="1"/>
    <col min="11" max="11" width="7.5703125" style="15" bestFit="1" customWidth="1"/>
    <col min="12" max="12" width="7.5703125" customWidth="1"/>
    <col min="13" max="13" width="9.5703125" customWidth="1"/>
    <col min="14" max="14" width="5.42578125" customWidth="1"/>
  </cols>
  <sheetData>
    <row r="2" spans="1:17">
      <c r="A2" s="2"/>
      <c r="B2" s="2" t="s">
        <v>110</v>
      </c>
      <c r="P2" s="8"/>
      <c r="Q2" s="8"/>
    </row>
    <row r="3" spans="1:17" ht="18.75" thickBot="1">
      <c r="A3" s="1"/>
      <c r="B3" s="7" t="s">
        <v>111</v>
      </c>
      <c r="P3" s="8"/>
      <c r="Q3" s="8"/>
    </row>
    <row r="4" spans="1:17" ht="51.75" customHeight="1" thickBot="1">
      <c r="B4" s="184" t="s">
        <v>1</v>
      </c>
      <c r="C4" s="123" t="s">
        <v>86</v>
      </c>
      <c r="D4" s="124" t="s">
        <v>83</v>
      </c>
      <c r="E4" s="124" t="s">
        <v>185</v>
      </c>
      <c r="F4" s="124" t="s">
        <v>186</v>
      </c>
      <c r="G4" s="124" t="s">
        <v>384</v>
      </c>
      <c r="H4" s="124" t="s">
        <v>385</v>
      </c>
      <c r="I4" s="124" t="s">
        <v>381</v>
      </c>
      <c r="J4" s="124" t="s">
        <v>82</v>
      </c>
      <c r="K4" s="124" t="s">
        <v>115</v>
      </c>
      <c r="L4" s="347" t="s">
        <v>84</v>
      </c>
      <c r="M4" s="347" t="s">
        <v>182</v>
      </c>
      <c r="N4" s="347" t="s">
        <v>88</v>
      </c>
      <c r="O4" s="184" t="s">
        <v>5</v>
      </c>
      <c r="P4" s="8"/>
      <c r="Q4" s="8"/>
    </row>
    <row r="5" spans="1:17">
      <c r="B5" s="214" t="s">
        <v>16</v>
      </c>
      <c r="C5" s="117">
        <v>20</v>
      </c>
      <c r="D5" s="118">
        <v>27</v>
      </c>
      <c r="E5" s="118">
        <v>0</v>
      </c>
      <c r="F5" s="118">
        <v>0</v>
      </c>
      <c r="G5" s="118">
        <v>0</v>
      </c>
      <c r="H5" s="118">
        <v>0</v>
      </c>
      <c r="I5" s="118">
        <v>0</v>
      </c>
      <c r="J5" s="149">
        <v>0</v>
      </c>
      <c r="K5" s="149">
        <v>0</v>
      </c>
      <c r="L5" s="149">
        <v>0</v>
      </c>
      <c r="M5" s="149">
        <v>0</v>
      </c>
      <c r="N5" s="149">
        <v>0</v>
      </c>
      <c r="O5" s="119">
        <v>47</v>
      </c>
    </row>
    <row r="6" spans="1:17">
      <c r="B6" s="215" t="s">
        <v>17</v>
      </c>
      <c r="C6" s="18">
        <v>94</v>
      </c>
      <c r="D6" s="4">
        <v>80</v>
      </c>
      <c r="E6" s="4">
        <v>1</v>
      </c>
      <c r="F6" s="4">
        <v>0</v>
      </c>
      <c r="G6" s="4">
        <v>0</v>
      </c>
      <c r="H6" s="4">
        <v>3</v>
      </c>
      <c r="I6" s="4">
        <v>0</v>
      </c>
      <c r="J6" s="28">
        <v>0</v>
      </c>
      <c r="K6" s="28">
        <v>0</v>
      </c>
      <c r="L6" s="28">
        <v>0</v>
      </c>
      <c r="M6" s="28">
        <v>0</v>
      </c>
      <c r="N6" s="28">
        <v>0</v>
      </c>
      <c r="O6" s="31">
        <v>178</v>
      </c>
    </row>
    <row r="7" spans="1:17">
      <c r="B7" s="215" t="s">
        <v>144</v>
      </c>
      <c r="C7" s="18">
        <v>54</v>
      </c>
      <c r="D7" s="4">
        <v>0</v>
      </c>
      <c r="E7" s="4">
        <v>6</v>
      </c>
      <c r="F7" s="4">
        <v>0</v>
      </c>
      <c r="G7" s="4">
        <v>0</v>
      </c>
      <c r="H7" s="4">
        <v>0</v>
      </c>
      <c r="I7" s="4">
        <v>0</v>
      </c>
      <c r="J7" s="28">
        <v>0</v>
      </c>
      <c r="K7" s="28">
        <v>44</v>
      </c>
      <c r="L7" s="28">
        <v>0</v>
      </c>
      <c r="M7" s="28">
        <v>0</v>
      </c>
      <c r="N7" s="28">
        <v>0</v>
      </c>
      <c r="O7" s="31">
        <v>104</v>
      </c>
    </row>
    <row r="8" spans="1:17">
      <c r="B8" s="215" t="s">
        <v>145</v>
      </c>
      <c r="C8" s="18">
        <v>8</v>
      </c>
      <c r="D8" s="4">
        <v>0</v>
      </c>
      <c r="E8" s="4">
        <v>15</v>
      </c>
      <c r="F8" s="4">
        <v>0</v>
      </c>
      <c r="G8" s="4">
        <v>0</v>
      </c>
      <c r="H8" s="4">
        <v>0</v>
      </c>
      <c r="I8" s="4">
        <v>0</v>
      </c>
      <c r="J8" s="28">
        <v>0</v>
      </c>
      <c r="K8" s="28">
        <v>50</v>
      </c>
      <c r="L8" s="28">
        <v>0</v>
      </c>
      <c r="M8" s="28">
        <v>0</v>
      </c>
      <c r="N8" s="28">
        <v>0</v>
      </c>
      <c r="O8" s="31">
        <v>73</v>
      </c>
    </row>
    <row r="9" spans="1:17">
      <c r="B9" s="215" t="s">
        <v>18</v>
      </c>
      <c r="C9" s="18">
        <v>26960</v>
      </c>
      <c r="D9" s="4">
        <v>3393</v>
      </c>
      <c r="E9" s="4">
        <v>1480</v>
      </c>
      <c r="F9" s="4">
        <v>0</v>
      </c>
      <c r="G9" s="4">
        <v>38</v>
      </c>
      <c r="H9" s="4">
        <v>0</v>
      </c>
      <c r="I9" s="4">
        <v>0</v>
      </c>
      <c r="J9" s="28">
        <v>4</v>
      </c>
      <c r="K9" s="28">
        <v>11523</v>
      </c>
      <c r="L9" s="28">
        <v>0</v>
      </c>
      <c r="M9" s="28">
        <v>0</v>
      </c>
      <c r="N9" s="28">
        <v>1</v>
      </c>
      <c r="O9" s="31">
        <v>43399</v>
      </c>
    </row>
    <row r="10" spans="1:17">
      <c r="B10" s="215" t="s">
        <v>19</v>
      </c>
      <c r="C10" s="18">
        <v>1161</v>
      </c>
      <c r="D10" s="4">
        <v>145</v>
      </c>
      <c r="E10" s="4">
        <v>56</v>
      </c>
      <c r="F10" s="4">
        <v>0</v>
      </c>
      <c r="G10" s="4">
        <v>1</v>
      </c>
      <c r="H10" s="4">
        <v>2</v>
      </c>
      <c r="I10" s="4">
        <v>0</v>
      </c>
      <c r="J10" s="28">
        <v>16</v>
      </c>
      <c r="K10" s="28">
        <v>779</v>
      </c>
      <c r="L10" s="28">
        <v>0</v>
      </c>
      <c r="M10" s="28">
        <v>0</v>
      </c>
      <c r="N10" s="28">
        <v>0</v>
      </c>
      <c r="O10" s="31">
        <v>2160</v>
      </c>
    </row>
    <row r="11" spans="1:17">
      <c r="B11" s="215" t="s">
        <v>176</v>
      </c>
      <c r="C11" s="18">
        <v>25</v>
      </c>
      <c r="D11" s="4">
        <v>1</v>
      </c>
      <c r="E11" s="4">
        <v>12</v>
      </c>
      <c r="F11" s="4">
        <v>0</v>
      </c>
      <c r="G11" s="4">
        <v>0</v>
      </c>
      <c r="H11" s="4">
        <v>0</v>
      </c>
      <c r="I11" s="4">
        <v>0</v>
      </c>
      <c r="J11" s="28">
        <v>0</v>
      </c>
      <c r="K11" s="28">
        <v>66</v>
      </c>
      <c r="L11" s="28">
        <v>0</v>
      </c>
      <c r="M11" s="28">
        <v>0</v>
      </c>
      <c r="N11" s="28">
        <v>0</v>
      </c>
      <c r="O11" s="31">
        <v>104</v>
      </c>
    </row>
    <row r="12" spans="1:17">
      <c r="B12" s="215" t="s">
        <v>20</v>
      </c>
      <c r="C12" s="18">
        <v>4817</v>
      </c>
      <c r="D12" s="4">
        <v>3259</v>
      </c>
      <c r="E12" s="4">
        <v>1016</v>
      </c>
      <c r="F12" s="4">
        <v>4</v>
      </c>
      <c r="G12" s="4">
        <v>1</v>
      </c>
      <c r="H12" s="4">
        <v>0</v>
      </c>
      <c r="I12" s="4">
        <v>0</v>
      </c>
      <c r="J12" s="28">
        <v>133</v>
      </c>
      <c r="K12" s="28">
        <v>5328</v>
      </c>
      <c r="L12" s="28">
        <v>86</v>
      </c>
      <c r="M12" s="28">
        <v>0</v>
      </c>
      <c r="N12" s="28">
        <v>0</v>
      </c>
      <c r="O12" s="31">
        <v>14644</v>
      </c>
    </row>
    <row r="13" spans="1:17">
      <c r="B13" s="215" t="s">
        <v>21</v>
      </c>
      <c r="C13" s="18">
        <v>2118</v>
      </c>
      <c r="D13" s="4">
        <v>415</v>
      </c>
      <c r="E13" s="4">
        <v>208</v>
      </c>
      <c r="F13" s="4">
        <v>0</v>
      </c>
      <c r="G13" s="4">
        <v>0</v>
      </c>
      <c r="H13" s="4">
        <v>0</v>
      </c>
      <c r="I13" s="4">
        <v>0</v>
      </c>
      <c r="J13" s="28">
        <v>3</v>
      </c>
      <c r="K13" s="28">
        <v>2083</v>
      </c>
      <c r="L13" s="28">
        <v>0</v>
      </c>
      <c r="M13" s="28">
        <v>0</v>
      </c>
      <c r="N13" s="28">
        <v>0</v>
      </c>
      <c r="O13" s="31">
        <v>4827</v>
      </c>
    </row>
    <row r="14" spans="1:17">
      <c r="B14" s="215" t="s">
        <v>146</v>
      </c>
      <c r="C14" s="18">
        <v>32803</v>
      </c>
      <c r="D14" s="4">
        <v>5919</v>
      </c>
      <c r="E14" s="4">
        <v>639</v>
      </c>
      <c r="F14" s="4">
        <v>9</v>
      </c>
      <c r="G14" s="4">
        <v>139</v>
      </c>
      <c r="H14" s="4">
        <v>0</v>
      </c>
      <c r="I14" s="4">
        <v>0</v>
      </c>
      <c r="J14" s="28">
        <v>8</v>
      </c>
      <c r="K14" s="28">
        <v>16957</v>
      </c>
      <c r="L14" s="28">
        <v>59</v>
      </c>
      <c r="M14" s="28">
        <v>0</v>
      </c>
      <c r="N14" s="28">
        <v>1</v>
      </c>
      <c r="O14" s="31">
        <v>56534</v>
      </c>
    </row>
    <row r="15" spans="1:17">
      <c r="B15" s="215" t="s">
        <v>22</v>
      </c>
      <c r="C15" s="18">
        <v>371</v>
      </c>
      <c r="D15" s="4">
        <v>0</v>
      </c>
      <c r="E15" s="4">
        <v>0</v>
      </c>
      <c r="F15" s="4">
        <v>0</v>
      </c>
      <c r="G15" s="4">
        <v>7</v>
      </c>
      <c r="H15" s="4">
        <v>0</v>
      </c>
      <c r="I15" s="4">
        <v>0</v>
      </c>
      <c r="J15" s="28">
        <v>1</v>
      </c>
      <c r="K15" s="28">
        <v>69</v>
      </c>
      <c r="L15" s="28">
        <v>0</v>
      </c>
      <c r="M15" s="28">
        <v>0</v>
      </c>
      <c r="N15" s="28">
        <v>0</v>
      </c>
      <c r="O15" s="31">
        <v>448</v>
      </c>
    </row>
    <row r="16" spans="1:17">
      <c r="B16" s="215" t="s">
        <v>23</v>
      </c>
      <c r="C16" s="18">
        <v>29783</v>
      </c>
      <c r="D16" s="4">
        <v>1945</v>
      </c>
      <c r="E16" s="4">
        <v>1371</v>
      </c>
      <c r="F16" s="4">
        <v>0</v>
      </c>
      <c r="G16" s="4">
        <v>130</v>
      </c>
      <c r="H16" s="4">
        <v>0</v>
      </c>
      <c r="I16" s="4">
        <v>0</v>
      </c>
      <c r="J16" s="28">
        <v>48</v>
      </c>
      <c r="K16" s="28">
        <v>6808</v>
      </c>
      <c r="L16" s="28">
        <v>25</v>
      </c>
      <c r="M16" s="28">
        <v>0</v>
      </c>
      <c r="N16" s="28">
        <v>1</v>
      </c>
      <c r="O16" s="31">
        <v>40111</v>
      </c>
    </row>
    <row r="17" spans="2:15">
      <c r="B17" s="215" t="s">
        <v>24</v>
      </c>
      <c r="C17" s="18">
        <v>1512</v>
      </c>
      <c r="D17" s="4">
        <v>351</v>
      </c>
      <c r="E17" s="4">
        <v>129</v>
      </c>
      <c r="F17" s="4">
        <v>0</v>
      </c>
      <c r="G17" s="4">
        <v>0</v>
      </c>
      <c r="H17" s="4">
        <v>0</v>
      </c>
      <c r="I17" s="4">
        <v>0</v>
      </c>
      <c r="J17" s="28">
        <v>0</v>
      </c>
      <c r="K17" s="28">
        <v>2149</v>
      </c>
      <c r="L17" s="28">
        <v>80</v>
      </c>
      <c r="M17" s="28">
        <v>0</v>
      </c>
      <c r="N17" s="28">
        <v>0</v>
      </c>
      <c r="O17" s="31">
        <v>4221</v>
      </c>
    </row>
    <row r="18" spans="2:15">
      <c r="B18" s="215" t="s">
        <v>25</v>
      </c>
      <c r="C18" s="18">
        <v>7781</v>
      </c>
      <c r="D18" s="4">
        <v>3467</v>
      </c>
      <c r="E18" s="4">
        <v>24</v>
      </c>
      <c r="F18" s="4">
        <v>0</v>
      </c>
      <c r="G18" s="4">
        <v>0</v>
      </c>
      <c r="H18" s="4">
        <v>0</v>
      </c>
      <c r="I18" s="4">
        <v>0</v>
      </c>
      <c r="J18" s="28">
        <v>11</v>
      </c>
      <c r="K18" s="28">
        <v>968</v>
      </c>
      <c r="L18" s="28">
        <v>16</v>
      </c>
      <c r="M18" s="28">
        <v>0</v>
      </c>
      <c r="N18" s="28">
        <v>0</v>
      </c>
      <c r="O18" s="31">
        <v>12267</v>
      </c>
    </row>
    <row r="19" spans="2:15">
      <c r="B19" s="215" t="s">
        <v>26</v>
      </c>
      <c r="C19" s="18">
        <v>18840</v>
      </c>
      <c r="D19" s="4">
        <v>6513</v>
      </c>
      <c r="E19" s="4">
        <v>1464</v>
      </c>
      <c r="F19" s="4">
        <v>62</v>
      </c>
      <c r="G19" s="4">
        <v>103</v>
      </c>
      <c r="H19" s="4">
        <v>32</v>
      </c>
      <c r="I19" s="4">
        <v>0</v>
      </c>
      <c r="J19" s="28">
        <v>101</v>
      </c>
      <c r="K19" s="28">
        <v>6313</v>
      </c>
      <c r="L19" s="28">
        <v>143</v>
      </c>
      <c r="M19" s="28">
        <v>0</v>
      </c>
      <c r="N19" s="28">
        <v>74</v>
      </c>
      <c r="O19" s="31">
        <v>33645</v>
      </c>
    </row>
    <row r="20" spans="2:15">
      <c r="B20" s="215" t="s">
        <v>27</v>
      </c>
      <c r="C20" s="18">
        <v>2573</v>
      </c>
      <c r="D20" s="4">
        <v>240</v>
      </c>
      <c r="E20" s="4">
        <v>281</v>
      </c>
      <c r="F20" s="4">
        <v>0</v>
      </c>
      <c r="G20" s="4">
        <v>0</v>
      </c>
      <c r="H20" s="4">
        <v>0</v>
      </c>
      <c r="I20" s="4">
        <v>0</v>
      </c>
      <c r="J20" s="28">
        <v>5</v>
      </c>
      <c r="K20" s="28">
        <v>3048</v>
      </c>
      <c r="L20" s="28">
        <v>0</v>
      </c>
      <c r="M20" s="28">
        <v>0</v>
      </c>
      <c r="N20" s="28">
        <v>0</v>
      </c>
      <c r="O20" s="31">
        <v>6147</v>
      </c>
    </row>
    <row r="21" spans="2:15">
      <c r="B21" s="215" t="s">
        <v>28</v>
      </c>
      <c r="C21" s="18">
        <v>2355</v>
      </c>
      <c r="D21" s="4">
        <v>11</v>
      </c>
      <c r="E21" s="4">
        <v>39</v>
      </c>
      <c r="F21" s="4">
        <v>0</v>
      </c>
      <c r="G21" s="4">
        <v>542</v>
      </c>
      <c r="H21" s="4">
        <v>0</v>
      </c>
      <c r="I21" s="4">
        <v>0</v>
      </c>
      <c r="J21" s="28">
        <v>1</v>
      </c>
      <c r="K21" s="28">
        <v>779</v>
      </c>
      <c r="L21" s="28">
        <v>0</v>
      </c>
      <c r="M21" s="28">
        <v>0</v>
      </c>
      <c r="N21" s="28">
        <v>0</v>
      </c>
      <c r="O21" s="31">
        <v>3727</v>
      </c>
    </row>
    <row r="22" spans="2:15">
      <c r="B22" s="215" t="s">
        <v>29</v>
      </c>
      <c r="C22" s="18">
        <v>6584</v>
      </c>
      <c r="D22" s="4">
        <v>1384</v>
      </c>
      <c r="E22" s="4">
        <v>812</v>
      </c>
      <c r="F22" s="4">
        <v>13</v>
      </c>
      <c r="G22" s="4">
        <v>192</v>
      </c>
      <c r="H22" s="4">
        <v>4</v>
      </c>
      <c r="I22" s="4">
        <v>9</v>
      </c>
      <c r="J22" s="28">
        <v>6</v>
      </c>
      <c r="K22" s="28">
        <v>7360</v>
      </c>
      <c r="L22" s="28">
        <v>57</v>
      </c>
      <c r="M22" s="28">
        <v>0</v>
      </c>
      <c r="N22" s="28">
        <v>0</v>
      </c>
      <c r="O22" s="31">
        <v>16421</v>
      </c>
    </row>
    <row r="23" spans="2:15">
      <c r="B23" s="215" t="s">
        <v>30</v>
      </c>
      <c r="C23" s="18">
        <v>316</v>
      </c>
      <c r="D23" s="4">
        <v>85</v>
      </c>
      <c r="E23" s="4">
        <v>193</v>
      </c>
      <c r="F23" s="4">
        <v>1</v>
      </c>
      <c r="G23" s="4">
        <v>11</v>
      </c>
      <c r="H23" s="4">
        <v>0</v>
      </c>
      <c r="I23" s="4">
        <v>0</v>
      </c>
      <c r="J23" s="28">
        <v>1</v>
      </c>
      <c r="K23" s="28">
        <v>495</v>
      </c>
      <c r="L23" s="28">
        <v>0</v>
      </c>
      <c r="M23" s="28">
        <v>0</v>
      </c>
      <c r="N23" s="28">
        <v>0</v>
      </c>
      <c r="O23" s="31">
        <v>1102</v>
      </c>
    </row>
    <row r="24" spans="2:15">
      <c r="B24" s="215" t="s">
        <v>31</v>
      </c>
      <c r="C24" s="18">
        <v>35</v>
      </c>
      <c r="D24" s="4">
        <v>0</v>
      </c>
      <c r="E24" s="4">
        <v>3</v>
      </c>
      <c r="F24" s="4">
        <v>0</v>
      </c>
      <c r="G24" s="4">
        <v>0</v>
      </c>
      <c r="H24" s="4">
        <v>0</v>
      </c>
      <c r="I24" s="4">
        <v>0</v>
      </c>
      <c r="J24" s="28">
        <v>0</v>
      </c>
      <c r="K24" s="28">
        <v>38</v>
      </c>
      <c r="L24" s="28">
        <v>0</v>
      </c>
      <c r="M24" s="28">
        <v>0</v>
      </c>
      <c r="N24" s="28">
        <v>0</v>
      </c>
      <c r="O24" s="31">
        <v>76</v>
      </c>
    </row>
    <row r="25" spans="2:15">
      <c r="B25" s="215" t="s">
        <v>32</v>
      </c>
      <c r="C25" s="18">
        <v>10</v>
      </c>
      <c r="D25" s="4">
        <v>0</v>
      </c>
      <c r="E25" s="4">
        <v>18</v>
      </c>
      <c r="F25" s="4">
        <v>0</v>
      </c>
      <c r="G25" s="4">
        <v>0</v>
      </c>
      <c r="H25" s="4">
        <v>0</v>
      </c>
      <c r="I25" s="4">
        <v>0</v>
      </c>
      <c r="J25" s="28">
        <v>0</v>
      </c>
      <c r="K25" s="28">
        <v>78</v>
      </c>
      <c r="L25" s="28">
        <v>0</v>
      </c>
      <c r="M25" s="28">
        <v>0</v>
      </c>
      <c r="N25" s="28">
        <v>0</v>
      </c>
      <c r="O25" s="31">
        <v>106</v>
      </c>
    </row>
    <row r="26" spans="2:15">
      <c r="B26" s="215" t="s">
        <v>181</v>
      </c>
      <c r="C26" s="18">
        <v>0</v>
      </c>
      <c r="D26" s="4">
        <v>0</v>
      </c>
      <c r="E26" s="4">
        <v>0</v>
      </c>
      <c r="F26" s="4">
        <v>0</v>
      </c>
      <c r="G26" s="4">
        <v>7</v>
      </c>
      <c r="H26" s="4">
        <v>0</v>
      </c>
      <c r="I26" s="4">
        <v>0</v>
      </c>
      <c r="J26" s="28">
        <v>0</v>
      </c>
      <c r="K26" s="28">
        <v>0</v>
      </c>
      <c r="L26" s="28">
        <v>0</v>
      </c>
      <c r="M26" s="28">
        <v>0</v>
      </c>
      <c r="N26" s="28">
        <v>0</v>
      </c>
      <c r="O26" s="31">
        <v>7</v>
      </c>
    </row>
    <row r="27" spans="2:15">
      <c r="B27" s="215" t="s">
        <v>177</v>
      </c>
      <c r="C27" s="18">
        <v>4</v>
      </c>
      <c r="D27" s="4">
        <v>0</v>
      </c>
      <c r="E27" s="4">
        <v>0</v>
      </c>
      <c r="F27" s="4">
        <v>0</v>
      </c>
      <c r="G27" s="4">
        <v>0</v>
      </c>
      <c r="H27" s="4">
        <v>0</v>
      </c>
      <c r="I27" s="4">
        <v>0</v>
      </c>
      <c r="J27" s="28">
        <v>0</v>
      </c>
      <c r="K27" s="28">
        <v>0</v>
      </c>
      <c r="L27" s="28">
        <v>0</v>
      </c>
      <c r="M27" s="28">
        <v>0</v>
      </c>
      <c r="N27" s="28">
        <v>0</v>
      </c>
      <c r="O27" s="31">
        <v>4</v>
      </c>
    </row>
    <row r="28" spans="2:15">
      <c r="B28" s="215" t="s">
        <v>33</v>
      </c>
      <c r="C28" s="18">
        <v>241</v>
      </c>
      <c r="D28" s="4">
        <v>13</v>
      </c>
      <c r="E28" s="4">
        <v>309</v>
      </c>
      <c r="F28" s="4">
        <v>0</v>
      </c>
      <c r="G28" s="4">
        <v>0</v>
      </c>
      <c r="H28" s="4">
        <v>0</v>
      </c>
      <c r="I28" s="4">
        <v>0</v>
      </c>
      <c r="J28" s="28">
        <v>2</v>
      </c>
      <c r="K28" s="28">
        <v>652</v>
      </c>
      <c r="L28" s="28">
        <v>0</v>
      </c>
      <c r="M28" s="28">
        <v>0</v>
      </c>
      <c r="N28" s="28">
        <v>0</v>
      </c>
      <c r="O28" s="31">
        <v>1217</v>
      </c>
    </row>
    <row r="29" spans="2:15">
      <c r="B29" s="215" t="s">
        <v>34</v>
      </c>
      <c r="C29" s="18">
        <v>37</v>
      </c>
      <c r="D29" s="4">
        <v>5</v>
      </c>
      <c r="E29" s="4">
        <v>0</v>
      </c>
      <c r="F29" s="4">
        <v>0</v>
      </c>
      <c r="G29" s="4">
        <v>0</v>
      </c>
      <c r="H29" s="4">
        <v>0</v>
      </c>
      <c r="I29" s="4">
        <v>0</v>
      </c>
      <c r="J29" s="28">
        <v>0</v>
      </c>
      <c r="K29" s="28">
        <v>0</v>
      </c>
      <c r="L29" s="28">
        <v>0</v>
      </c>
      <c r="M29" s="28">
        <v>0</v>
      </c>
      <c r="N29" s="28">
        <v>0</v>
      </c>
      <c r="O29" s="31">
        <v>42</v>
      </c>
    </row>
    <row r="30" spans="2:15">
      <c r="B30" s="215" t="s">
        <v>35</v>
      </c>
      <c r="C30" s="18">
        <v>2</v>
      </c>
      <c r="D30" s="4">
        <v>9</v>
      </c>
      <c r="E30" s="4">
        <v>3</v>
      </c>
      <c r="F30" s="4">
        <v>0</v>
      </c>
      <c r="G30" s="4">
        <v>0</v>
      </c>
      <c r="H30" s="4">
        <v>0</v>
      </c>
      <c r="I30" s="4">
        <v>0</v>
      </c>
      <c r="J30" s="28">
        <v>2</v>
      </c>
      <c r="K30" s="28">
        <v>9</v>
      </c>
      <c r="L30" s="28">
        <v>0</v>
      </c>
      <c r="M30" s="28">
        <v>0</v>
      </c>
      <c r="N30" s="28">
        <v>0</v>
      </c>
      <c r="O30" s="31">
        <v>25</v>
      </c>
    </row>
    <row r="31" spans="2:15">
      <c r="B31" s="215" t="s">
        <v>36</v>
      </c>
      <c r="C31" s="18">
        <v>1097</v>
      </c>
      <c r="D31" s="4">
        <v>556</v>
      </c>
      <c r="E31" s="4">
        <v>126</v>
      </c>
      <c r="F31" s="4">
        <v>0</v>
      </c>
      <c r="G31" s="4">
        <v>2</v>
      </c>
      <c r="H31" s="4">
        <v>0</v>
      </c>
      <c r="I31" s="4">
        <v>0</v>
      </c>
      <c r="J31" s="28">
        <v>114</v>
      </c>
      <c r="K31" s="28">
        <v>1525</v>
      </c>
      <c r="L31" s="28">
        <v>225</v>
      </c>
      <c r="M31" s="28">
        <v>0</v>
      </c>
      <c r="N31" s="28">
        <v>20</v>
      </c>
      <c r="O31" s="31">
        <v>3665</v>
      </c>
    </row>
    <row r="32" spans="2:15">
      <c r="B32" s="215" t="s">
        <v>184</v>
      </c>
      <c r="C32" s="18">
        <v>18</v>
      </c>
      <c r="D32" s="4">
        <v>9</v>
      </c>
      <c r="E32" s="4">
        <v>0</v>
      </c>
      <c r="F32" s="4">
        <v>0</v>
      </c>
      <c r="G32" s="4">
        <v>0</v>
      </c>
      <c r="H32" s="4">
        <v>0</v>
      </c>
      <c r="I32" s="4">
        <v>0</v>
      </c>
      <c r="J32" s="28">
        <v>0</v>
      </c>
      <c r="K32" s="28">
        <v>49</v>
      </c>
      <c r="L32" s="28">
        <v>0</v>
      </c>
      <c r="M32" s="28">
        <v>0</v>
      </c>
      <c r="N32" s="28">
        <v>0</v>
      </c>
      <c r="O32" s="31">
        <v>76</v>
      </c>
    </row>
    <row r="33" spans="2:15">
      <c r="B33" s="215" t="s">
        <v>147</v>
      </c>
      <c r="C33" s="18">
        <v>7</v>
      </c>
      <c r="D33" s="4">
        <v>3</v>
      </c>
      <c r="E33" s="4">
        <v>0</v>
      </c>
      <c r="F33" s="4">
        <v>0</v>
      </c>
      <c r="G33" s="4">
        <v>0</v>
      </c>
      <c r="H33" s="4">
        <v>0</v>
      </c>
      <c r="I33" s="4">
        <v>0</v>
      </c>
      <c r="J33" s="28">
        <v>0</v>
      </c>
      <c r="K33" s="28">
        <v>0</v>
      </c>
      <c r="L33" s="28">
        <v>0</v>
      </c>
      <c r="M33" s="28">
        <v>0</v>
      </c>
      <c r="N33" s="28">
        <v>0</v>
      </c>
      <c r="O33" s="31">
        <v>10</v>
      </c>
    </row>
    <row r="34" spans="2:15">
      <c r="B34" s="215" t="s">
        <v>37</v>
      </c>
      <c r="C34" s="18">
        <v>22</v>
      </c>
      <c r="D34" s="4">
        <v>0</v>
      </c>
      <c r="E34" s="4">
        <v>3</v>
      </c>
      <c r="F34" s="4">
        <v>0</v>
      </c>
      <c r="G34" s="4">
        <v>0</v>
      </c>
      <c r="H34" s="4">
        <v>0</v>
      </c>
      <c r="I34" s="4">
        <v>0</v>
      </c>
      <c r="J34" s="28">
        <v>0</v>
      </c>
      <c r="K34" s="28">
        <v>13</v>
      </c>
      <c r="L34" s="28">
        <v>0</v>
      </c>
      <c r="M34" s="28">
        <v>0</v>
      </c>
      <c r="N34" s="28">
        <v>0</v>
      </c>
      <c r="O34" s="31">
        <v>38</v>
      </c>
    </row>
    <row r="35" spans="2:15">
      <c r="B35" s="215" t="s">
        <v>38</v>
      </c>
      <c r="C35" s="18">
        <v>205</v>
      </c>
      <c r="D35" s="4">
        <v>160</v>
      </c>
      <c r="E35" s="4">
        <v>10</v>
      </c>
      <c r="F35" s="4">
        <v>2</v>
      </c>
      <c r="G35" s="4">
        <v>1</v>
      </c>
      <c r="H35" s="4">
        <v>0</v>
      </c>
      <c r="I35" s="4">
        <v>0</v>
      </c>
      <c r="J35" s="28">
        <v>0</v>
      </c>
      <c r="K35" s="28">
        <v>31</v>
      </c>
      <c r="L35" s="28">
        <v>0</v>
      </c>
      <c r="M35" s="28">
        <v>0</v>
      </c>
      <c r="N35" s="28">
        <v>0</v>
      </c>
      <c r="O35" s="31">
        <v>409</v>
      </c>
    </row>
    <row r="36" spans="2:15">
      <c r="B36" s="215" t="s">
        <v>148</v>
      </c>
      <c r="C36" s="18">
        <v>11</v>
      </c>
      <c r="D36" s="4">
        <v>5</v>
      </c>
      <c r="E36" s="4">
        <v>0</v>
      </c>
      <c r="F36" s="4">
        <v>0</v>
      </c>
      <c r="G36" s="4">
        <v>0</v>
      </c>
      <c r="H36" s="4">
        <v>0</v>
      </c>
      <c r="I36" s="4">
        <v>0</v>
      </c>
      <c r="J36" s="28">
        <v>0</v>
      </c>
      <c r="K36" s="28">
        <v>27</v>
      </c>
      <c r="L36" s="28">
        <v>0</v>
      </c>
      <c r="M36" s="28">
        <v>0</v>
      </c>
      <c r="N36" s="28">
        <v>0</v>
      </c>
      <c r="O36" s="31">
        <v>43</v>
      </c>
    </row>
    <row r="37" spans="2:15">
      <c r="B37" s="215" t="s">
        <v>39</v>
      </c>
      <c r="C37" s="18">
        <v>652</v>
      </c>
      <c r="D37" s="4">
        <v>1</v>
      </c>
      <c r="E37" s="4">
        <v>191</v>
      </c>
      <c r="F37" s="4">
        <v>0</v>
      </c>
      <c r="G37" s="4">
        <v>0</v>
      </c>
      <c r="H37" s="4">
        <v>0</v>
      </c>
      <c r="I37" s="4">
        <v>0</v>
      </c>
      <c r="J37" s="28">
        <v>0</v>
      </c>
      <c r="K37" s="28">
        <v>864</v>
      </c>
      <c r="L37" s="28">
        <v>0</v>
      </c>
      <c r="M37" s="28">
        <v>0</v>
      </c>
      <c r="N37" s="28">
        <v>0</v>
      </c>
      <c r="O37" s="31">
        <v>1708</v>
      </c>
    </row>
    <row r="38" spans="2:15">
      <c r="B38" s="215" t="s">
        <v>40</v>
      </c>
      <c r="C38" s="18">
        <v>182</v>
      </c>
      <c r="D38" s="4">
        <v>500</v>
      </c>
      <c r="E38" s="4">
        <v>2</v>
      </c>
      <c r="F38" s="4">
        <v>0</v>
      </c>
      <c r="G38" s="4">
        <v>0</v>
      </c>
      <c r="H38" s="4">
        <v>0</v>
      </c>
      <c r="I38" s="4">
        <v>0</v>
      </c>
      <c r="J38" s="28">
        <v>0</v>
      </c>
      <c r="K38" s="28">
        <v>9</v>
      </c>
      <c r="L38" s="28">
        <v>0</v>
      </c>
      <c r="M38" s="28">
        <v>0</v>
      </c>
      <c r="N38" s="28">
        <v>0</v>
      </c>
      <c r="O38" s="31">
        <v>693</v>
      </c>
    </row>
    <row r="39" spans="2:15">
      <c r="B39" s="215" t="s">
        <v>41</v>
      </c>
      <c r="C39" s="18">
        <v>217</v>
      </c>
      <c r="D39" s="4">
        <v>0</v>
      </c>
      <c r="E39" s="4">
        <v>43</v>
      </c>
      <c r="F39" s="4">
        <v>0</v>
      </c>
      <c r="G39" s="4">
        <v>54</v>
      </c>
      <c r="H39" s="4">
        <v>0</v>
      </c>
      <c r="I39" s="4">
        <v>0</v>
      </c>
      <c r="J39" s="28">
        <v>0</v>
      </c>
      <c r="K39" s="28">
        <v>240</v>
      </c>
      <c r="L39" s="28">
        <v>50</v>
      </c>
      <c r="M39" s="28">
        <v>0</v>
      </c>
      <c r="N39" s="28">
        <v>0</v>
      </c>
      <c r="O39" s="31">
        <v>604</v>
      </c>
    </row>
    <row r="40" spans="2:15">
      <c r="B40" s="215" t="s">
        <v>42</v>
      </c>
      <c r="C40" s="18">
        <v>272</v>
      </c>
      <c r="D40" s="4">
        <v>53</v>
      </c>
      <c r="E40" s="4">
        <v>12</v>
      </c>
      <c r="F40" s="4">
        <v>2</v>
      </c>
      <c r="G40" s="4">
        <v>0</v>
      </c>
      <c r="H40" s="4">
        <v>0</v>
      </c>
      <c r="I40" s="4">
        <v>0</v>
      </c>
      <c r="J40" s="28">
        <v>11</v>
      </c>
      <c r="K40" s="28">
        <v>92</v>
      </c>
      <c r="L40" s="28">
        <v>26</v>
      </c>
      <c r="M40" s="28">
        <v>0</v>
      </c>
      <c r="N40" s="28">
        <v>0</v>
      </c>
      <c r="O40" s="31">
        <v>468</v>
      </c>
    </row>
    <row r="41" spans="2:15">
      <c r="B41" s="215" t="s">
        <v>43</v>
      </c>
      <c r="C41" s="18">
        <v>87</v>
      </c>
      <c r="D41" s="4">
        <v>36</v>
      </c>
      <c r="E41" s="4">
        <v>21</v>
      </c>
      <c r="F41" s="4">
        <v>0</v>
      </c>
      <c r="G41" s="4">
        <v>0</v>
      </c>
      <c r="H41" s="4">
        <v>0</v>
      </c>
      <c r="I41" s="4">
        <v>0</v>
      </c>
      <c r="J41" s="28">
        <v>0</v>
      </c>
      <c r="K41" s="28">
        <v>355</v>
      </c>
      <c r="L41" s="28">
        <v>0</v>
      </c>
      <c r="M41" s="28">
        <v>0</v>
      </c>
      <c r="N41" s="28">
        <v>0</v>
      </c>
      <c r="O41" s="31">
        <v>499</v>
      </c>
    </row>
    <row r="42" spans="2:15">
      <c r="B42" s="215" t="s">
        <v>44</v>
      </c>
      <c r="C42" s="18">
        <v>2356</v>
      </c>
      <c r="D42" s="4">
        <v>146</v>
      </c>
      <c r="E42" s="4">
        <v>46</v>
      </c>
      <c r="F42" s="4">
        <v>0</v>
      </c>
      <c r="G42" s="4">
        <v>0</v>
      </c>
      <c r="H42" s="4">
        <v>0</v>
      </c>
      <c r="I42" s="4">
        <v>0</v>
      </c>
      <c r="J42" s="28">
        <v>0</v>
      </c>
      <c r="K42" s="28">
        <v>463</v>
      </c>
      <c r="L42" s="28">
        <v>4</v>
      </c>
      <c r="M42" s="28">
        <v>0</v>
      </c>
      <c r="N42" s="28">
        <v>0</v>
      </c>
      <c r="O42" s="31">
        <v>3015</v>
      </c>
    </row>
    <row r="43" spans="2:15">
      <c r="B43" s="215" t="s">
        <v>45</v>
      </c>
      <c r="C43" s="18">
        <v>636</v>
      </c>
      <c r="D43" s="4">
        <v>478</v>
      </c>
      <c r="E43" s="4">
        <v>9</v>
      </c>
      <c r="F43" s="4">
        <v>1</v>
      </c>
      <c r="G43" s="4">
        <v>0</v>
      </c>
      <c r="H43" s="4">
        <v>17</v>
      </c>
      <c r="I43" s="4">
        <v>0</v>
      </c>
      <c r="J43" s="28">
        <v>34</v>
      </c>
      <c r="K43" s="28">
        <v>3</v>
      </c>
      <c r="L43" s="28">
        <v>0</v>
      </c>
      <c r="M43" s="28">
        <v>0</v>
      </c>
      <c r="N43" s="28">
        <v>17</v>
      </c>
      <c r="O43" s="31">
        <v>1195</v>
      </c>
    </row>
    <row r="44" spans="2:15">
      <c r="B44" s="137" t="s">
        <v>54</v>
      </c>
      <c r="C44" s="205">
        <v>144266</v>
      </c>
      <c r="D44" s="206">
        <v>29209</v>
      </c>
      <c r="E44" s="206">
        <v>8542</v>
      </c>
      <c r="F44" s="206">
        <v>94</v>
      </c>
      <c r="G44" s="206">
        <v>1228</v>
      </c>
      <c r="H44" s="206">
        <v>58</v>
      </c>
      <c r="I44" s="206">
        <v>9</v>
      </c>
      <c r="J44" s="267">
        <v>501</v>
      </c>
      <c r="K44" s="267">
        <v>69267</v>
      </c>
      <c r="L44" s="267">
        <v>771</v>
      </c>
      <c r="M44" s="267">
        <v>0</v>
      </c>
      <c r="N44" s="267">
        <v>114</v>
      </c>
      <c r="O44" s="208">
        <v>254059</v>
      </c>
    </row>
    <row r="45" spans="2:15">
      <c r="B45" s="215" t="s">
        <v>46</v>
      </c>
      <c r="C45" s="18">
        <v>4275</v>
      </c>
      <c r="D45" s="4">
        <v>1003</v>
      </c>
      <c r="E45" s="4">
        <v>247</v>
      </c>
      <c r="F45" s="4">
        <v>0</v>
      </c>
      <c r="G45" s="4">
        <v>0</v>
      </c>
      <c r="H45" s="4">
        <v>0</v>
      </c>
      <c r="I45" s="4">
        <v>0</v>
      </c>
      <c r="J45" s="28">
        <v>2</v>
      </c>
      <c r="K45" s="28">
        <v>3107</v>
      </c>
      <c r="L45" s="28">
        <v>0</v>
      </c>
      <c r="M45" s="28">
        <v>0</v>
      </c>
      <c r="N45" s="28">
        <v>0</v>
      </c>
      <c r="O45" s="31">
        <v>8634</v>
      </c>
    </row>
    <row r="46" spans="2:15">
      <c r="B46" s="215" t="s">
        <v>47</v>
      </c>
      <c r="C46" s="18">
        <v>2068</v>
      </c>
      <c r="D46" s="4">
        <v>907</v>
      </c>
      <c r="E46" s="4">
        <v>195</v>
      </c>
      <c r="F46" s="4">
        <v>0</v>
      </c>
      <c r="G46" s="4">
        <v>6</v>
      </c>
      <c r="H46" s="4">
        <v>0</v>
      </c>
      <c r="I46" s="4">
        <v>0</v>
      </c>
      <c r="J46" s="28">
        <v>16</v>
      </c>
      <c r="K46" s="28">
        <v>2016</v>
      </c>
      <c r="L46" s="28">
        <v>83</v>
      </c>
      <c r="M46" s="28">
        <v>0</v>
      </c>
      <c r="N46" s="28">
        <v>1</v>
      </c>
      <c r="O46" s="31">
        <v>5292</v>
      </c>
    </row>
    <row r="47" spans="2:15">
      <c r="B47" s="215" t="s">
        <v>48</v>
      </c>
      <c r="C47" s="18">
        <v>21583</v>
      </c>
      <c r="D47" s="4">
        <v>17921</v>
      </c>
      <c r="E47" s="4">
        <v>955</v>
      </c>
      <c r="F47" s="4">
        <v>0</v>
      </c>
      <c r="G47" s="4">
        <v>0</v>
      </c>
      <c r="H47" s="4">
        <v>0</v>
      </c>
      <c r="I47" s="4">
        <v>0</v>
      </c>
      <c r="J47" s="28">
        <v>284</v>
      </c>
      <c r="K47" s="28">
        <v>10051</v>
      </c>
      <c r="L47" s="28">
        <v>103</v>
      </c>
      <c r="M47" s="28">
        <v>0</v>
      </c>
      <c r="N47" s="28">
        <v>0</v>
      </c>
      <c r="O47" s="31">
        <v>50897</v>
      </c>
    </row>
    <row r="48" spans="2:15">
      <c r="B48" s="215" t="s">
        <v>49</v>
      </c>
      <c r="C48" s="18">
        <v>29465</v>
      </c>
      <c r="D48" s="4">
        <v>16535</v>
      </c>
      <c r="E48" s="4">
        <v>3294</v>
      </c>
      <c r="F48" s="4">
        <v>30</v>
      </c>
      <c r="G48" s="4">
        <v>195</v>
      </c>
      <c r="H48" s="4">
        <v>10</v>
      </c>
      <c r="I48" s="4">
        <v>0</v>
      </c>
      <c r="J48" s="28">
        <v>133</v>
      </c>
      <c r="K48" s="28">
        <v>27990</v>
      </c>
      <c r="L48" s="28">
        <v>1020</v>
      </c>
      <c r="M48" s="28">
        <v>0</v>
      </c>
      <c r="N48" s="28">
        <v>8</v>
      </c>
      <c r="O48" s="31">
        <v>78680</v>
      </c>
    </row>
    <row r="49" spans="2:15">
      <c r="B49" s="215" t="s">
        <v>50</v>
      </c>
      <c r="C49" s="18">
        <v>17805</v>
      </c>
      <c r="D49" s="4">
        <v>5008</v>
      </c>
      <c r="E49" s="4">
        <v>980</v>
      </c>
      <c r="F49" s="4">
        <v>11</v>
      </c>
      <c r="G49" s="4">
        <v>0</v>
      </c>
      <c r="H49" s="4">
        <v>0</v>
      </c>
      <c r="I49" s="4">
        <v>0</v>
      </c>
      <c r="J49" s="28">
        <v>277</v>
      </c>
      <c r="K49" s="28">
        <v>12271</v>
      </c>
      <c r="L49" s="28">
        <v>1166</v>
      </c>
      <c r="M49" s="28">
        <v>0</v>
      </c>
      <c r="N49" s="28">
        <v>0</v>
      </c>
      <c r="O49" s="31">
        <v>37518</v>
      </c>
    </row>
    <row r="50" spans="2:15">
      <c r="B50" s="215" t="s">
        <v>51</v>
      </c>
      <c r="C50" s="18">
        <v>6531</v>
      </c>
      <c r="D50" s="4">
        <v>2565</v>
      </c>
      <c r="E50" s="4">
        <v>387</v>
      </c>
      <c r="F50" s="4">
        <v>3</v>
      </c>
      <c r="G50" s="4">
        <v>2</v>
      </c>
      <c r="H50" s="4">
        <v>1</v>
      </c>
      <c r="I50" s="4">
        <v>0</v>
      </c>
      <c r="J50" s="28">
        <v>356</v>
      </c>
      <c r="K50" s="28">
        <v>3840</v>
      </c>
      <c r="L50" s="28">
        <v>755</v>
      </c>
      <c r="M50" s="28">
        <v>7</v>
      </c>
      <c r="N50" s="28">
        <v>0</v>
      </c>
      <c r="O50" s="31">
        <v>14447</v>
      </c>
    </row>
    <row r="51" spans="2:15">
      <c r="B51" s="137" t="s">
        <v>55</v>
      </c>
      <c r="C51" s="205">
        <v>81727</v>
      </c>
      <c r="D51" s="206">
        <v>43939</v>
      </c>
      <c r="E51" s="206">
        <v>6058</v>
      </c>
      <c r="F51" s="206">
        <v>44</v>
      </c>
      <c r="G51" s="206">
        <v>203</v>
      </c>
      <c r="H51" s="206">
        <v>11</v>
      </c>
      <c r="I51" s="206">
        <v>0</v>
      </c>
      <c r="J51" s="267">
        <v>1068</v>
      </c>
      <c r="K51" s="267">
        <v>59275</v>
      </c>
      <c r="L51" s="267">
        <v>3127</v>
      </c>
      <c r="M51" s="267">
        <v>7</v>
      </c>
      <c r="N51" s="267">
        <v>9</v>
      </c>
      <c r="O51" s="208">
        <v>195468</v>
      </c>
    </row>
    <row r="52" spans="2:15">
      <c r="B52" s="262" t="s">
        <v>52</v>
      </c>
      <c r="C52" s="270">
        <v>152692</v>
      </c>
      <c r="D52" s="271">
        <v>12153</v>
      </c>
      <c r="E52" s="271">
        <v>931</v>
      </c>
      <c r="F52" s="271">
        <v>0</v>
      </c>
      <c r="G52" s="271">
        <v>0</v>
      </c>
      <c r="H52" s="271">
        <v>0</v>
      </c>
      <c r="I52" s="271">
        <v>0</v>
      </c>
      <c r="J52" s="273">
        <v>3575</v>
      </c>
      <c r="K52" s="273">
        <v>40906</v>
      </c>
      <c r="L52" s="273">
        <v>43</v>
      </c>
      <c r="M52" s="273">
        <v>0</v>
      </c>
      <c r="N52" s="273">
        <v>31</v>
      </c>
      <c r="O52" s="31">
        <v>210331</v>
      </c>
    </row>
    <row r="53" spans="2:15">
      <c r="B53" s="137" t="s">
        <v>56</v>
      </c>
      <c r="C53" s="205">
        <v>152692</v>
      </c>
      <c r="D53" s="206">
        <v>12153</v>
      </c>
      <c r="E53" s="206">
        <v>931</v>
      </c>
      <c r="F53" s="206">
        <v>0</v>
      </c>
      <c r="G53" s="206">
        <v>0</v>
      </c>
      <c r="H53" s="206">
        <v>0</v>
      </c>
      <c r="I53" s="206">
        <v>0</v>
      </c>
      <c r="J53" s="267">
        <v>3575</v>
      </c>
      <c r="K53" s="267">
        <v>40906</v>
      </c>
      <c r="L53" s="267">
        <v>43</v>
      </c>
      <c r="M53" s="267">
        <v>0</v>
      </c>
      <c r="N53" s="267">
        <v>31</v>
      </c>
      <c r="O53" s="208">
        <v>210331</v>
      </c>
    </row>
    <row r="54" spans="2:15">
      <c r="B54" s="138"/>
      <c r="C54" s="229"/>
      <c r="D54" s="230"/>
      <c r="E54" s="230"/>
      <c r="F54" s="230"/>
      <c r="G54" s="230"/>
      <c r="H54" s="230"/>
      <c r="I54" s="230"/>
      <c r="J54" s="246"/>
      <c r="K54" s="246"/>
      <c r="L54" s="246"/>
      <c r="M54" s="246"/>
      <c r="N54" s="246"/>
      <c r="O54" s="232"/>
    </row>
    <row r="55" spans="2:15" ht="13.5" thickBot="1">
      <c r="B55" s="139" t="s">
        <v>53</v>
      </c>
      <c r="C55" s="186">
        <v>378685</v>
      </c>
      <c r="D55" s="182">
        <v>85301</v>
      </c>
      <c r="E55" s="182">
        <v>15531</v>
      </c>
      <c r="F55" s="182">
        <v>138</v>
      </c>
      <c r="G55" s="182">
        <v>1431</v>
      </c>
      <c r="H55" s="182">
        <v>69</v>
      </c>
      <c r="I55" s="182">
        <v>9</v>
      </c>
      <c r="J55" s="269">
        <v>5144</v>
      </c>
      <c r="K55" s="269">
        <v>169448</v>
      </c>
      <c r="L55" s="269">
        <v>3941</v>
      </c>
      <c r="M55" s="269">
        <v>7</v>
      </c>
      <c r="N55" s="269">
        <v>154</v>
      </c>
      <c r="O55" s="209">
        <v>659858</v>
      </c>
    </row>
    <row r="56" spans="2:15" ht="52.5" customHeight="1">
      <c r="B56" s="493" t="s">
        <v>386</v>
      </c>
      <c r="C56" s="493"/>
      <c r="D56" s="493"/>
      <c r="E56" s="493"/>
      <c r="F56" s="493"/>
      <c r="G56" s="493"/>
      <c r="H56" s="493"/>
      <c r="I56" s="493"/>
      <c r="J56" s="493"/>
      <c r="K56" s="493"/>
      <c r="L56" s="493"/>
      <c r="M56" s="493"/>
      <c r="N56" s="493"/>
      <c r="O56" s="493"/>
    </row>
  </sheetData>
  <mergeCells count="1">
    <mergeCell ref="B56:O56"/>
  </mergeCells>
  <phoneticPr fontId="5" type="noConversion"/>
  <pageMargins left="0.38" right="0.3" top="1" bottom="1" header="0.5" footer="0.5"/>
  <pageSetup scale="75" orientation="portrait" r:id="rId1"/>
  <headerFooter alignWithMargins="0"/>
</worksheet>
</file>

<file path=xl/worksheets/sheet54.xml><?xml version="1.0" encoding="utf-8"?>
<worksheet xmlns="http://schemas.openxmlformats.org/spreadsheetml/2006/main" xmlns:r="http://schemas.openxmlformats.org/officeDocument/2006/relationships">
  <dimension ref="B2:G19"/>
  <sheetViews>
    <sheetView showGridLines="0" zoomScaleNormal="100" workbookViewId="0"/>
  </sheetViews>
  <sheetFormatPr defaultRowHeight="12.75"/>
  <cols>
    <col min="1" max="1" width="10.7109375" customWidth="1"/>
    <col min="2" max="2" width="23.42578125" customWidth="1"/>
    <col min="3" max="7" width="14" customWidth="1"/>
  </cols>
  <sheetData>
    <row r="2" spans="2:7">
      <c r="B2" s="2" t="s">
        <v>110</v>
      </c>
    </row>
    <row r="3" spans="2:7" ht="18.75" thickBot="1">
      <c r="B3" s="7" t="s">
        <v>373</v>
      </c>
    </row>
    <row r="4" spans="2:7" ht="13.5" thickBot="1">
      <c r="B4" s="82" t="s">
        <v>128</v>
      </c>
      <c r="C4" s="357">
        <v>2007</v>
      </c>
      <c r="D4" s="358">
        <v>2008</v>
      </c>
      <c r="E4" s="358">
        <v>2009</v>
      </c>
      <c r="F4" s="358">
        <v>2010</v>
      </c>
      <c r="G4" s="359">
        <v>2011</v>
      </c>
    </row>
    <row r="5" spans="2:7">
      <c r="B5" s="166" t="s">
        <v>86</v>
      </c>
      <c r="C5" s="89">
        <v>434680</v>
      </c>
      <c r="D5" s="90">
        <v>420979</v>
      </c>
      <c r="E5" s="90">
        <v>411870</v>
      </c>
      <c r="F5" s="90">
        <v>399471</v>
      </c>
      <c r="G5" s="91">
        <v>378685</v>
      </c>
    </row>
    <row r="6" spans="2:7">
      <c r="B6" s="55" t="s">
        <v>83</v>
      </c>
      <c r="C6" s="92">
        <v>83280</v>
      </c>
      <c r="D6" s="88">
        <v>84320</v>
      </c>
      <c r="E6" s="88">
        <v>83794</v>
      </c>
      <c r="F6" s="88">
        <v>84693</v>
      </c>
      <c r="G6" s="93">
        <v>85301</v>
      </c>
    </row>
    <row r="7" spans="2:7">
      <c r="B7" s="55" t="s">
        <v>185</v>
      </c>
      <c r="C7" s="92">
        <v>1488</v>
      </c>
      <c r="D7" s="88">
        <v>1779</v>
      </c>
      <c r="E7" s="88">
        <v>5582</v>
      </c>
      <c r="F7" s="88">
        <v>10694</v>
      </c>
      <c r="G7" s="93">
        <v>15531</v>
      </c>
    </row>
    <row r="8" spans="2:7">
      <c r="B8" s="55" t="s">
        <v>186</v>
      </c>
      <c r="C8" s="92">
        <v>5</v>
      </c>
      <c r="D8" s="88">
        <v>6</v>
      </c>
      <c r="E8" s="88">
        <v>53</v>
      </c>
      <c r="F8" s="88">
        <v>63</v>
      </c>
      <c r="G8" s="93">
        <v>138</v>
      </c>
    </row>
    <row r="9" spans="2:7">
      <c r="B9" s="463" t="s">
        <v>382</v>
      </c>
      <c r="C9" s="92">
        <v>0</v>
      </c>
      <c r="D9" s="88">
        <v>0</v>
      </c>
      <c r="E9" s="88">
        <v>0</v>
      </c>
      <c r="F9" s="88">
        <v>0</v>
      </c>
      <c r="G9" s="93">
        <v>1431</v>
      </c>
    </row>
    <row r="10" spans="2:7">
      <c r="B10" s="463" t="s">
        <v>383</v>
      </c>
      <c r="C10" s="92">
        <v>0</v>
      </c>
      <c r="D10" s="88">
        <v>0</v>
      </c>
      <c r="E10" s="88">
        <v>0</v>
      </c>
      <c r="F10" s="88">
        <v>0</v>
      </c>
      <c r="G10" s="93">
        <v>69</v>
      </c>
    </row>
    <row r="11" spans="2:7">
      <c r="B11" s="55" t="s">
        <v>381</v>
      </c>
      <c r="C11" s="92">
        <v>0</v>
      </c>
      <c r="D11" s="88">
        <v>0</v>
      </c>
      <c r="E11" s="88">
        <v>0</v>
      </c>
      <c r="F11" s="88">
        <v>0</v>
      </c>
      <c r="G11" s="93">
        <v>9</v>
      </c>
    </row>
    <row r="12" spans="2:7">
      <c r="B12" s="55" t="s">
        <v>82</v>
      </c>
      <c r="C12" s="92">
        <v>9288</v>
      </c>
      <c r="D12" s="88">
        <v>8210</v>
      </c>
      <c r="E12" s="88">
        <v>6486</v>
      </c>
      <c r="F12" s="88">
        <v>5671</v>
      </c>
      <c r="G12" s="93">
        <v>5144</v>
      </c>
    </row>
    <row r="13" spans="2:7">
      <c r="B13" s="55" t="s">
        <v>115</v>
      </c>
      <c r="C13" s="92">
        <v>113046</v>
      </c>
      <c r="D13" s="88">
        <v>129858</v>
      </c>
      <c r="E13" s="88">
        <v>143652</v>
      </c>
      <c r="F13" s="88">
        <v>158300</v>
      </c>
      <c r="G13" s="93">
        <v>169448</v>
      </c>
    </row>
    <row r="14" spans="2:7">
      <c r="B14" s="55" t="s">
        <v>84</v>
      </c>
      <c r="C14" s="92">
        <v>100</v>
      </c>
      <c r="D14" s="88">
        <v>83</v>
      </c>
      <c r="E14" s="88">
        <v>57</v>
      </c>
      <c r="F14" s="88">
        <v>3100</v>
      </c>
      <c r="G14" s="93">
        <v>3941</v>
      </c>
    </row>
    <row r="15" spans="2:7">
      <c r="B15" s="55" t="s">
        <v>182</v>
      </c>
      <c r="C15" s="92">
        <v>0</v>
      </c>
      <c r="D15" s="88">
        <v>2</v>
      </c>
      <c r="E15" s="88">
        <v>4</v>
      </c>
      <c r="F15" s="88">
        <v>5</v>
      </c>
      <c r="G15" s="93">
        <v>7</v>
      </c>
    </row>
    <row r="16" spans="2:7">
      <c r="B16" s="55" t="s">
        <v>87</v>
      </c>
      <c r="C16" s="92">
        <v>34</v>
      </c>
      <c r="D16" s="88">
        <v>33</v>
      </c>
      <c r="E16" s="88">
        <v>20</v>
      </c>
      <c r="F16" s="88">
        <v>7</v>
      </c>
      <c r="G16" s="93">
        <v>0</v>
      </c>
    </row>
    <row r="17" spans="2:7">
      <c r="B17" s="55" t="s">
        <v>88</v>
      </c>
      <c r="C17" s="92">
        <v>312</v>
      </c>
      <c r="D17" s="88">
        <v>221</v>
      </c>
      <c r="E17" s="88">
        <v>185</v>
      </c>
      <c r="F17" s="88">
        <v>150</v>
      </c>
      <c r="G17" s="93">
        <v>154</v>
      </c>
    </row>
    <row r="18" spans="2:7" ht="13.5" thickBot="1">
      <c r="B18" s="148" t="s">
        <v>13</v>
      </c>
      <c r="C18" s="171">
        <v>642233</v>
      </c>
      <c r="D18" s="172">
        <v>645491</v>
      </c>
      <c r="E18" s="172">
        <v>651703</v>
      </c>
      <c r="F18" s="172">
        <v>662154</v>
      </c>
      <c r="G18" s="185">
        <v>659858</v>
      </c>
    </row>
    <row r="19" spans="2:7" ht="66.75" customHeight="1">
      <c r="B19" s="493" t="s">
        <v>386</v>
      </c>
      <c r="C19" s="493"/>
      <c r="D19" s="493"/>
      <c r="E19" s="493"/>
      <c r="F19" s="493"/>
      <c r="G19" s="493"/>
    </row>
  </sheetData>
  <mergeCells count="1">
    <mergeCell ref="B19:G19"/>
  </mergeCells>
  <phoneticPr fontId="5" type="noConversion"/>
  <pageMargins left="0.75" right="0.75" top="1" bottom="1" header="0.5" footer="0.5"/>
  <pageSetup scale="46" orientation="landscape" r:id="rId1"/>
  <headerFooter alignWithMargins="0"/>
</worksheet>
</file>

<file path=xl/worksheets/sheet55.xml><?xml version="1.0" encoding="utf-8"?>
<worksheet xmlns="http://schemas.openxmlformats.org/spreadsheetml/2006/main" xmlns:r="http://schemas.openxmlformats.org/officeDocument/2006/relationships">
  <sheetPr>
    <pageSetUpPr fitToPage="1"/>
  </sheetPr>
  <dimension ref="A2:Q56"/>
  <sheetViews>
    <sheetView showGridLines="0" zoomScaleNormal="100" workbookViewId="0"/>
  </sheetViews>
  <sheetFormatPr defaultRowHeight="12.75"/>
  <cols>
    <col min="2" max="2" width="41.7109375" customWidth="1"/>
    <col min="3" max="3" width="8.85546875" customWidth="1"/>
    <col min="4" max="4" width="6.5703125" bestFit="1" customWidth="1"/>
    <col min="5" max="5" width="8.7109375" customWidth="1"/>
    <col min="6" max="6" width="7.7109375" bestFit="1" customWidth="1"/>
    <col min="7" max="7" width="8.7109375" customWidth="1"/>
    <col min="8" max="8" width="7.28515625" customWidth="1"/>
    <col min="9" max="9" width="9.28515625" customWidth="1"/>
    <col min="10" max="10" width="5.5703125" customWidth="1"/>
    <col min="11" max="11" width="6.7109375" style="8" customWidth="1"/>
    <col min="12" max="12" width="7.7109375" bestFit="1" customWidth="1"/>
    <col min="13" max="13" width="10.28515625" customWidth="1"/>
    <col min="14" max="14" width="6.140625" customWidth="1"/>
  </cols>
  <sheetData>
    <row r="2" spans="1:17">
      <c r="A2" s="2"/>
      <c r="B2" s="2" t="s">
        <v>110</v>
      </c>
      <c r="Q2" s="8"/>
    </row>
    <row r="3" spans="1:17" ht="18.75" thickBot="1">
      <c r="A3" s="1"/>
      <c r="B3" s="7" t="s">
        <v>178</v>
      </c>
      <c r="Q3" s="8"/>
    </row>
    <row r="4" spans="1:17" ht="54.75" customHeight="1" thickBot="1">
      <c r="B4" s="184" t="s">
        <v>1</v>
      </c>
      <c r="C4" s="123" t="s">
        <v>86</v>
      </c>
      <c r="D4" s="124" t="s">
        <v>83</v>
      </c>
      <c r="E4" s="124" t="s">
        <v>185</v>
      </c>
      <c r="F4" s="124" t="s">
        <v>186</v>
      </c>
      <c r="G4" s="124" t="s">
        <v>384</v>
      </c>
      <c r="H4" s="124" t="s">
        <v>385</v>
      </c>
      <c r="I4" s="124" t="s">
        <v>381</v>
      </c>
      <c r="J4" s="124" t="s">
        <v>82</v>
      </c>
      <c r="K4" s="124" t="s">
        <v>115</v>
      </c>
      <c r="L4" s="347" t="s">
        <v>84</v>
      </c>
      <c r="M4" s="347" t="s">
        <v>182</v>
      </c>
      <c r="N4" s="347" t="s">
        <v>88</v>
      </c>
      <c r="O4" s="184" t="s">
        <v>5</v>
      </c>
      <c r="Q4" s="8"/>
    </row>
    <row r="5" spans="1:17">
      <c r="B5" s="214" t="s">
        <v>16</v>
      </c>
      <c r="C5" s="117">
        <v>0</v>
      </c>
      <c r="D5" s="118">
        <v>3</v>
      </c>
      <c r="E5" s="118">
        <v>0</v>
      </c>
      <c r="F5" s="118">
        <v>0</v>
      </c>
      <c r="G5" s="118">
        <v>0</v>
      </c>
      <c r="H5" s="118">
        <v>0</v>
      </c>
      <c r="I5" s="118">
        <v>0</v>
      </c>
      <c r="J5" s="149">
        <v>0</v>
      </c>
      <c r="K5" s="149">
        <v>0</v>
      </c>
      <c r="L5" s="149">
        <v>0</v>
      </c>
      <c r="M5" s="149">
        <v>0</v>
      </c>
      <c r="N5" s="149">
        <v>0</v>
      </c>
      <c r="O5" s="119">
        <v>3</v>
      </c>
    </row>
    <row r="6" spans="1:17">
      <c r="B6" s="215" t="s">
        <v>17</v>
      </c>
      <c r="C6" s="18">
        <v>5</v>
      </c>
      <c r="D6" s="4">
        <v>1</v>
      </c>
      <c r="E6" s="4">
        <v>0</v>
      </c>
      <c r="F6" s="4">
        <v>0</v>
      </c>
      <c r="G6" s="4">
        <v>0</v>
      </c>
      <c r="H6" s="4">
        <v>0</v>
      </c>
      <c r="I6" s="4">
        <v>0</v>
      </c>
      <c r="J6" s="28">
        <v>0</v>
      </c>
      <c r="K6" s="28">
        <v>0</v>
      </c>
      <c r="L6" s="28">
        <v>0</v>
      </c>
      <c r="M6" s="28">
        <v>0</v>
      </c>
      <c r="N6" s="28">
        <v>0</v>
      </c>
      <c r="O6" s="31">
        <v>6</v>
      </c>
    </row>
    <row r="7" spans="1:17">
      <c r="B7" s="215" t="s">
        <v>144</v>
      </c>
      <c r="C7" s="18">
        <v>10</v>
      </c>
      <c r="D7" s="4">
        <v>0</v>
      </c>
      <c r="E7" s="4">
        <v>3</v>
      </c>
      <c r="F7" s="4">
        <v>0</v>
      </c>
      <c r="G7" s="4">
        <v>0</v>
      </c>
      <c r="H7" s="4">
        <v>0</v>
      </c>
      <c r="I7" s="4">
        <v>0</v>
      </c>
      <c r="J7" s="28">
        <v>0</v>
      </c>
      <c r="K7" s="28">
        <v>12</v>
      </c>
      <c r="L7" s="28">
        <v>0</v>
      </c>
      <c r="M7" s="28">
        <v>0</v>
      </c>
      <c r="N7" s="28">
        <v>0</v>
      </c>
      <c r="O7" s="31">
        <v>25</v>
      </c>
    </row>
    <row r="8" spans="1:17">
      <c r="B8" s="215" t="s">
        <v>145</v>
      </c>
      <c r="C8" s="18">
        <v>0</v>
      </c>
      <c r="D8" s="4">
        <v>0</v>
      </c>
      <c r="E8" s="4">
        <v>12</v>
      </c>
      <c r="F8" s="4">
        <v>0</v>
      </c>
      <c r="G8" s="4">
        <v>0</v>
      </c>
      <c r="H8" s="4">
        <v>0</v>
      </c>
      <c r="I8" s="4">
        <v>0</v>
      </c>
      <c r="J8" s="28">
        <v>0</v>
      </c>
      <c r="K8" s="28">
        <v>1</v>
      </c>
      <c r="L8" s="28">
        <v>0</v>
      </c>
      <c r="M8" s="28">
        <v>0</v>
      </c>
      <c r="N8" s="28">
        <v>0</v>
      </c>
      <c r="O8" s="31">
        <v>13</v>
      </c>
    </row>
    <row r="9" spans="1:17">
      <c r="B9" s="215" t="s">
        <v>18</v>
      </c>
      <c r="C9" s="18">
        <v>1891</v>
      </c>
      <c r="D9" s="4">
        <v>305</v>
      </c>
      <c r="E9" s="4">
        <v>262</v>
      </c>
      <c r="F9" s="4">
        <v>0</v>
      </c>
      <c r="G9" s="4">
        <v>0</v>
      </c>
      <c r="H9" s="4">
        <v>2</v>
      </c>
      <c r="I9" s="4">
        <v>2</v>
      </c>
      <c r="J9" s="28">
        <v>1</v>
      </c>
      <c r="K9" s="28">
        <v>2401</v>
      </c>
      <c r="L9" s="28">
        <v>0</v>
      </c>
      <c r="M9" s="28">
        <v>0</v>
      </c>
      <c r="N9" s="28">
        <v>0</v>
      </c>
      <c r="O9" s="31">
        <v>4864</v>
      </c>
    </row>
    <row r="10" spans="1:17">
      <c r="B10" s="215" t="s">
        <v>19</v>
      </c>
      <c r="C10" s="18">
        <v>74</v>
      </c>
      <c r="D10" s="4">
        <v>3</v>
      </c>
      <c r="E10" s="4">
        <v>11</v>
      </c>
      <c r="F10" s="4">
        <v>0</v>
      </c>
      <c r="G10" s="4">
        <v>0</v>
      </c>
      <c r="H10" s="4">
        <v>0</v>
      </c>
      <c r="I10" s="4">
        <v>0</v>
      </c>
      <c r="J10" s="28">
        <v>0</v>
      </c>
      <c r="K10" s="28">
        <v>114</v>
      </c>
      <c r="L10" s="28">
        <v>0</v>
      </c>
      <c r="M10" s="28">
        <v>0</v>
      </c>
      <c r="N10" s="28">
        <v>0</v>
      </c>
      <c r="O10" s="31">
        <v>202</v>
      </c>
    </row>
    <row r="11" spans="1:17">
      <c r="B11" s="215" t="s">
        <v>176</v>
      </c>
      <c r="C11" s="18">
        <v>4</v>
      </c>
      <c r="D11" s="4">
        <v>0</v>
      </c>
      <c r="E11" s="4">
        <v>3</v>
      </c>
      <c r="F11" s="4">
        <v>0</v>
      </c>
      <c r="G11" s="4">
        <v>0</v>
      </c>
      <c r="H11" s="4">
        <v>0</v>
      </c>
      <c r="I11" s="4">
        <v>0</v>
      </c>
      <c r="J11" s="28">
        <v>0</v>
      </c>
      <c r="K11" s="28">
        <v>20</v>
      </c>
      <c r="L11" s="28">
        <v>0</v>
      </c>
      <c r="M11" s="28">
        <v>0</v>
      </c>
      <c r="N11" s="28">
        <v>0</v>
      </c>
      <c r="O11" s="31">
        <v>27</v>
      </c>
    </row>
    <row r="12" spans="1:17">
      <c r="B12" s="215" t="s">
        <v>20</v>
      </c>
      <c r="C12" s="18">
        <v>469</v>
      </c>
      <c r="D12" s="4">
        <v>304</v>
      </c>
      <c r="E12" s="4">
        <v>255</v>
      </c>
      <c r="F12" s="4">
        <v>1</v>
      </c>
      <c r="G12" s="4">
        <v>0</v>
      </c>
      <c r="H12" s="4">
        <v>0</v>
      </c>
      <c r="I12" s="4">
        <v>0</v>
      </c>
      <c r="J12" s="28">
        <v>12</v>
      </c>
      <c r="K12" s="28">
        <v>702</v>
      </c>
      <c r="L12" s="28">
        <v>4</v>
      </c>
      <c r="M12" s="28">
        <v>0</v>
      </c>
      <c r="N12" s="28">
        <v>0</v>
      </c>
      <c r="O12" s="31">
        <v>1747</v>
      </c>
    </row>
    <row r="13" spans="1:17">
      <c r="B13" s="215" t="s">
        <v>21</v>
      </c>
      <c r="C13" s="18">
        <v>387</v>
      </c>
      <c r="D13" s="4">
        <v>28</v>
      </c>
      <c r="E13" s="4">
        <v>96</v>
      </c>
      <c r="F13" s="4">
        <v>0</v>
      </c>
      <c r="G13" s="4">
        <v>0</v>
      </c>
      <c r="H13" s="4">
        <v>0</v>
      </c>
      <c r="I13" s="4">
        <v>0</v>
      </c>
      <c r="J13" s="28">
        <v>0</v>
      </c>
      <c r="K13" s="28">
        <v>541</v>
      </c>
      <c r="L13" s="28">
        <v>0</v>
      </c>
      <c r="M13" s="28">
        <v>0</v>
      </c>
      <c r="N13" s="28">
        <v>0</v>
      </c>
      <c r="O13" s="31">
        <v>1052</v>
      </c>
    </row>
    <row r="14" spans="1:17">
      <c r="B14" s="215" t="s">
        <v>146</v>
      </c>
      <c r="C14" s="18">
        <v>2022</v>
      </c>
      <c r="D14" s="4">
        <v>341</v>
      </c>
      <c r="E14" s="4">
        <v>214</v>
      </c>
      <c r="F14" s="4">
        <v>0</v>
      </c>
      <c r="G14" s="4">
        <v>87</v>
      </c>
      <c r="H14" s="4">
        <v>0</v>
      </c>
      <c r="I14" s="4">
        <v>0</v>
      </c>
      <c r="J14" s="28">
        <v>0</v>
      </c>
      <c r="K14" s="28">
        <v>2764</v>
      </c>
      <c r="L14" s="28">
        <v>2</v>
      </c>
      <c r="M14" s="28">
        <v>0</v>
      </c>
      <c r="N14" s="28">
        <v>0</v>
      </c>
      <c r="O14" s="31">
        <v>5430</v>
      </c>
    </row>
    <row r="15" spans="1:17">
      <c r="B15" s="215" t="s">
        <v>22</v>
      </c>
      <c r="C15" s="18">
        <v>36</v>
      </c>
      <c r="D15" s="4">
        <v>0</v>
      </c>
      <c r="E15" s="4">
        <v>6</v>
      </c>
      <c r="F15" s="4">
        <v>0</v>
      </c>
      <c r="G15" s="4">
        <v>0</v>
      </c>
      <c r="H15" s="4">
        <v>0</v>
      </c>
      <c r="I15" s="4">
        <v>0</v>
      </c>
      <c r="J15" s="28">
        <v>0</v>
      </c>
      <c r="K15" s="28">
        <v>94</v>
      </c>
      <c r="L15" s="28">
        <v>0</v>
      </c>
      <c r="M15" s="28">
        <v>0</v>
      </c>
      <c r="N15" s="28">
        <v>0</v>
      </c>
      <c r="O15" s="31">
        <v>136</v>
      </c>
    </row>
    <row r="16" spans="1:17">
      <c r="B16" s="215" t="s">
        <v>23</v>
      </c>
      <c r="C16" s="18">
        <v>1415</v>
      </c>
      <c r="D16" s="4">
        <v>84</v>
      </c>
      <c r="E16" s="4">
        <v>188</v>
      </c>
      <c r="F16" s="4">
        <v>0</v>
      </c>
      <c r="G16" s="4">
        <v>233</v>
      </c>
      <c r="H16" s="4">
        <v>0</v>
      </c>
      <c r="I16" s="4">
        <v>0</v>
      </c>
      <c r="J16" s="28">
        <v>0</v>
      </c>
      <c r="K16" s="28">
        <v>1335</v>
      </c>
      <c r="L16" s="28">
        <v>0</v>
      </c>
      <c r="M16" s="28">
        <v>0</v>
      </c>
      <c r="N16" s="28">
        <v>0</v>
      </c>
      <c r="O16" s="31">
        <v>3255</v>
      </c>
    </row>
    <row r="17" spans="2:15">
      <c r="B17" s="215" t="s">
        <v>24</v>
      </c>
      <c r="C17" s="18">
        <v>254</v>
      </c>
      <c r="D17" s="4">
        <v>11</v>
      </c>
      <c r="E17" s="4">
        <v>47</v>
      </c>
      <c r="F17" s="4">
        <v>0</v>
      </c>
      <c r="G17" s="4">
        <v>0</v>
      </c>
      <c r="H17" s="4">
        <v>0</v>
      </c>
      <c r="I17" s="4">
        <v>0</v>
      </c>
      <c r="J17" s="28">
        <v>0</v>
      </c>
      <c r="K17" s="28">
        <v>548</v>
      </c>
      <c r="L17" s="28">
        <v>0</v>
      </c>
      <c r="M17" s="28">
        <v>0</v>
      </c>
      <c r="N17" s="28">
        <v>0</v>
      </c>
      <c r="O17" s="31">
        <v>860</v>
      </c>
    </row>
    <row r="18" spans="2:15">
      <c r="B18" s="215" t="s">
        <v>25</v>
      </c>
      <c r="C18" s="18">
        <v>843</v>
      </c>
      <c r="D18" s="4">
        <v>341</v>
      </c>
      <c r="E18" s="4">
        <v>6</v>
      </c>
      <c r="F18" s="4">
        <v>0</v>
      </c>
      <c r="G18" s="4">
        <v>0</v>
      </c>
      <c r="H18" s="4">
        <v>0</v>
      </c>
      <c r="I18" s="4">
        <v>0</v>
      </c>
      <c r="J18" s="28">
        <v>0</v>
      </c>
      <c r="K18" s="28">
        <v>210</v>
      </c>
      <c r="L18" s="28">
        <v>2</v>
      </c>
      <c r="M18" s="28">
        <v>0</v>
      </c>
      <c r="N18" s="28">
        <v>0</v>
      </c>
      <c r="O18" s="31">
        <v>1402</v>
      </c>
    </row>
    <row r="19" spans="2:15">
      <c r="B19" s="215" t="s">
        <v>26</v>
      </c>
      <c r="C19" s="18">
        <v>1420</v>
      </c>
      <c r="D19" s="4">
        <v>476</v>
      </c>
      <c r="E19" s="4">
        <v>151</v>
      </c>
      <c r="F19" s="4">
        <v>26</v>
      </c>
      <c r="G19" s="4">
        <v>9</v>
      </c>
      <c r="H19" s="4">
        <v>12</v>
      </c>
      <c r="I19" s="4">
        <v>0</v>
      </c>
      <c r="J19" s="28">
        <v>21</v>
      </c>
      <c r="K19" s="28">
        <v>939</v>
      </c>
      <c r="L19" s="28">
        <v>11</v>
      </c>
      <c r="M19" s="28">
        <v>0</v>
      </c>
      <c r="N19" s="28">
        <v>2</v>
      </c>
      <c r="O19" s="31">
        <v>3067</v>
      </c>
    </row>
    <row r="20" spans="2:15">
      <c r="B20" s="215" t="s">
        <v>27</v>
      </c>
      <c r="C20" s="18">
        <v>457</v>
      </c>
      <c r="D20" s="4">
        <v>33</v>
      </c>
      <c r="E20" s="4">
        <v>127</v>
      </c>
      <c r="F20" s="4">
        <v>0</v>
      </c>
      <c r="G20" s="4">
        <v>0</v>
      </c>
      <c r="H20" s="4">
        <v>0</v>
      </c>
      <c r="I20" s="4">
        <v>0</v>
      </c>
      <c r="J20" s="28">
        <v>1</v>
      </c>
      <c r="K20" s="28">
        <v>495</v>
      </c>
      <c r="L20" s="28">
        <v>0</v>
      </c>
      <c r="M20" s="28">
        <v>0</v>
      </c>
      <c r="N20" s="28">
        <v>0</v>
      </c>
      <c r="O20" s="31">
        <v>1113</v>
      </c>
    </row>
    <row r="21" spans="2:15">
      <c r="B21" s="215" t="s">
        <v>28</v>
      </c>
      <c r="C21" s="18">
        <v>170</v>
      </c>
      <c r="D21" s="4">
        <v>1</v>
      </c>
      <c r="E21" s="4">
        <v>15</v>
      </c>
      <c r="F21" s="4">
        <v>0</v>
      </c>
      <c r="G21" s="4">
        <v>59</v>
      </c>
      <c r="H21" s="4">
        <v>0</v>
      </c>
      <c r="I21" s="4">
        <v>0</v>
      </c>
      <c r="J21" s="28">
        <v>0</v>
      </c>
      <c r="K21" s="28">
        <v>203</v>
      </c>
      <c r="L21" s="28">
        <v>0</v>
      </c>
      <c r="M21" s="28">
        <v>0</v>
      </c>
      <c r="N21" s="28">
        <v>0</v>
      </c>
      <c r="O21" s="31">
        <v>448</v>
      </c>
    </row>
    <row r="22" spans="2:15">
      <c r="B22" s="215" t="s">
        <v>29</v>
      </c>
      <c r="C22" s="18">
        <v>1143</v>
      </c>
      <c r="D22" s="4">
        <v>131</v>
      </c>
      <c r="E22" s="4">
        <v>283</v>
      </c>
      <c r="F22" s="4">
        <v>5</v>
      </c>
      <c r="G22" s="4">
        <v>48</v>
      </c>
      <c r="H22" s="4">
        <v>0</v>
      </c>
      <c r="I22" s="4">
        <v>4</v>
      </c>
      <c r="J22" s="28">
        <v>6</v>
      </c>
      <c r="K22" s="28">
        <v>1816</v>
      </c>
      <c r="L22" s="28">
        <v>23</v>
      </c>
      <c r="M22" s="28">
        <v>0</v>
      </c>
      <c r="N22" s="28">
        <v>0</v>
      </c>
      <c r="O22" s="31">
        <v>3459</v>
      </c>
    </row>
    <row r="23" spans="2:15">
      <c r="B23" s="215" t="s">
        <v>30</v>
      </c>
      <c r="C23" s="18">
        <v>50</v>
      </c>
      <c r="D23" s="4">
        <v>11</v>
      </c>
      <c r="E23" s="4">
        <v>55</v>
      </c>
      <c r="F23" s="4">
        <v>0</v>
      </c>
      <c r="G23" s="4">
        <v>11</v>
      </c>
      <c r="H23" s="4">
        <v>0</v>
      </c>
      <c r="I23" s="4">
        <v>0</v>
      </c>
      <c r="J23" s="28">
        <v>1</v>
      </c>
      <c r="K23" s="28">
        <v>147</v>
      </c>
      <c r="L23" s="28">
        <v>0</v>
      </c>
      <c r="M23" s="28">
        <v>0</v>
      </c>
      <c r="N23" s="28">
        <v>0</v>
      </c>
      <c r="O23" s="31">
        <v>275</v>
      </c>
    </row>
    <row r="24" spans="2:15">
      <c r="B24" s="215" t="s">
        <v>31</v>
      </c>
      <c r="C24" s="18">
        <v>6</v>
      </c>
      <c r="D24" s="4">
        <v>0</v>
      </c>
      <c r="E24" s="4">
        <v>0</v>
      </c>
      <c r="F24" s="4">
        <v>0</v>
      </c>
      <c r="G24" s="4">
        <v>0</v>
      </c>
      <c r="H24" s="4">
        <v>0</v>
      </c>
      <c r="I24" s="4">
        <v>0</v>
      </c>
      <c r="J24" s="28">
        <v>0</v>
      </c>
      <c r="K24" s="28">
        <v>7</v>
      </c>
      <c r="L24" s="28">
        <v>0</v>
      </c>
      <c r="M24" s="28">
        <v>0</v>
      </c>
      <c r="N24" s="28">
        <v>0</v>
      </c>
      <c r="O24" s="31">
        <v>13</v>
      </c>
    </row>
    <row r="25" spans="2:15">
      <c r="B25" s="215" t="s">
        <v>32</v>
      </c>
      <c r="C25" s="18">
        <v>0</v>
      </c>
      <c r="D25" s="4">
        <v>0</v>
      </c>
      <c r="E25" s="4">
        <v>3</v>
      </c>
      <c r="F25" s="4">
        <v>0</v>
      </c>
      <c r="G25" s="4">
        <v>0</v>
      </c>
      <c r="H25" s="4">
        <v>0</v>
      </c>
      <c r="I25" s="4">
        <v>0</v>
      </c>
      <c r="J25" s="28">
        <v>0</v>
      </c>
      <c r="K25" s="28">
        <v>1</v>
      </c>
      <c r="L25" s="28">
        <v>0</v>
      </c>
      <c r="M25" s="28">
        <v>0</v>
      </c>
      <c r="N25" s="28">
        <v>0</v>
      </c>
      <c r="O25" s="31">
        <v>4</v>
      </c>
    </row>
    <row r="26" spans="2:15">
      <c r="B26" s="215" t="s">
        <v>181</v>
      </c>
      <c r="C26" s="18">
        <v>0</v>
      </c>
      <c r="D26" s="4">
        <v>0</v>
      </c>
      <c r="E26" s="4">
        <v>0</v>
      </c>
      <c r="F26" s="4">
        <v>0</v>
      </c>
      <c r="G26" s="4">
        <v>0</v>
      </c>
      <c r="H26" s="4">
        <v>0</v>
      </c>
      <c r="I26" s="4">
        <v>0</v>
      </c>
      <c r="J26" s="28">
        <v>0</v>
      </c>
      <c r="K26" s="28">
        <v>6</v>
      </c>
      <c r="L26" s="28">
        <v>0</v>
      </c>
      <c r="M26" s="28">
        <v>0</v>
      </c>
      <c r="N26" s="28">
        <v>0</v>
      </c>
      <c r="O26" s="31">
        <v>6</v>
      </c>
    </row>
    <row r="27" spans="2:15">
      <c r="B27" s="215" t="s">
        <v>177</v>
      </c>
      <c r="C27" s="18">
        <v>0</v>
      </c>
      <c r="D27" s="4">
        <v>0</v>
      </c>
      <c r="E27" s="4">
        <v>0</v>
      </c>
      <c r="F27" s="4">
        <v>0</v>
      </c>
      <c r="G27" s="4">
        <v>0</v>
      </c>
      <c r="H27" s="4">
        <v>0</v>
      </c>
      <c r="I27" s="4">
        <v>0</v>
      </c>
      <c r="J27" s="28">
        <v>0</v>
      </c>
      <c r="K27" s="28">
        <v>0</v>
      </c>
      <c r="L27" s="28">
        <v>0</v>
      </c>
      <c r="M27" s="28">
        <v>0</v>
      </c>
      <c r="N27" s="28">
        <v>0</v>
      </c>
      <c r="O27" s="31">
        <v>0</v>
      </c>
    </row>
    <row r="28" spans="2:15">
      <c r="B28" s="215" t="s">
        <v>33</v>
      </c>
      <c r="C28" s="18">
        <v>32</v>
      </c>
      <c r="D28" s="4">
        <v>0</v>
      </c>
      <c r="E28" s="4">
        <v>209</v>
      </c>
      <c r="F28" s="4">
        <v>0</v>
      </c>
      <c r="G28" s="4">
        <v>0</v>
      </c>
      <c r="H28" s="4">
        <v>0</v>
      </c>
      <c r="I28" s="4">
        <v>0</v>
      </c>
      <c r="J28" s="28">
        <v>0</v>
      </c>
      <c r="K28" s="28">
        <v>76</v>
      </c>
      <c r="L28" s="28">
        <v>0</v>
      </c>
      <c r="M28" s="28">
        <v>0</v>
      </c>
      <c r="N28" s="28">
        <v>0</v>
      </c>
      <c r="O28" s="31">
        <v>317</v>
      </c>
    </row>
    <row r="29" spans="2:15">
      <c r="B29" s="215" t="s">
        <v>34</v>
      </c>
      <c r="C29" s="18">
        <v>0</v>
      </c>
      <c r="D29" s="4">
        <v>0</v>
      </c>
      <c r="E29" s="4">
        <v>0</v>
      </c>
      <c r="F29" s="4">
        <v>0</v>
      </c>
      <c r="G29" s="4">
        <v>0</v>
      </c>
      <c r="H29" s="4">
        <v>0</v>
      </c>
      <c r="I29" s="4">
        <v>0</v>
      </c>
      <c r="J29" s="28">
        <v>0</v>
      </c>
      <c r="K29" s="28">
        <v>0</v>
      </c>
      <c r="L29" s="28">
        <v>0</v>
      </c>
      <c r="M29" s="28">
        <v>0</v>
      </c>
      <c r="N29" s="28">
        <v>0</v>
      </c>
      <c r="O29" s="31">
        <v>0</v>
      </c>
    </row>
    <row r="30" spans="2:15">
      <c r="B30" s="215" t="s">
        <v>35</v>
      </c>
      <c r="C30" s="18">
        <v>0</v>
      </c>
      <c r="D30" s="4">
        <v>0</v>
      </c>
      <c r="E30" s="4">
        <v>1</v>
      </c>
      <c r="F30" s="4">
        <v>0</v>
      </c>
      <c r="G30" s="4">
        <v>0</v>
      </c>
      <c r="H30" s="4">
        <v>0</v>
      </c>
      <c r="I30" s="4">
        <v>0</v>
      </c>
      <c r="J30" s="28">
        <v>0</v>
      </c>
      <c r="K30" s="28">
        <v>2</v>
      </c>
      <c r="L30" s="28">
        <v>0</v>
      </c>
      <c r="M30" s="28">
        <v>0</v>
      </c>
      <c r="N30" s="28">
        <v>0</v>
      </c>
      <c r="O30" s="31">
        <v>3</v>
      </c>
    </row>
    <row r="31" spans="2:15">
      <c r="B31" s="215" t="s">
        <v>36</v>
      </c>
      <c r="C31" s="18">
        <v>60</v>
      </c>
      <c r="D31" s="4">
        <v>16</v>
      </c>
      <c r="E31" s="4">
        <v>21</v>
      </c>
      <c r="F31" s="4">
        <v>0</v>
      </c>
      <c r="G31" s="4">
        <v>3</v>
      </c>
      <c r="H31" s="4">
        <v>0</v>
      </c>
      <c r="I31" s="4">
        <v>0</v>
      </c>
      <c r="J31" s="28">
        <v>7</v>
      </c>
      <c r="K31" s="28">
        <v>293</v>
      </c>
      <c r="L31" s="28">
        <v>3</v>
      </c>
      <c r="M31" s="28">
        <v>0</v>
      </c>
      <c r="N31" s="28">
        <v>0</v>
      </c>
      <c r="O31" s="31">
        <v>403</v>
      </c>
    </row>
    <row r="32" spans="2:15">
      <c r="B32" s="215" t="s">
        <v>184</v>
      </c>
      <c r="C32" s="18">
        <v>1</v>
      </c>
      <c r="D32" s="4">
        <v>0</v>
      </c>
      <c r="E32" s="4">
        <v>0</v>
      </c>
      <c r="F32" s="4">
        <v>0</v>
      </c>
      <c r="G32" s="4">
        <v>0</v>
      </c>
      <c r="H32" s="4">
        <v>0</v>
      </c>
      <c r="I32" s="4">
        <v>0</v>
      </c>
      <c r="J32" s="28">
        <v>0</v>
      </c>
      <c r="K32" s="28">
        <v>6</v>
      </c>
      <c r="L32" s="28">
        <v>0</v>
      </c>
      <c r="M32" s="28">
        <v>0</v>
      </c>
      <c r="N32" s="28">
        <v>0</v>
      </c>
      <c r="O32" s="31">
        <v>7</v>
      </c>
    </row>
    <row r="33" spans="2:15">
      <c r="B33" s="215" t="s">
        <v>147</v>
      </c>
      <c r="C33" s="18">
        <v>0</v>
      </c>
      <c r="D33" s="4">
        <v>0</v>
      </c>
      <c r="E33" s="4">
        <v>0</v>
      </c>
      <c r="F33" s="4">
        <v>0</v>
      </c>
      <c r="G33" s="4">
        <v>0</v>
      </c>
      <c r="H33" s="4">
        <v>0</v>
      </c>
      <c r="I33" s="4">
        <v>0</v>
      </c>
      <c r="J33" s="28">
        <v>0</v>
      </c>
      <c r="K33" s="28">
        <v>0</v>
      </c>
      <c r="L33" s="28">
        <v>0</v>
      </c>
      <c r="M33" s="28">
        <v>0</v>
      </c>
      <c r="N33" s="28">
        <v>0</v>
      </c>
      <c r="O33" s="31">
        <v>0</v>
      </c>
    </row>
    <row r="34" spans="2:15">
      <c r="B34" s="215" t="s">
        <v>37</v>
      </c>
      <c r="C34" s="18">
        <v>4</v>
      </c>
      <c r="D34" s="4">
        <v>0</v>
      </c>
      <c r="E34" s="4">
        <v>0</v>
      </c>
      <c r="F34" s="4">
        <v>0</v>
      </c>
      <c r="G34" s="4">
        <v>0</v>
      </c>
      <c r="H34" s="4">
        <v>0</v>
      </c>
      <c r="I34" s="4">
        <v>0</v>
      </c>
      <c r="J34" s="28">
        <v>0</v>
      </c>
      <c r="K34" s="28">
        <v>4</v>
      </c>
      <c r="L34" s="28">
        <v>0</v>
      </c>
      <c r="M34" s="28">
        <v>0</v>
      </c>
      <c r="N34" s="28">
        <v>0</v>
      </c>
      <c r="O34" s="31">
        <v>8</v>
      </c>
    </row>
    <row r="35" spans="2:15">
      <c r="B35" s="215" t="s">
        <v>38</v>
      </c>
      <c r="C35" s="18">
        <v>18</v>
      </c>
      <c r="D35" s="4">
        <v>8</v>
      </c>
      <c r="E35" s="4">
        <v>3</v>
      </c>
      <c r="F35" s="4">
        <v>1</v>
      </c>
      <c r="G35" s="4">
        <v>0</v>
      </c>
      <c r="H35" s="4">
        <v>0</v>
      </c>
      <c r="I35" s="4">
        <v>0</v>
      </c>
      <c r="J35" s="28">
        <v>0</v>
      </c>
      <c r="K35" s="28">
        <v>8</v>
      </c>
      <c r="L35" s="28">
        <v>0</v>
      </c>
      <c r="M35" s="28">
        <v>0</v>
      </c>
      <c r="N35" s="28">
        <v>0</v>
      </c>
      <c r="O35" s="31">
        <v>38</v>
      </c>
    </row>
    <row r="36" spans="2:15">
      <c r="B36" s="215" t="s">
        <v>148</v>
      </c>
      <c r="C36" s="18">
        <v>0</v>
      </c>
      <c r="D36" s="4">
        <v>0</v>
      </c>
      <c r="E36" s="4">
        <v>0</v>
      </c>
      <c r="F36" s="4">
        <v>0</v>
      </c>
      <c r="G36" s="4">
        <v>0</v>
      </c>
      <c r="H36" s="4">
        <v>0</v>
      </c>
      <c r="I36" s="4">
        <v>0</v>
      </c>
      <c r="J36" s="28">
        <v>0</v>
      </c>
      <c r="K36" s="28">
        <v>0</v>
      </c>
      <c r="L36" s="28">
        <v>0</v>
      </c>
      <c r="M36" s="28">
        <v>0</v>
      </c>
      <c r="N36" s="28">
        <v>0</v>
      </c>
      <c r="O36" s="31">
        <v>0</v>
      </c>
    </row>
    <row r="37" spans="2:15">
      <c r="B37" s="215" t="s">
        <v>39</v>
      </c>
      <c r="C37" s="18">
        <v>105</v>
      </c>
      <c r="D37" s="4">
        <v>0</v>
      </c>
      <c r="E37" s="4">
        <v>17</v>
      </c>
      <c r="F37" s="4">
        <v>0</v>
      </c>
      <c r="G37" s="4">
        <v>0</v>
      </c>
      <c r="H37" s="4">
        <v>0</v>
      </c>
      <c r="I37" s="4">
        <v>0</v>
      </c>
      <c r="J37" s="28">
        <v>0</v>
      </c>
      <c r="K37" s="28">
        <v>295</v>
      </c>
      <c r="L37" s="28">
        <v>0</v>
      </c>
      <c r="M37" s="28">
        <v>0</v>
      </c>
      <c r="N37" s="28">
        <v>0</v>
      </c>
      <c r="O37" s="31">
        <v>417</v>
      </c>
    </row>
    <row r="38" spans="2:15">
      <c r="B38" s="215" t="s">
        <v>40</v>
      </c>
      <c r="C38" s="18">
        <v>26</v>
      </c>
      <c r="D38" s="4">
        <v>80</v>
      </c>
      <c r="E38" s="4">
        <v>2</v>
      </c>
      <c r="F38" s="4">
        <v>0</v>
      </c>
      <c r="G38" s="4">
        <v>0</v>
      </c>
      <c r="H38" s="4">
        <v>0</v>
      </c>
      <c r="I38" s="4">
        <v>0</v>
      </c>
      <c r="J38" s="28">
        <v>0</v>
      </c>
      <c r="K38" s="28">
        <v>1</v>
      </c>
      <c r="L38" s="28">
        <v>0</v>
      </c>
      <c r="M38" s="28">
        <v>0</v>
      </c>
      <c r="N38" s="28">
        <v>0</v>
      </c>
      <c r="O38" s="31">
        <v>109</v>
      </c>
    </row>
    <row r="39" spans="2:15">
      <c r="B39" s="215" t="s">
        <v>41</v>
      </c>
      <c r="C39" s="18">
        <v>26</v>
      </c>
      <c r="D39" s="4">
        <v>0</v>
      </c>
      <c r="E39" s="4">
        <v>3</v>
      </c>
      <c r="F39" s="4">
        <v>0</v>
      </c>
      <c r="G39" s="4">
        <v>50</v>
      </c>
      <c r="H39" s="4">
        <v>0</v>
      </c>
      <c r="I39" s="4">
        <v>0</v>
      </c>
      <c r="J39" s="28">
        <v>0</v>
      </c>
      <c r="K39" s="28">
        <v>7</v>
      </c>
      <c r="L39" s="28">
        <v>50</v>
      </c>
      <c r="M39" s="28">
        <v>0</v>
      </c>
      <c r="N39" s="28">
        <v>0</v>
      </c>
      <c r="O39" s="31">
        <v>136</v>
      </c>
    </row>
    <row r="40" spans="2:15">
      <c r="B40" s="215" t="s">
        <v>42</v>
      </c>
      <c r="C40" s="18">
        <v>0</v>
      </c>
      <c r="D40" s="4">
        <v>3</v>
      </c>
      <c r="E40" s="4">
        <v>0</v>
      </c>
      <c r="F40" s="4">
        <v>0</v>
      </c>
      <c r="G40" s="4">
        <v>0</v>
      </c>
      <c r="H40" s="4">
        <v>0</v>
      </c>
      <c r="I40" s="4">
        <v>0</v>
      </c>
      <c r="J40" s="28">
        <v>0</v>
      </c>
      <c r="K40" s="28">
        <v>12</v>
      </c>
      <c r="L40" s="28">
        <v>5</v>
      </c>
      <c r="M40" s="28">
        <v>0</v>
      </c>
      <c r="N40" s="28">
        <v>0</v>
      </c>
      <c r="O40" s="31">
        <v>20</v>
      </c>
    </row>
    <row r="41" spans="2:15">
      <c r="B41" s="215" t="s">
        <v>43</v>
      </c>
      <c r="C41" s="18">
        <v>20</v>
      </c>
      <c r="D41" s="4">
        <v>1</v>
      </c>
      <c r="E41" s="4">
        <v>7</v>
      </c>
      <c r="F41" s="4">
        <v>0</v>
      </c>
      <c r="G41" s="4">
        <v>0</v>
      </c>
      <c r="H41" s="4">
        <v>0</v>
      </c>
      <c r="I41" s="4">
        <v>0</v>
      </c>
      <c r="J41" s="28">
        <v>0</v>
      </c>
      <c r="K41" s="28">
        <v>81</v>
      </c>
      <c r="L41" s="28">
        <v>0</v>
      </c>
      <c r="M41" s="28">
        <v>0</v>
      </c>
      <c r="N41" s="28">
        <v>0</v>
      </c>
      <c r="O41" s="31">
        <v>109</v>
      </c>
    </row>
    <row r="42" spans="2:15">
      <c r="B42" s="215" t="s">
        <v>44</v>
      </c>
      <c r="C42" s="18">
        <v>138</v>
      </c>
      <c r="D42" s="4">
        <v>6</v>
      </c>
      <c r="E42" s="4">
        <v>2</v>
      </c>
      <c r="F42" s="4">
        <v>0</v>
      </c>
      <c r="G42" s="4">
        <v>0</v>
      </c>
      <c r="H42" s="4">
        <v>0</v>
      </c>
      <c r="I42" s="4">
        <v>0</v>
      </c>
      <c r="J42" s="28">
        <v>0</v>
      </c>
      <c r="K42" s="28">
        <v>183</v>
      </c>
      <c r="L42" s="28">
        <v>4</v>
      </c>
      <c r="M42" s="28">
        <v>0</v>
      </c>
      <c r="N42" s="28">
        <v>0</v>
      </c>
      <c r="O42" s="31">
        <v>333</v>
      </c>
    </row>
    <row r="43" spans="2:15">
      <c r="B43" s="215" t="s">
        <v>45</v>
      </c>
      <c r="C43" s="18">
        <v>99</v>
      </c>
      <c r="D43" s="4">
        <v>81</v>
      </c>
      <c r="E43" s="4">
        <v>1</v>
      </c>
      <c r="F43" s="4">
        <v>0</v>
      </c>
      <c r="G43" s="4">
        <v>0</v>
      </c>
      <c r="H43" s="4">
        <v>0</v>
      </c>
      <c r="I43" s="4">
        <v>0</v>
      </c>
      <c r="J43" s="28">
        <v>2</v>
      </c>
      <c r="K43" s="28">
        <v>2</v>
      </c>
      <c r="L43" s="28">
        <v>0</v>
      </c>
      <c r="M43" s="28">
        <v>0</v>
      </c>
      <c r="N43" s="28">
        <v>9</v>
      </c>
      <c r="O43" s="31">
        <v>194</v>
      </c>
    </row>
    <row r="44" spans="2:15">
      <c r="B44" s="137" t="s">
        <v>54</v>
      </c>
      <c r="C44" s="205">
        <v>11185</v>
      </c>
      <c r="D44" s="206">
        <v>2268</v>
      </c>
      <c r="E44" s="206">
        <v>2003</v>
      </c>
      <c r="F44" s="206">
        <v>33</v>
      </c>
      <c r="G44" s="206">
        <v>500</v>
      </c>
      <c r="H44" s="206">
        <v>14</v>
      </c>
      <c r="I44" s="206">
        <v>6</v>
      </c>
      <c r="J44" s="267">
        <v>51</v>
      </c>
      <c r="K44" s="267">
        <v>13326</v>
      </c>
      <c r="L44" s="267">
        <v>104</v>
      </c>
      <c r="M44" s="267">
        <v>0</v>
      </c>
      <c r="N44" s="267">
        <v>11</v>
      </c>
      <c r="O44" s="208">
        <v>29501</v>
      </c>
    </row>
    <row r="45" spans="2:15">
      <c r="B45" s="215" t="s">
        <v>46</v>
      </c>
      <c r="C45" s="18">
        <v>561</v>
      </c>
      <c r="D45" s="4">
        <v>73</v>
      </c>
      <c r="E45" s="4">
        <v>83</v>
      </c>
      <c r="F45" s="4">
        <v>0</v>
      </c>
      <c r="G45" s="4">
        <v>5</v>
      </c>
      <c r="H45" s="4">
        <v>0</v>
      </c>
      <c r="I45" s="4">
        <v>0</v>
      </c>
      <c r="J45" s="28">
        <v>0</v>
      </c>
      <c r="K45" s="28">
        <v>606</v>
      </c>
      <c r="L45" s="28">
        <v>0</v>
      </c>
      <c r="M45" s="28">
        <v>0</v>
      </c>
      <c r="N45" s="28">
        <v>0</v>
      </c>
      <c r="O45" s="31">
        <v>1328</v>
      </c>
    </row>
    <row r="46" spans="2:15">
      <c r="B46" s="215" t="s">
        <v>47</v>
      </c>
      <c r="C46" s="18">
        <v>359</v>
      </c>
      <c r="D46" s="4">
        <v>47</v>
      </c>
      <c r="E46" s="4">
        <v>34</v>
      </c>
      <c r="F46" s="4">
        <v>0</v>
      </c>
      <c r="G46" s="4">
        <v>30</v>
      </c>
      <c r="H46" s="4">
        <v>0</v>
      </c>
      <c r="I46" s="4">
        <v>0</v>
      </c>
      <c r="J46" s="28">
        <v>0</v>
      </c>
      <c r="K46" s="28">
        <v>266</v>
      </c>
      <c r="L46" s="28">
        <v>0</v>
      </c>
      <c r="M46" s="28">
        <v>0</v>
      </c>
      <c r="N46" s="28">
        <v>0</v>
      </c>
      <c r="O46" s="31">
        <v>736</v>
      </c>
    </row>
    <row r="47" spans="2:15">
      <c r="B47" s="215" t="s">
        <v>48</v>
      </c>
      <c r="C47" s="18">
        <v>1264</v>
      </c>
      <c r="D47" s="4">
        <v>658</v>
      </c>
      <c r="E47" s="4">
        <v>364</v>
      </c>
      <c r="F47" s="4">
        <v>0</v>
      </c>
      <c r="G47" s="4">
        <v>0</v>
      </c>
      <c r="H47" s="4">
        <v>0</v>
      </c>
      <c r="I47" s="4">
        <v>0</v>
      </c>
      <c r="J47" s="28">
        <v>4</v>
      </c>
      <c r="K47" s="28">
        <v>2002</v>
      </c>
      <c r="L47" s="28">
        <v>1</v>
      </c>
      <c r="M47" s="28">
        <v>0</v>
      </c>
      <c r="N47" s="28">
        <v>0</v>
      </c>
      <c r="O47" s="31">
        <v>4293</v>
      </c>
    </row>
    <row r="48" spans="2:15">
      <c r="B48" s="215" t="s">
        <v>49</v>
      </c>
      <c r="C48" s="18">
        <v>4599</v>
      </c>
      <c r="D48" s="4">
        <v>918</v>
      </c>
      <c r="E48" s="4">
        <v>841</v>
      </c>
      <c r="F48" s="4">
        <v>15</v>
      </c>
      <c r="G48" s="4">
        <v>66</v>
      </c>
      <c r="H48" s="4">
        <v>0</v>
      </c>
      <c r="I48" s="4">
        <v>0</v>
      </c>
      <c r="J48" s="28">
        <v>13</v>
      </c>
      <c r="K48" s="28">
        <v>5825</v>
      </c>
      <c r="L48" s="28">
        <v>11</v>
      </c>
      <c r="M48" s="28">
        <v>0</v>
      </c>
      <c r="N48" s="28">
        <v>0</v>
      </c>
      <c r="O48" s="31">
        <v>12288</v>
      </c>
    </row>
    <row r="49" spans="2:15">
      <c r="B49" s="215" t="s">
        <v>50</v>
      </c>
      <c r="C49" s="18">
        <v>1734</v>
      </c>
      <c r="D49" s="4">
        <v>322</v>
      </c>
      <c r="E49" s="4">
        <v>320</v>
      </c>
      <c r="F49" s="4">
        <v>0</v>
      </c>
      <c r="G49" s="4">
        <v>0</v>
      </c>
      <c r="H49" s="4">
        <v>0</v>
      </c>
      <c r="I49" s="4">
        <v>0</v>
      </c>
      <c r="J49" s="28">
        <v>0</v>
      </c>
      <c r="K49" s="28">
        <v>1925</v>
      </c>
      <c r="L49" s="28">
        <v>295</v>
      </c>
      <c r="M49" s="28">
        <v>0</v>
      </c>
      <c r="N49" s="28">
        <v>0</v>
      </c>
      <c r="O49" s="31">
        <v>4596</v>
      </c>
    </row>
    <row r="50" spans="2:15">
      <c r="B50" s="215" t="s">
        <v>51</v>
      </c>
      <c r="C50" s="18">
        <v>1034</v>
      </c>
      <c r="D50" s="4">
        <v>135</v>
      </c>
      <c r="E50" s="4">
        <v>140</v>
      </c>
      <c r="F50" s="4">
        <v>2</v>
      </c>
      <c r="G50" s="4">
        <v>0</v>
      </c>
      <c r="H50" s="4">
        <v>0</v>
      </c>
      <c r="I50" s="4">
        <v>0</v>
      </c>
      <c r="J50" s="28">
        <v>16</v>
      </c>
      <c r="K50" s="28">
        <v>767</v>
      </c>
      <c r="L50" s="28">
        <v>39</v>
      </c>
      <c r="M50" s="28">
        <v>4</v>
      </c>
      <c r="N50" s="28">
        <v>0</v>
      </c>
      <c r="O50" s="31">
        <v>2137</v>
      </c>
    </row>
    <row r="51" spans="2:15">
      <c r="B51" s="137" t="s">
        <v>55</v>
      </c>
      <c r="C51" s="205">
        <v>9551</v>
      </c>
      <c r="D51" s="206">
        <v>2153</v>
      </c>
      <c r="E51" s="206">
        <v>1782</v>
      </c>
      <c r="F51" s="206">
        <v>17</v>
      </c>
      <c r="G51" s="206">
        <v>101</v>
      </c>
      <c r="H51" s="206">
        <v>0</v>
      </c>
      <c r="I51" s="206">
        <v>0</v>
      </c>
      <c r="J51" s="267">
        <v>33</v>
      </c>
      <c r="K51" s="267">
        <v>11391</v>
      </c>
      <c r="L51" s="267">
        <v>346</v>
      </c>
      <c r="M51" s="267">
        <v>4</v>
      </c>
      <c r="N51" s="267">
        <v>0</v>
      </c>
      <c r="O51" s="208">
        <v>25378</v>
      </c>
    </row>
    <row r="52" spans="2:15">
      <c r="B52" s="262" t="s">
        <v>52</v>
      </c>
      <c r="C52" s="270">
        <v>49</v>
      </c>
      <c r="D52" s="271">
        <v>1</v>
      </c>
      <c r="E52" s="271">
        <v>2</v>
      </c>
      <c r="F52" s="271">
        <v>0</v>
      </c>
      <c r="G52" s="271">
        <v>0</v>
      </c>
      <c r="H52" s="271">
        <v>0</v>
      </c>
      <c r="I52" s="271">
        <v>0</v>
      </c>
      <c r="J52" s="273">
        <v>0</v>
      </c>
      <c r="K52" s="273">
        <v>68</v>
      </c>
      <c r="L52" s="273">
        <v>0</v>
      </c>
      <c r="M52" s="273">
        <v>0</v>
      </c>
      <c r="N52" s="273">
        <v>0</v>
      </c>
      <c r="O52" s="31">
        <v>120</v>
      </c>
    </row>
    <row r="53" spans="2:15">
      <c r="B53" s="137" t="s">
        <v>56</v>
      </c>
      <c r="C53" s="205">
        <v>49</v>
      </c>
      <c r="D53" s="206">
        <v>1</v>
      </c>
      <c r="E53" s="206">
        <v>2</v>
      </c>
      <c r="F53" s="206">
        <v>0</v>
      </c>
      <c r="G53" s="206">
        <v>0</v>
      </c>
      <c r="H53" s="206">
        <v>0</v>
      </c>
      <c r="I53" s="206">
        <v>0</v>
      </c>
      <c r="J53" s="267">
        <v>0</v>
      </c>
      <c r="K53" s="267">
        <v>68</v>
      </c>
      <c r="L53" s="267">
        <v>0</v>
      </c>
      <c r="M53" s="267">
        <v>0</v>
      </c>
      <c r="N53" s="267">
        <v>0</v>
      </c>
      <c r="O53" s="208">
        <v>120</v>
      </c>
    </row>
    <row r="54" spans="2:15">
      <c r="B54" s="138"/>
      <c r="C54" s="229"/>
      <c r="D54" s="230"/>
      <c r="E54" s="230"/>
      <c r="F54" s="230"/>
      <c r="G54" s="230"/>
      <c r="H54" s="230"/>
      <c r="I54" s="230"/>
      <c r="J54" s="246"/>
      <c r="K54" s="246"/>
      <c r="L54" s="246"/>
      <c r="M54" s="246"/>
      <c r="N54" s="246"/>
      <c r="O54" s="232"/>
    </row>
    <row r="55" spans="2:15" ht="13.5" thickBot="1">
      <c r="B55" s="139" t="s">
        <v>53</v>
      </c>
      <c r="C55" s="186">
        <v>20785</v>
      </c>
      <c r="D55" s="182">
        <v>4422</v>
      </c>
      <c r="E55" s="182">
        <v>3787</v>
      </c>
      <c r="F55" s="182">
        <v>50</v>
      </c>
      <c r="G55" s="182">
        <v>601</v>
      </c>
      <c r="H55" s="182">
        <v>14</v>
      </c>
      <c r="I55" s="182">
        <v>6</v>
      </c>
      <c r="J55" s="269">
        <v>84</v>
      </c>
      <c r="K55" s="269">
        <v>24785</v>
      </c>
      <c r="L55" s="269">
        <v>450</v>
      </c>
      <c r="M55" s="269">
        <v>4</v>
      </c>
      <c r="N55" s="269">
        <v>11</v>
      </c>
      <c r="O55" s="209">
        <v>54999</v>
      </c>
    </row>
    <row r="56" spans="2:15" ht="54" customHeight="1">
      <c r="B56" s="493" t="s">
        <v>386</v>
      </c>
      <c r="C56" s="493"/>
      <c r="D56" s="493"/>
      <c r="E56" s="493"/>
      <c r="F56" s="493"/>
      <c r="G56" s="493"/>
      <c r="H56" s="493"/>
      <c r="I56" s="493"/>
      <c r="J56" s="493"/>
      <c r="K56" s="493"/>
      <c r="L56" s="493"/>
      <c r="M56" s="493"/>
      <c r="N56" s="493"/>
      <c r="O56" s="493"/>
    </row>
  </sheetData>
  <mergeCells count="1">
    <mergeCell ref="B56:O56"/>
  </mergeCells>
  <phoneticPr fontId="5" type="noConversion"/>
  <pageMargins left="0.38" right="0.3" top="1" bottom="1" header="0.5" footer="0.5"/>
  <pageSetup scale="66" orientation="portrait" r:id="rId1"/>
  <headerFooter alignWithMargins="0"/>
</worksheet>
</file>

<file path=xl/worksheets/sheet56.xml><?xml version="1.0" encoding="utf-8"?>
<worksheet xmlns="http://schemas.openxmlformats.org/spreadsheetml/2006/main" xmlns:r="http://schemas.openxmlformats.org/officeDocument/2006/relationships">
  <sheetPr>
    <pageSetUpPr fitToPage="1"/>
  </sheetPr>
  <dimension ref="B2:G44"/>
  <sheetViews>
    <sheetView showGridLines="0" zoomScaleNormal="100" workbookViewId="0"/>
  </sheetViews>
  <sheetFormatPr defaultRowHeight="12.75"/>
  <cols>
    <col min="1" max="1" width="10.7109375" customWidth="1"/>
    <col min="2" max="2" width="22.28515625" customWidth="1"/>
    <col min="3" max="7" width="13.140625" customWidth="1"/>
    <col min="15" max="15" width="15.85546875" bestFit="1" customWidth="1"/>
    <col min="16" max="16" width="9.28515625" bestFit="1" customWidth="1"/>
    <col min="17" max="17" width="9.42578125" bestFit="1" customWidth="1"/>
    <col min="18" max="18" width="9.28515625" bestFit="1" customWidth="1"/>
    <col min="19" max="20" width="9.42578125" bestFit="1" customWidth="1"/>
    <col min="26" max="26" width="13" bestFit="1" customWidth="1"/>
  </cols>
  <sheetData>
    <row r="2" spans="2:7">
      <c r="B2" s="2" t="s">
        <v>110</v>
      </c>
    </row>
    <row r="3" spans="2:7" ht="18.75" thickBot="1">
      <c r="B3" s="7" t="s">
        <v>374</v>
      </c>
    </row>
    <row r="4" spans="2:7" ht="13.5" thickBot="1">
      <c r="B4" s="82" t="s">
        <v>128</v>
      </c>
      <c r="C4" s="357">
        <v>2007</v>
      </c>
      <c r="D4" s="358">
        <v>2008</v>
      </c>
      <c r="E4" s="358">
        <v>2009</v>
      </c>
      <c r="F4" s="358">
        <v>2010</v>
      </c>
      <c r="G4" s="359">
        <v>2011</v>
      </c>
    </row>
    <row r="5" spans="2:7">
      <c r="B5" s="166" t="s">
        <v>86</v>
      </c>
      <c r="C5" s="89">
        <v>32089</v>
      </c>
      <c r="D5" s="90">
        <v>30376</v>
      </c>
      <c r="E5" s="90">
        <v>31782</v>
      </c>
      <c r="F5" s="90">
        <v>26547</v>
      </c>
      <c r="G5" s="91">
        <v>20785</v>
      </c>
    </row>
    <row r="6" spans="2:7">
      <c r="B6" s="55" t="s">
        <v>83</v>
      </c>
      <c r="C6" s="92">
        <v>5809</v>
      </c>
      <c r="D6" s="88">
        <v>5897</v>
      </c>
      <c r="E6" s="88">
        <v>4742</v>
      </c>
      <c r="F6" s="88">
        <v>4136</v>
      </c>
      <c r="G6" s="93">
        <v>4422</v>
      </c>
    </row>
    <row r="7" spans="2:7">
      <c r="B7" s="55" t="s">
        <v>185</v>
      </c>
      <c r="C7" s="92">
        <v>458</v>
      </c>
      <c r="D7" s="88">
        <v>531</v>
      </c>
      <c r="E7" s="88">
        <v>3959</v>
      </c>
      <c r="F7" s="88">
        <v>4853</v>
      </c>
      <c r="G7" s="93">
        <v>3787</v>
      </c>
    </row>
    <row r="8" spans="2:7">
      <c r="B8" s="55" t="s">
        <v>186</v>
      </c>
      <c r="C8" s="92">
        <v>4</v>
      </c>
      <c r="D8" s="88">
        <v>0</v>
      </c>
      <c r="E8" s="88">
        <v>4</v>
      </c>
      <c r="F8" s="88">
        <v>27</v>
      </c>
      <c r="G8" s="93">
        <v>50</v>
      </c>
    </row>
    <row r="9" spans="2:7">
      <c r="B9" s="463" t="s">
        <v>382</v>
      </c>
      <c r="C9" s="92">
        <v>0</v>
      </c>
      <c r="D9" s="88">
        <v>0</v>
      </c>
      <c r="E9" s="88">
        <v>0</v>
      </c>
      <c r="F9" s="88">
        <v>0</v>
      </c>
      <c r="G9" s="93">
        <v>601</v>
      </c>
    </row>
    <row r="10" spans="2:7">
      <c r="B10" s="463" t="s">
        <v>383</v>
      </c>
      <c r="C10" s="92">
        <v>0</v>
      </c>
      <c r="D10" s="88">
        <v>0</v>
      </c>
      <c r="E10" s="88">
        <v>0</v>
      </c>
      <c r="F10" s="88">
        <v>0</v>
      </c>
      <c r="G10" s="93">
        <v>14</v>
      </c>
    </row>
    <row r="11" spans="2:7">
      <c r="B11" s="55" t="s">
        <v>381</v>
      </c>
      <c r="C11" s="92">
        <v>0</v>
      </c>
      <c r="D11" s="88">
        <v>0</v>
      </c>
      <c r="E11" s="88">
        <v>0</v>
      </c>
      <c r="F11" s="88">
        <v>0</v>
      </c>
      <c r="G11" s="93">
        <v>6</v>
      </c>
    </row>
    <row r="12" spans="2:7">
      <c r="B12" s="55" t="s">
        <v>82</v>
      </c>
      <c r="C12" s="92">
        <v>129</v>
      </c>
      <c r="D12" s="88">
        <v>123</v>
      </c>
      <c r="E12" s="88">
        <v>77</v>
      </c>
      <c r="F12" s="88">
        <v>60</v>
      </c>
      <c r="G12" s="93">
        <v>84</v>
      </c>
    </row>
    <row r="13" spans="2:7">
      <c r="B13" s="55" t="s">
        <v>115</v>
      </c>
      <c r="C13" s="92">
        <v>26581</v>
      </c>
      <c r="D13" s="88">
        <v>27792</v>
      </c>
      <c r="E13" s="88">
        <v>27850</v>
      </c>
      <c r="F13" s="88">
        <v>26789</v>
      </c>
      <c r="G13" s="93">
        <v>24785</v>
      </c>
    </row>
    <row r="14" spans="2:7">
      <c r="B14" s="55" t="s">
        <v>84</v>
      </c>
      <c r="C14" s="92">
        <v>7</v>
      </c>
      <c r="D14" s="88">
        <v>6</v>
      </c>
      <c r="E14" s="88">
        <v>7</v>
      </c>
      <c r="F14" s="88">
        <v>1376</v>
      </c>
      <c r="G14" s="93">
        <v>450</v>
      </c>
    </row>
    <row r="15" spans="2:7">
      <c r="B15" s="55" t="s">
        <v>182</v>
      </c>
      <c r="C15" s="92">
        <v>0</v>
      </c>
      <c r="D15" s="88">
        <v>1</v>
      </c>
      <c r="E15" s="88">
        <v>1</v>
      </c>
      <c r="F15" s="88">
        <v>4</v>
      </c>
      <c r="G15" s="93">
        <v>4</v>
      </c>
    </row>
    <row r="16" spans="2:7">
      <c r="B16" s="55" t="s">
        <v>88</v>
      </c>
      <c r="C16" s="92">
        <v>4</v>
      </c>
      <c r="D16" s="88">
        <v>3</v>
      </c>
      <c r="E16" s="88">
        <v>23</v>
      </c>
      <c r="F16" s="88">
        <v>2</v>
      </c>
      <c r="G16" s="93">
        <v>11</v>
      </c>
    </row>
    <row r="17" spans="2:7" ht="13.5" thickBot="1">
      <c r="B17" s="148" t="s">
        <v>13</v>
      </c>
      <c r="C17" s="171">
        <v>65081</v>
      </c>
      <c r="D17" s="172">
        <v>64729</v>
      </c>
      <c r="E17" s="172">
        <v>68445</v>
      </c>
      <c r="F17" s="172">
        <v>63794</v>
      </c>
      <c r="G17" s="185">
        <v>54999</v>
      </c>
    </row>
    <row r="18" spans="2:7" ht="78" customHeight="1">
      <c r="B18" s="493" t="s">
        <v>386</v>
      </c>
      <c r="C18" s="493"/>
      <c r="D18" s="493"/>
      <c r="E18" s="493"/>
      <c r="F18" s="493"/>
      <c r="G18" s="493"/>
    </row>
    <row r="44" ht="6" customHeight="1"/>
  </sheetData>
  <mergeCells count="1">
    <mergeCell ref="B18:G18"/>
  </mergeCells>
  <phoneticPr fontId="5" type="noConversion"/>
  <pageMargins left="0.75" right="0.75" top="1" bottom="1" header="0.5" footer="0.5"/>
  <pageSetup scale="69" orientation="landscape" r:id="rId1"/>
  <headerFooter alignWithMargins="0"/>
</worksheet>
</file>

<file path=xl/worksheets/sheet6.xml><?xml version="1.0" encoding="utf-8"?>
<worksheet xmlns="http://schemas.openxmlformats.org/spreadsheetml/2006/main" xmlns:r="http://schemas.openxmlformats.org/officeDocument/2006/relationships">
  <dimension ref="B2:N43"/>
  <sheetViews>
    <sheetView showGridLines="0" zoomScaleNormal="100" workbookViewId="0"/>
  </sheetViews>
  <sheetFormatPr defaultRowHeight="12.75"/>
  <cols>
    <col min="1" max="1" width="10.7109375" customWidth="1"/>
    <col min="2" max="2" width="9.28515625" bestFit="1" customWidth="1"/>
    <col min="3" max="4" width="11.42578125" bestFit="1" customWidth="1"/>
    <col min="5" max="5" width="11.42578125" customWidth="1"/>
    <col min="6" max="6" width="11.42578125" bestFit="1" customWidth="1"/>
    <col min="7" max="10" width="11.42578125" customWidth="1"/>
    <col min="11" max="11" width="1.5703125" customWidth="1"/>
    <col min="12" max="12" width="14.85546875" bestFit="1" customWidth="1"/>
    <col min="13" max="13" width="12.140625" bestFit="1" customWidth="1"/>
    <col min="14" max="14" width="14.140625" bestFit="1" customWidth="1"/>
  </cols>
  <sheetData>
    <row r="2" spans="2:10">
      <c r="B2" s="2" t="s">
        <v>61</v>
      </c>
    </row>
    <row r="3" spans="2:10" ht="18.75" thickBot="1">
      <c r="B3" s="7" t="s">
        <v>347</v>
      </c>
    </row>
    <row r="4" spans="2:10">
      <c r="B4" s="58"/>
      <c r="C4" s="480" t="s">
        <v>11</v>
      </c>
      <c r="D4" s="481"/>
      <c r="E4" s="481"/>
      <c r="F4" s="482"/>
      <c r="G4" s="480" t="s">
        <v>12</v>
      </c>
      <c r="H4" s="481"/>
      <c r="I4" s="481"/>
      <c r="J4" s="482"/>
    </row>
    <row r="5" spans="2:10" ht="13.5" thickBot="1">
      <c r="B5" s="110" t="s">
        <v>105</v>
      </c>
      <c r="C5" s="65" t="s">
        <v>58</v>
      </c>
      <c r="D5" s="66" t="s">
        <v>57</v>
      </c>
      <c r="E5" s="68" t="s">
        <v>90</v>
      </c>
      <c r="F5" s="126" t="s">
        <v>5</v>
      </c>
      <c r="G5" s="65" t="s">
        <v>58</v>
      </c>
      <c r="H5" s="66" t="s">
        <v>57</v>
      </c>
      <c r="I5" s="68" t="s">
        <v>90</v>
      </c>
      <c r="J5" s="126" t="s">
        <v>5</v>
      </c>
    </row>
    <row r="6" spans="2:10">
      <c r="B6" s="196">
        <v>2007</v>
      </c>
      <c r="C6" s="197">
        <v>110056</v>
      </c>
      <c r="D6" s="198">
        <v>116258</v>
      </c>
      <c r="E6" s="199">
        <v>4899</v>
      </c>
      <c r="F6" s="200">
        <v>231213</v>
      </c>
      <c r="G6" s="197">
        <v>325476</v>
      </c>
      <c r="H6" s="198">
        <v>72864</v>
      </c>
      <c r="I6" s="199">
        <v>2401</v>
      </c>
      <c r="J6" s="200">
        <v>400741</v>
      </c>
    </row>
    <row r="7" spans="2:10">
      <c r="B7" s="49">
        <v>2008</v>
      </c>
      <c r="C7" s="50">
        <v>112144</v>
      </c>
      <c r="D7" s="46">
        <v>120021</v>
      </c>
      <c r="E7" s="67">
        <v>4442</v>
      </c>
      <c r="F7" s="127">
        <v>236607</v>
      </c>
      <c r="G7" s="50">
        <v>323965</v>
      </c>
      <c r="H7" s="46">
        <v>72386</v>
      </c>
      <c r="I7" s="67">
        <v>3015</v>
      </c>
      <c r="J7" s="127">
        <v>399366</v>
      </c>
    </row>
    <row r="8" spans="2:10">
      <c r="B8" s="49">
        <v>2009</v>
      </c>
      <c r="C8" s="50">
        <v>113852</v>
      </c>
      <c r="D8" s="46">
        <v>122003</v>
      </c>
      <c r="E8" s="67">
        <v>3959</v>
      </c>
      <c r="F8" s="127">
        <v>239814</v>
      </c>
      <c r="G8" s="50">
        <v>326551</v>
      </c>
      <c r="H8" s="46">
        <v>72818</v>
      </c>
      <c r="I8" s="67">
        <v>3047</v>
      </c>
      <c r="J8" s="127">
        <v>402416</v>
      </c>
    </row>
    <row r="9" spans="2:10">
      <c r="B9" s="49">
        <v>2010</v>
      </c>
      <c r="C9" s="50">
        <v>124656</v>
      </c>
      <c r="D9" s="46">
        <v>120720</v>
      </c>
      <c r="E9" s="46">
        <v>3983</v>
      </c>
      <c r="F9" s="127">
        <v>249359</v>
      </c>
      <c r="G9" s="50">
        <v>327431</v>
      </c>
      <c r="H9" s="46">
        <v>72784</v>
      </c>
      <c r="I9" s="46">
        <v>2914</v>
      </c>
      <c r="J9" s="127">
        <v>403129</v>
      </c>
    </row>
    <row r="10" spans="2:10" ht="13.5" thickBot="1">
      <c r="B10" s="191">
        <v>2011</v>
      </c>
      <c r="C10" s="192">
        <v>124498</v>
      </c>
      <c r="D10" s="193">
        <v>121157</v>
      </c>
      <c r="E10" s="194">
        <v>3742</v>
      </c>
      <c r="F10" s="195">
        <v>249397</v>
      </c>
      <c r="G10" s="192">
        <v>324605</v>
      </c>
      <c r="H10" s="193">
        <v>73591</v>
      </c>
      <c r="I10" s="194">
        <v>2842</v>
      </c>
      <c r="J10" s="195">
        <v>401038</v>
      </c>
    </row>
    <row r="11" spans="2:10" ht="13.5" thickBot="1"/>
    <row r="12" spans="2:10">
      <c r="B12" s="437"/>
      <c r="C12" s="481" t="s">
        <v>10</v>
      </c>
      <c r="D12" s="481"/>
      <c r="E12" s="481"/>
      <c r="F12" s="481"/>
      <c r="G12" s="470" t="s">
        <v>5</v>
      </c>
      <c r="H12" s="471"/>
      <c r="I12" s="471"/>
      <c r="J12" s="472"/>
    </row>
    <row r="13" spans="2:10" ht="13.5" thickBot="1">
      <c r="B13" s="438" t="s">
        <v>105</v>
      </c>
      <c r="C13" s="125" t="s">
        <v>58</v>
      </c>
      <c r="D13" s="66" t="s">
        <v>57</v>
      </c>
      <c r="E13" s="68" t="s">
        <v>90</v>
      </c>
      <c r="F13" s="439" t="s">
        <v>5</v>
      </c>
      <c r="G13" s="65" t="s">
        <v>58</v>
      </c>
      <c r="H13" s="66" t="s">
        <v>57</v>
      </c>
      <c r="I13" s="66" t="s">
        <v>90</v>
      </c>
      <c r="J13" s="126" t="s">
        <v>5</v>
      </c>
    </row>
    <row r="14" spans="2:10">
      <c r="B14" s="196">
        <v>2007</v>
      </c>
      <c r="C14" s="434">
        <v>4028</v>
      </c>
      <c r="D14" s="198">
        <v>5599</v>
      </c>
      <c r="E14" s="199">
        <v>652</v>
      </c>
      <c r="F14" s="440">
        <v>10279</v>
      </c>
      <c r="G14" s="197">
        <f>C6+G6+C14</f>
        <v>439560</v>
      </c>
      <c r="H14" s="198">
        <f t="shared" ref="H14:I18" si="0">D6+H6+D14</f>
        <v>194721</v>
      </c>
      <c r="I14" s="198">
        <f t="shared" si="0"/>
        <v>7952</v>
      </c>
      <c r="J14" s="200">
        <f>SUM(G14:I14)</f>
        <v>642233</v>
      </c>
    </row>
    <row r="15" spans="2:10">
      <c r="B15" s="49">
        <v>2008</v>
      </c>
      <c r="C15" s="435">
        <v>4104</v>
      </c>
      <c r="D15" s="46">
        <v>4822</v>
      </c>
      <c r="E15" s="67">
        <v>592</v>
      </c>
      <c r="F15" s="441">
        <v>9518</v>
      </c>
      <c r="G15" s="50">
        <f t="shared" ref="G15:G17" si="1">C7+G7+C15</f>
        <v>440213</v>
      </c>
      <c r="H15" s="46">
        <f t="shared" si="0"/>
        <v>197229</v>
      </c>
      <c r="I15" s="46">
        <f t="shared" si="0"/>
        <v>8049</v>
      </c>
      <c r="J15" s="127">
        <f t="shared" ref="J15:J18" si="2">SUM(G15:I15)</f>
        <v>645491</v>
      </c>
    </row>
    <row r="16" spans="2:10">
      <c r="B16" s="49">
        <v>2009</v>
      </c>
      <c r="C16" s="435">
        <v>3941</v>
      </c>
      <c r="D16" s="46">
        <v>4836</v>
      </c>
      <c r="E16" s="67">
        <v>696</v>
      </c>
      <c r="F16" s="441">
        <v>9473</v>
      </c>
      <c r="G16" s="50">
        <f t="shared" si="1"/>
        <v>444344</v>
      </c>
      <c r="H16" s="46">
        <f t="shared" si="0"/>
        <v>199657</v>
      </c>
      <c r="I16" s="46">
        <f t="shared" si="0"/>
        <v>7702</v>
      </c>
      <c r="J16" s="127">
        <f t="shared" si="2"/>
        <v>651703</v>
      </c>
    </row>
    <row r="17" spans="2:10">
      <c r="B17" s="49">
        <v>2010</v>
      </c>
      <c r="C17" s="435">
        <v>4262</v>
      </c>
      <c r="D17" s="46">
        <v>4866</v>
      </c>
      <c r="E17" s="46">
        <v>538</v>
      </c>
      <c r="F17" s="441">
        <v>9666</v>
      </c>
      <c r="G17" s="50">
        <f t="shared" si="1"/>
        <v>456349</v>
      </c>
      <c r="H17" s="46">
        <f t="shared" si="0"/>
        <v>198370</v>
      </c>
      <c r="I17" s="46">
        <f t="shared" si="0"/>
        <v>7435</v>
      </c>
      <c r="J17" s="127">
        <f t="shared" si="2"/>
        <v>662154</v>
      </c>
    </row>
    <row r="18" spans="2:10" ht="13.5" thickBot="1">
      <c r="B18" s="191">
        <v>2011</v>
      </c>
      <c r="C18" s="436">
        <v>4041</v>
      </c>
      <c r="D18" s="193">
        <v>4981</v>
      </c>
      <c r="E18" s="194">
        <v>401</v>
      </c>
      <c r="F18" s="442">
        <v>9423</v>
      </c>
      <c r="G18" s="443">
        <f>C10+G10+C18</f>
        <v>453144</v>
      </c>
      <c r="H18" s="444">
        <f t="shared" si="0"/>
        <v>199729</v>
      </c>
      <c r="I18" s="444">
        <f t="shared" si="0"/>
        <v>6985</v>
      </c>
      <c r="J18" s="445">
        <f t="shared" si="2"/>
        <v>659858</v>
      </c>
    </row>
    <row r="42" spans="12:14">
      <c r="L42" s="97"/>
      <c r="N42" s="343"/>
    </row>
    <row r="43" spans="12:14">
      <c r="M43" s="97"/>
    </row>
  </sheetData>
  <mergeCells count="4">
    <mergeCell ref="C4:F4"/>
    <mergeCell ref="G4:J4"/>
    <mergeCell ref="C12:F12"/>
    <mergeCell ref="G12:J12"/>
  </mergeCells>
  <phoneticPr fontId="5" type="noConversion"/>
  <conditionalFormatting sqref="N42">
    <cfRule type="cellIs" dxfId="2" priority="1" stopIfTrue="1" operator="equal">
      <formula>"WARNING!"</formula>
    </cfRule>
  </conditionalFormatting>
  <pageMargins left="0.75" right="0.75" top="1" bottom="1" header="0.5" footer="0.5"/>
  <pageSetup scale="80" orientation="portrait" r:id="rId1"/>
  <headerFooter alignWithMargins="0"/>
</worksheet>
</file>

<file path=xl/worksheets/sheet7.xml><?xml version="1.0" encoding="utf-8"?>
<worksheet xmlns="http://schemas.openxmlformats.org/spreadsheetml/2006/main" xmlns:r="http://schemas.openxmlformats.org/officeDocument/2006/relationships">
  <dimension ref="B1:P57"/>
  <sheetViews>
    <sheetView showGridLines="0" zoomScaleNormal="100" workbookViewId="0"/>
  </sheetViews>
  <sheetFormatPr defaultRowHeight="12.75"/>
  <cols>
    <col min="2" max="2" width="40.42578125" customWidth="1"/>
    <col min="3" max="3" width="9" customWidth="1"/>
    <col min="4" max="4" width="7.7109375" customWidth="1"/>
    <col min="5" max="5" width="8.28515625" customWidth="1"/>
    <col min="6" max="6" width="9" customWidth="1"/>
    <col min="7" max="7" width="7.7109375" customWidth="1"/>
    <col min="8" max="8" width="8.28515625" customWidth="1"/>
    <col min="9" max="9" width="9" customWidth="1"/>
    <col min="10" max="10" width="7.7109375" customWidth="1"/>
    <col min="11" max="11" width="8.28515625" customWidth="1"/>
    <col min="12" max="12" width="9" customWidth="1"/>
    <col min="13" max="13" width="7.7109375" customWidth="1"/>
    <col min="14" max="14" width="8.28515625" customWidth="1"/>
    <col min="16" max="16" width="14.5703125" customWidth="1"/>
  </cols>
  <sheetData>
    <row r="1" spans="2:14" ht="12.75" customHeight="1"/>
    <row r="2" spans="2:14">
      <c r="B2" s="2" t="s">
        <v>61</v>
      </c>
    </row>
    <row r="3" spans="2:14" ht="18.75" thickBot="1">
      <c r="B3" s="7" t="s">
        <v>116</v>
      </c>
    </row>
    <row r="4" spans="2:14">
      <c r="B4" s="475" t="s">
        <v>1</v>
      </c>
      <c r="C4" s="470" t="s">
        <v>2</v>
      </c>
      <c r="D4" s="471"/>
      <c r="E4" s="472"/>
      <c r="F4" s="470" t="s">
        <v>3</v>
      </c>
      <c r="G4" s="471"/>
      <c r="H4" s="472"/>
      <c r="I4" s="470" t="s">
        <v>4</v>
      </c>
      <c r="J4" s="471"/>
      <c r="K4" s="472"/>
      <c r="L4" s="470" t="s">
        <v>104</v>
      </c>
      <c r="M4" s="471"/>
      <c r="N4" s="472"/>
    </row>
    <row r="5" spans="2:14" ht="12.75" customHeight="1" thickBot="1">
      <c r="B5" s="476"/>
      <c r="C5" s="120" t="s">
        <v>77</v>
      </c>
      <c r="D5" s="121" t="s">
        <v>78</v>
      </c>
      <c r="E5" s="122" t="s">
        <v>79</v>
      </c>
      <c r="F5" s="120" t="s">
        <v>77</v>
      </c>
      <c r="G5" s="121" t="s">
        <v>78</v>
      </c>
      <c r="H5" s="122" t="s">
        <v>79</v>
      </c>
      <c r="I5" s="120" t="s">
        <v>77</v>
      </c>
      <c r="J5" s="121" t="s">
        <v>78</v>
      </c>
      <c r="K5" s="122" t="s">
        <v>79</v>
      </c>
      <c r="L5" s="120" t="s">
        <v>77</v>
      </c>
      <c r="M5" s="121" t="s">
        <v>78</v>
      </c>
      <c r="N5" s="122" t="s">
        <v>5</v>
      </c>
    </row>
    <row r="6" spans="2:14" ht="12.75" customHeight="1">
      <c r="B6" s="140" t="s">
        <v>16</v>
      </c>
      <c r="C6" s="219">
        <v>0</v>
      </c>
      <c r="D6" s="220">
        <v>30</v>
      </c>
      <c r="E6" s="221">
        <v>30</v>
      </c>
      <c r="F6" s="219">
        <v>0</v>
      </c>
      <c r="G6" s="220">
        <v>17</v>
      </c>
      <c r="H6" s="221">
        <v>17</v>
      </c>
      <c r="I6" s="219">
        <v>0</v>
      </c>
      <c r="J6" s="222">
        <v>0</v>
      </c>
      <c r="K6" s="221">
        <v>0</v>
      </c>
      <c r="L6" s="219">
        <v>0</v>
      </c>
      <c r="M6" s="220">
        <v>47</v>
      </c>
      <c r="N6" s="221">
        <v>47</v>
      </c>
    </row>
    <row r="7" spans="2:14" ht="12.75" customHeight="1">
      <c r="B7" s="136" t="s">
        <v>17</v>
      </c>
      <c r="C7" s="18">
        <v>17</v>
      </c>
      <c r="D7" s="4">
        <v>60</v>
      </c>
      <c r="E7" s="19">
        <v>77</v>
      </c>
      <c r="F7" s="18">
        <v>13</v>
      </c>
      <c r="G7" s="4">
        <v>78</v>
      </c>
      <c r="H7" s="19">
        <v>91</v>
      </c>
      <c r="I7" s="18">
        <v>0</v>
      </c>
      <c r="J7" s="4">
        <v>10</v>
      </c>
      <c r="K7" s="19">
        <v>10</v>
      </c>
      <c r="L7" s="18">
        <v>30</v>
      </c>
      <c r="M7" s="4">
        <v>148</v>
      </c>
      <c r="N7" s="19">
        <v>178</v>
      </c>
    </row>
    <row r="8" spans="2:14" ht="12.75" customHeight="1">
      <c r="B8" s="136" t="s">
        <v>144</v>
      </c>
      <c r="C8" s="18">
        <v>98</v>
      </c>
      <c r="D8" s="4">
        <v>0</v>
      </c>
      <c r="E8" s="19">
        <v>98</v>
      </c>
      <c r="F8" s="18">
        <v>6</v>
      </c>
      <c r="G8" s="4">
        <v>0</v>
      </c>
      <c r="H8" s="19">
        <v>6</v>
      </c>
      <c r="I8" s="18">
        <v>0</v>
      </c>
      <c r="J8" s="4">
        <v>0</v>
      </c>
      <c r="K8" s="19">
        <v>0</v>
      </c>
      <c r="L8" s="18">
        <v>104</v>
      </c>
      <c r="M8" s="4">
        <v>0</v>
      </c>
      <c r="N8" s="19">
        <v>104</v>
      </c>
    </row>
    <row r="9" spans="2:14" ht="12.75" customHeight="1">
      <c r="B9" s="136" t="s">
        <v>145</v>
      </c>
      <c r="C9" s="18">
        <v>73</v>
      </c>
      <c r="D9" s="4">
        <v>0</v>
      </c>
      <c r="E9" s="19">
        <v>73</v>
      </c>
      <c r="F9" s="18">
        <v>0</v>
      </c>
      <c r="G9" s="4">
        <v>0</v>
      </c>
      <c r="H9" s="19">
        <v>0</v>
      </c>
      <c r="I9" s="18">
        <v>0</v>
      </c>
      <c r="J9" s="4">
        <v>0</v>
      </c>
      <c r="K9" s="19">
        <v>0</v>
      </c>
      <c r="L9" s="18">
        <v>73</v>
      </c>
      <c r="M9" s="4">
        <v>0</v>
      </c>
      <c r="N9" s="19">
        <v>73</v>
      </c>
    </row>
    <row r="10" spans="2:14" ht="12.75" customHeight="1">
      <c r="B10" s="136" t="s">
        <v>18</v>
      </c>
      <c r="C10" s="18">
        <v>14941</v>
      </c>
      <c r="D10" s="4">
        <v>144</v>
      </c>
      <c r="E10" s="19">
        <v>15085</v>
      </c>
      <c r="F10" s="18">
        <v>28112</v>
      </c>
      <c r="G10" s="4">
        <v>127</v>
      </c>
      <c r="H10" s="19">
        <v>28239</v>
      </c>
      <c r="I10" s="18">
        <v>75</v>
      </c>
      <c r="J10" s="4">
        <v>0</v>
      </c>
      <c r="K10" s="19">
        <v>75</v>
      </c>
      <c r="L10" s="18">
        <v>43128</v>
      </c>
      <c r="M10" s="4">
        <v>271</v>
      </c>
      <c r="N10" s="19">
        <v>43399</v>
      </c>
    </row>
    <row r="11" spans="2:14" ht="12.75" customHeight="1">
      <c r="B11" s="136" t="s">
        <v>19</v>
      </c>
      <c r="C11" s="18">
        <v>1261</v>
      </c>
      <c r="D11" s="4">
        <v>103</v>
      </c>
      <c r="E11" s="19">
        <v>1364</v>
      </c>
      <c r="F11" s="18">
        <v>786</v>
      </c>
      <c r="G11" s="4">
        <v>2</v>
      </c>
      <c r="H11" s="19">
        <v>788</v>
      </c>
      <c r="I11" s="18">
        <v>8</v>
      </c>
      <c r="J11" s="4">
        <v>0</v>
      </c>
      <c r="K11" s="19">
        <v>8</v>
      </c>
      <c r="L11" s="18">
        <v>2055</v>
      </c>
      <c r="M11" s="4">
        <v>105</v>
      </c>
      <c r="N11" s="19">
        <v>2160</v>
      </c>
    </row>
    <row r="12" spans="2:14" ht="12.75" customHeight="1">
      <c r="B12" s="136" t="s">
        <v>176</v>
      </c>
      <c r="C12" s="18">
        <v>102</v>
      </c>
      <c r="D12" s="4">
        <v>0</v>
      </c>
      <c r="E12" s="19">
        <v>102</v>
      </c>
      <c r="F12" s="18">
        <v>0</v>
      </c>
      <c r="G12" s="4">
        <v>0</v>
      </c>
      <c r="H12" s="19">
        <v>0</v>
      </c>
      <c r="I12" s="18">
        <v>2</v>
      </c>
      <c r="J12" s="4">
        <v>0</v>
      </c>
      <c r="K12" s="19">
        <v>2</v>
      </c>
      <c r="L12" s="18">
        <v>104</v>
      </c>
      <c r="M12" s="4">
        <v>0</v>
      </c>
      <c r="N12" s="19">
        <v>104</v>
      </c>
    </row>
    <row r="13" spans="2:14" ht="12.75" customHeight="1">
      <c r="B13" s="136" t="s">
        <v>20</v>
      </c>
      <c r="C13" s="18">
        <v>4812</v>
      </c>
      <c r="D13" s="4">
        <v>0</v>
      </c>
      <c r="E13" s="19">
        <v>4812</v>
      </c>
      <c r="F13" s="18">
        <v>9603</v>
      </c>
      <c r="G13" s="4">
        <v>0</v>
      </c>
      <c r="H13" s="19">
        <v>9603</v>
      </c>
      <c r="I13" s="18">
        <v>229</v>
      </c>
      <c r="J13" s="4">
        <v>0</v>
      </c>
      <c r="K13" s="19">
        <v>229</v>
      </c>
      <c r="L13" s="18">
        <v>14644</v>
      </c>
      <c r="M13" s="4">
        <v>0</v>
      </c>
      <c r="N13" s="19">
        <v>14644</v>
      </c>
    </row>
    <row r="14" spans="2:14" ht="12.75" customHeight="1">
      <c r="B14" s="136" t="s">
        <v>21</v>
      </c>
      <c r="C14" s="18">
        <v>3590</v>
      </c>
      <c r="D14" s="4">
        <v>162</v>
      </c>
      <c r="E14" s="19">
        <v>3752</v>
      </c>
      <c r="F14" s="18">
        <v>976</v>
      </c>
      <c r="G14" s="4">
        <v>34</v>
      </c>
      <c r="H14" s="19">
        <v>1010</v>
      </c>
      <c r="I14" s="18">
        <v>62</v>
      </c>
      <c r="J14" s="4">
        <v>3</v>
      </c>
      <c r="K14" s="19">
        <v>65</v>
      </c>
      <c r="L14" s="18">
        <v>4628</v>
      </c>
      <c r="M14" s="4">
        <v>199</v>
      </c>
      <c r="N14" s="19">
        <v>4827</v>
      </c>
    </row>
    <row r="15" spans="2:14" ht="12.75" customHeight="1">
      <c r="B15" s="136" t="s">
        <v>146</v>
      </c>
      <c r="C15" s="18">
        <v>39919</v>
      </c>
      <c r="D15" s="4">
        <v>1123</v>
      </c>
      <c r="E15" s="19">
        <v>41042</v>
      </c>
      <c r="F15" s="18">
        <v>14872</v>
      </c>
      <c r="G15" s="4">
        <v>161</v>
      </c>
      <c r="H15" s="19">
        <v>15033</v>
      </c>
      <c r="I15" s="18">
        <v>457</v>
      </c>
      <c r="J15" s="4">
        <v>2</v>
      </c>
      <c r="K15" s="19">
        <v>459</v>
      </c>
      <c r="L15" s="18">
        <v>55248</v>
      </c>
      <c r="M15" s="4">
        <v>1286</v>
      </c>
      <c r="N15" s="19">
        <v>56534</v>
      </c>
    </row>
    <row r="16" spans="2:14" ht="12.75" customHeight="1">
      <c r="B16" s="136" t="s">
        <v>22</v>
      </c>
      <c r="C16" s="18">
        <v>446</v>
      </c>
      <c r="D16" s="4">
        <v>0</v>
      </c>
      <c r="E16" s="19">
        <v>446</v>
      </c>
      <c r="F16" s="18">
        <v>2</v>
      </c>
      <c r="G16" s="4">
        <v>0</v>
      </c>
      <c r="H16" s="19">
        <v>2</v>
      </c>
      <c r="I16" s="18">
        <v>0</v>
      </c>
      <c r="J16" s="4">
        <v>0</v>
      </c>
      <c r="K16" s="19">
        <v>0</v>
      </c>
      <c r="L16" s="18">
        <v>448</v>
      </c>
      <c r="M16" s="4">
        <v>0</v>
      </c>
      <c r="N16" s="19">
        <v>448</v>
      </c>
    </row>
    <row r="17" spans="2:14" ht="12.75" customHeight="1">
      <c r="B17" s="136" t="s">
        <v>23</v>
      </c>
      <c r="C17" s="18">
        <v>33106</v>
      </c>
      <c r="D17" s="4">
        <v>673</v>
      </c>
      <c r="E17" s="19">
        <v>33779</v>
      </c>
      <c r="F17" s="18">
        <v>6069</v>
      </c>
      <c r="G17" s="4">
        <v>39</v>
      </c>
      <c r="H17" s="19">
        <v>6108</v>
      </c>
      <c r="I17" s="18">
        <v>224</v>
      </c>
      <c r="J17" s="4">
        <v>0</v>
      </c>
      <c r="K17" s="19">
        <v>224</v>
      </c>
      <c r="L17" s="18">
        <v>39399</v>
      </c>
      <c r="M17" s="4">
        <v>712</v>
      </c>
      <c r="N17" s="19">
        <v>40111</v>
      </c>
    </row>
    <row r="18" spans="2:14" ht="12.75" customHeight="1">
      <c r="B18" s="136" t="s">
        <v>24</v>
      </c>
      <c r="C18" s="18">
        <v>3349</v>
      </c>
      <c r="D18" s="4">
        <v>0</v>
      </c>
      <c r="E18" s="19">
        <v>3349</v>
      </c>
      <c r="F18" s="18">
        <v>568</v>
      </c>
      <c r="G18" s="4">
        <v>0</v>
      </c>
      <c r="H18" s="19">
        <v>568</v>
      </c>
      <c r="I18" s="18">
        <v>304</v>
      </c>
      <c r="J18" s="4">
        <v>0</v>
      </c>
      <c r="K18" s="19">
        <v>304</v>
      </c>
      <c r="L18" s="18">
        <v>4221</v>
      </c>
      <c r="M18" s="4">
        <v>0</v>
      </c>
      <c r="N18" s="19">
        <v>4221</v>
      </c>
    </row>
    <row r="19" spans="2:14" ht="12.75" customHeight="1">
      <c r="B19" s="136" t="s">
        <v>25</v>
      </c>
      <c r="C19" s="18">
        <v>1301</v>
      </c>
      <c r="D19" s="4">
        <v>6953</v>
      </c>
      <c r="E19" s="19">
        <v>8254</v>
      </c>
      <c r="F19" s="18">
        <v>240</v>
      </c>
      <c r="G19" s="4">
        <v>3630</v>
      </c>
      <c r="H19" s="19">
        <v>3870</v>
      </c>
      <c r="I19" s="18">
        <v>19</v>
      </c>
      <c r="J19" s="4">
        <v>124</v>
      </c>
      <c r="K19" s="19">
        <v>143</v>
      </c>
      <c r="L19" s="18">
        <v>1560</v>
      </c>
      <c r="M19" s="4">
        <v>10707</v>
      </c>
      <c r="N19" s="19">
        <v>12267</v>
      </c>
    </row>
    <row r="20" spans="2:14" ht="12.75" customHeight="1">
      <c r="B20" s="136" t="s">
        <v>26</v>
      </c>
      <c r="C20" s="18">
        <v>11608</v>
      </c>
      <c r="D20" s="4">
        <v>44</v>
      </c>
      <c r="E20" s="19">
        <v>11652</v>
      </c>
      <c r="F20" s="18">
        <v>21412</v>
      </c>
      <c r="G20" s="4">
        <v>31</v>
      </c>
      <c r="H20" s="19">
        <v>21443</v>
      </c>
      <c r="I20" s="18">
        <v>550</v>
      </c>
      <c r="J20" s="4">
        <v>0</v>
      </c>
      <c r="K20" s="19">
        <v>550</v>
      </c>
      <c r="L20" s="18">
        <v>33570</v>
      </c>
      <c r="M20" s="4">
        <v>75</v>
      </c>
      <c r="N20" s="19">
        <v>33645</v>
      </c>
    </row>
    <row r="21" spans="2:14" ht="12.75" customHeight="1">
      <c r="B21" s="136" t="s">
        <v>27</v>
      </c>
      <c r="C21" s="18">
        <v>4209</v>
      </c>
      <c r="D21" s="4">
        <v>33</v>
      </c>
      <c r="E21" s="19">
        <v>4242</v>
      </c>
      <c r="F21" s="18">
        <v>1873</v>
      </c>
      <c r="G21" s="4">
        <v>28</v>
      </c>
      <c r="H21" s="19">
        <v>1901</v>
      </c>
      <c r="I21" s="18">
        <v>4</v>
      </c>
      <c r="J21" s="4">
        <v>0</v>
      </c>
      <c r="K21" s="19">
        <v>4</v>
      </c>
      <c r="L21" s="18">
        <v>6086</v>
      </c>
      <c r="M21" s="4">
        <v>61</v>
      </c>
      <c r="N21" s="19">
        <v>6147</v>
      </c>
    </row>
    <row r="22" spans="2:14" ht="12.75" customHeight="1">
      <c r="B22" s="136" t="s">
        <v>28</v>
      </c>
      <c r="C22" s="18">
        <v>3514</v>
      </c>
      <c r="D22" s="4">
        <v>24</v>
      </c>
      <c r="E22" s="19">
        <v>3538</v>
      </c>
      <c r="F22" s="18">
        <v>187</v>
      </c>
      <c r="G22" s="4">
        <v>1</v>
      </c>
      <c r="H22" s="19">
        <v>188</v>
      </c>
      <c r="I22" s="18">
        <v>1</v>
      </c>
      <c r="J22" s="4">
        <v>0</v>
      </c>
      <c r="K22" s="19">
        <v>1</v>
      </c>
      <c r="L22" s="18">
        <v>3702</v>
      </c>
      <c r="M22" s="4">
        <v>25</v>
      </c>
      <c r="N22" s="19">
        <v>3727</v>
      </c>
    </row>
    <row r="23" spans="2:14" ht="12.75" customHeight="1">
      <c r="B23" s="136" t="s">
        <v>29</v>
      </c>
      <c r="C23" s="18">
        <v>12509</v>
      </c>
      <c r="D23" s="4">
        <v>0</v>
      </c>
      <c r="E23" s="19">
        <v>12509</v>
      </c>
      <c r="F23" s="18">
        <v>3136</v>
      </c>
      <c r="G23" s="4">
        <v>0</v>
      </c>
      <c r="H23" s="19">
        <v>3136</v>
      </c>
      <c r="I23" s="18">
        <v>776</v>
      </c>
      <c r="J23" s="4">
        <v>0</v>
      </c>
      <c r="K23" s="19">
        <v>776</v>
      </c>
      <c r="L23" s="18">
        <v>16421</v>
      </c>
      <c r="M23" s="4">
        <v>0</v>
      </c>
      <c r="N23" s="19">
        <v>16421</v>
      </c>
    </row>
    <row r="24" spans="2:14" ht="12.75" customHeight="1">
      <c r="B24" s="136" t="s">
        <v>30</v>
      </c>
      <c r="C24" s="18">
        <v>867</v>
      </c>
      <c r="D24" s="4">
        <v>2</v>
      </c>
      <c r="E24" s="19">
        <v>869</v>
      </c>
      <c r="F24" s="18">
        <v>224</v>
      </c>
      <c r="G24" s="4">
        <v>0</v>
      </c>
      <c r="H24" s="19">
        <v>224</v>
      </c>
      <c r="I24" s="18">
        <v>9</v>
      </c>
      <c r="J24" s="4">
        <v>0</v>
      </c>
      <c r="K24" s="19">
        <v>9</v>
      </c>
      <c r="L24" s="18">
        <v>1100</v>
      </c>
      <c r="M24" s="4">
        <v>2</v>
      </c>
      <c r="N24" s="19">
        <v>1102</v>
      </c>
    </row>
    <row r="25" spans="2:14" ht="12.75" customHeight="1">
      <c r="B25" s="136" t="s">
        <v>31</v>
      </c>
      <c r="C25" s="18">
        <v>76</v>
      </c>
      <c r="D25" s="4">
        <v>0</v>
      </c>
      <c r="E25" s="19">
        <v>76</v>
      </c>
      <c r="F25" s="18">
        <v>0</v>
      </c>
      <c r="G25" s="4">
        <v>0</v>
      </c>
      <c r="H25" s="19">
        <v>0</v>
      </c>
      <c r="I25" s="18">
        <v>0</v>
      </c>
      <c r="J25" s="4">
        <v>0</v>
      </c>
      <c r="K25" s="19">
        <v>0</v>
      </c>
      <c r="L25" s="18">
        <v>76</v>
      </c>
      <c r="M25" s="4">
        <v>0</v>
      </c>
      <c r="N25" s="19">
        <v>76</v>
      </c>
    </row>
    <row r="26" spans="2:14" ht="12.75" customHeight="1">
      <c r="B26" s="136" t="s">
        <v>32</v>
      </c>
      <c r="C26" s="18">
        <v>103</v>
      </c>
      <c r="D26" s="4">
        <v>0</v>
      </c>
      <c r="E26" s="19">
        <v>103</v>
      </c>
      <c r="F26" s="18">
        <v>3</v>
      </c>
      <c r="G26" s="4">
        <v>0</v>
      </c>
      <c r="H26" s="19">
        <v>3</v>
      </c>
      <c r="I26" s="18">
        <v>0</v>
      </c>
      <c r="J26" s="4">
        <v>0</v>
      </c>
      <c r="K26" s="19">
        <v>0</v>
      </c>
      <c r="L26" s="18">
        <v>106</v>
      </c>
      <c r="M26" s="4">
        <v>0</v>
      </c>
      <c r="N26" s="19">
        <v>106</v>
      </c>
    </row>
    <row r="27" spans="2:14" ht="12.75" customHeight="1">
      <c r="B27" s="136" t="s">
        <v>181</v>
      </c>
      <c r="C27" s="18">
        <v>7</v>
      </c>
      <c r="D27" s="4">
        <v>0</v>
      </c>
      <c r="E27" s="19">
        <v>7</v>
      </c>
      <c r="F27" s="18">
        <v>0</v>
      </c>
      <c r="G27" s="4">
        <v>0</v>
      </c>
      <c r="H27" s="19">
        <v>0</v>
      </c>
      <c r="I27" s="18">
        <v>0</v>
      </c>
      <c r="J27" s="4">
        <v>0</v>
      </c>
      <c r="K27" s="19">
        <v>0</v>
      </c>
      <c r="L27" s="18">
        <v>7</v>
      </c>
      <c r="M27" s="4">
        <v>0</v>
      </c>
      <c r="N27" s="19">
        <v>7</v>
      </c>
    </row>
    <row r="28" spans="2:14" ht="12.75" customHeight="1">
      <c r="B28" s="136" t="s">
        <v>177</v>
      </c>
      <c r="C28" s="18">
        <v>3</v>
      </c>
      <c r="D28" s="4">
        <v>0</v>
      </c>
      <c r="E28" s="19">
        <v>3</v>
      </c>
      <c r="F28" s="18">
        <v>1</v>
      </c>
      <c r="G28" s="4">
        <v>0</v>
      </c>
      <c r="H28" s="19">
        <v>1</v>
      </c>
      <c r="I28" s="18">
        <v>0</v>
      </c>
      <c r="J28" s="4">
        <v>0</v>
      </c>
      <c r="K28" s="19">
        <v>0</v>
      </c>
      <c r="L28" s="18">
        <v>4</v>
      </c>
      <c r="M28" s="4">
        <v>0</v>
      </c>
      <c r="N28" s="19">
        <v>4</v>
      </c>
    </row>
    <row r="29" spans="2:14" ht="12.75" customHeight="1">
      <c r="B29" s="136" t="s">
        <v>33</v>
      </c>
      <c r="C29" s="18">
        <v>1081</v>
      </c>
      <c r="D29" s="4">
        <v>15</v>
      </c>
      <c r="E29" s="19">
        <v>1096</v>
      </c>
      <c r="F29" s="18">
        <v>119</v>
      </c>
      <c r="G29" s="4">
        <v>0</v>
      </c>
      <c r="H29" s="19">
        <v>119</v>
      </c>
      <c r="I29" s="18">
        <v>2</v>
      </c>
      <c r="J29" s="4">
        <v>0</v>
      </c>
      <c r="K29" s="19">
        <v>2</v>
      </c>
      <c r="L29" s="18">
        <v>1202</v>
      </c>
      <c r="M29" s="4">
        <v>15</v>
      </c>
      <c r="N29" s="19">
        <v>1217</v>
      </c>
    </row>
    <row r="30" spans="2:14" ht="12.75" customHeight="1">
      <c r="B30" s="136" t="s">
        <v>34</v>
      </c>
      <c r="C30" s="18">
        <v>12</v>
      </c>
      <c r="D30" s="4">
        <v>0</v>
      </c>
      <c r="E30" s="19">
        <v>12</v>
      </c>
      <c r="F30" s="18">
        <v>30</v>
      </c>
      <c r="G30" s="4">
        <v>0</v>
      </c>
      <c r="H30" s="19">
        <v>30</v>
      </c>
      <c r="I30" s="18">
        <v>0</v>
      </c>
      <c r="J30" s="4">
        <v>0</v>
      </c>
      <c r="K30" s="19">
        <v>0</v>
      </c>
      <c r="L30" s="18">
        <v>42</v>
      </c>
      <c r="M30" s="4">
        <v>0</v>
      </c>
      <c r="N30" s="19">
        <v>42</v>
      </c>
    </row>
    <row r="31" spans="2:14" ht="12.75" customHeight="1">
      <c r="B31" s="136" t="s">
        <v>35</v>
      </c>
      <c r="C31" s="18">
        <v>15</v>
      </c>
      <c r="D31" s="4">
        <v>0</v>
      </c>
      <c r="E31" s="19">
        <v>15</v>
      </c>
      <c r="F31" s="18">
        <v>8</v>
      </c>
      <c r="G31" s="4">
        <v>0</v>
      </c>
      <c r="H31" s="19">
        <v>8</v>
      </c>
      <c r="I31" s="18">
        <v>2</v>
      </c>
      <c r="J31" s="4">
        <v>0</v>
      </c>
      <c r="K31" s="19">
        <v>2</v>
      </c>
      <c r="L31" s="18">
        <v>25</v>
      </c>
      <c r="M31" s="4">
        <v>0</v>
      </c>
      <c r="N31" s="19">
        <v>25</v>
      </c>
    </row>
    <row r="32" spans="2:14" ht="12.75" customHeight="1">
      <c r="B32" s="136" t="s">
        <v>36</v>
      </c>
      <c r="C32" s="18">
        <v>1638</v>
      </c>
      <c r="D32" s="4">
        <v>20</v>
      </c>
      <c r="E32" s="19">
        <v>1658</v>
      </c>
      <c r="F32" s="18">
        <v>1896</v>
      </c>
      <c r="G32" s="4">
        <v>2</v>
      </c>
      <c r="H32" s="19">
        <v>1898</v>
      </c>
      <c r="I32" s="18">
        <v>109</v>
      </c>
      <c r="J32" s="4">
        <v>0</v>
      </c>
      <c r="K32" s="19">
        <v>109</v>
      </c>
      <c r="L32" s="18">
        <v>3643</v>
      </c>
      <c r="M32" s="4">
        <v>22</v>
      </c>
      <c r="N32" s="19">
        <v>3665</v>
      </c>
    </row>
    <row r="33" spans="2:14" ht="12.75" customHeight="1">
      <c r="B33" s="136" t="s">
        <v>184</v>
      </c>
      <c r="C33" s="18">
        <v>51</v>
      </c>
      <c r="D33" s="4">
        <v>0</v>
      </c>
      <c r="E33" s="19">
        <v>51</v>
      </c>
      <c r="F33" s="18">
        <v>25</v>
      </c>
      <c r="G33" s="4">
        <v>0</v>
      </c>
      <c r="H33" s="19">
        <v>25</v>
      </c>
      <c r="I33" s="18">
        <v>0</v>
      </c>
      <c r="J33" s="4">
        <v>0</v>
      </c>
      <c r="K33" s="19">
        <v>0</v>
      </c>
      <c r="L33" s="18">
        <v>76</v>
      </c>
      <c r="M33" s="4">
        <v>0</v>
      </c>
      <c r="N33" s="19">
        <v>76</v>
      </c>
    </row>
    <row r="34" spans="2:14" ht="12.75" customHeight="1">
      <c r="B34" s="136" t="s">
        <v>147</v>
      </c>
      <c r="C34" s="18">
        <v>5</v>
      </c>
      <c r="D34" s="4">
        <v>0</v>
      </c>
      <c r="E34" s="19">
        <v>5</v>
      </c>
      <c r="F34" s="18">
        <v>5</v>
      </c>
      <c r="G34" s="4">
        <v>0</v>
      </c>
      <c r="H34" s="19">
        <v>5</v>
      </c>
      <c r="I34" s="18">
        <v>0</v>
      </c>
      <c r="J34" s="4">
        <v>0</v>
      </c>
      <c r="K34" s="19">
        <v>0</v>
      </c>
      <c r="L34" s="18">
        <v>10</v>
      </c>
      <c r="M34" s="4">
        <v>0</v>
      </c>
      <c r="N34" s="19">
        <v>10</v>
      </c>
    </row>
    <row r="35" spans="2:14" ht="12.75" customHeight="1">
      <c r="B35" s="136" t="s">
        <v>37</v>
      </c>
      <c r="C35" s="18">
        <v>38</v>
      </c>
      <c r="D35" s="4">
        <v>0</v>
      </c>
      <c r="E35" s="19">
        <v>38</v>
      </c>
      <c r="F35" s="18">
        <v>0</v>
      </c>
      <c r="G35" s="4">
        <v>0</v>
      </c>
      <c r="H35" s="19">
        <v>0</v>
      </c>
      <c r="I35" s="18">
        <v>0</v>
      </c>
      <c r="J35" s="4">
        <v>0</v>
      </c>
      <c r="K35" s="19">
        <v>0</v>
      </c>
      <c r="L35" s="18">
        <v>38</v>
      </c>
      <c r="M35" s="4">
        <v>0</v>
      </c>
      <c r="N35" s="19">
        <v>38</v>
      </c>
    </row>
    <row r="36" spans="2:14" ht="12.75" customHeight="1">
      <c r="B36" s="136" t="s">
        <v>38</v>
      </c>
      <c r="C36" s="18">
        <v>146</v>
      </c>
      <c r="D36" s="4">
        <v>5</v>
      </c>
      <c r="E36" s="19">
        <v>151</v>
      </c>
      <c r="F36" s="18">
        <v>241</v>
      </c>
      <c r="G36" s="4">
        <v>6</v>
      </c>
      <c r="H36" s="19">
        <v>247</v>
      </c>
      <c r="I36" s="18">
        <v>11</v>
      </c>
      <c r="J36" s="4">
        <v>0</v>
      </c>
      <c r="K36" s="19">
        <v>11</v>
      </c>
      <c r="L36" s="18">
        <v>398</v>
      </c>
      <c r="M36" s="4">
        <v>11</v>
      </c>
      <c r="N36" s="19">
        <v>409</v>
      </c>
    </row>
    <row r="37" spans="2:14" ht="12.75" customHeight="1">
      <c r="B37" s="136" t="s">
        <v>148</v>
      </c>
      <c r="C37" s="18">
        <v>38</v>
      </c>
      <c r="D37" s="4">
        <v>0</v>
      </c>
      <c r="E37" s="19">
        <v>38</v>
      </c>
      <c r="F37" s="18">
        <v>5</v>
      </c>
      <c r="G37" s="4">
        <v>0</v>
      </c>
      <c r="H37" s="19">
        <v>5</v>
      </c>
      <c r="I37" s="18">
        <v>0</v>
      </c>
      <c r="J37" s="4">
        <v>0</v>
      </c>
      <c r="K37" s="19">
        <v>0</v>
      </c>
      <c r="L37" s="18">
        <v>43</v>
      </c>
      <c r="M37" s="4">
        <v>0</v>
      </c>
      <c r="N37" s="19">
        <v>43</v>
      </c>
    </row>
    <row r="38" spans="2:14" ht="12.75" customHeight="1">
      <c r="B38" s="136" t="s">
        <v>39</v>
      </c>
      <c r="C38" s="18">
        <v>1703</v>
      </c>
      <c r="D38" s="4">
        <v>0</v>
      </c>
      <c r="E38" s="19">
        <v>1703</v>
      </c>
      <c r="F38" s="18">
        <v>5</v>
      </c>
      <c r="G38" s="4">
        <v>0</v>
      </c>
      <c r="H38" s="19">
        <v>5</v>
      </c>
      <c r="I38" s="18">
        <v>0</v>
      </c>
      <c r="J38" s="4">
        <v>0</v>
      </c>
      <c r="K38" s="19">
        <v>0</v>
      </c>
      <c r="L38" s="18">
        <v>1708</v>
      </c>
      <c r="M38" s="4">
        <v>0</v>
      </c>
      <c r="N38" s="19">
        <v>1708</v>
      </c>
    </row>
    <row r="39" spans="2:14" ht="12.75" customHeight="1">
      <c r="B39" s="136" t="s">
        <v>40</v>
      </c>
      <c r="C39" s="18">
        <v>21</v>
      </c>
      <c r="D39" s="4">
        <v>592</v>
      </c>
      <c r="E39" s="19">
        <v>613</v>
      </c>
      <c r="F39" s="18">
        <v>0</v>
      </c>
      <c r="G39" s="4">
        <v>64</v>
      </c>
      <c r="H39" s="19">
        <v>64</v>
      </c>
      <c r="I39" s="18">
        <v>0</v>
      </c>
      <c r="J39" s="4">
        <v>16</v>
      </c>
      <c r="K39" s="19">
        <v>16</v>
      </c>
      <c r="L39" s="18">
        <v>21</v>
      </c>
      <c r="M39" s="4">
        <v>672</v>
      </c>
      <c r="N39" s="19">
        <v>693</v>
      </c>
    </row>
    <row r="40" spans="2:14" ht="12.75" customHeight="1">
      <c r="B40" s="136" t="s">
        <v>41</v>
      </c>
      <c r="C40" s="18">
        <v>603</v>
      </c>
      <c r="D40" s="4">
        <v>0</v>
      </c>
      <c r="E40" s="19">
        <v>603</v>
      </c>
      <c r="F40" s="18">
        <v>1</v>
      </c>
      <c r="G40" s="4">
        <v>0</v>
      </c>
      <c r="H40" s="19">
        <v>1</v>
      </c>
      <c r="I40" s="18">
        <v>0</v>
      </c>
      <c r="J40" s="4">
        <v>0</v>
      </c>
      <c r="K40" s="19">
        <v>0</v>
      </c>
      <c r="L40" s="18">
        <v>604</v>
      </c>
      <c r="M40" s="4">
        <v>0</v>
      </c>
      <c r="N40" s="19">
        <v>604</v>
      </c>
    </row>
    <row r="41" spans="2:14" ht="12.75" customHeight="1">
      <c r="B41" s="136" t="s">
        <v>42</v>
      </c>
      <c r="C41" s="18">
        <v>202</v>
      </c>
      <c r="D41" s="4">
        <v>18</v>
      </c>
      <c r="E41" s="19">
        <v>220</v>
      </c>
      <c r="F41" s="18">
        <v>191</v>
      </c>
      <c r="G41" s="4">
        <v>49</v>
      </c>
      <c r="H41" s="19">
        <v>240</v>
      </c>
      <c r="I41" s="18">
        <v>8</v>
      </c>
      <c r="J41" s="4">
        <v>0</v>
      </c>
      <c r="K41" s="19">
        <v>8</v>
      </c>
      <c r="L41" s="18">
        <v>401</v>
      </c>
      <c r="M41" s="4">
        <v>67</v>
      </c>
      <c r="N41" s="19">
        <v>468</v>
      </c>
    </row>
    <row r="42" spans="2:14" ht="12.75" customHeight="1">
      <c r="B42" s="136" t="s">
        <v>43</v>
      </c>
      <c r="C42" s="18">
        <v>450</v>
      </c>
      <c r="D42" s="4">
        <v>0</v>
      </c>
      <c r="E42" s="19">
        <v>450</v>
      </c>
      <c r="F42" s="18">
        <v>42</v>
      </c>
      <c r="G42" s="4">
        <v>0</v>
      </c>
      <c r="H42" s="19">
        <v>42</v>
      </c>
      <c r="I42" s="18">
        <v>7</v>
      </c>
      <c r="J42" s="4">
        <v>0</v>
      </c>
      <c r="K42" s="19">
        <v>7</v>
      </c>
      <c r="L42" s="18">
        <v>499</v>
      </c>
      <c r="M42" s="4">
        <v>0</v>
      </c>
      <c r="N42" s="19">
        <v>499</v>
      </c>
    </row>
    <row r="43" spans="2:14" ht="12.75" customHeight="1">
      <c r="B43" s="136" t="s">
        <v>44</v>
      </c>
      <c r="C43" s="18">
        <v>1391</v>
      </c>
      <c r="D43" s="4">
        <v>0</v>
      </c>
      <c r="E43" s="19">
        <v>1391</v>
      </c>
      <c r="F43" s="18">
        <v>1624</v>
      </c>
      <c r="G43" s="4">
        <v>0</v>
      </c>
      <c r="H43" s="19">
        <v>1624</v>
      </c>
      <c r="I43" s="18">
        <v>0</v>
      </c>
      <c r="J43" s="4">
        <v>0</v>
      </c>
      <c r="K43" s="19">
        <v>0</v>
      </c>
      <c r="L43" s="18">
        <v>3015</v>
      </c>
      <c r="M43" s="4">
        <v>0</v>
      </c>
      <c r="N43" s="19">
        <v>3015</v>
      </c>
    </row>
    <row r="44" spans="2:14" ht="12.75" customHeight="1">
      <c r="B44" s="136" t="s">
        <v>45</v>
      </c>
      <c r="C44" s="18">
        <v>3</v>
      </c>
      <c r="D44" s="4">
        <v>1009</v>
      </c>
      <c r="E44" s="19">
        <v>1012</v>
      </c>
      <c r="F44" s="18">
        <v>1</v>
      </c>
      <c r="G44" s="4">
        <v>166</v>
      </c>
      <c r="H44" s="19">
        <v>167</v>
      </c>
      <c r="I44" s="18">
        <v>0</v>
      </c>
      <c r="J44" s="4">
        <v>16</v>
      </c>
      <c r="K44" s="19">
        <v>16</v>
      </c>
      <c r="L44" s="18">
        <v>4</v>
      </c>
      <c r="M44" s="4">
        <v>1191</v>
      </c>
      <c r="N44" s="19">
        <v>1195</v>
      </c>
    </row>
    <row r="45" spans="2:14" ht="12.75" customHeight="1">
      <c r="B45" s="137" t="s">
        <v>54</v>
      </c>
      <c r="C45" s="205">
        <v>143308</v>
      </c>
      <c r="D45" s="206">
        <v>11010</v>
      </c>
      <c r="E45" s="206">
        <v>154318</v>
      </c>
      <c r="F45" s="207">
        <v>92276</v>
      </c>
      <c r="G45" s="205">
        <v>4435</v>
      </c>
      <c r="H45" s="206">
        <v>96711</v>
      </c>
      <c r="I45" s="206">
        <v>2859</v>
      </c>
      <c r="J45" s="267">
        <v>171</v>
      </c>
      <c r="K45" s="205">
        <v>3030</v>
      </c>
      <c r="L45" s="206">
        <v>238443</v>
      </c>
      <c r="M45" s="206">
        <v>15616</v>
      </c>
      <c r="N45" s="207">
        <v>254059</v>
      </c>
    </row>
    <row r="46" spans="2:14" ht="12.75" customHeight="1">
      <c r="B46" s="136" t="s">
        <v>46</v>
      </c>
      <c r="C46" s="18">
        <v>3256</v>
      </c>
      <c r="D46" s="4">
        <v>85</v>
      </c>
      <c r="E46" s="19">
        <v>3341</v>
      </c>
      <c r="F46" s="18">
        <v>5290</v>
      </c>
      <c r="G46" s="4">
        <v>2</v>
      </c>
      <c r="H46" s="19">
        <v>5292</v>
      </c>
      <c r="I46" s="18">
        <v>1</v>
      </c>
      <c r="J46" s="4">
        <v>0</v>
      </c>
      <c r="K46" s="19">
        <v>1</v>
      </c>
      <c r="L46" s="18">
        <v>8547</v>
      </c>
      <c r="M46" s="4">
        <v>87</v>
      </c>
      <c r="N46" s="19">
        <v>8634</v>
      </c>
    </row>
    <row r="47" spans="2:14" ht="12.75" customHeight="1">
      <c r="B47" s="136" t="s">
        <v>47</v>
      </c>
      <c r="C47" s="18">
        <v>3032</v>
      </c>
      <c r="D47" s="4">
        <v>525</v>
      </c>
      <c r="E47" s="19">
        <v>3557</v>
      </c>
      <c r="F47" s="18">
        <v>1392</v>
      </c>
      <c r="G47" s="4">
        <v>184</v>
      </c>
      <c r="H47" s="19">
        <v>1576</v>
      </c>
      <c r="I47" s="18">
        <v>151</v>
      </c>
      <c r="J47" s="4">
        <v>8</v>
      </c>
      <c r="K47" s="19">
        <v>159</v>
      </c>
      <c r="L47" s="18">
        <v>4575</v>
      </c>
      <c r="M47" s="4">
        <v>717</v>
      </c>
      <c r="N47" s="19">
        <v>5292</v>
      </c>
    </row>
    <row r="48" spans="2:14" ht="12.75" customHeight="1">
      <c r="B48" s="136" t="s">
        <v>48</v>
      </c>
      <c r="C48" s="18">
        <v>10263</v>
      </c>
      <c r="D48" s="4">
        <v>2057</v>
      </c>
      <c r="E48" s="19">
        <v>12320</v>
      </c>
      <c r="F48" s="18">
        <v>27079</v>
      </c>
      <c r="G48" s="4">
        <v>9383</v>
      </c>
      <c r="H48" s="19">
        <v>36462</v>
      </c>
      <c r="I48" s="18">
        <v>1360</v>
      </c>
      <c r="J48" s="4">
        <v>755</v>
      </c>
      <c r="K48" s="19">
        <v>2115</v>
      </c>
      <c r="L48" s="18">
        <v>38702</v>
      </c>
      <c r="M48" s="4">
        <v>12195</v>
      </c>
      <c r="N48" s="19">
        <v>50897</v>
      </c>
    </row>
    <row r="49" spans="2:16" ht="12.75" customHeight="1">
      <c r="B49" s="136" t="s">
        <v>49</v>
      </c>
      <c r="C49" s="18">
        <v>36426</v>
      </c>
      <c r="D49" s="4">
        <v>4966</v>
      </c>
      <c r="E49" s="19">
        <v>41392</v>
      </c>
      <c r="F49" s="18">
        <v>31287</v>
      </c>
      <c r="G49" s="4">
        <v>3281</v>
      </c>
      <c r="H49" s="19">
        <v>34568</v>
      </c>
      <c r="I49" s="18">
        <v>2402</v>
      </c>
      <c r="J49" s="4">
        <v>318</v>
      </c>
      <c r="K49" s="19">
        <v>2720</v>
      </c>
      <c r="L49" s="18">
        <v>70115</v>
      </c>
      <c r="M49" s="4">
        <v>8565</v>
      </c>
      <c r="N49" s="19">
        <v>78680</v>
      </c>
    </row>
    <row r="50" spans="2:16" ht="12.75" customHeight="1">
      <c r="B50" s="136" t="s">
        <v>50</v>
      </c>
      <c r="C50" s="18">
        <v>15028</v>
      </c>
      <c r="D50" s="4">
        <v>2507</v>
      </c>
      <c r="E50" s="19">
        <v>17535</v>
      </c>
      <c r="F50" s="18">
        <v>15868</v>
      </c>
      <c r="G50" s="4">
        <v>3269</v>
      </c>
      <c r="H50" s="19">
        <v>19137</v>
      </c>
      <c r="I50" s="18">
        <v>613</v>
      </c>
      <c r="J50" s="4">
        <v>233</v>
      </c>
      <c r="K50" s="19">
        <v>846</v>
      </c>
      <c r="L50" s="18">
        <v>31509</v>
      </c>
      <c r="M50" s="4">
        <v>6009</v>
      </c>
      <c r="N50" s="19">
        <v>37518</v>
      </c>
    </row>
    <row r="51" spans="2:16" ht="12.75" customHeight="1">
      <c r="B51" s="136" t="s">
        <v>51</v>
      </c>
      <c r="C51" s="18">
        <v>7488</v>
      </c>
      <c r="D51" s="4">
        <v>503</v>
      </c>
      <c r="E51" s="19">
        <v>7991</v>
      </c>
      <c r="F51" s="18">
        <v>4938</v>
      </c>
      <c r="G51" s="4">
        <v>976</v>
      </c>
      <c r="H51" s="19">
        <v>5914</v>
      </c>
      <c r="I51" s="18">
        <v>413</v>
      </c>
      <c r="J51" s="4">
        <v>129</v>
      </c>
      <c r="K51" s="19">
        <v>542</v>
      </c>
      <c r="L51" s="18">
        <v>12839</v>
      </c>
      <c r="M51" s="4">
        <v>1608</v>
      </c>
      <c r="N51" s="19">
        <v>14447</v>
      </c>
    </row>
    <row r="52" spans="2:16" ht="12.75" customHeight="1">
      <c r="B52" s="137" t="s">
        <v>55</v>
      </c>
      <c r="C52" s="205">
        <v>75493</v>
      </c>
      <c r="D52" s="206">
        <v>10643</v>
      </c>
      <c r="E52" s="206">
        <v>86136</v>
      </c>
      <c r="F52" s="207">
        <v>85854</v>
      </c>
      <c r="G52" s="205">
        <v>17095</v>
      </c>
      <c r="H52" s="206">
        <v>102949</v>
      </c>
      <c r="I52" s="206">
        <v>4940</v>
      </c>
      <c r="J52" s="267">
        <v>1443</v>
      </c>
      <c r="K52" s="205">
        <v>6383</v>
      </c>
      <c r="L52" s="206">
        <v>166287</v>
      </c>
      <c r="M52" s="206">
        <v>29181</v>
      </c>
      <c r="N52" s="207">
        <v>195468</v>
      </c>
    </row>
    <row r="53" spans="2:16" ht="12.75" customHeight="1">
      <c r="B53" s="262" t="s">
        <v>52</v>
      </c>
      <c r="C53" s="270">
        <v>8888</v>
      </c>
      <c r="D53" s="271">
        <v>55</v>
      </c>
      <c r="E53" s="271">
        <v>8943</v>
      </c>
      <c r="F53" s="272">
        <v>200482</v>
      </c>
      <c r="G53" s="270">
        <v>896</v>
      </c>
      <c r="H53" s="271">
        <v>201378</v>
      </c>
      <c r="I53" s="271">
        <v>10</v>
      </c>
      <c r="J53" s="273">
        <v>0</v>
      </c>
      <c r="K53" s="270">
        <v>10</v>
      </c>
      <c r="L53" s="271">
        <v>209380</v>
      </c>
      <c r="M53" s="271">
        <v>951</v>
      </c>
      <c r="N53" s="272">
        <v>210331</v>
      </c>
    </row>
    <row r="54" spans="2:16" ht="12.75" customHeight="1">
      <c r="B54" s="137" t="s">
        <v>56</v>
      </c>
      <c r="C54" s="205">
        <v>8888</v>
      </c>
      <c r="D54" s="206">
        <v>55</v>
      </c>
      <c r="E54" s="206">
        <v>8943</v>
      </c>
      <c r="F54" s="207">
        <v>200482</v>
      </c>
      <c r="G54" s="205">
        <v>896</v>
      </c>
      <c r="H54" s="206">
        <v>201378</v>
      </c>
      <c r="I54" s="206">
        <v>10</v>
      </c>
      <c r="J54" s="267">
        <v>0</v>
      </c>
      <c r="K54" s="205">
        <v>10</v>
      </c>
      <c r="L54" s="206">
        <v>209380</v>
      </c>
      <c r="M54" s="206">
        <v>951</v>
      </c>
      <c r="N54" s="207">
        <v>210331</v>
      </c>
    </row>
    <row r="55" spans="2:16" ht="12.75" customHeight="1">
      <c r="B55" s="138"/>
      <c r="C55" s="225"/>
      <c r="D55" s="226"/>
      <c r="E55" s="226"/>
      <c r="F55" s="227"/>
      <c r="G55" s="225"/>
      <c r="H55" s="226"/>
      <c r="I55" s="226"/>
      <c r="J55" s="268"/>
      <c r="K55" s="229"/>
      <c r="L55" s="230"/>
      <c r="M55" s="230"/>
      <c r="N55" s="231"/>
    </row>
    <row r="56" spans="2:16" ht="12.75" customHeight="1" thickBot="1">
      <c r="B56" s="139" t="s">
        <v>53</v>
      </c>
      <c r="C56" s="186">
        <v>227689</v>
      </c>
      <c r="D56" s="182">
        <v>21708</v>
      </c>
      <c r="E56" s="182">
        <v>249397</v>
      </c>
      <c r="F56" s="183">
        <v>378612</v>
      </c>
      <c r="G56" s="186">
        <v>22426</v>
      </c>
      <c r="H56" s="182">
        <v>401038</v>
      </c>
      <c r="I56" s="182">
        <v>7809</v>
      </c>
      <c r="J56" s="269">
        <v>1614</v>
      </c>
      <c r="K56" s="186">
        <v>9423</v>
      </c>
      <c r="L56" s="182">
        <v>614110</v>
      </c>
      <c r="M56" s="182">
        <v>45748</v>
      </c>
      <c r="N56" s="183">
        <v>659858</v>
      </c>
      <c r="P56" s="343" t="s">
        <v>205</v>
      </c>
    </row>
    <row r="57" spans="2:16">
      <c r="B57" t="s">
        <v>205</v>
      </c>
    </row>
  </sheetData>
  <mergeCells count="5">
    <mergeCell ref="L4:N4"/>
    <mergeCell ref="B4:B5"/>
    <mergeCell ref="C4:E4"/>
    <mergeCell ref="F4:H4"/>
    <mergeCell ref="I4:K4"/>
  </mergeCells>
  <phoneticPr fontId="5" type="noConversion"/>
  <conditionalFormatting sqref="P56">
    <cfRule type="cellIs" dxfId="1" priority="1" stopIfTrue="1" operator="equal">
      <formula>"WARNING!"</formula>
    </cfRule>
  </conditionalFormatting>
  <pageMargins left="0.75" right="0.75" top="1" bottom="1" header="0.5" footer="0.5"/>
  <pageSetup scale="52" orientation="portrait" r:id="rId1"/>
  <headerFooter alignWithMargins="0"/>
</worksheet>
</file>

<file path=xl/worksheets/sheet8.xml><?xml version="1.0" encoding="utf-8"?>
<worksheet xmlns="http://schemas.openxmlformats.org/spreadsheetml/2006/main" xmlns:r="http://schemas.openxmlformats.org/officeDocument/2006/relationships">
  <dimension ref="B2:I47"/>
  <sheetViews>
    <sheetView showGridLines="0" zoomScaleNormal="100" workbookViewId="0"/>
  </sheetViews>
  <sheetFormatPr defaultRowHeight="12.75"/>
  <cols>
    <col min="1" max="1" width="10.7109375" customWidth="1"/>
    <col min="2" max="2" width="26.5703125" bestFit="1" customWidth="1"/>
    <col min="3" max="7" width="12.7109375" customWidth="1"/>
    <col min="9" max="9" width="13" customWidth="1"/>
    <col min="10" max="10" width="6" customWidth="1"/>
    <col min="11" max="12" width="10.28515625" bestFit="1" customWidth="1"/>
    <col min="15" max="15" width="13" customWidth="1"/>
  </cols>
  <sheetData>
    <row r="2" spans="2:7">
      <c r="B2" s="2" t="s">
        <v>61</v>
      </c>
    </row>
    <row r="3" spans="2:7" ht="18.75" thickBot="1">
      <c r="B3" s="7" t="s">
        <v>348</v>
      </c>
    </row>
    <row r="4" spans="2:7" ht="13.5" thickBot="1">
      <c r="B4" s="99" t="s">
        <v>127</v>
      </c>
      <c r="C4" s="73">
        <v>2007</v>
      </c>
      <c r="D4" s="74">
        <v>2008</v>
      </c>
      <c r="E4" s="74">
        <v>2009</v>
      </c>
      <c r="F4" s="74">
        <v>2010</v>
      </c>
      <c r="G4" s="75">
        <v>2011</v>
      </c>
    </row>
    <row r="5" spans="2:7">
      <c r="B5" s="105" t="s">
        <v>206</v>
      </c>
      <c r="C5" s="69">
        <v>210666</v>
      </c>
      <c r="D5" s="70">
        <v>214072</v>
      </c>
      <c r="E5" s="70">
        <v>218936</v>
      </c>
      <c r="F5" s="70">
        <v>228915</v>
      </c>
      <c r="G5" s="71">
        <v>227689</v>
      </c>
    </row>
    <row r="6" spans="2:7">
      <c r="B6" s="106" t="s">
        <v>207</v>
      </c>
      <c r="C6" s="52">
        <v>380212</v>
      </c>
      <c r="D6" s="51">
        <v>378918</v>
      </c>
      <c r="E6" s="51">
        <v>379178</v>
      </c>
      <c r="F6" s="51">
        <v>380209</v>
      </c>
      <c r="G6" s="53">
        <v>378612</v>
      </c>
    </row>
    <row r="7" spans="2:7">
      <c r="B7" s="107" t="s">
        <v>208</v>
      </c>
      <c r="C7" s="76">
        <v>7773</v>
      </c>
      <c r="D7" s="77">
        <v>7718</v>
      </c>
      <c r="E7" s="77">
        <v>7701</v>
      </c>
      <c r="F7" s="77">
        <v>7789</v>
      </c>
      <c r="G7" s="78">
        <v>7809</v>
      </c>
    </row>
    <row r="8" spans="2:7">
      <c r="B8" s="129" t="s">
        <v>77</v>
      </c>
      <c r="C8" s="128">
        <v>598651</v>
      </c>
      <c r="D8" s="128">
        <v>600708</v>
      </c>
      <c r="E8" s="128">
        <v>605815</v>
      </c>
      <c r="F8" s="128">
        <v>616913</v>
      </c>
      <c r="G8" s="130">
        <v>614110</v>
      </c>
    </row>
    <row r="9" spans="2:7">
      <c r="B9" s="105" t="s">
        <v>209</v>
      </c>
      <c r="C9" s="69">
        <v>20547</v>
      </c>
      <c r="D9" s="70">
        <v>22535</v>
      </c>
      <c r="E9" s="70">
        <v>20878</v>
      </c>
      <c r="F9" s="70">
        <v>20444</v>
      </c>
      <c r="G9" s="71">
        <v>21708</v>
      </c>
    </row>
    <row r="10" spans="2:7">
      <c r="B10" s="106" t="s">
        <v>210</v>
      </c>
      <c r="C10" s="52">
        <v>20529</v>
      </c>
      <c r="D10" s="51">
        <v>20448</v>
      </c>
      <c r="E10" s="51">
        <v>23238</v>
      </c>
      <c r="F10" s="51">
        <v>22920</v>
      </c>
      <c r="G10" s="53">
        <v>22426</v>
      </c>
    </row>
    <row r="11" spans="2:7">
      <c r="B11" s="107" t="s">
        <v>211</v>
      </c>
      <c r="C11" s="76">
        <v>2506</v>
      </c>
      <c r="D11" s="77">
        <v>1800</v>
      </c>
      <c r="E11" s="77">
        <v>1772</v>
      </c>
      <c r="F11" s="77">
        <v>1877</v>
      </c>
      <c r="G11" s="78">
        <v>1614</v>
      </c>
    </row>
    <row r="12" spans="2:7">
      <c r="B12" s="129" t="s">
        <v>78</v>
      </c>
      <c r="C12" s="128">
        <v>43582</v>
      </c>
      <c r="D12" s="128">
        <v>44783</v>
      </c>
      <c r="E12" s="128">
        <v>45888</v>
      </c>
      <c r="F12" s="128">
        <v>45241</v>
      </c>
      <c r="G12" s="130">
        <v>45748</v>
      </c>
    </row>
    <row r="13" spans="2:7" ht="13.5" thickBot="1">
      <c r="B13" s="111" t="s">
        <v>13</v>
      </c>
      <c r="C13" s="79">
        <v>642233</v>
      </c>
      <c r="D13" s="80">
        <v>645491</v>
      </c>
      <c r="E13" s="80">
        <v>651703</v>
      </c>
      <c r="F13" s="80">
        <v>662154</v>
      </c>
      <c r="G13" s="81">
        <v>659858</v>
      </c>
    </row>
    <row r="45" spans="2:9">
      <c r="H45" s="17"/>
      <c r="I45" s="343" t="s">
        <v>205</v>
      </c>
    </row>
    <row r="46" spans="2:9">
      <c r="B46" s="17"/>
      <c r="C46" s="39"/>
      <c r="D46" s="39"/>
      <c r="E46" s="39"/>
      <c r="F46" s="39"/>
      <c r="G46" s="39"/>
      <c r="H46" s="17"/>
    </row>
    <row r="47" spans="2:9">
      <c r="B47" s="17"/>
      <c r="C47" s="17"/>
      <c r="D47" s="17"/>
      <c r="E47" s="17"/>
      <c r="F47" s="17"/>
      <c r="G47" s="17"/>
      <c r="H47" s="17"/>
    </row>
  </sheetData>
  <phoneticPr fontId="5" type="noConversion"/>
  <conditionalFormatting sqref="I45">
    <cfRule type="cellIs" dxfId="0" priority="1" stopIfTrue="1" operator="equal">
      <formula>"WARNING!"</formula>
    </cfRule>
  </conditionalFormatting>
  <pageMargins left="0.75" right="0.75" top="1" bottom="1" header="0.5" footer="0.5"/>
  <pageSetup scale="74" orientation="portrait" r:id="rId1"/>
  <headerFooter alignWithMargins="0"/>
</worksheet>
</file>

<file path=xl/worksheets/sheet9.xml><?xml version="1.0" encoding="utf-8"?>
<worksheet xmlns="http://schemas.openxmlformats.org/spreadsheetml/2006/main" xmlns:r="http://schemas.openxmlformats.org/officeDocument/2006/relationships">
  <dimension ref="B2:O60"/>
  <sheetViews>
    <sheetView showGridLines="0" zoomScaleNormal="100" workbookViewId="0"/>
  </sheetViews>
  <sheetFormatPr defaultRowHeight="12.75"/>
  <cols>
    <col min="2" max="2" width="39.85546875" customWidth="1"/>
    <col min="3" max="3" width="9.28515625" customWidth="1"/>
    <col min="4" max="13" width="8.7109375" customWidth="1"/>
    <col min="14" max="14" width="8.85546875" customWidth="1"/>
    <col min="15" max="15" width="10.5703125" bestFit="1" customWidth="1"/>
  </cols>
  <sheetData>
    <row r="2" spans="2:15">
      <c r="B2" s="2" t="s">
        <v>61</v>
      </c>
    </row>
    <row r="3" spans="2:15" ht="18.75" thickBot="1">
      <c r="B3" s="7" t="s">
        <v>189</v>
      </c>
    </row>
    <row r="4" spans="2:15" ht="13.5" thickBot="1">
      <c r="B4" s="475" t="s">
        <v>1</v>
      </c>
      <c r="C4" s="477" t="s">
        <v>2</v>
      </c>
      <c r="D4" s="478"/>
      <c r="E4" s="478"/>
      <c r="F4" s="478"/>
      <c r="G4" s="479"/>
      <c r="H4" s="477" t="s">
        <v>3</v>
      </c>
      <c r="I4" s="478"/>
      <c r="J4" s="478"/>
      <c r="K4" s="479"/>
      <c r="L4" s="477" t="s">
        <v>4</v>
      </c>
      <c r="M4" s="478"/>
      <c r="N4" s="479"/>
      <c r="O4" s="473" t="s">
        <v>104</v>
      </c>
    </row>
    <row r="5" spans="2:15" ht="39.75" customHeight="1" thickBot="1">
      <c r="B5" s="476"/>
      <c r="C5" s="370" t="s">
        <v>202</v>
      </c>
      <c r="D5" s="364" t="s">
        <v>212</v>
      </c>
      <c r="E5" s="364" t="s">
        <v>120</v>
      </c>
      <c r="F5" s="364" t="s">
        <v>15</v>
      </c>
      <c r="G5" s="365" t="s">
        <v>122</v>
      </c>
      <c r="H5" s="363" t="s">
        <v>123</v>
      </c>
      <c r="I5" s="364" t="s">
        <v>124</v>
      </c>
      <c r="J5" s="364" t="s">
        <v>125</v>
      </c>
      <c r="K5" s="365" t="s">
        <v>126</v>
      </c>
      <c r="L5" s="363" t="s">
        <v>89</v>
      </c>
      <c r="M5" s="364" t="s">
        <v>8</v>
      </c>
      <c r="N5" s="365" t="s">
        <v>121</v>
      </c>
      <c r="O5" s="474"/>
    </row>
    <row r="6" spans="2:15">
      <c r="B6" s="116" t="s">
        <v>16</v>
      </c>
      <c r="C6" s="263">
        <v>0</v>
      </c>
      <c r="D6" s="264">
        <v>0</v>
      </c>
      <c r="E6" s="264">
        <v>0</v>
      </c>
      <c r="F6" s="264">
        <v>0</v>
      </c>
      <c r="G6" s="366">
        <v>0</v>
      </c>
      <c r="H6" s="263">
        <v>0</v>
      </c>
      <c r="I6" s="264">
        <v>0</v>
      </c>
      <c r="J6" s="264">
        <v>0</v>
      </c>
      <c r="K6" s="366">
        <v>0</v>
      </c>
      <c r="L6" s="263">
        <v>0</v>
      </c>
      <c r="M6" s="264">
        <v>0</v>
      </c>
      <c r="N6" s="265">
        <v>0</v>
      </c>
      <c r="O6" s="266">
        <v>0</v>
      </c>
    </row>
    <row r="7" spans="2:15">
      <c r="B7" s="25" t="s">
        <v>17</v>
      </c>
      <c r="C7" s="201">
        <v>0</v>
      </c>
      <c r="D7" s="202">
        <v>0</v>
      </c>
      <c r="E7" s="202">
        <v>5</v>
      </c>
      <c r="F7" s="202">
        <v>0</v>
      </c>
      <c r="G7" s="367">
        <v>5</v>
      </c>
      <c r="H7" s="201">
        <v>1</v>
      </c>
      <c r="I7" s="202">
        <v>1</v>
      </c>
      <c r="J7" s="202">
        <v>0</v>
      </c>
      <c r="K7" s="367">
        <v>2</v>
      </c>
      <c r="L7" s="201">
        <v>0</v>
      </c>
      <c r="M7" s="202">
        <v>0</v>
      </c>
      <c r="N7" s="203">
        <v>0</v>
      </c>
      <c r="O7" s="204">
        <v>7</v>
      </c>
    </row>
    <row r="8" spans="2:15">
      <c r="B8" s="25" t="s">
        <v>144</v>
      </c>
      <c r="C8" s="201">
        <v>0</v>
      </c>
      <c r="D8" s="202">
        <v>70</v>
      </c>
      <c r="E8" s="202">
        <v>18</v>
      </c>
      <c r="F8" s="202">
        <v>8</v>
      </c>
      <c r="G8" s="367">
        <v>96</v>
      </c>
      <c r="H8" s="201">
        <v>4</v>
      </c>
      <c r="I8" s="202">
        <v>0</v>
      </c>
      <c r="J8" s="202">
        <v>0</v>
      </c>
      <c r="K8" s="367">
        <v>4</v>
      </c>
      <c r="L8" s="201">
        <v>0</v>
      </c>
      <c r="M8" s="202">
        <v>0</v>
      </c>
      <c r="N8" s="203">
        <v>0</v>
      </c>
      <c r="O8" s="204">
        <v>100</v>
      </c>
    </row>
    <row r="9" spans="2:15">
      <c r="B9" s="25" t="s">
        <v>145</v>
      </c>
      <c r="C9" s="201">
        <v>0</v>
      </c>
      <c r="D9" s="202">
        <v>24</v>
      </c>
      <c r="E9" s="202">
        <v>1</v>
      </c>
      <c r="F9" s="202">
        <v>6</v>
      </c>
      <c r="G9" s="367">
        <v>31</v>
      </c>
      <c r="H9" s="201">
        <v>0</v>
      </c>
      <c r="I9" s="202">
        <v>0</v>
      </c>
      <c r="J9" s="202">
        <v>0</v>
      </c>
      <c r="K9" s="367">
        <v>0</v>
      </c>
      <c r="L9" s="201">
        <v>0</v>
      </c>
      <c r="M9" s="202">
        <v>0</v>
      </c>
      <c r="N9" s="203">
        <v>0</v>
      </c>
      <c r="O9" s="204">
        <v>31</v>
      </c>
    </row>
    <row r="10" spans="2:15">
      <c r="B10" s="25" t="s">
        <v>18</v>
      </c>
      <c r="C10" s="201">
        <v>0</v>
      </c>
      <c r="D10" s="202">
        <v>3647</v>
      </c>
      <c r="E10" s="202">
        <v>458</v>
      </c>
      <c r="F10" s="202">
        <v>1014</v>
      </c>
      <c r="G10" s="367">
        <v>5119</v>
      </c>
      <c r="H10" s="201">
        <v>1121</v>
      </c>
      <c r="I10" s="202">
        <v>841</v>
      </c>
      <c r="J10" s="202">
        <v>53</v>
      </c>
      <c r="K10" s="367">
        <v>2015</v>
      </c>
      <c r="L10" s="201">
        <v>0</v>
      </c>
      <c r="M10" s="202">
        <v>21</v>
      </c>
      <c r="N10" s="203">
        <v>21</v>
      </c>
      <c r="O10" s="204">
        <v>7155</v>
      </c>
    </row>
    <row r="11" spans="2:15">
      <c r="B11" s="25" t="s">
        <v>19</v>
      </c>
      <c r="C11" s="201">
        <v>0</v>
      </c>
      <c r="D11" s="202">
        <v>237</v>
      </c>
      <c r="E11" s="202">
        <v>341</v>
      </c>
      <c r="F11" s="202">
        <v>338</v>
      </c>
      <c r="G11" s="367">
        <v>916</v>
      </c>
      <c r="H11" s="201">
        <v>221</v>
      </c>
      <c r="I11" s="202">
        <v>282</v>
      </c>
      <c r="J11" s="202">
        <v>29</v>
      </c>
      <c r="K11" s="367">
        <v>532</v>
      </c>
      <c r="L11" s="201">
        <v>1</v>
      </c>
      <c r="M11" s="202">
        <v>6</v>
      </c>
      <c r="N11" s="203">
        <v>7</v>
      </c>
      <c r="O11" s="204">
        <v>1455</v>
      </c>
    </row>
    <row r="12" spans="2:15">
      <c r="B12" s="25" t="s">
        <v>176</v>
      </c>
      <c r="C12" s="201">
        <v>0</v>
      </c>
      <c r="D12" s="202">
        <v>70</v>
      </c>
      <c r="E12" s="202">
        <v>14</v>
      </c>
      <c r="F12" s="202">
        <v>15</v>
      </c>
      <c r="G12" s="367">
        <v>99</v>
      </c>
      <c r="H12" s="201">
        <v>0</v>
      </c>
      <c r="I12" s="202">
        <v>0</v>
      </c>
      <c r="J12" s="202">
        <v>0</v>
      </c>
      <c r="K12" s="367">
        <v>0</v>
      </c>
      <c r="L12" s="201">
        <v>1</v>
      </c>
      <c r="M12" s="202">
        <v>1</v>
      </c>
      <c r="N12" s="203">
        <v>2</v>
      </c>
      <c r="O12" s="204">
        <v>101</v>
      </c>
    </row>
    <row r="13" spans="2:15">
      <c r="B13" s="25" t="s">
        <v>20</v>
      </c>
      <c r="C13" s="201">
        <v>0</v>
      </c>
      <c r="D13" s="202">
        <v>659</v>
      </c>
      <c r="E13" s="202">
        <v>1577</v>
      </c>
      <c r="F13" s="202">
        <v>1798</v>
      </c>
      <c r="G13" s="367">
        <v>4034</v>
      </c>
      <c r="H13" s="201">
        <v>2730</v>
      </c>
      <c r="I13" s="202">
        <v>3072</v>
      </c>
      <c r="J13" s="202">
        <v>641</v>
      </c>
      <c r="K13" s="367">
        <v>6443</v>
      </c>
      <c r="L13" s="201">
        <v>21</v>
      </c>
      <c r="M13" s="202">
        <v>40</v>
      </c>
      <c r="N13" s="203">
        <v>61</v>
      </c>
      <c r="O13" s="204">
        <v>10538</v>
      </c>
    </row>
    <row r="14" spans="2:15">
      <c r="B14" s="25" t="s">
        <v>21</v>
      </c>
      <c r="C14" s="201">
        <v>0</v>
      </c>
      <c r="D14" s="202">
        <v>1937</v>
      </c>
      <c r="E14" s="202">
        <v>736</v>
      </c>
      <c r="F14" s="202">
        <v>649</v>
      </c>
      <c r="G14" s="367">
        <v>3322</v>
      </c>
      <c r="H14" s="201">
        <v>457</v>
      </c>
      <c r="I14" s="202">
        <v>186</v>
      </c>
      <c r="J14" s="202">
        <v>33</v>
      </c>
      <c r="K14" s="367">
        <v>676</v>
      </c>
      <c r="L14" s="201">
        <v>51</v>
      </c>
      <c r="M14" s="202">
        <v>4</v>
      </c>
      <c r="N14" s="203">
        <v>55</v>
      </c>
      <c r="O14" s="204">
        <v>4053</v>
      </c>
    </row>
    <row r="15" spans="2:15">
      <c r="B15" s="25" t="s">
        <v>146</v>
      </c>
      <c r="C15" s="201">
        <v>0</v>
      </c>
      <c r="D15" s="202">
        <v>1728</v>
      </c>
      <c r="E15" s="202">
        <v>1270</v>
      </c>
      <c r="F15" s="202">
        <v>2683</v>
      </c>
      <c r="G15" s="367">
        <v>5681</v>
      </c>
      <c r="H15" s="201">
        <v>612</v>
      </c>
      <c r="I15" s="202">
        <v>1084</v>
      </c>
      <c r="J15" s="202">
        <v>187</v>
      </c>
      <c r="K15" s="367">
        <v>1883</v>
      </c>
      <c r="L15" s="201">
        <v>9</v>
      </c>
      <c r="M15" s="202">
        <v>15</v>
      </c>
      <c r="N15" s="203">
        <v>24</v>
      </c>
      <c r="O15" s="204">
        <v>7588</v>
      </c>
    </row>
    <row r="16" spans="2:15">
      <c r="B16" s="25" t="s">
        <v>22</v>
      </c>
      <c r="C16" s="201">
        <v>0</v>
      </c>
      <c r="D16" s="202">
        <v>374</v>
      </c>
      <c r="E16" s="202">
        <v>42</v>
      </c>
      <c r="F16" s="202">
        <v>26</v>
      </c>
      <c r="G16" s="367">
        <v>442</v>
      </c>
      <c r="H16" s="201">
        <v>2</v>
      </c>
      <c r="I16" s="202">
        <v>0</v>
      </c>
      <c r="J16" s="202">
        <v>0</v>
      </c>
      <c r="K16" s="367">
        <v>2</v>
      </c>
      <c r="L16" s="201">
        <v>0</v>
      </c>
      <c r="M16" s="202">
        <v>0</v>
      </c>
      <c r="N16" s="203">
        <v>0</v>
      </c>
      <c r="O16" s="204">
        <v>444</v>
      </c>
    </row>
    <row r="17" spans="2:15">
      <c r="B17" s="25" t="s">
        <v>23</v>
      </c>
      <c r="C17" s="201">
        <v>0</v>
      </c>
      <c r="D17" s="202">
        <v>567</v>
      </c>
      <c r="E17" s="202">
        <v>300</v>
      </c>
      <c r="F17" s="202">
        <v>287</v>
      </c>
      <c r="G17" s="367">
        <v>1154</v>
      </c>
      <c r="H17" s="201">
        <v>10</v>
      </c>
      <c r="I17" s="202">
        <v>12</v>
      </c>
      <c r="J17" s="202">
        <v>7</v>
      </c>
      <c r="K17" s="367">
        <v>29</v>
      </c>
      <c r="L17" s="201">
        <v>0</v>
      </c>
      <c r="M17" s="202">
        <v>12</v>
      </c>
      <c r="N17" s="203">
        <v>12</v>
      </c>
      <c r="O17" s="204">
        <v>1195</v>
      </c>
    </row>
    <row r="18" spans="2:15">
      <c r="B18" s="25" t="s">
        <v>24</v>
      </c>
      <c r="C18" s="201">
        <v>0</v>
      </c>
      <c r="D18" s="202">
        <v>1192</v>
      </c>
      <c r="E18" s="202">
        <v>1137</v>
      </c>
      <c r="F18" s="202">
        <v>928</v>
      </c>
      <c r="G18" s="367">
        <v>3257</v>
      </c>
      <c r="H18" s="201">
        <v>316</v>
      </c>
      <c r="I18" s="202">
        <v>215</v>
      </c>
      <c r="J18" s="202">
        <v>28</v>
      </c>
      <c r="K18" s="367">
        <v>559</v>
      </c>
      <c r="L18" s="201">
        <v>0</v>
      </c>
      <c r="M18" s="202">
        <v>304</v>
      </c>
      <c r="N18" s="203">
        <v>304</v>
      </c>
      <c r="O18" s="204">
        <v>4120</v>
      </c>
    </row>
    <row r="19" spans="2:15">
      <c r="B19" s="25" t="s">
        <v>25</v>
      </c>
      <c r="C19" s="201">
        <v>0</v>
      </c>
      <c r="D19" s="202">
        <v>336</v>
      </c>
      <c r="E19" s="202">
        <v>163</v>
      </c>
      <c r="F19" s="202">
        <v>424</v>
      </c>
      <c r="G19" s="367">
        <v>923</v>
      </c>
      <c r="H19" s="201">
        <v>68</v>
      </c>
      <c r="I19" s="202">
        <v>69</v>
      </c>
      <c r="J19" s="202">
        <v>3</v>
      </c>
      <c r="K19" s="367">
        <v>140</v>
      </c>
      <c r="L19" s="201">
        <v>0</v>
      </c>
      <c r="M19" s="202">
        <v>15</v>
      </c>
      <c r="N19" s="203">
        <v>15</v>
      </c>
      <c r="O19" s="204">
        <v>1078</v>
      </c>
    </row>
    <row r="20" spans="2:15">
      <c r="B20" s="25" t="s">
        <v>26</v>
      </c>
      <c r="C20" s="201">
        <v>1</v>
      </c>
      <c r="D20" s="202">
        <v>911</v>
      </c>
      <c r="E20" s="202">
        <v>560</v>
      </c>
      <c r="F20" s="202">
        <v>2353</v>
      </c>
      <c r="G20" s="367">
        <v>3825</v>
      </c>
      <c r="H20" s="201">
        <v>2380</v>
      </c>
      <c r="I20" s="202">
        <v>2890</v>
      </c>
      <c r="J20" s="202">
        <v>279</v>
      </c>
      <c r="K20" s="367">
        <v>5549</v>
      </c>
      <c r="L20" s="201">
        <v>15</v>
      </c>
      <c r="M20" s="202">
        <v>256</v>
      </c>
      <c r="N20" s="203">
        <v>271</v>
      </c>
      <c r="O20" s="204">
        <v>9645</v>
      </c>
    </row>
    <row r="21" spans="2:15">
      <c r="B21" s="25" t="s">
        <v>27</v>
      </c>
      <c r="C21" s="201">
        <v>0</v>
      </c>
      <c r="D21" s="202">
        <v>1510</v>
      </c>
      <c r="E21" s="202">
        <v>934</v>
      </c>
      <c r="F21" s="202">
        <v>1699</v>
      </c>
      <c r="G21" s="367">
        <v>4143</v>
      </c>
      <c r="H21" s="201">
        <v>717</v>
      </c>
      <c r="I21" s="202">
        <v>924</v>
      </c>
      <c r="J21" s="202">
        <v>71</v>
      </c>
      <c r="K21" s="367">
        <v>1712</v>
      </c>
      <c r="L21" s="201">
        <v>1</v>
      </c>
      <c r="M21" s="202">
        <v>3</v>
      </c>
      <c r="N21" s="203">
        <v>4</v>
      </c>
      <c r="O21" s="204">
        <v>5859</v>
      </c>
    </row>
    <row r="22" spans="2:15">
      <c r="B22" s="25" t="s">
        <v>28</v>
      </c>
      <c r="C22" s="201">
        <v>0</v>
      </c>
      <c r="D22" s="202">
        <v>304</v>
      </c>
      <c r="E22" s="202">
        <v>80</v>
      </c>
      <c r="F22" s="202">
        <v>84</v>
      </c>
      <c r="G22" s="367">
        <v>468</v>
      </c>
      <c r="H22" s="201">
        <v>23</v>
      </c>
      <c r="I22" s="202">
        <v>9</v>
      </c>
      <c r="J22" s="202">
        <v>7</v>
      </c>
      <c r="K22" s="367">
        <v>39</v>
      </c>
      <c r="L22" s="201">
        <v>0</v>
      </c>
      <c r="M22" s="202">
        <v>1</v>
      </c>
      <c r="N22" s="203">
        <v>1</v>
      </c>
      <c r="O22" s="204">
        <v>508</v>
      </c>
    </row>
    <row r="23" spans="2:15">
      <c r="B23" s="25" t="s">
        <v>29</v>
      </c>
      <c r="C23" s="201">
        <v>0</v>
      </c>
      <c r="D23" s="202">
        <v>5937</v>
      </c>
      <c r="E23" s="202">
        <v>2934</v>
      </c>
      <c r="F23" s="202">
        <v>947</v>
      </c>
      <c r="G23" s="367">
        <v>9818</v>
      </c>
      <c r="H23" s="201">
        <v>1097</v>
      </c>
      <c r="I23" s="202">
        <v>587</v>
      </c>
      <c r="J23" s="202">
        <v>374</v>
      </c>
      <c r="K23" s="367">
        <v>2058</v>
      </c>
      <c r="L23" s="201">
        <v>108</v>
      </c>
      <c r="M23" s="202">
        <v>256</v>
      </c>
      <c r="N23" s="203">
        <v>364</v>
      </c>
      <c r="O23" s="204">
        <v>12240</v>
      </c>
    </row>
    <row r="24" spans="2:15">
      <c r="B24" s="25" t="s">
        <v>30</v>
      </c>
      <c r="C24" s="201">
        <v>0</v>
      </c>
      <c r="D24" s="202">
        <v>270</v>
      </c>
      <c r="E24" s="202">
        <v>129</v>
      </c>
      <c r="F24" s="202">
        <v>407</v>
      </c>
      <c r="G24" s="367">
        <v>806</v>
      </c>
      <c r="H24" s="201">
        <v>65</v>
      </c>
      <c r="I24" s="202">
        <v>63</v>
      </c>
      <c r="J24" s="202">
        <v>6</v>
      </c>
      <c r="K24" s="367">
        <v>134</v>
      </c>
      <c r="L24" s="201">
        <v>0</v>
      </c>
      <c r="M24" s="202">
        <v>0</v>
      </c>
      <c r="N24" s="203">
        <v>0</v>
      </c>
      <c r="O24" s="204">
        <v>940</v>
      </c>
    </row>
    <row r="25" spans="2:15">
      <c r="B25" s="25" t="s">
        <v>31</v>
      </c>
      <c r="C25" s="201">
        <v>0</v>
      </c>
      <c r="D25" s="202">
        <v>66</v>
      </c>
      <c r="E25" s="202">
        <v>6</v>
      </c>
      <c r="F25" s="202">
        <v>3</v>
      </c>
      <c r="G25" s="367">
        <v>75</v>
      </c>
      <c r="H25" s="201">
        <v>0</v>
      </c>
      <c r="I25" s="202">
        <v>0</v>
      </c>
      <c r="J25" s="202">
        <v>0</v>
      </c>
      <c r="K25" s="367">
        <v>0</v>
      </c>
      <c r="L25" s="201">
        <v>0</v>
      </c>
      <c r="M25" s="202">
        <v>0</v>
      </c>
      <c r="N25" s="203">
        <v>0</v>
      </c>
      <c r="O25" s="204">
        <v>75</v>
      </c>
    </row>
    <row r="26" spans="2:15">
      <c r="B26" s="25" t="s">
        <v>32</v>
      </c>
      <c r="C26" s="201">
        <v>0</v>
      </c>
      <c r="D26" s="202">
        <v>0</v>
      </c>
      <c r="E26" s="202">
        <v>1</v>
      </c>
      <c r="F26" s="202">
        <v>0</v>
      </c>
      <c r="G26" s="367">
        <v>1</v>
      </c>
      <c r="H26" s="201">
        <v>1</v>
      </c>
      <c r="I26" s="202">
        <v>0</v>
      </c>
      <c r="J26" s="202">
        <v>0</v>
      </c>
      <c r="K26" s="367">
        <v>1</v>
      </c>
      <c r="L26" s="201">
        <v>0</v>
      </c>
      <c r="M26" s="202">
        <v>0</v>
      </c>
      <c r="N26" s="203">
        <v>0</v>
      </c>
      <c r="O26" s="204">
        <v>2</v>
      </c>
    </row>
    <row r="27" spans="2:15">
      <c r="B27" s="25" t="s">
        <v>181</v>
      </c>
      <c r="C27" s="201">
        <v>0</v>
      </c>
      <c r="D27" s="202">
        <v>2</v>
      </c>
      <c r="E27" s="202">
        <v>3</v>
      </c>
      <c r="F27" s="202">
        <v>0</v>
      </c>
      <c r="G27" s="367">
        <v>5</v>
      </c>
      <c r="H27" s="201">
        <v>0</v>
      </c>
      <c r="I27" s="202">
        <v>0</v>
      </c>
      <c r="J27" s="202">
        <v>0</v>
      </c>
      <c r="K27" s="367">
        <v>0</v>
      </c>
      <c r="L27" s="201">
        <v>0</v>
      </c>
      <c r="M27" s="202">
        <v>0</v>
      </c>
      <c r="N27" s="203">
        <v>0</v>
      </c>
      <c r="O27" s="204">
        <v>5</v>
      </c>
    </row>
    <row r="28" spans="2:15">
      <c r="B28" s="25" t="s">
        <v>177</v>
      </c>
      <c r="C28" s="201">
        <v>0</v>
      </c>
      <c r="D28" s="202">
        <v>0</v>
      </c>
      <c r="E28" s="202">
        <v>0</v>
      </c>
      <c r="F28" s="202">
        <v>0</v>
      </c>
      <c r="G28" s="367">
        <v>0</v>
      </c>
      <c r="H28" s="201">
        <v>0</v>
      </c>
      <c r="I28" s="202">
        <v>0</v>
      </c>
      <c r="J28" s="202">
        <v>0</v>
      </c>
      <c r="K28" s="367">
        <v>0</v>
      </c>
      <c r="L28" s="201">
        <v>0</v>
      </c>
      <c r="M28" s="202">
        <v>0</v>
      </c>
      <c r="N28" s="203">
        <v>0</v>
      </c>
      <c r="O28" s="204">
        <v>0</v>
      </c>
    </row>
    <row r="29" spans="2:15">
      <c r="B29" s="25" t="s">
        <v>33</v>
      </c>
      <c r="C29" s="201">
        <v>0</v>
      </c>
      <c r="D29" s="202">
        <v>677</v>
      </c>
      <c r="E29" s="202">
        <v>216</v>
      </c>
      <c r="F29" s="202">
        <v>203</v>
      </c>
      <c r="G29" s="367">
        <v>1096</v>
      </c>
      <c r="H29" s="201">
        <v>72</v>
      </c>
      <c r="I29" s="202">
        <v>40</v>
      </c>
      <c r="J29" s="202">
        <v>7</v>
      </c>
      <c r="K29" s="367">
        <v>119</v>
      </c>
      <c r="L29" s="201">
        <v>0</v>
      </c>
      <c r="M29" s="202">
        <v>2</v>
      </c>
      <c r="N29" s="203">
        <v>2</v>
      </c>
      <c r="O29" s="204">
        <v>1217</v>
      </c>
    </row>
    <row r="30" spans="2:15">
      <c r="B30" s="25" t="s">
        <v>34</v>
      </c>
      <c r="C30" s="201">
        <v>0</v>
      </c>
      <c r="D30" s="202">
        <v>0</v>
      </c>
      <c r="E30" s="202">
        <v>0</v>
      </c>
      <c r="F30" s="202">
        <v>0</v>
      </c>
      <c r="G30" s="367">
        <v>0</v>
      </c>
      <c r="H30" s="201">
        <v>0</v>
      </c>
      <c r="I30" s="202">
        <v>0</v>
      </c>
      <c r="J30" s="202">
        <v>0</v>
      </c>
      <c r="K30" s="367">
        <v>0</v>
      </c>
      <c r="L30" s="201">
        <v>0</v>
      </c>
      <c r="M30" s="202">
        <v>0</v>
      </c>
      <c r="N30" s="203">
        <v>0</v>
      </c>
      <c r="O30" s="204">
        <v>0</v>
      </c>
    </row>
    <row r="31" spans="2:15">
      <c r="B31" s="25" t="s">
        <v>35</v>
      </c>
      <c r="C31" s="201">
        <v>0</v>
      </c>
      <c r="D31" s="202">
        <v>7</v>
      </c>
      <c r="E31" s="202">
        <v>7</v>
      </c>
      <c r="F31" s="202">
        <v>0</v>
      </c>
      <c r="G31" s="367">
        <v>14</v>
      </c>
      <c r="H31" s="201">
        <v>0</v>
      </c>
      <c r="I31" s="202">
        <v>1</v>
      </c>
      <c r="J31" s="202">
        <v>4</v>
      </c>
      <c r="K31" s="367">
        <v>5</v>
      </c>
      <c r="L31" s="201">
        <v>0</v>
      </c>
      <c r="M31" s="202">
        <v>2</v>
      </c>
      <c r="N31" s="203">
        <v>2</v>
      </c>
      <c r="O31" s="204">
        <v>21</v>
      </c>
    </row>
    <row r="32" spans="2:15">
      <c r="B32" s="25" t="s">
        <v>36</v>
      </c>
      <c r="C32" s="201">
        <v>0</v>
      </c>
      <c r="D32" s="202">
        <v>462</v>
      </c>
      <c r="E32" s="202">
        <v>554</v>
      </c>
      <c r="F32" s="202">
        <v>197</v>
      </c>
      <c r="G32" s="367">
        <v>1213</v>
      </c>
      <c r="H32" s="201">
        <v>574</v>
      </c>
      <c r="I32" s="202">
        <v>587</v>
      </c>
      <c r="J32" s="202">
        <v>102</v>
      </c>
      <c r="K32" s="367">
        <v>1263</v>
      </c>
      <c r="L32" s="201">
        <v>12</v>
      </c>
      <c r="M32" s="202">
        <v>27</v>
      </c>
      <c r="N32" s="203">
        <v>39</v>
      </c>
      <c r="O32" s="204">
        <v>2515</v>
      </c>
    </row>
    <row r="33" spans="2:15">
      <c r="B33" s="25" t="s">
        <v>184</v>
      </c>
      <c r="C33" s="201">
        <v>0</v>
      </c>
      <c r="D33" s="202">
        <v>13</v>
      </c>
      <c r="E33" s="202">
        <v>35</v>
      </c>
      <c r="F33" s="202">
        <v>3</v>
      </c>
      <c r="G33" s="367">
        <v>51</v>
      </c>
      <c r="H33" s="201">
        <v>5</v>
      </c>
      <c r="I33" s="202">
        <v>12</v>
      </c>
      <c r="J33" s="202">
        <v>8</v>
      </c>
      <c r="K33" s="367">
        <v>25</v>
      </c>
      <c r="L33" s="201">
        <v>0</v>
      </c>
      <c r="M33" s="202">
        <v>0</v>
      </c>
      <c r="N33" s="203">
        <v>0</v>
      </c>
      <c r="O33" s="204">
        <v>76</v>
      </c>
    </row>
    <row r="34" spans="2:15">
      <c r="B34" s="25" t="s">
        <v>147</v>
      </c>
      <c r="C34" s="201">
        <v>0</v>
      </c>
      <c r="D34" s="202">
        <v>0</v>
      </c>
      <c r="E34" s="202">
        <v>3</v>
      </c>
      <c r="F34" s="202">
        <v>1</v>
      </c>
      <c r="G34" s="367">
        <v>4</v>
      </c>
      <c r="H34" s="201">
        <v>1</v>
      </c>
      <c r="I34" s="202">
        <v>1</v>
      </c>
      <c r="J34" s="202">
        <v>1</v>
      </c>
      <c r="K34" s="367">
        <v>3</v>
      </c>
      <c r="L34" s="201">
        <v>0</v>
      </c>
      <c r="M34" s="202">
        <v>0</v>
      </c>
      <c r="N34" s="203">
        <v>0</v>
      </c>
      <c r="O34" s="204">
        <v>7</v>
      </c>
    </row>
    <row r="35" spans="2:15">
      <c r="B35" s="25" t="s">
        <v>37</v>
      </c>
      <c r="C35" s="201">
        <v>0</v>
      </c>
      <c r="D35" s="202">
        <v>35</v>
      </c>
      <c r="E35" s="202">
        <v>0</v>
      </c>
      <c r="F35" s="202">
        <v>3</v>
      </c>
      <c r="G35" s="367">
        <v>38</v>
      </c>
      <c r="H35" s="201">
        <v>0</v>
      </c>
      <c r="I35" s="202">
        <v>0</v>
      </c>
      <c r="J35" s="202">
        <v>0</v>
      </c>
      <c r="K35" s="367">
        <v>0</v>
      </c>
      <c r="L35" s="201">
        <v>0</v>
      </c>
      <c r="M35" s="202">
        <v>0</v>
      </c>
      <c r="N35" s="203">
        <v>0</v>
      </c>
      <c r="O35" s="204">
        <v>38</v>
      </c>
    </row>
    <row r="36" spans="2:15">
      <c r="B36" s="25" t="s">
        <v>38</v>
      </c>
      <c r="C36" s="201">
        <v>0</v>
      </c>
      <c r="D36" s="202">
        <v>12</v>
      </c>
      <c r="E36" s="202">
        <v>27</v>
      </c>
      <c r="F36" s="202">
        <v>22</v>
      </c>
      <c r="G36" s="367">
        <v>61</v>
      </c>
      <c r="H36" s="201">
        <v>13</v>
      </c>
      <c r="I36" s="202">
        <v>19</v>
      </c>
      <c r="J36" s="202">
        <v>2</v>
      </c>
      <c r="K36" s="367">
        <v>34</v>
      </c>
      <c r="L36" s="201">
        <v>0</v>
      </c>
      <c r="M36" s="202">
        <v>0</v>
      </c>
      <c r="N36" s="203">
        <v>0</v>
      </c>
      <c r="O36" s="204">
        <v>95</v>
      </c>
    </row>
    <row r="37" spans="2:15">
      <c r="B37" s="25" t="s">
        <v>148</v>
      </c>
      <c r="C37" s="201">
        <v>0</v>
      </c>
      <c r="D37" s="202">
        <v>8</v>
      </c>
      <c r="E37" s="202">
        <v>14</v>
      </c>
      <c r="F37" s="202">
        <v>9</v>
      </c>
      <c r="G37" s="367">
        <v>31</v>
      </c>
      <c r="H37" s="201">
        <v>0</v>
      </c>
      <c r="I37" s="202">
        <v>0</v>
      </c>
      <c r="J37" s="202">
        <v>2</v>
      </c>
      <c r="K37" s="367">
        <v>2</v>
      </c>
      <c r="L37" s="201">
        <v>0</v>
      </c>
      <c r="M37" s="202">
        <v>0</v>
      </c>
      <c r="N37" s="203">
        <v>0</v>
      </c>
      <c r="O37" s="204">
        <v>33</v>
      </c>
    </row>
    <row r="38" spans="2:15">
      <c r="B38" s="25" t="s">
        <v>39</v>
      </c>
      <c r="C38" s="201">
        <v>0</v>
      </c>
      <c r="D38" s="202">
        <v>1561</v>
      </c>
      <c r="E38" s="202">
        <v>12</v>
      </c>
      <c r="F38" s="202">
        <v>125</v>
      </c>
      <c r="G38" s="367">
        <v>1698</v>
      </c>
      <c r="H38" s="201">
        <v>2</v>
      </c>
      <c r="I38" s="202">
        <v>2</v>
      </c>
      <c r="J38" s="202">
        <v>1</v>
      </c>
      <c r="K38" s="367">
        <v>5</v>
      </c>
      <c r="L38" s="201">
        <v>0</v>
      </c>
      <c r="M38" s="202">
        <v>0</v>
      </c>
      <c r="N38" s="203">
        <v>0</v>
      </c>
      <c r="O38" s="204">
        <v>1703</v>
      </c>
    </row>
    <row r="39" spans="2:15">
      <c r="B39" s="25" t="s">
        <v>40</v>
      </c>
      <c r="C39" s="201">
        <v>0</v>
      </c>
      <c r="D39" s="202">
        <v>14</v>
      </c>
      <c r="E39" s="202">
        <v>5</v>
      </c>
      <c r="F39" s="202">
        <v>0</v>
      </c>
      <c r="G39" s="367">
        <v>19</v>
      </c>
      <c r="H39" s="201">
        <v>0</v>
      </c>
      <c r="I39" s="202">
        <v>0</v>
      </c>
      <c r="J39" s="202">
        <v>0</v>
      </c>
      <c r="K39" s="367">
        <v>0</v>
      </c>
      <c r="L39" s="201">
        <v>0</v>
      </c>
      <c r="M39" s="202">
        <v>0</v>
      </c>
      <c r="N39" s="203">
        <v>0</v>
      </c>
      <c r="O39" s="204">
        <v>19</v>
      </c>
    </row>
    <row r="40" spans="2:15">
      <c r="B40" s="25" t="s">
        <v>41</v>
      </c>
      <c r="C40" s="201">
        <v>50</v>
      </c>
      <c r="D40" s="202">
        <v>136</v>
      </c>
      <c r="E40" s="202">
        <v>215</v>
      </c>
      <c r="F40" s="202">
        <v>19</v>
      </c>
      <c r="G40" s="367">
        <v>420</v>
      </c>
      <c r="H40" s="201">
        <v>1</v>
      </c>
      <c r="I40" s="202">
        <v>0</v>
      </c>
      <c r="J40" s="202">
        <v>0</v>
      </c>
      <c r="K40" s="367">
        <v>1</v>
      </c>
      <c r="L40" s="201">
        <v>0</v>
      </c>
      <c r="M40" s="202">
        <v>0</v>
      </c>
      <c r="N40" s="203">
        <v>0</v>
      </c>
      <c r="O40" s="204">
        <v>421</v>
      </c>
    </row>
    <row r="41" spans="2:15">
      <c r="B41" s="25" t="s">
        <v>42</v>
      </c>
      <c r="C41" s="201">
        <v>0</v>
      </c>
      <c r="D41" s="202">
        <v>0</v>
      </c>
      <c r="E41" s="202">
        <v>3</v>
      </c>
      <c r="F41" s="202">
        <v>11</v>
      </c>
      <c r="G41" s="367">
        <v>14</v>
      </c>
      <c r="H41" s="201">
        <v>4</v>
      </c>
      <c r="I41" s="202">
        <v>1</v>
      </c>
      <c r="J41" s="202">
        <v>1</v>
      </c>
      <c r="K41" s="367">
        <v>6</v>
      </c>
      <c r="L41" s="201">
        <v>0</v>
      </c>
      <c r="M41" s="202">
        <v>3</v>
      </c>
      <c r="N41" s="203">
        <v>3</v>
      </c>
      <c r="O41" s="204">
        <v>23</v>
      </c>
    </row>
    <row r="42" spans="2:15">
      <c r="B42" s="25" t="s">
        <v>43</v>
      </c>
      <c r="C42" s="201">
        <v>0</v>
      </c>
      <c r="D42" s="202">
        <v>308</v>
      </c>
      <c r="E42" s="202">
        <v>76</v>
      </c>
      <c r="F42" s="202">
        <v>59</v>
      </c>
      <c r="G42" s="367">
        <v>443</v>
      </c>
      <c r="H42" s="201">
        <v>8</v>
      </c>
      <c r="I42" s="202">
        <v>5</v>
      </c>
      <c r="J42" s="202">
        <v>27</v>
      </c>
      <c r="K42" s="367">
        <v>40</v>
      </c>
      <c r="L42" s="201">
        <v>0</v>
      </c>
      <c r="M42" s="202">
        <v>7</v>
      </c>
      <c r="N42" s="203">
        <v>7</v>
      </c>
      <c r="O42" s="204">
        <v>490</v>
      </c>
    </row>
    <row r="43" spans="2:15">
      <c r="B43" s="25" t="s">
        <v>44</v>
      </c>
      <c r="C43" s="201">
        <v>0</v>
      </c>
      <c r="D43" s="202">
        <v>0</v>
      </c>
      <c r="E43" s="202">
        <v>0</v>
      </c>
      <c r="F43" s="202">
        <v>0</v>
      </c>
      <c r="G43" s="367">
        <v>0</v>
      </c>
      <c r="H43" s="201">
        <v>0</v>
      </c>
      <c r="I43" s="202">
        <v>0</v>
      </c>
      <c r="J43" s="202">
        <v>0</v>
      </c>
      <c r="K43" s="367">
        <v>0</v>
      </c>
      <c r="L43" s="201">
        <v>0</v>
      </c>
      <c r="M43" s="202">
        <v>0</v>
      </c>
      <c r="N43" s="203">
        <v>0</v>
      </c>
      <c r="O43" s="204">
        <v>0</v>
      </c>
    </row>
    <row r="44" spans="2:15">
      <c r="B44" s="25" t="s">
        <v>45</v>
      </c>
      <c r="C44" s="201">
        <v>0</v>
      </c>
      <c r="D44" s="202">
        <v>2</v>
      </c>
      <c r="E44" s="202">
        <v>0</v>
      </c>
      <c r="F44" s="202">
        <v>0</v>
      </c>
      <c r="G44" s="367">
        <v>2</v>
      </c>
      <c r="H44" s="201">
        <v>0</v>
      </c>
      <c r="I44" s="202">
        <v>1</v>
      </c>
      <c r="J44" s="202">
        <v>0</v>
      </c>
      <c r="K44" s="367">
        <v>1</v>
      </c>
      <c r="L44" s="201">
        <v>0</v>
      </c>
      <c r="M44" s="202">
        <v>0</v>
      </c>
      <c r="N44" s="203">
        <v>0</v>
      </c>
      <c r="O44" s="368">
        <v>3</v>
      </c>
    </row>
    <row r="45" spans="2:15">
      <c r="B45" s="26" t="s">
        <v>54</v>
      </c>
      <c r="C45" s="205">
        <v>51</v>
      </c>
      <c r="D45" s="206">
        <v>23076</v>
      </c>
      <c r="E45" s="206">
        <v>11876</v>
      </c>
      <c r="F45" s="206">
        <v>14321</v>
      </c>
      <c r="G45" s="267">
        <v>49324</v>
      </c>
      <c r="H45" s="205">
        <v>10505</v>
      </c>
      <c r="I45" s="206">
        <v>10904</v>
      </c>
      <c r="J45" s="206">
        <v>1873</v>
      </c>
      <c r="K45" s="267">
        <v>23282</v>
      </c>
      <c r="L45" s="205">
        <v>219</v>
      </c>
      <c r="M45" s="206">
        <v>975</v>
      </c>
      <c r="N45" s="207">
        <v>1194</v>
      </c>
      <c r="O45" s="208">
        <v>73800</v>
      </c>
    </row>
    <row r="46" spans="2:15">
      <c r="B46" s="25" t="s">
        <v>46</v>
      </c>
      <c r="C46" s="201">
        <v>0</v>
      </c>
      <c r="D46" s="202">
        <v>961</v>
      </c>
      <c r="E46" s="202">
        <v>507</v>
      </c>
      <c r="F46" s="202">
        <v>1860</v>
      </c>
      <c r="G46" s="367">
        <v>3328</v>
      </c>
      <c r="H46" s="201">
        <v>2593</v>
      </c>
      <c r="I46" s="202">
        <v>1733</v>
      </c>
      <c r="J46" s="202">
        <v>191</v>
      </c>
      <c r="K46" s="367">
        <v>4517</v>
      </c>
      <c r="L46" s="201">
        <v>0</v>
      </c>
      <c r="M46" s="202">
        <v>0</v>
      </c>
      <c r="N46" s="203">
        <v>0</v>
      </c>
      <c r="O46" s="369">
        <v>7845</v>
      </c>
    </row>
    <row r="47" spans="2:15">
      <c r="B47" s="25" t="s">
        <v>47</v>
      </c>
      <c r="C47" s="201">
        <v>0</v>
      </c>
      <c r="D47" s="202">
        <v>1503</v>
      </c>
      <c r="E47" s="202">
        <v>653</v>
      </c>
      <c r="F47" s="202">
        <v>452</v>
      </c>
      <c r="G47" s="367">
        <v>2608</v>
      </c>
      <c r="H47" s="201">
        <v>414</v>
      </c>
      <c r="I47" s="202">
        <v>318</v>
      </c>
      <c r="J47" s="202">
        <v>171</v>
      </c>
      <c r="K47" s="367">
        <v>903</v>
      </c>
      <c r="L47" s="201">
        <v>3</v>
      </c>
      <c r="M47" s="202">
        <v>101</v>
      </c>
      <c r="N47" s="203">
        <v>104</v>
      </c>
      <c r="O47" s="204">
        <v>3615</v>
      </c>
    </row>
    <row r="48" spans="2:15">
      <c r="B48" s="25" t="s">
        <v>48</v>
      </c>
      <c r="C48" s="201">
        <v>51</v>
      </c>
      <c r="D48" s="202">
        <v>3900</v>
      </c>
      <c r="E48" s="202">
        <v>3355</v>
      </c>
      <c r="F48" s="202">
        <v>1184</v>
      </c>
      <c r="G48" s="367">
        <v>8490</v>
      </c>
      <c r="H48" s="201">
        <v>3251</v>
      </c>
      <c r="I48" s="202">
        <v>4636</v>
      </c>
      <c r="J48" s="202">
        <v>526</v>
      </c>
      <c r="K48" s="367">
        <v>8413</v>
      </c>
      <c r="L48" s="201">
        <v>74</v>
      </c>
      <c r="M48" s="202">
        <v>397</v>
      </c>
      <c r="N48" s="203">
        <v>471</v>
      </c>
      <c r="O48" s="204">
        <v>17374</v>
      </c>
    </row>
    <row r="49" spans="2:15">
      <c r="B49" s="25" t="s">
        <v>49</v>
      </c>
      <c r="C49" s="201">
        <v>757</v>
      </c>
      <c r="D49" s="202">
        <v>17926</v>
      </c>
      <c r="E49" s="202">
        <v>14985</v>
      </c>
      <c r="F49" s="202">
        <v>3896</v>
      </c>
      <c r="G49" s="367">
        <v>37564</v>
      </c>
      <c r="H49" s="201">
        <v>11183</v>
      </c>
      <c r="I49" s="202">
        <v>11978</v>
      </c>
      <c r="J49" s="202">
        <v>3413</v>
      </c>
      <c r="K49" s="367">
        <v>26574</v>
      </c>
      <c r="L49" s="201">
        <v>288</v>
      </c>
      <c r="M49" s="202">
        <v>2092</v>
      </c>
      <c r="N49" s="203">
        <v>2380</v>
      </c>
      <c r="O49" s="204">
        <v>66518</v>
      </c>
    </row>
    <row r="50" spans="2:15">
      <c r="B50" s="25" t="s">
        <v>50</v>
      </c>
      <c r="C50" s="201">
        <v>0</v>
      </c>
      <c r="D50" s="202">
        <v>6617</v>
      </c>
      <c r="E50" s="202">
        <v>5136</v>
      </c>
      <c r="F50" s="202">
        <v>1257</v>
      </c>
      <c r="G50" s="367">
        <v>13010</v>
      </c>
      <c r="H50" s="201">
        <v>3543</v>
      </c>
      <c r="I50" s="202">
        <v>2554</v>
      </c>
      <c r="J50" s="202">
        <v>594</v>
      </c>
      <c r="K50" s="367">
        <v>6691</v>
      </c>
      <c r="L50" s="201">
        <v>160</v>
      </c>
      <c r="M50" s="202">
        <v>363</v>
      </c>
      <c r="N50" s="203">
        <v>523</v>
      </c>
      <c r="O50" s="204">
        <v>20224</v>
      </c>
    </row>
    <row r="51" spans="2:15">
      <c r="B51" s="25" t="s">
        <v>51</v>
      </c>
      <c r="C51" s="201">
        <v>0</v>
      </c>
      <c r="D51" s="202">
        <v>3603</v>
      </c>
      <c r="E51" s="202">
        <v>2293</v>
      </c>
      <c r="F51" s="202">
        <v>565</v>
      </c>
      <c r="G51" s="367">
        <v>6461</v>
      </c>
      <c r="H51" s="201">
        <v>1820</v>
      </c>
      <c r="I51" s="202">
        <v>1175</v>
      </c>
      <c r="J51" s="202">
        <v>73</v>
      </c>
      <c r="K51" s="367">
        <v>3068</v>
      </c>
      <c r="L51" s="201">
        <v>42</v>
      </c>
      <c r="M51" s="202">
        <v>264</v>
      </c>
      <c r="N51" s="203">
        <v>306</v>
      </c>
      <c r="O51" s="204">
        <v>9835</v>
      </c>
    </row>
    <row r="52" spans="2:15">
      <c r="B52" s="26" t="s">
        <v>55</v>
      </c>
      <c r="C52" s="205">
        <v>808</v>
      </c>
      <c r="D52" s="206">
        <v>34510</v>
      </c>
      <c r="E52" s="206">
        <v>26929</v>
      </c>
      <c r="F52" s="206">
        <v>9214</v>
      </c>
      <c r="G52" s="267">
        <v>71461</v>
      </c>
      <c r="H52" s="205">
        <v>22804</v>
      </c>
      <c r="I52" s="206">
        <v>22394</v>
      </c>
      <c r="J52" s="206">
        <v>4968</v>
      </c>
      <c r="K52" s="267">
        <v>50166</v>
      </c>
      <c r="L52" s="205">
        <v>567</v>
      </c>
      <c r="M52" s="206">
        <v>3217</v>
      </c>
      <c r="N52" s="207">
        <v>3784</v>
      </c>
      <c r="O52" s="208">
        <v>125411</v>
      </c>
    </row>
    <row r="53" spans="2:15">
      <c r="B53" s="262" t="s">
        <v>52</v>
      </c>
      <c r="C53" s="270">
        <v>0</v>
      </c>
      <c r="D53" s="271">
        <v>253</v>
      </c>
      <c r="E53" s="271">
        <v>81</v>
      </c>
      <c r="F53" s="271">
        <v>38</v>
      </c>
      <c r="G53" s="273">
        <v>372</v>
      </c>
      <c r="H53" s="270">
        <v>73</v>
      </c>
      <c r="I53" s="271">
        <v>67</v>
      </c>
      <c r="J53" s="271">
        <v>3</v>
      </c>
      <c r="K53" s="273">
        <v>143</v>
      </c>
      <c r="L53" s="270">
        <v>1</v>
      </c>
      <c r="M53" s="271">
        <v>2</v>
      </c>
      <c r="N53" s="272">
        <v>3</v>
      </c>
      <c r="O53" s="274">
        <v>518</v>
      </c>
    </row>
    <row r="54" spans="2:15">
      <c r="B54" s="26" t="s">
        <v>56</v>
      </c>
      <c r="C54" s="205">
        <v>0</v>
      </c>
      <c r="D54" s="206">
        <v>253</v>
      </c>
      <c r="E54" s="206">
        <v>81</v>
      </c>
      <c r="F54" s="206">
        <v>38</v>
      </c>
      <c r="G54" s="267">
        <v>372</v>
      </c>
      <c r="H54" s="205">
        <v>73</v>
      </c>
      <c r="I54" s="206">
        <v>67</v>
      </c>
      <c r="J54" s="206">
        <v>3</v>
      </c>
      <c r="K54" s="267">
        <v>143</v>
      </c>
      <c r="L54" s="205">
        <v>1</v>
      </c>
      <c r="M54" s="206">
        <v>2</v>
      </c>
      <c r="N54" s="207">
        <v>3</v>
      </c>
      <c r="O54" s="208">
        <v>518</v>
      </c>
    </row>
    <row r="55" spans="2:15">
      <c r="B55" s="25"/>
      <c r="C55" s="229"/>
      <c r="D55" s="230"/>
      <c r="E55" s="230"/>
      <c r="F55" s="230"/>
      <c r="G55" s="246"/>
      <c r="H55" s="229"/>
      <c r="I55" s="230"/>
      <c r="J55" s="230"/>
      <c r="K55" s="246"/>
      <c r="L55" s="229"/>
      <c r="M55" s="230"/>
      <c r="N55" s="231"/>
      <c r="O55" s="228"/>
    </row>
    <row r="56" spans="2:15" ht="13.5" thickBot="1">
      <c r="B56" s="27" t="s">
        <v>53</v>
      </c>
      <c r="C56" s="186">
        <v>859</v>
      </c>
      <c r="D56" s="182">
        <v>57839</v>
      </c>
      <c r="E56" s="182">
        <v>38886</v>
      </c>
      <c r="F56" s="182">
        <v>23573</v>
      </c>
      <c r="G56" s="269">
        <v>121157</v>
      </c>
      <c r="H56" s="186">
        <v>33382</v>
      </c>
      <c r="I56" s="182">
        <v>33365</v>
      </c>
      <c r="J56" s="182">
        <v>6844</v>
      </c>
      <c r="K56" s="269">
        <v>73591</v>
      </c>
      <c r="L56" s="186">
        <v>787</v>
      </c>
      <c r="M56" s="182">
        <v>4194</v>
      </c>
      <c r="N56" s="183">
        <v>4981</v>
      </c>
      <c r="O56" s="209">
        <v>199729</v>
      </c>
    </row>
    <row r="57" spans="2:15" ht="15.75">
      <c r="B57" s="362" t="s">
        <v>188</v>
      </c>
    </row>
    <row r="58" spans="2:15">
      <c r="B58" s="6" t="s">
        <v>205</v>
      </c>
    </row>
    <row r="59" spans="2:15">
      <c r="B59" s="6" t="s">
        <v>205</v>
      </c>
    </row>
    <row r="60" spans="2:15">
      <c r="B60" s="6" t="s">
        <v>205</v>
      </c>
    </row>
  </sheetData>
  <mergeCells count="5">
    <mergeCell ref="O4:O5"/>
    <mergeCell ref="B4:B5"/>
    <mergeCell ref="C4:G4"/>
    <mergeCell ref="H4:K4"/>
    <mergeCell ref="L4:N4"/>
  </mergeCells>
  <phoneticPr fontId="5" type="noConversion"/>
  <pageMargins left="0.75" right="0.75" top="1" bottom="1" header="0.5" footer="0.5"/>
  <pageSetup scale="5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56</vt:i4>
      </vt:variant>
      <vt:variant>
        <vt:lpstr>Named Ranges</vt:lpstr>
      </vt:variant>
      <vt:variant>
        <vt:i4>14</vt:i4>
      </vt:variant>
    </vt:vector>
  </HeadingPairs>
  <TitlesOfParts>
    <vt:vector size="70" baseType="lpstr">
      <vt:lpstr>Index</vt:lpstr>
      <vt:lpstr>1</vt:lpstr>
      <vt:lpstr>2-1</vt:lpstr>
      <vt:lpstr>2-1T</vt:lpstr>
      <vt:lpstr>2-2</vt:lpstr>
      <vt:lpstr>2-2T</vt:lpstr>
      <vt:lpstr>2-3</vt:lpstr>
      <vt:lpstr>2-3T</vt:lpstr>
      <vt:lpstr>2-4</vt:lpstr>
      <vt:lpstr>2-4T</vt:lpstr>
      <vt:lpstr>2-5</vt:lpstr>
      <vt:lpstr>2-5T</vt:lpstr>
      <vt:lpstr>2-6</vt:lpstr>
      <vt:lpstr>2-6T</vt:lpstr>
      <vt:lpstr>2-7</vt:lpstr>
      <vt:lpstr>2-7T</vt:lpstr>
      <vt:lpstr>2-8</vt:lpstr>
      <vt:lpstr>2-8T</vt:lpstr>
      <vt:lpstr>2-9</vt:lpstr>
      <vt:lpstr>2-10</vt:lpstr>
      <vt:lpstr>3-1</vt:lpstr>
      <vt:lpstr>3-1T</vt:lpstr>
      <vt:lpstr>3-2</vt:lpstr>
      <vt:lpstr>3-2T</vt:lpstr>
      <vt:lpstr>3-3</vt:lpstr>
      <vt:lpstr>3-3T</vt:lpstr>
      <vt:lpstr>3-4</vt:lpstr>
      <vt:lpstr>3-4T</vt:lpstr>
      <vt:lpstr>3-5</vt:lpstr>
      <vt:lpstr>3-5T</vt:lpstr>
      <vt:lpstr>3-6</vt:lpstr>
      <vt:lpstr>3-6T</vt:lpstr>
      <vt:lpstr>3-7</vt:lpstr>
      <vt:lpstr>3-7T</vt:lpstr>
      <vt:lpstr>3-8</vt:lpstr>
      <vt:lpstr>3-8T</vt:lpstr>
      <vt:lpstr>4-1</vt:lpstr>
      <vt:lpstr>4-1T</vt:lpstr>
      <vt:lpstr>4-2</vt:lpstr>
      <vt:lpstr>4-2T</vt:lpstr>
      <vt:lpstr>4-3</vt:lpstr>
      <vt:lpstr>4-3T</vt:lpstr>
      <vt:lpstr>4-4</vt:lpstr>
      <vt:lpstr>4-4T</vt:lpstr>
      <vt:lpstr>4-5</vt:lpstr>
      <vt:lpstr>4-5T</vt:lpstr>
      <vt:lpstr>4-6</vt:lpstr>
      <vt:lpstr>4-6T</vt:lpstr>
      <vt:lpstr>5-1</vt:lpstr>
      <vt:lpstr>5-1T</vt:lpstr>
      <vt:lpstr>5-2</vt:lpstr>
      <vt:lpstr>5-2T</vt:lpstr>
      <vt:lpstr>5-3</vt:lpstr>
      <vt:lpstr>5-3T</vt:lpstr>
      <vt:lpstr>5-4</vt:lpstr>
      <vt:lpstr>5-4T</vt:lpstr>
      <vt:lpstr>'3-1'!Fuel_Cost_w_o_GSA</vt:lpstr>
      <vt:lpstr>'2-1T'!Print_Area</vt:lpstr>
      <vt:lpstr>'3-2'!Print_Area</vt:lpstr>
      <vt:lpstr>'5-1T'!Print_Area</vt:lpstr>
      <vt:lpstr>'5-2'!Print_Area</vt:lpstr>
      <vt:lpstr>'5-3'!Print_Area</vt:lpstr>
      <vt:lpstr>'5-4'!Print_Area</vt:lpstr>
      <vt:lpstr>'5-4T'!Print_Area</vt:lpstr>
      <vt:lpstr>Index!Print_Area</vt:lpstr>
      <vt:lpstr>'3-2'!Query_from_FFR</vt:lpstr>
      <vt:lpstr>'3-3'!Table_3_2</vt:lpstr>
      <vt:lpstr>'3-4'!Table_3_2</vt:lpstr>
      <vt:lpstr>'3-5'!Table_3_2</vt:lpstr>
      <vt:lpstr>'3-6'!Table_3_2</vt:lpstr>
    </vt:vector>
  </TitlesOfParts>
  <Company>INEEL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 User</dc:creator>
  <cp:lastModifiedBy>JazmineCVizcarra</cp:lastModifiedBy>
  <cp:lastPrinted>2006-01-23T22:18:19Z</cp:lastPrinted>
  <dcterms:created xsi:type="dcterms:W3CDTF">2004-11-29T16:55:24Z</dcterms:created>
  <dcterms:modified xsi:type="dcterms:W3CDTF">2012-05-29T17:49:56Z</dcterms:modified>
</cp:coreProperties>
</file>