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315" windowWidth="19320" windowHeight="7815" tabRatio="954" activeTab="2"/>
  </bookViews>
  <sheets>
    <sheet name="Cover Sheet " sheetId="104" r:id="rId1"/>
    <sheet name="Index" sheetId="98" r:id="rId2"/>
    <sheet name="1" sheetId="102" r:id="rId3"/>
    <sheet name="1-1" sheetId="74" r:id="rId4"/>
    <sheet name="2-1" sheetId="1" r:id="rId5"/>
    <sheet name="2-1T" sheetId="50" r:id="rId6"/>
    <sheet name="2-2" sheetId="3" r:id="rId7"/>
    <sheet name="2-2T" sheetId="51" r:id="rId8"/>
    <sheet name="2-3" sheetId="10" r:id="rId9"/>
    <sheet name="2-3T" sheetId="52" r:id="rId10"/>
    <sheet name="2-4" sheetId="12" r:id="rId11"/>
    <sheet name="2-4T" sheetId="53" r:id="rId12"/>
    <sheet name="2-5" sheetId="5" r:id="rId13"/>
    <sheet name="2-5T" sheetId="54" r:id="rId14"/>
    <sheet name="2-6" sheetId="6" r:id="rId15"/>
    <sheet name="2-6T" sheetId="55" r:id="rId16"/>
    <sheet name="2-7" sheetId="39" r:id="rId17"/>
    <sheet name="2-7T" sheetId="56" r:id="rId18"/>
    <sheet name="2-8" sheetId="40" r:id="rId19"/>
    <sheet name="2-8T" sheetId="57" r:id="rId20"/>
    <sheet name="2-9" sheetId="92" r:id="rId21"/>
    <sheet name="2-10" sheetId="100" r:id="rId22"/>
    <sheet name="3-1" sheetId="2" r:id="rId23"/>
    <sheet name="3-1T" sheetId="58" r:id="rId24"/>
    <sheet name="3-2" sheetId="16" r:id="rId25"/>
    <sheet name="3-2T" sheetId="82" r:id="rId26"/>
    <sheet name="3-3" sheetId="17" r:id="rId27"/>
    <sheet name="3-3T" sheetId="65" r:id="rId28"/>
    <sheet name="3-4" sheetId="86" r:id="rId29"/>
    <sheet name="3-4T" sheetId="87" r:id="rId30"/>
    <sheet name="3-5" sheetId="88" r:id="rId31"/>
    <sheet name="3-5T" sheetId="89" r:id="rId32"/>
    <sheet name="3-6" sheetId="90" r:id="rId33"/>
    <sheet name="3-6T" sheetId="91" r:id="rId34"/>
    <sheet name="3-7" sheetId="21" r:id="rId35"/>
    <sheet name="3-7T" sheetId="79" r:id="rId36"/>
    <sheet name="3-8" sheetId="22" r:id="rId37"/>
    <sheet name="3-8T" sheetId="80" r:id="rId38"/>
    <sheet name="4-1" sheetId="14" r:id="rId39"/>
    <sheet name="4-1T" sheetId="59" r:id="rId40"/>
    <sheet name="4-2" sheetId="36" r:id="rId41"/>
    <sheet name="4-2T" sheetId="83" r:id="rId42"/>
    <sheet name="4-3" sheetId="24" r:id="rId43"/>
    <sheet name="4-3T" sheetId="60" r:id="rId44"/>
    <sheet name="4-4" sheetId="31" r:id="rId45"/>
    <sheet name="4-4T" sheetId="61" r:id="rId46"/>
    <sheet name="4-5" sheetId="32" r:id="rId47"/>
    <sheet name="4-5T" sheetId="62" r:id="rId48"/>
    <sheet name="4-6" sheetId="33" r:id="rId49"/>
    <sheet name="4-6T" sheetId="63" r:id="rId50"/>
    <sheet name="5-1" sheetId="13" r:id="rId51"/>
    <sheet name="5-1T" sheetId="75" r:id="rId52"/>
    <sheet name="5-2" sheetId="34" r:id="rId53"/>
    <sheet name="5-2T" sheetId="76" r:id="rId54"/>
    <sheet name="5-3" sheetId="35" r:id="rId55"/>
    <sheet name="5-3T" sheetId="77" r:id="rId56"/>
    <sheet name="5-4" sheetId="37" r:id="rId57"/>
    <sheet name="5-4T" sheetId="78" r:id="rId58"/>
    <sheet name="5-5" sheetId="97" r:id="rId59"/>
    <sheet name="5-5T" sheetId="99" r:id="rId60"/>
    <sheet name="Sheet1" sheetId="105" r:id="rId61"/>
  </sheets>
  <definedNames>
    <definedName name="FFR_FuelCostByAgency" localSheetId="22">'3-1'!#REF!</definedName>
    <definedName name="FFR_FuelCostByAgency_1" localSheetId="22">'3-1'!#REF!</definedName>
    <definedName name="Fuel_Cost_w_o_GSA" localSheetId="22">'3-1'!$P$61:$V$1826</definedName>
    <definedName name="_xlnm.Print_Area" localSheetId="2">'1'!$B$4:$L$56</definedName>
    <definedName name="_xlnm.Print_Area" localSheetId="24">'3-2'!$B$1:$O$117</definedName>
    <definedName name="_xlnm.Print_Area" localSheetId="52">'5-2'!$B$1:$L$60</definedName>
    <definedName name="_xlnm.Print_Area" localSheetId="54">'5-3'!$B$1:$K$4</definedName>
    <definedName name="_xlnm.Print_Area" localSheetId="56">'5-4'!$B$1:$K$4</definedName>
    <definedName name="_xlnm.Print_Area" localSheetId="58">'5-5'!$B$1:$K$4</definedName>
    <definedName name="_xlnm.Print_Area" localSheetId="1">Index!$A$1:$B$78</definedName>
    <definedName name="Query_from_FFR" localSheetId="22">'3-1'!#REF!</definedName>
    <definedName name="Query_from_FFR" localSheetId="24">'3-2'!$BA$119:$BB$10582</definedName>
    <definedName name="Table_1_1" localSheetId="4">'2-1'!#REF!</definedName>
    <definedName name="Table_1_1" localSheetId="10">'2-4'!#REF!</definedName>
    <definedName name="Table_1_1" localSheetId="40">'4-2'!#REF!</definedName>
    <definedName name="Table_1_1" localSheetId="44">'4-4'!#REF!</definedName>
    <definedName name="Table_1_1" localSheetId="46">'4-5'!#REF!</definedName>
    <definedName name="Table_1_1" localSheetId="48">'4-6'!#REF!</definedName>
    <definedName name="Table_3_2" localSheetId="26">'3-3'!$B$61:$E$76</definedName>
    <definedName name="Table_3_2" localSheetId="28">'3-4'!$B$61:$E$77</definedName>
    <definedName name="Table_3_2" localSheetId="30">'3-5'!$B$61:$E$78</definedName>
    <definedName name="Table_3_2" localSheetId="32">'3-6'!$B$61:$E$78</definedName>
  </definedNames>
  <calcPr calcId="145621"/>
</workbook>
</file>

<file path=xl/calcChain.xml><?xml version="1.0" encoding="utf-8"?>
<calcChain xmlns="http://schemas.openxmlformats.org/spreadsheetml/2006/main">
  <c r="G22" i="75" l="1"/>
  <c r="F22" i="75"/>
  <c r="E22" i="75"/>
  <c r="D22" i="75"/>
  <c r="G21" i="75"/>
  <c r="G23" i="75" s="1"/>
  <c r="F21" i="75"/>
  <c r="F23" i="75" s="1"/>
  <c r="E21" i="75"/>
  <c r="E23" i="75" s="1"/>
  <c r="D21" i="75"/>
  <c r="D23" i="75" s="1"/>
  <c r="C22" i="75"/>
  <c r="C21" i="75"/>
  <c r="C23" i="75" s="1"/>
  <c r="O61" i="88" l="1"/>
  <c r="N61" i="88"/>
  <c r="M61" i="88"/>
  <c r="L61" i="88"/>
  <c r="K61" i="88"/>
  <c r="J61" i="88"/>
  <c r="I61" i="88"/>
  <c r="H61" i="88"/>
  <c r="G61" i="88"/>
  <c r="F61" i="88"/>
  <c r="E61" i="88"/>
  <c r="D61" i="88"/>
  <c r="C61" i="88"/>
  <c r="Q31" i="92"/>
  <c r="Q30" i="92"/>
  <c r="Q29" i="92"/>
  <c r="Q28" i="92"/>
  <c r="Q27" i="92"/>
  <c r="Q26" i="92"/>
  <c r="Q25" i="92"/>
  <c r="Q24" i="92"/>
  <c r="Q23" i="92"/>
  <c r="Q22" i="92"/>
  <c r="Q21" i="92"/>
  <c r="Q20" i="92"/>
  <c r="Q19" i="92"/>
  <c r="Q18" i="92"/>
  <c r="Q17" i="92"/>
  <c r="Q16" i="92"/>
  <c r="Q15" i="92"/>
  <c r="Q14" i="92"/>
  <c r="Q13" i="92"/>
  <c r="Q12" i="92"/>
  <c r="Q11" i="92"/>
  <c r="Q10" i="92"/>
  <c r="Q9" i="92"/>
  <c r="Q8" i="92"/>
  <c r="Q7" i="92"/>
  <c r="T59" i="3" l="1"/>
</calcChain>
</file>

<file path=xl/connections.xml><?xml version="1.0" encoding="utf-8"?>
<connections xmlns="http://schemas.openxmlformats.org/spreadsheetml/2006/main">
  <connection id="1" name="Connection" type="1" refreshedVersion="4" background="1" saveData="1" credentials="none">
    <dbPr connection="DSN=FFR;DBQ=C:\FFR\ffr.accdb;DefaultDir=C:\ffr\;DriverId=25;FIL=MS Access;MaxBufferSize=2048;PageTimeout=5;" command="SELECT view_Costs.ReportYear, view_Costs.locale, view_Costs.Type, view_Costs.Agency, view_Costs.OwnershipType, view_Costs.FFRCategory, view_Costs.FFRSubCategory, view_Costs.CostType, view_Costs.Cost_x000d__x000a_FROM `C:\ffr\ffr.accdb`.view_Costs view_Costs_x000d__x000a_ORDER BY view_Costs.ReportYear"/>
  </connection>
  <connection id="2" name="Connection1"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_x000d__x000a_FROM `C:\ffr\ffr.accdb`.view_Inventory_CurrentYear view_Inventory_CurrentYear_x000d__x000a_ORDER BY view_Inventory_CurrentYear.Type, view_Inventory_CurrentYear.Agency"/>
  </connection>
  <connection id="3" name="Connection10"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ORDER BY view_Inventory_CurrentYear.Type, view_Inventory_CurrentYear.Agency"/>
  </connection>
  <connection id="4" name="Connection11"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ORDER BY view_Inventory_CurrentYear.Type, view_Inventory_CurrentYear.Agency"/>
  </connection>
  <connection id="5" name="Connection12"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ORDER BY view_Inventory_CurrentYear.Type, view_Inventory_CurrentYear.Agency"/>
  </connection>
  <connection id="6" name="Connection13"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WHERE (view_Inventory_CurrentYear.LawEnf&lt;&gt;0)_x000d__x000a_ORDER BY view_Inventory_CurrentYear.Type, view_Inventory_CurrentYear.Agency"/>
  </connection>
  <connection id="7" name="Connection14"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WHERE (view_Inventory_CurrentYear.LawEnf&lt;&gt;0)_x000d__x000a_ORDER BY view_Inventory_CurrentYear.Type, view_Inventory_CurrentYear.Agency"/>
  </connection>
  <connection id="8" name="Connection15" type="1" refreshedVersion="4" saveData="1">
    <dbPr connection="DSN=FFR;DBQ=C:\ffr\ffr.accdb;DefaultDir=C:\ffr\;DriverId=25;FIL=MS Access;MaxBufferSize=2048;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ORDER BY View_Costs_CurrentYear.Type, View_Costs_CurrentYear.Agency"/>
  </connection>
  <connection id="9" name="Connection16" type="1" refreshedVersion="4" saveData="1">
    <dbPr connection="DSN=FFR;DBQ=C:\FFR\ffr.accdb;DefaultDir=C:\ffr\;DriverId=25;FIL=MS Access;MaxBufferSize=2048;PageTimeout=5;" command="SELECT view_Miles.ReportYear, view_Miles.locale, view_Miles.Type, view_Miles.Agency, view_Miles.OwnershipType, view_Miles.FFRCategory, view_Miles.FFRSubCategory, view_Miles.Miles_x000d__x000a_FROM `C:\ffr\ffr.accdb`.view_Miles view_Miles_x000d__x000a_ORDER BY view_Miles.ReportYear"/>
  </connection>
  <connection id="10" name="Connection17"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11" name="Connection18"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ORDER BY view_Inventory_CurrentYear.Type, view_Inventory_CurrentYear.Agency"/>
  </connection>
  <connection id="12" name="Connection19"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ORDER BY view_Miles.ReportYear"/>
  </connection>
  <connection id="13" name="Connection2"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14" name="Connection20"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15" name="Connection21"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ORDER BY view_Miles.ReportYear"/>
  </connection>
  <connection id="16" name="Connection22"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owned')_x000d__x000a_ORDER BY View_Miles_CurrentYear.Type, View_Miles_CurrentYear.Agency"/>
  </connection>
  <connection id="17" name="Connection23"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gsa')_x000d__x000a_ORDER BY View_Miles_CurrentYear.Type, View_Miles_CurrentYear.Agency"/>
  </connection>
  <connection id="18" name="Connection24"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WHERE (view_Miles.OwnershipType='gsa')_x000d__x000a_ORDER BY view_Miles.ReportYear"/>
  </connection>
  <connection id="19" name="Connection25"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WHERE (view_Miles.OwnershipType='owned')_x000d__x000a_ORDER BY view_Miles.ReportYear"/>
  </connection>
  <connection id="20" name="Connection26"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comm')_x000d__x000a_ORDER BY View_Miles_CurrentYear.Type, View_Miles_CurrentYear.Agency"/>
  </connection>
  <connection id="21" name="Connection27" type="1" refreshedVersion="4" saveData="1">
    <dbPr connection="DSN=FFR;DBQ=C:\FFR\ffr.accdb;DefaultDir=C:\FFR\;DriverId=25;FIL=MS Access;MaxBufferSize=64000;PageTimeout=5;" command="SELECT view_FuelConsumption.ReportYear, view_FuelConsumption.locale, view_FuelConsumption.Type, view_FuelConsumption.Agency, view_FuelConsumption.OwnershipType, view_FuelConsumption.FuelType, view_FuelConsumption.GGEs, view_FuelConsumption.Cost_x000d__x000a_FROM `C:\FFR\ffr.accdb`.view_FuelConsumption view_FuelConsumption_x000d__x000a_ORDER BY view_FuelConsumption.ReportYear"/>
  </connection>
  <connection id="22" name="Connection28" type="1" refreshedVersion="4" saveData="1">
    <dbPr connection="DSN=FFR;DBQ=C:\ffr\ffr.accdb;DefaultDir=C:\ffr\;DriverId=25;FIL=MS Access;MaxBufferSize=2048;PageTimeout=5;" command="SELECT View_FuelConsumption_CurrentYear.locale, View_FuelConsumption_CurrentYear.Type, View_FuelConsumption_CurrentYear.Agency, View_FuelConsumption_CurrentYear.OwnershipType, View_FuelConsumption_CurrentYear.FuelType, View_FuelConsumption_CurrentYear.GGEs, View_FuelConsumption_CurrentYear.Cost_x000d__x000a_FROM `C:\ffr\ffr.accdb`.View_FuelConsumption_CurrentYear View_FuelConsumption_CurrentYear_x000d__x000a_ORDER BY View_FuelConsumption_CurrentYear.Type, View_FuelConsumption_CurrentYear.Agency"/>
  </connection>
  <connection id="23" name="Connection29" type="1" refreshedVersion="4" saveData="1">
    <dbPr connection="DSN=FFR;DBQ=C:\FFR\ffr.accdb;DefaultDir=C:\FFR\;DriverId=25;FIL=MS Access;MaxBufferSize=64000;PageTimeout=5;" command="SELECT view_FuelConsumption.ReportYear, view_FuelConsumption.locale, view_FuelConsumption.Type, view_FuelConsumption.Agency, view_FuelConsumption.OwnershipType, view_FuelConsumption.FuelType, view_FuelConsumption.GGEs, view_FuelConsumption.Cost_x000d__x000a_FROM `C:\FFR\ffr.accdb`.view_FuelConsumption view_FuelConsumption_x000d__x000a_ORDER BY view_FuelConsumption.ReportYear"/>
  </connection>
  <connection id="24" name="Connection3" type="1" refreshedVersion="4" saveData="1">
    <dbPr connection="DSN=FFR;DBQ=C:\ffr\ffr.accdb;DefaultDir=C:\ffr\;DriverId=25;FIL=MS Access;MaxBufferSize=2048;PageTimeout=5;" command="SELECT View_FuelConsumption_CurrentYear.locale, View_FuelConsumption_CurrentYear.Type, View_FuelConsumption_CurrentYear.Agency, View_FuelConsumption_CurrentYear.OwnershipType, View_FuelConsumption_CurrentYear.FuelType, View_FuelConsumption_CurrentYear.GGEs, View_FuelConsumption_CurrentYear.Cost_x000d__x000a_FROM `C:\ffr\ffr.accdb`.View_FuelConsumption_CurrentYear View_FuelConsumption_CurrentYear_x000d__x000a_ORDER BY View_FuelConsumption_CurrentYear.Type, View_FuelConsumption_CurrentYear.Agency"/>
  </connection>
  <connection id="25" name="Connection30" type="1" refreshedVersion="4" saveData="1">
    <dbPr connection="DSN=FFR;DBQ=C:\FFR\ffr.accdb;DefaultDir=C:\FFR\;DriverId=25;FIL=MS Access;MaxBufferSize=64000;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ORDER BY view_Inventory.ReportYear"/>
  </connection>
  <connection id="26" name="Connection31" type="1" refreshedVersion="4" saveData="1">
    <dbPr connection="DSN=FFR;DBQ=C:\FFR\ffr.accdb;DefaultDir=C:\FFR\;DriverId=25;FIL=MS Access;MaxBufferSize=64000;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 view_Inventory.acq, view_Inventory.disp_x000d__x000a_FROM `C:\FFR\ffr.accdb`.view_Inventory view_Inventory_x000d__x000a_ORDER BY view_Inventory.ReportYear"/>
  </connection>
  <connection id="27" name="Connection32" type="1" refreshedVersion="4" saveData="1">
    <dbPr connection="DSN=FFR;DBQ=C:\ffr\ffr.accdb;DefaultDir=C:\ffr\;DriverId=25;FIL=MS Access;MaxBufferSize=2048;PageTimeout=5;" command="SELECT view_CostsByCostType.locale, view_CostsByCostType.Type, view_CostsByCostType.Agency, view_CostsByCostType.OwnershipType, view_CostsByCostType.FFRCategory, view_CostsByCostType.FFRSubCategory, view_CostsByCostType.myCostType, view_CostsByCostType.Cost_x000d__x000a_FROM `C:\ffr\ffr.accdb`.view_CostsByCostType view_CostsByCostType_x000d__x000a_ORDER BY view_CostsByCostType.Type, view_CostsByCostType.Agency"/>
  </connection>
  <connection id="28" name="Connection33" type="1" refreshedVersion="4" saveData="1">
    <dbPr connection="DSN=FFR;DBQ=C:\FFR\ffr.accdb;DefaultDir=C:\ffr\;DriverId=25;FIL=MS Access;MaxBufferSize=2048;PageTimeout=5;" command="SELECT view_CostsByCostType_AllYears.ReportYear, view_CostsByCostType_AllYears.locale, view_CostsByCostType_AllYears.Type, view_CostsByCostType_AllYears.OwnershipType, view_CostsByCostType_AllYears.FFRCategory, view_CostsByCostType_AllYears.FFRSubCategory, view_CostsByCostType_AllYears.myCostType, view_CostsByCostType_AllYears.Cost_x000d__x000a_FROM `C:\ffr\ffr.accdb`.view_CostsByCostType_AllYears view_CostsByCostType_AllYears_x000d__x000a_ORDER BY view_CostsByCostType_AllYears.ReportYear"/>
  </connection>
  <connection id="29" name="Connection34" type="1" refreshedVersion="4" saveData="1">
    <dbPr connection="DSN=FFR;DBQ=C:\ffr\ffr.accdb;DefaultDir=C:\ffr\;DriverId=25;FIL=MS Access;MaxBufferSize=64000;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ORDER BY View_Costs_CurrentYear.Type, View_Costs_CurrentYear.Agency"/>
  </connection>
  <connection id="30" name="Connection35"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31" name="Connection36" type="1" refreshedVersion="4" saveData="1">
    <dbPr connection="DSN=FFR;DBQ=C:\FFR\ffr.accdb;DefaultDir=C:\FFR\;DriverId=25;FIL=MS Access;MaxBufferSize=64000;PageTimeout=5;" command="SELECT view_Costs.ReportYear, view_Costs.locale, view_Costs.Type, view_Costs.Agency, view_Costs.OwnershipType, view_Costs.FFRCategory, view_Costs.FFRSubCategory, view_Costs.CostType, view_Costs.Cost_x000d__x000a_FROM `C:\FFR\ffr.accdb`.view_Costs view_Costs_x000d__x000a_ORDER BY view_Costs.ReportYear"/>
  </connection>
  <connection id="32" name="Connection37"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ORDER BY view_Miles.ReportYear"/>
  </connection>
  <connection id="33" name="Connection38" type="1" refreshedVersion="4" saveData="1">
    <dbPr connection="DSN=FFR;DBQ=C:\ffr\ffr.accdb;DefaultDir=C:\ffr\;DriverId=25;FIL=MS Access;MaxBufferSize=64000;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WHERE (View_Costs_CurrentYear.OwnershipType='owned')_x000d__x000a_ORDER BY View_Costs_CurrentYear.Type, View_Costs_CurrentYear.Agency"/>
  </connection>
  <connection id="34" name="Connection39"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owned')_x000d__x000a_ORDER BY View_Miles_CurrentYear.Type, View_Miles_CurrentYear.Agency"/>
  </connection>
  <connection id="35" name="Connection4"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_x000d__x000a_FROM `C:\ffr\ffr.accdb`.view_Inventory_CurrentYear view_Inventory_CurrentYear_x000d__x000a_ORDER BY view_Inventory_CurrentYear.Type, view_Inventory_CurrentYear.Agency"/>
  </connection>
  <connection id="36" name="Connection40"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WHERE (view_Miles.OwnershipType='owned')_x000d__x000a_ORDER BY view_Miles.ReportYear"/>
  </connection>
  <connection id="37" name="Connection41" type="1" refreshedVersion="4" saveData="1">
    <dbPr connection="DSN=FFR;DBQ=C:\ffr\ffr.accdb;DefaultDir=C:\ffr\;DriverId=25;FIL=MS Access;MaxBufferSize=64000;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WHERE (View_Costs_CurrentYear.OwnershipType='gsa')_x000d__x000a_ORDER BY View_Costs_CurrentYear.Type, View_Costs_CurrentYear.Agency"/>
  </connection>
  <connection id="38" name="Connection42"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gsa')_x000d__x000a_ORDER BY View_Miles_CurrentYear.Type, View_Miles_CurrentYear.Agency"/>
  </connection>
  <connection id="39" name="Connection43" type="1" refreshedVersion="4" saveData="1">
    <dbPr connection="DSN=FFR;DBQ=C:\FFR\ffr.accdb;DefaultDir=C:\FFR\;DriverId=25;FIL=MS Access;MaxBufferSize=64000;PageTimeout=5;" command="SELECT view_Costs.ReportYear, view_Costs.locale, view_Costs.Type, view_Costs.Agency, view_Costs.OwnershipType, view_Costs.FFRCategory, view_Costs.FFRSubCategory, view_Costs.CostType, view_Costs.Cost_x000d__x000a_FROM `C:\FFR\ffr.accdb`.view_Costs view_Costs_x000d__x000a_WHERE (view_Costs.OwnershipType='gsa')_x000d__x000a_ORDER BY view_Costs.ReportYear"/>
  </connection>
  <connection id="40" name="Connection44"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WHERE (view_Miles.OwnershipType='gsa')_x000d__x000a_ORDER BY view_Miles.ReportYear"/>
  </connection>
  <connection id="41" name="Connection45" type="1" refreshedVersion="4" saveData="1">
    <dbPr connection="DSN=FFR;DBQ=C:\ffr\ffr.accdb;DefaultDir=C:\ffr\;DriverId=25;FIL=MS Access;MaxBufferSize=64000;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WHERE (View_Costs_CurrentYear.OwnershipType='comm')_x000d__x000a_ORDER BY View_Costs_CurrentYear.Type, View_Costs_CurrentYear.Agency"/>
  </connection>
  <connection id="42" name="Connection46"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comm')_x000d__x000a_ORDER BY View_Miles_CurrentYear.Type, View_Miles_CurrentYear.Agency"/>
  </connection>
  <connection id="43" name="Connection47" type="1" refreshedVersion="4" saveData="1">
    <dbPr connection="DSN=FFR;DBQ=C:\FFR\ffr.accdb;DefaultDir=C:\FFR\;DriverId=25;FIL=MS Access;MaxBufferSize=64000;PageTimeout=5;" command="SELECT view_Costs.ReportYear, view_Costs.locale, view_Costs.Type, view_Costs.Agency, view_Costs.OwnershipType, view_Costs.FFRCategory, view_Costs.FFRSubCategory, view_Costs.CostType, view_Costs.Cost_x000d__x000a_FROM `C:\FFR\ffr.accdb`.view_Costs view_Costs_x000d__x000a_WHERE (view_Costs.OwnershipType='comm')_x000d__x000a_ORDER BY view_Costs.ReportYear"/>
  </connection>
  <connection id="44" name="Connection48"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WHERE (view_Miles.OwnershipType='comm')_x000d__x000a_ORDER BY view_Miles.ReportYear"/>
  </connection>
  <connection id="45" name="Connection49" type="1" refreshedVersion="4" saveData="1">
    <dbPr connection="DSN=FFR;DBQ=C:\ffr\ffr.accdb;DefaultDir=C:\ffr\;DriverId=25;FIL=MS Access;MaxBufferSize=2048;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ORDER BY View_Costs_CurrentYear.Type, View_Costs_CurrentYear.Agency"/>
  </connection>
  <connection id="46" name="Connection5"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47" name="Connection50" type="1" refreshedVersion="4" saveData="1">
    <dbPr connection="DSN=FFR;DBQ=C:\ffr\ffr.accdb;DefaultDir=C:\ffr\;DriverId=25;FIL=MS Access;MaxBufferSize=2048;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ORDER BY View_Costs_CurrentYear.Type, View_Costs_CurrentYear.Agency"/>
  </connection>
  <connection id="48" name="Connection51"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49" name="Connection52" type="1" refreshedVersion="4" saveData="1">
    <dbPr connection="DSN=FFR;DBQ=C:\FFR\ffr.accdb;DefaultDir=C:\FFR\;DriverId=25;FIL=MS Access;MaxBufferSize=64000;PageTimeout=5;" command="SELECT view_Costs.ReportYear, view_Costs.locale, view_Costs.Type, view_Costs.Agency, view_Costs.OwnershipType, view_Costs.FFRCategory, view_Costs.FFRSubCategory, view_Costs.CostType, view_Costs.Cost_x000d__x000a_FROM `C:\FFR\ffr.accdb`.view_Costs view_Costs_x000d__x000a_ORDER BY view_Costs.ReportYear"/>
  </connection>
  <connection id="50" name="Connection53" type="1" refreshedVersion="4" saveData="1">
    <dbPr connection="DSN=FFR;DBQ=C:\ffr\ffr.accdb;DefaultDir=C:\ffr\;DriverId=25;FIL=MS Access;MaxBufferSize=2048;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ORDER BY View_Costs_CurrentYear.Type, View_Costs_CurrentYear.Agency"/>
  </connection>
  <connection id="51" name="Connection54"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ORDER BY view_Miles.ReportYear"/>
  </connection>
  <connection id="52" name="Connection55" type="1" refreshedVersion="4" saveData="1">
    <dbPr connection="DSN=FFR;DBQ=C:\FFR\ffr.accdb;DefaultDir=C:\ffr\;DriverId=25;FIL=MS Access;MaxBufferSize=64000;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 view_Inventory_CurrentYear.disp_x000d__x000a_FROM `C:\ffr\ffr.accdb`.view_Inventory_CurrentYear view_Inventory_CurrentYear_x000d__x000a_ORDER BY view_Inventory_CurrentYear.Type, view_Inventory_CurrentYear.Agency"/>
  </connection>
  <connection id="53" name="Connection56" type="1" refreshedVersion="4" saveData="1">
    <dbPr connection="DSN=FFR;DBQ=C:\FFR\ffr.accdb;DefaultDir=C:\FFR\;DriverId=25;FIL=MS Access;MaxBufferSize=64000;PageTimeout=5;" command="SELECT view_Costs.ReportYear, view_Costs.locale, view_Costs.Type, view_Costs.Agency, view_Costs.OwnershipType, view_Costs.FFRCategory, view_Costs.FFRSubCategory, view_Costs.CostType, view_Costs.Cost_x000d__x000a_FROM `C:\FFR\ffr.accdb`.view_Costs view_Costs_x000d__x000a_WHERE (view_Costs.OwnershipType='owned')_x000d__x000a_ORDER BY view_Costs.ReportYear"/>
  </connection>
  <connection id="54" name="Connection57" type="1" refreshedVersion="4" saveData="1">
    <dbPr connection="DSN=FFR;DBQ=C:\FFR\ffr.accdb;DefaultDir=C:\ffr\;DriverId=25;FIL=MS Access;MaxBufferSize=64000;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ORDER BY view_Inventory_CurrentYear.Type, view_Inventory_CurrentYear.Agency"/>
  </connection>
  <connection id="55" name="Connection58" type="1" refreshedVersion="4" saveData="1">
    <dbPr connection="DSN=FFR;DBQ=C:\FFR\ffr.accdb;DefaultDir=C:\ffr\;DriverId=25;FIL=MS Access;MaxBufferSize=64000;PageTimeout=5;" command="SELECT view_Inventory.ReportYear, view_Inventory.FFRCategory, view_Inventory.qty_x000d__x000a_FROM `C:\ffr\ffr.accdb`.view_Inventory view_Inventory_x000d__x000a_ORDER BY view_Inventory.ReportYear"/>
  </connection>
  <connection id="56" name="Connection59" type="1" refreshedVersion="4" saveData="1">
    <dbPr connection="DSN=FFR;DBQ=C:\FFR\ffr.accdb;DefaultDir=C:\ffr\;DriverId=25;FIL=MS Access;MaxBufferSize=2048;PageTimeout=5;" command="SELECT view_Costs.ReportYear, view_Costs.locale, view_Costs.Type, view_Costs.Agency, view_Costs.OwnershipType, view_Costs.FFRCategory, view_Costs.FFRSubCategory, view_Costs.CostType, view_Costs.Cost_x000d__x000a_FROM `C:\ffr\ffr.accdb`.view_Costs view_Costs_x000d__x000a_ORDER BY view_Costs.ReportYear, view_Costs.FFRCategory"/>
  </connection>
  <connection id="57" name="Connection6" type="1" refreshedVersion="4" saveData="1">
    <dbPr connection="DSN=FFR;DBQ=C:\ffr\ffr.accdb;DefaultDir=C:\ffr\;DriverId=25;FIL=MS Access;MaxBufferSize=64000;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 view_Inventory.acq_x000d__x000a_FROM `C:\ffr\ffr.accdb`.view_Inventory view_Inventory_x000d__x000a_ORDER BY view_Inventory.ReportYear"/>
  </connection>
  <connection id="58" name="Connection60" type="1" refreshedVersion="4" saveData="1">
    <dbPr connection="DSN=FFR;DBQ=C:\FFR\ffr.accdb;DefaultDir=C:\FFR\;DriverId=25;FIL=MS Access;MaxBufferSize=2048;PageTimeout=5;" command="SELECT view_Inventory_CurrentYear.OwnershipType, view_Inventory_CurrentYear.Type, view_Inventory_CurrentYear.Agency, view_Inventory_CurrentYear.FFRCategory, view_Inventory_CurrentYear.FFRSubCategory, view_Inventory_CurrentYear.qty, view_Inventory_CurrentYear.vehMonths_x000d__x000a_FROM `C:\FFR\ffr.accdb`.view_Inventory_CurrentYear view_Inventory_CurrentYear_x000d__x000a_WHERE (view_Inventory_CurrentYear.OwnershipType='owned')_x000d__x000a_ORDER BY view_Inventory_CurrentYear.Type, view_Inventory_CurrentYear.Agency"/>
  </connection>
  <connection id="59" name="Connection7" type="1" refreshedVersion="3"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_x000d__x000a_FROM `C:\ffr\ffr.accdb`.view_Inventory_CurrentYear view_Inventory_CurrentYear_x000d__x000a_ORDER BY view_Inventory_CurrentYear.FFRCategory"/>
  </connection>
  <connection id="60" name="Connection8"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_x000d__x000a_FROM `C:\ffr\ffr.accdb`.view_Inventory_CurrentYear view_Inventory_CurrentYear_x000d__x000a_ORDER BY view_Inventory_CurrentYear.Type, view_Inventory_CurrentYear.Agency"/>
  </connection>
  <connection id="61" name="Connection9"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_x000d__x000a_FROM `C:\ffr\ffr.accdb`.view_Inventory_CurrentYear view_Inventory_CurrentYear_x000d__x000a_ORDER BY view_Inventory_CurrentYear.Type, view_Inventory_CurrentYear.Agency"/>
  </connection>
  <connection id="62" name="FFR_inventoryAllYears" type="1" refreshedVersion="4"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ORDER BY view_Inventory.ReportYear"/>
  </connection>
  <connection id="63" name="FFR_inventoryAllYears1" type="1" refreshedVersion="4"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ORDER BY view_Inventory.ReportYear"/>
  </connection>
  <connection id="64" name="FFR_inventoryAllYears2" type="1" refreshedVersion="4"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WHERE (view_Inventory.LawEnf&lt;&gt;0)_x000d__x000a_ORDER BY view_Inventory.ReportYear"/>
  </connection>
  <connection id="65" name="FFR_inventoryAllYears3" type="1" refreshedVersion="4"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WHERE (view_Inventory.LawEnf&lt;&gt;0)_x000d__x000a_ORDER BY view_Inventory.ReportYear"/>
  </connection>
  <connection id="66" name="FFR_inventoryAllYears4" type="1" refreshedVersion="4"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LawEnf, view_Inventory.qty_x000d__x000a_FROM `C:\ffr\ffr.accdb`.view_Inventory view_Inventory_x000d__x000a_ORDER BY view_Inventory.ReportYear"/>
  </connection>
  <connection id="67" name="FFR_inventoryAllYears5" type="1" refreshedVersion="4"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ORDER BY view_Inventory.ReportYear"/>
  </connection>
  <connection id="68" name="FFR_inventoryAllYears6" type="1" refreshedVersion="4"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ORDER BY view_Inventory.ReportYear"/>
  </connection>
</connections>
</file>

<file path=xl/sharedStrings.xml><?xml version="1.0" encoding="utf-8"?>
<sst xmlns="http://schemas.openxmlformats.org/spreadsheetml/2006/main" count="3088" uniqueCount="420">
  <si>
    <t>Department or Agency</t>
  </si>
  <si>
    <t>PASSENGER</t>
  </si>
  <si>
    <t>TRUCKS</t>
  </si>
  <si>
    <t>OTHER</t>
  </si>
  <si>
    <t>Total</t>
  </si>
  <si>
    <t>Passenger Subtotal</t>
  </si>
  <si>
    <t>Truck Subtotal</t>
  </si>
  <si>
    <t>Buses</t>
  </si>
  <si>
    <t>Other Subtotal</t>
  </si>
  <si>
    <t>Other</t>
  </si>
  <si>
    <t>Passenger Vehicles</t>
  </si>
  <si>
    <t>Trucks</t>
  </si>
  <si>
    <t>Grand Total</t>
  </si>
  <si>
    <t>Ambulances</t>
  </si>
  <si>
    <t>SUVs</t>
  </si>
  <si>
    <t>American Battle Monuments Commission</t>
  </si>
  <si>
    <t>Broadcasting Board of Governors</t>
  </si>
  <si>
    <t>Department of Agriculture</t>
  </si>
  <si>
    <t>Department of Commerce</t>
  </si>
  <si>
    <t>Department of Energy</t>
  </si>
  <si>
    <t>Department of Health and Human Services</t>
  </si>
  <si>
    <t>Department of Housing and Urban Development</t>
  </si>
  <si>
    <t>Department of Justice</t>
  </si>
  <si>
    <t>Department of Labor</t>
  </si>
  <si>
    <t>Department of State</t>
  </si>
  <si>
    <t>Department of the Interior</t>
  </si>
  <si>
    <t>Department of Transportation</t>
  </si>
  <si>
    <t>Department of Veterans Affairs</t>
  </si>
  <si>
    <t>Environmental Protection Agency</t>
  </si>
  <si>
    <t>Equal Employment Opportunity Commission</t>
  </si>
  <si>
    <t>Federal Communications Commission</t>
  </si>
  <si>
    <t>General Services Administration</t>
  </si>
  <si>
    <t>Government Printing Office</t>
  </si>
  <si>
    <t>Library of Congress</t>
  </si>
  <si>
    <t>National Aeronautics and Space Administration</t>
  </si>
  <si>
    <t>National Labor Relations Board</t>
  </si>
  <si>
    <t>National Science Foundation</t>
  </si>
  <si>
    <t>Office of Personnel Management</t>
  </si>
  <si>
    <t>Peace Corps</t>
  </si>
  <si>
    <t>Small Business Administration</t>
  </si>
  <si>
    <t>Smithsonian Institution</t>
  </si>
  <si>
    <t>Social Security Administration</t>
  </si>
  <si>
    <t>Tennessee Valley Authority</t>
  </si>
  <si>
    <t>Corps of Engineers, Civil Works</t>
  </si>
  <si>
    <t>Defense Agencies</t>
  </si>
  <si>
    <t>Department of Air Force</t>
  </si>
  <si>
    <t>Department of Army</t>
  </si>
  <si>
    <t>Department of Navy</t>
  </si>
  <si>
    <t>United States Marine Corps</t>
  </si>
  <si>
    <t>U.S. Postal Service</t>
  </si>
  <si>
    <t>Total All Agencies</t>
  </si>
  <si>
    <t>Total Civilian Agencies</t>
  </si>
  <si>
    <t>Total Military Agencies</t>
  </si>
  <si>
    <t>Total U.S. Postal Service</t>
  </si>
  <si>
    <t>GSA</t>
  </si>
  <si>
    <t>Owned</t>
  </si>
  <si>
    <t>Table 2-2:  Vehicle Sources</t>
  </si>
  <si>
    <t>Limousines</t>
  </si>
  <si>
    <t>Section 2: Inventory</t>
  </si>
  <si>
    <t>Compact</t>
  </si>
  <si>
    <t>Heavy Duty</t>
  </si>
  <si>
    <t>Large</t>
  </si>
  <si>
    <t>Light Duty 4x2</t>
  </si>
  <si>
    <t>Light Duty 4x4</t>
  </si>
  <si>
    <t>Medium Duty</t>
  </si>
  <si>
    <t>Midsize</t>
  </si>
  <si>
    <t>Subcompact</t>
  </si>
  <si>
    <t>Medium Duty Passenger Vans</t>
  </si>
  <si>
    <t>Light Duty SUVs</t>
  </si>
  <si>
    <t>Light Duty Passenger Vans</t>
  </si>
  <si>
    <t>Medium Duty SUVs</t>
  </si>
  <si>
    <t>U.S. Postal Service Agencies</t>
  </si>
  <si>
    <t>Domestic</t>
  </si>
  <si>
    <t>Foreign</t>
  </si>
  <si>
    <t>Subtotal</t>
  </si>
  <si>
    <t>Biodiesel (B100)</t>
  </si>
  <si>
    <t>Biodiesel (B20)</t>
  </si>
  <si>
    <t>CNG</t>
  </si>
  <si>
    <t>Diesel</t>
  </si>
  <si>
    <t>Electric</t>
  </si>
  <si>
    <t>Ethanol/E-85</t>
  </si>
  <si>
    <t>Gasoline</t>
  </si>
  <si>
    <t>Leased</t>
  </si>
  <si>
    <t>Total Cost</t>
  </si>
  <si>
    <t>Total Miles</t>
  </si>
  <si>
    <t>GSA Lease Cost</t>
  </si>
  <si>
    <t>Indirect</t>
  </si>
  <si>
    <t>Inventory</t>
  </si>
  <si>
    <t>Cost</t>
  </si>
  <si>
    <t>Section 3: Cost</t>
  </si>
  <si>
    <t>Table 4-3: Miles, Domestic and Foreign</t>
  </si>
  <si>
    <t>TOTAL</t>
  </si>
  <si>
    <t>Year</t>
  </si>
  <si>
    <t>Totals</t>
  </si>
  <si>
    <t>Table 4-4:  Miles - Agency Owned Vehicles</t>
  </si>
  <si>
    <t>Table 4-6:  Miles - Commercially Leased Vehicles</t>
  </si>
  <si>
    <t>Table 5-3:  Vehicle Inventory by Fuel Type</t>
  </si>
  <si>
    <t>OVERALL AVG</t>
  </si>
  <si>
    <t>E-85</t>
  </si>
  <si>
    <t>Table 2-3:  Domestic and Foreign Inventory</t>
  </si>
  <si>
    <t>Table 2-6: Trucks* and Others</t>
  </si>
  <si>
    <t>Table 2-7: Passenger Vehicles (Law Enforcement)</t>
  </si>
  <si>
    <t>Table 2-8: Trucks* and Others (Law Enforcement)</t>
  </si>
  <si>
    <t>Other
Subtotal</t>
  </si>
  <si>
    <t>Light
Trucks</t>
  </si>
  <si>
    <t>Medium
Trucks</t>
  </si>
  <si>
    <t>Heavy
Trucks</t>
  </si>
  <si>
    <t>Truck
Subtotal</t>
  </si>
  <si>
    <t>Vehicle Type</t>
  </si>
  <si>
    <t>Fuel Type</t>
  </si>
  <si>
    <t>Grand Total:</t>
  </si>
  <si>
    <t>Category</t>
  </si>
  <si>
    <t>Sub-
Compact</t>
  </si>
  <si>
    <t>Light 4x4</t>
  </si>
  <si>
    <t>Overall</t>
  </si>
  <si>
    <t>Table 5-2:  Fuel Cost by Fuel Type</t>
  </si>
  <si>
    <t>Use</t>
  </si>
  <si>
    <t>Total Inventory</t>
  </si>
  <si>
    <t>Consumer Product Safety Commission</t>
  </si>
  <si>
    <t>Court Services and Offender Supervision Agency</t>
  </si>
  <si>
    <t>Department of Homeland Security</t>
  </si>
  <si>
    <t>National Gallery of Art</t>
  </si>
  <si>
    <t>Nuclear Regulatory Commission</t>
  </si>
  <si>
    <t>Sedans</t>
  </si>
  <si>
    <t>Vehicles Based</t>
  </si>
  <si>
    <t>Worldwide Inventory by Year</t>
  </si>
  <si>
    <t>Vehicle Sources by Year</t>
  </si>
  <si>
    <t>GSA Fleet Profile by Year</t>
  </si>
  <si>
    <t>Passenger Vehicles by Year</t>
  </si>
  <si>
    <t>Trucks and Other Vehicles by Year</t>
  </si>
  <si>
    <t>Passenger Vehicles (Law Enforcement) by Year</t>
  </si>
  <si>
    <t>Trucks and Other Vehicles (Law Enforcement) by Year</t>
  </si>
  <si>
    <t>Worldwide Miles by Year</t>
  </si>
  <si>
    <t>Table 3-3:  Cost Per Mile - Overall</t>
  </si>
  <si>
    <t>Table 3-4:  Cost Per Mile - Agency Owned Vehicles</t>
  </si>
  <si>
    <t>Table 3-7:  Domestic and Foreign Cost</t>
  </si>
  <si>
    <t>Table 3-8:  Domestic and Foreign Cost Per Mile</t>
  </si>
  <si>
    <t>Fuel</t>
  </si>
  <si>
    <t>Cost Type</t>
  </si>
  <si>
    <t>Depreciation</t>
  </si>
  <si>
    <t>GSA Lease</t>
  </si>
  <si>
    <t>Maintenance</t>
  </si>
  <si>
    <t>Fuel Cost*</t>
  </si>
  <si>
    <t>Table 3-6:  Cost Per Mile - Commercially Leased Vehicles</t>
  </si>
  <si>
    <t>Table 2-9: GSA Vehicle Procurement</t>
  </si>
  <si>
    <t>Department of Education</t>
  </si>
  <si>
    <t>Table 5-4: Vehicle Acquisitions by Fuel Type</t>
  </si>
  <si>
    <t>Federal Housing Finance Agency</t>
  </si>
  <si>
    <t>Hydrogen</t>
  </si>
  <si>
    <t>National Archives &amp; Records Administration</t>
  </si>
  <si>
    <t>Gasoline Hybrid</t>
  </si>
  <si>
    <t>Diesel Hybrid</t>
  </si>
  <si>
    <r>
      <t>*These data for GSA Fleet are what was reported by the individual agencies. GSA Fleet is the sole source of reliable and accurate data about itself.</t>
    </r>
    <r>
      <rPr>
        <sz val="12"/>
        <rFont val="Times New Roman"/>
        <family val="1"/>
      </rPr>
      <t xml:space="preserve"> </t>
    </r>
  </si>
  <si>
    <t>Table 2-4:  GSA Fleet Profile*</t>
  </si>
  <si>
    <t>Table 2-5: Passenger Vehicles*</t>
  </si>
  <si>
    <t>*Excludes passenger vans and sport utility vehicles, which are grouped with passenger vehicles on Table 2-7.</t>
  </si>
  <si>
    <t>Table 2-10:  Average Age of Federally Owned Vehicles (years)*</t>
  </si>
  <si>
    <r>
      <t>*Fuel cost for non-GSA Fleet vehicles is shown under the overall total section.</t>
    </r>
    <r>
      <rPr>
        <sz val="12"/>
        <rFont val="Times New Roman"/>
        <family val="1"/>
      </rPr>
      <t xml:space="preserve"> </t>
    </r>
  </si>
  <si>
    <t>Table 3-2: Cost Breakdown*</t>
  </si>
  <si>
    <t>*The reported cost of GSA Fleet vehicles was divided by the reported miles traveled by those vehicles to produce this table.  The costs shown here may not correspond to the cost per mile claimed by GSA Fleet for its overall fleet operations.  GSA Fleet is the sole source of reliable and accurate data about itself.</t>
  </si>
  <si>
    <t>Table 3-5:  Cost Per Mile - GSA Fleet*</t>
  </si>
  <si>
    <t>* The miles shown are those reported by GSA Fleet’s customers, and may not correspond to the total miles GSA Fleet reports.  GSA Fleet is the sole source of reliable and accurate data about itself.</t>
  </si>
  <si>
    <t>Table 4-5:  Miles - GSA Leased Vehicles*</t>
  </si>
  <si>
    <t>* The miles shown are those reported by GSA Fleet’s customers, and may not correspond to the total miles GSA Fleet reports</t>
  </si>
  <si>
    <t>Gasoline Plug-in Hybrid</t>
  </si>
  <si>
    <t>Federal Maritime Commission</t>
  </si>
  <si>
    <t>National Transportation Safety Board</t>
  </si>
  <si>
    <t>Table 5-5: Vehicle Disposals by Fuel Type</t>
  </si>
  <si>
    <t>Department of the Treasury</t>
  </si>
  <si>
    <t>Pretrial Services Agency for the Dist of Columbia</t>
  </si>
  <si>
    <t xml:space="preserve">* Fuel consumption for alternative fuels has been converted to gasoline gallon equivalents (GGE). </t>
  </si>
  <si>
    <t>* Foreign usage in kilometers has been converted to miles.</t>
  </si>
  <si>
    <t>Section 1: Overall Fleet Profile</t>
  </si>
  <si>
    <t>Table 1</t>
  </si>
  <si>
    <t>Inventory, Cost, and Use Summary</t>
  </si>
  <si>
    <t>Table 2-1</t>
  </si>
  <si>
    <t>Worldwide Inventory</t>
  </si>
  <si>
    <t>Table 2-1T</t>
  </si>
  <si>
    <t>Table 2-2</t>
  </si>
  <si>
    <t>Vehicle Sources</t>
  </si>
  <si>
    <t>Table 2-2T</t>
  </si>
  <si>
    <t>Table 2-3</t>
  </si>
  <si>
    <t>Domestic and Foreign Inventory</t>
  </si>
  <si>
    <t>Table 2-3T</t>
  </si>
  <si>
    <t>Domestic and Foreign Inventory by Year</t>
  </si>
  <si>
    <t>Table 2-4</t>
  </si>
  <si>
    <t>GSA Fleet Profile</t>
  </si>
  <si>
    <t>Table 2-4T</t>
  </si>
  <si>
    <t>Table 2-5</t>
  </si>
  <si>
    <t>Table 2-5T</t>
  </si>
  <si>
    <t>Table 2-6</t>
  </si>
  <si>
    <t>Trucks and Other Vehicles</t>
  </si>
  <si>
    <t>Table 2-6T</t>
  </si>
  <si>
    <t>Table 2-7</t>
  </si>
  <si>
    <t>Passenger Vehicles (Law Enforcement)</t>
  </si>
  <si>
    <t>Table 2-7T</t>
  </si>
  <si>
    <t>Table 2-8</t>
  </si>
  <si>
    <t>Trucks and Other Vehicles (Law Enforcement)</t>
  </si>
  <si>
    <t xml:space="preserve">Table 2-8T </t>
  </si>
  <si>
    <t xml:space="preserve">Table 2-9 </t>
  </si>
  <si>
    <t>GSA Vehicle Procurement</t>
  </si>
  <si>
    <t>Table 2-10</t>
  </si>
  <si>
    <t>Average Age of Federally Owned Vehicles</t>
  </si>
  <si>
    <t>Table 3-1</t>
  </si>
  <si>
    <t>Worldwide Cost</t>
  </si>
  <si>
    <t>Table 3-1T</t>
  </si>
  <si>
    <t>Worldwide Cost by Year</t>
  </si>
  <si>
    <t>Table 3-2</t>
  </si>
  <si>
    <t>Cost Breakdown by Category</t>
  </si>
  <si>
    <t>Table 3-2T</t>
  </si>
  <si>
    <t>Cost Breakdown by Category by Year</t>
  </si>
  <si>
    <t>Table 3-3</t>
  </si>
  <si>
    <t>Cost Per Mile – Overall</t>
  </si>
  <si>
    <t>Table 3-3T</t>
  </si>
  <si>
    <t>Cost Per Mile – Overall by Year</t>
  </si>
  <si>
    <t>Table 3-4</t>
  </si>
  <si>
    <t>Cost Per Mile – Agency Owned Vehicles</t>
  </si>
  <si>
    <t>Table 3-4T</t>
  </si>
  <si>
    <t>Cost Per Mile – Agency Owned Vehicles by Year</t>
  </si>
  <si>
    <t>Table 3-5</t>
  </si>
  <si>
    <t>Cost Per Mile – GSA Fleet</t>
  </si>
  <si>
    <t>Table 3-5T</t>
  </si>
  <si>
    <t>Cost Per Mile – GSA Fleet by Year</t>
  </si>
  <si>
    <t>Table 3-6</t>
  </si>
  <si>
    <t>Cost Per Mile – Commercially Leased Vehicles</t>
  </si>
  <si>
    <t>Table 3-6T</t>
  </si>
  <si>
    <t>Cost Per Mile – Commercially Leased Vehicles by Year</t>
  </si>
  <si>
    <t>Table 3-7</t>
  </si>
  <si>
    <t>Domestic and Foreign Cost</t>
  </si>
  <si>
    <t>Table 3-7T</t>
  </si>
  <si>
    <t>Domestic and Foreign Cost by Year</t>
  </si>
  <si>
    <t>Table 3-8</t>
  </si>
  <si>
    <t>Domestic and Foreign Cost Per Mile</t>
  </si>
  <si>
    <t>Table 3-8T</t>
  </si>
  <si>
    <t>Domestic and Foreign Cost Per Mile by Year</t>
  </si>
  <si>
    <t>Section 4: Utilization</t>
  </si>
  <si>
    <t>Table 4-1</t>
  </si>
  <si>
    <t>Worldwide Miles</t>
  </si>
  <si>
    <t>Table 4-1T</t>
  </si>
  <si>
    <t>Table 4-2</t>
  </si>
  <si>
    <t>Average Miles Per Vehicle</t>
  </si>
  <si>
    <t>Table 4-2T</t>
  </si>
  <si>
    <t>Average Miles Per Vehicle by Year</t>
  </si>
  <si>
    <t>Table 4-3</t>
  </si>
  <si>
    <t>Miles – Domestic and Foreign</t>
  </si>
  <si>
    <t>Table 4-3T</t>
  </si>
  <si>
    <t>Miles – Domestic and Foreign by Year</t>
  </si>
  <si>
    <t>Table 4-4</t>
  </si>
  <si>
    <t>Miles – Agency Owned Vehicles</t>
  </si>
  <si>
    <t>Table 4-4T</t>
  </si>
  <si>
    <t>Miles – Agency Owned Vehicles by Year</t>
  </si>
  <si>
    <t>Table 4-5</t>
  </si>
  <si>
    <t>Miles – GSA Fleet</t>
  </si>
  <si>
    <t>Table 4-5T</t>
  </si>
  <si>
    <t>Miles – GSA Fleet by Year</t>
  </si>
  <si>
    <t>Table 4-6</t>
  </si>
  <si>
    <t>Miles – Commercially Leased Vehicles</t>
  </si>
  <si>
    <t>Table 4-6T</t>
  </si>
  <si>
    <t>Miles – Commercially Leased Vehicles by Year</t>
  </si>
  <si>
    <t>Section 5: Fuel Consumption</t>
  </si>
  <si>
    <t>Table 5-1</t>
  </si>
  <si>
    <t>Worldwide Fuel Consumption</t>
  </si>
  <si>
    <t>Table 5-1T</t>
  </si>
  <si>
    <t>Worldwide Fuel Consumption by Year</t>
  </si>
  <si>
    <t>Table 5-2</t>
  </si>
  <si>
    <t>Fuel Cost by Fuel Type</t>
  </si>
  <si>
    <t>Table 5-2T</t>
  </si>
  <si>
    <t>Fuel Cost by Fuel Type by Year</t>
  </si>
  <si>
    <t>Table 5-3</t>
  </si>
  <si>
    <t>Vehicle Inventory by Fuel Type</t>
  </si>
  <si>
    <t>Table 5-3T</t>
  </si>
  <si>
    <t>Vehicle Inventory by Fuel Type by Year</t>
  </si>
  <si>
    <t>Table 5-4</t>
  </si>
  <si>
    <t>Vehicle Acquisitions by Fuel Type</t>
  </si>
  <si>
    <t>Table 5-4T</t>
  </si>
  <si>
    <t>Vehicle Acquisitions by Fuel Type by Year</t>
  </si>
  <si>
    <t>Table 5-5</t>
  </si>
  <si>
    <t>Vehicle Disposals by Fuel Type</t>
  </si>
  <si>
    <t>Table 5-5T</t>
  </si>
  <si>
    <t>Vehicle Disposals by Fuel Type by Year</t>
  </si>
  <si>
    <t>Table 2-1:  Worldwide Inventory</t>
  </si>
  <si>
    <t>Table 1-1:  Inventory, Cost and Use Summary</t>
  </si>
  <si>
    <t>Table 4-1:  Worldwide Miles*</t>
  </si>
  <si>
    <t>Table 5-1:  Worldwide Fuel Consumption*</t>
  </si>
  <si>
    <t>Table 2-1 Trend:  Worldwide Inventory by Year</t>
  </si>
  <si>
    <t>Table 2-2 Trend:  Vehicle Sources by Year</t>
  </si>
  <si>
    <t>Table 2-4 Trend:  GSA Fleet Profile by Year*</t>
  </si>
  <si>
    <t>Table 2-5 Trend: Passenger Vehicles by Year</t>
  </si>
  <si>
    <t>Table 2-6 Trend: Trucks* and Others by Year</t>
  </si>
  <si>
    <t>Table 2-7 Trend: Passenger Vehicles (Law Enforcement) by Year</t>
  </si>
  <si>
    <t>*Excludes passenger vans and sport utility vehicles, which are grouped with passenger vehicles on Table 2-7 Trend.</t>
  </si>
  <si>
    <t>Table 2-8 Trend: Trucks* and Others (Law Enforcement) by Year</t>
  </si>
  <si>
    <t>Source: GSA Federal Acquisition Service (FAS)*</t>
  </si>
  <si>
    <t>Light Truck 4X2</t>
  </si>
  <si>
    <t>Light Truck 4X4</t>
  </si>
  <si>
    <t>Medium/Heavy Truck</t>
  </si>
  <si>
    <t>Ambulance</t>
  </si>
  <si>
    <t>TOTAL ACQUISITIONS</t>
  </si>
  <si>
    <t>No.</t>
  </si>
  <si>
    <t>Value</t>
  </si>
  <si>
    <t>Architect of the Capitol</t>
  </si>
  <si>
    <t>District of Columbia</t>
  </si>
  <si>
    <t>Independent US Government Offices</t>
  </si>
  <si>
    <t>State/Local Govts</t>
  </si>
  <si>
    <t>U.S. Congress</t>
  </si>
  <si>
    <t>Department of Navy (Includes US Marine Corps)</t>
  </si>
  <si>
    <t>Total US Postal Service</t>
  </si>
  <si>
    <t>*These data come directly from GSA's automotive purchasing office, not the individual agencies. Procurements by GSA Automotive capture most, but not all, Federal executive vehicle procurements. GSA reports procurement actions in terms of orders placed, not shipments or deliveries made, so these figures will not necessarily match new acquisitions as reported by agencies in FAST. In some cases agencies for which GSA Automotive reports procuring vehicles differ from the agencies reporting in FAST. Finally, GSA Automotive reports vehicles it acquired for the GSA Fleet program under "General Services Administration," whereas elsewhere in these tables GSA Fleet vehicles are reported by the leasing agency.</t>
  </si>
  <si>
    <t>Table 3-1:  Worldwide Cost*</t>
  </si>
  <si>
    <t>Table 3-1 Trend:  Worldwide Cost by Year</t>
  </si>
  <si>
    <t>Table 3-2 Trend: Cost Breakdown by Category by Year*</t>
  </si>
  <si>
    <t>*GSA Lease Cost above includes fuel. The line for Fuel therefore is only for non-GSA Fleet vehicles.  Maintenance and overhead for GSA Fleet vehicles are also included in the lease cost.</t>
  </si>
  <si>
    <t>Table 3-3 Trend:  Cost Per Mile - Overall by Year</t>
  </si>
  <si>
    <t>Table 3-4 Trend:  Cost Per Mile - Agency Owned Vehicles by Year</t>
  </si>
  <si>
    <t>Table 3-5 Trend:  Cost Per Mile - GSA Fleet by Year*</t>
  </si>
  <si>
    <t>Table 3-6 Trend:  Cost Per Mile - Commercially Leased Vehicles by Year</t>
  </si>
  <si>
    <t>Table 3-7 Trend:  Domestic and Foreign Cost by Year</t>
  </si>
  <si>
    <t>Table 3-8 Trend:  Domestic and Foreign Cost Per Mile by Year</t>
  </si>
  <si>
    <t>Table 4-1 Trend:  Worldwide Miles by Year</t>
  </si>
  <si>
    <t>Table 4-3 Trend: Miles, Domestic and Foreign by Year</t>
  </si>
  <si>
    <t>Table 4-4 Trend:  Miles - Agency Owned Vehicles by Year</t>
  </si>
  <si>
    <t>Table 4-5 Trend:  Miles - GSA Leased Vehicles by Year*</t>
  </si>
  <si>
    <t>Table 4-6 Trend:  Miles - Commercially Leased Vehicles by Year</t>
  </si>
  <si>
    <t>Table 5-1 Trend:  Worldwide Fuel Consumption by Year</t>
  </si>
  <si>
    <t>Table 5-2 Trend:  Fuel Cost by Fuel Type by Year</t>
  </si>
  <si>
    <t xml:space="preserve">Note: Pursuant to guidance from the Environmental Protection Agency pertaining to §141 of the Energy Independence and Security Act (EISA), beginning in 2011 petroleum fueled vehicles meeting EPA's definition of low greenhouse gas (LGHG) vehicles may be considered alternative fuel vehicles (AFVs) when acquired for use in locations where alternative fuel is not available. Therefore, although these vehicles consume petroleum, agencies may consider them alternative fuel vehicles in the limited circumstances described. </t>
  </si>
  <si>
    <r>
      <t>Diesel LGHG</t>
    </r>
    <r>
      <rPr>
        <b/>
        <sz val="8"/>
        <rFont val="Arial"/>
        <family val="2"/>
      </rPr>
      <t xml:space="preserve"> (see Note)</t>
    </r>
  </si>
  <si>
    <t>Table 5-3 Trend:  Vehicle Inventory by Fuel Type by Year</t>
  </si>
  <si>
    <t>Table 5-4 Trend: Vehicle Acquisitions by Fuel Type by Year</t>
  </si>
  <si>
    <t>Table 5-5 Trend: Vehicle Disposals by Fuel Type by Year</t>
  </si>
  <si>
    <t/>
  </si>
  <si>
    <t>Domestic Passenger Vehicles</t>
  </si>
  <si>
    <t>Domestic Trucks</t>
  </si>
  <si>
    <t>Domestic Other</t>
  </si>
  <si>
    <t>Foreign Passenger Vehicles</t>
  </si>
  <si>
    <t>Foreign Trucks</t>
  </si>
  <si>
    <t>Foreign Other</t>
  </si>
  <si>
    <t>GSA Fleet</t>
  </si>
  <si>
    <t>* Excludes passenger vans and sport utility vehicles, which are grouped with passenger vehicles on Table 2-5. For most legal and regulatory purposes passenger vans and SUVs are considered light trucks, but they are displayed here because they are commonly understood to be passenger vehicles.</t>
  </si>
  <si>
    <t xml:space="preserve">Sedans </t>
  </si>
  <si>
    <t>Table 2-3 Trend:  Domestic and Foreign Inventory by Year</t>
  </si>
  <si>
    <t>FY 2014 Federal Fleet Open Data Set*</t>
  </si>
  <si>
    <t>Index of Tables</t>
  </si>
  <si>
    <t>FY 2010</t>
  </si>
  <si>
    <t>FY 2011</t>
  </si>
  <si>
    <t>FY 2012</t>
  </si>
  <si>
    <t>FY 2013</t>
  </si>
  <si>
    <t>FY 2014</t>
  </si>
  <si>
    <t>Table 4-2 Trend:  Average Miles Per Vehicle by Year</t>
  </si>
  <si>
    <t>Vehicle Category</t>
  </si>
  <si>
    <t xml:space="preserve"> International Trade Commission</t>
  </si>
  <si>
    <t>International Trade Commission</t>
  </si>
  <si>
    <t>U.S. Agency for International Development</t>
  </si>
  <si>
    <t>AVERAGE</t>
  </si>
  <si>
    <t>(Data not collected prior to FY2012)</t>
  </si>
  <si>
    <t>Average</t>
  </si>
  <si>
    <t>Average Military Agencies</t>
  </si>
  <si>
    <t>Average U.S. Postal Service</t>
  </si>
  <si>
    <t>Average All Agencies</t>
  </si>
  <si>
    <t>Average Civilian Agencies</t>
  </si>
  <si>
    <t>Commercial Leased</t>
  </si>
  <si>
    <t>LSEVs*</t>
  </si>
  <si>
    <t>SUVs*</t>
  </si>
  <si>
    <t>Sub- Compact**</t>
  </si>
  <si>
    <t>Compact**</t>
  </si>
  <si>
    <t>Midsize**</t>
  </si>
  <si>
    <t>Large**</t>
  </si>
  <si>
    <t>** The terms subcompact, compact, midsize, and large all refer to sedans/station wagons.</t>
  </si>
  <si>
    <t>Commercial Lease Cost</t>
  </si>
  <si>
    <t>LSEVs**</t>
  </si>
  <si>
    <t>Truck Average</t>
  </si>
  <si>
    <t>Other Average</t>
  </si>
  <si>
    <t xml:space="preserve">PASSENGER </t>
  </si>
  <si>
    <t>Passenger
Vans</t>
  </si>
  <si>
    <t>Passenger
Subtotal</t>
  </si>
  <si>
    <t>CNG*</t>
  </si>
  <si>
    <t>LNG*</t>
  </si>
  <si>
    <t>LPG*</t>
  </si>
  <si>
    <t>Dashboard of Vehicle Inventory and Miles</t>
  </si>
  <si>
    <t>Table 1-1</t>
  </si>
  <si>
    <t>* Low speed electric vehicle</t>
  </si>
  <si>
    <t>Light SUVs</t>
  </si>
  <si>
    <t>Medium
SUVs</t>
  </si>
  <si>
    <t>Light
Passenger Vans</t>
  </si>
  <si>
    <t>Medium
Passenger  Vans</t>
  </si>
  <si>
    <t>Passenger Average</t>
  </si>
  <si>
    <t>Compressed Natural Gas</t>
  </si>
  <si>
    <t>Gasoline LGHG*</t>
  </si>
  <si>
    <t>CNG - Compressed natural gas</t>
  </si>
  <si>
    <t>LGHG - Low Greenhouse Gas</t>
  </si>
  <si>
    <t xml:space="preserve"> *Fuel acronyms</t>
  </si>
  <si>
    <t>Diesel LGHG*</t>
  </si>
  <si>
    <t>Medium SUVs</t>
  </si>
  <si>
    <t>Medium Passenger Vans</t>
  </si>
  <si>
    <t>Light Passenger Vans</t>
  </si>
  <si>
    <r>
      <t>Gasoline LGHG</t>
    </r>
    <r>
      <rPr>
        <b/>
        <sz val="8"/>
        <rFont val="Arial"/>
        <family val="2"/>
      </rPr>
      <t xml:space="preserve"> (see Note)</t>
    </r>
  </si>
  <si>
    <t>* Low-speed electric vehicles</t>
  </si>
  <si>
    <t>Low-Speed Electric Vehicles</t>
  </si>
  <si>
    <t xml:space="preserve"> *Low speed electric vehicles</t>
  </si>
  <si>
    <t xml:space="preserve"> *Low-speed electric vehicles</t>
  </si>
  <si>
    <t>Commercial Lease</t>
  </si>
  <si>
    <t>**Low-speed electric vehicles</t>
  </si>
  <si>
    <t>*Low-speed electric vehicles</t>
  </si>
  <si>
    <t>** Low-speed electric vehicles</t>
  </si>
  <si>
    <t>Liquefied Natural Gas</t>
  </si>
  <si>
    <t>Liquefied Petroleum Gas</t>
  </si>
  <si>
    <t>LNG - Liquefied natural gas</t>
  </si>
  <si>
    <t>LPG Liquefied petroleum gas</t>
  </si>
  <si>
    <t>LPG - Liquefied petroleum gas</t>
  </si>
  <si>
    <t>Liquefied Petroleum GAS</t>
  </si>
  <si>
    <t>FY 2014 Federal Fleet Open Data Set</t>
  </si>
  <si>
    <t>Table 1: FY 2010-2014 Dashboard of Vehicle Inventory and Miles</t>
  </si>
  <si>
    <t>Light 4x2</t>
  </si>
  <si>
    <t>Table 4-2:  Average Miles Per Vehicle</t>
  </si>
  <si>
    <t>Petroleum</t>
  </si>
  <si>
    <t>Alternative Fuel</t>
  </si>
  <si>
    <t>Fuel Group</t>
  </si>
  <si>
    <t>Note: To calculate petroleum and alternative fuel subtotals, petroleum equals the consumption reported for Gasoline and Diesel, plus 80 percent of B-20 consumption; alternative fuel is the total of all the other fuel types, plus 20 percent of reported B-20:</t>
  </si>
  <si>
    <t xml:space="preserve"> *Fuel abbreviations</t>
  </si>
  <si>
    <t>*This data is provided in accordance with OMB Memorandum M-13-13: Open Data Policy–Managing Information as an Asset, dated 9 May,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</si>
</sst>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5" formatCode="&quot;$&quot;#,##0_);\(&quot;$&quot;#,##0\)"/>
    <numFmt numFmtId="44" formatCode="_(&quot;$&quot;* #,##0.00_);_(&quot;$&quot;* \(#,##0.00\);_(&quot;$&quot;* &quot;-&quot;??_);_(@_)"/>
    <numFmt numFmtId="43" formatCode="_(* #,##0.00_);_(* \(#,##0.00\);_(* &quot;-&quot;??_);_(@_)"/>
    <numFmt numFmtId="164" formatCode="#,###"/>
    <numFmt numFmtId="165" formatCode="_(* #,##0_);_(* \(#,##0\);_(* &quot;-&quot;??_);_(@_)"/>
    <numFmt numFmtId="166" formatCode="#,###.0"/>
    <numFmt numFmtId="167" formatCode="_(* #,##0.0000_);_(* \(#,##0.0000\);_(* ??_);_(@_)"/>
    <numFmt numFmtId="168" formatCode="_(&quot;$&quot;* #,##0_);_(&quot;$&quot;* \(#,##0\);_(&quot;$&quot;* &quot;-&quot;??_);_(@_)"/>
    <numFmt numFmtId="169" formatCode="_(&quot;$&quot;* #,##0.0000_);_(&quot;$&quot;* \(#,##0.0000\);_(&quot;$&quot;* &quot;-&quot;??_);_(@_)"/>
    <numFmt numFmtId="170" formatCode="0.0"/>
    <numFmt numFmtId="171" formatCode="0.0000;\(0.000\);_;"/>
    <numFmt numFmtId="172" formatCode="#,##0;\(#,##0\);\ ;"/>
    <numFmt numFmtId="173" formatCode="&quot;$&quot;#,##0.0000_);\(&quot;$&quot;#,##0.0000\)"/>
    <numFmt numFmtId="174" formatCode="&quot;$&quot;#,##0"/>
    <numFmt numFmtId="175" formatCode="[$-409]mmmm\ d\,\ yyyy;@"/>
    <numFmt numFmtId="176" formatCode="_(&quot;$&quot;* #,##0.0000_);_(&quot;$&quot;* \(#,##0.0000\);_(&quot;$&quot;* &quot;-&quot;????_);_(@_)"/>
  </numFmts>
  <fonts count="19" x14ac:knownFonts="1">
    <font>
      <sz val="10"/>
      <name val="Arial"/>
    </font>
    <font>
      <sz val="10"/>
      <name val="Arial"/>
      <family val="2"/>
    </font>
    <font>
      <b/>
      <sz val="14"/>
      <name val="Arial"/>
      <family val="2"/>
    </font>
    <font>
      <b/>
      <sz val="10"/>
      <name val="Arial"/>
      <family val="2"/>
    </font>
    <font>
      <sz val="8"/>
      <name val="Arial"/>
      <family val="2"/>
    </font>
    <font>
      <sz val="10"/>
      <color indexed="8"/>
      <name val="Arial"/>
      <family val="2"/>
    </font>
    <font>
      <sz val="10"/>
      <name val="Arial"/>
      <family val="2"/>
    </font>
    <font>
      <sz val="8"/>
      <name val="Arial"/>
      <family val="2"/>
    </font>
    <font>
      <sz val="12"/>
      <name val="Times New Roman"/>
      <family val="1"/>
    </font>
    <font>
      <b/>
      <sz val="12"/>
      <name val="Arial"/>
      <family val="2"/>
    </font>
    <font>
      <b/>
      <sz val="10"/>
      <color rgb="FFFF0000"/>
      <name val="Arial"/>
      <family val="2"/>
    </font>
    <font>
      <b/>
      <sz val="10"/>
      <color theme="1"/>
      <name val="Arial"/>
      <family val="2"/>
    </font>
    <font>
      <sz val="10"/>
      <color theme="1"/>
      <name val="Arial"/>
      <family val="2"/>
    </font>
    <font>
      <b/>
      <sz val="8"/>
      <name val="Arial"/>
      <family val="2"/>
    </font>
    <font>
      <b/>
      <sz val="16"/>
      <name val="Arial"/>
      <family val="2"/>
    </font>
    <font>
      <sz val="11"/>
      <color theme="1"/>
      <name val="Arial"/>
      <family val="2"/>
    </font>
    <font>
      <sz val="28"/>
      <color theme="1"/>
      <name val="Arial"/>
      <family val="2"/>
    </font>
    <font>
      <b/>
      <sz val="28"/>
      <color theme="1"/>
      <name val="Arial"/>
      <family val="2"/>
    </font>
    <font>
      <sz val="28"/>
      <color theme="0"/>
      <name val="Arial"/>
      <family val="2"/>
    </font>
  </fonts>
  <fills count="8">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indexed="9"/>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bottom style="medium">
        <color indexed="64"/>
      </bottom>
      <diagonal/>
    </border>
    <border>
      <left style="medium">
        <color indexed="64"/>
      </left>
      <right/>
      <top/>
      <bottom/>
      <diagonal/>
    </border>
    <border>
      <left/>
      <right style="medium">
        <color indexed="64"/>
      </right>
      <top/>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0" fontId="5" fillId="0" borderId="0"/>
    <xf numFmtId="0" fontId="2" fillId="0" borderId="0" applyNumberFormat="0" applyFill="0" applyBorder="0" applyProtection="0"/>
    <xf numFmtId="0" fontId="1" fillId="0" borderId="0"/>
    <xf numFmtId="0" fontId="15" fillId="0" borderId="0"/>
    <xf numFmtId="0" fontId="15" fillId="0" borderId="0"/>
  </cellStyleXfs>
  <cellXfs count="710">
    <xf numFmtId="0" fontId="0" fillId="0" borderId="0" xfId="0"/>
    <xf numFmtId="0" fontId="0" fillId="0" borderId="0" xfId="0" applyBorder="1"/>
    <xf numFmtId="164" fontId="3" fillId="0" borderId="0" xfId="0" applyNumberFormat="1" applyFont="1" applyFill="1" applyBorder="1"/>
    <xf numFmtId="0" fontId="3" fillId="0" borderId="0" xfId="0" applyFont="1" applyFill="1" applyBorder="1" applyAlignment="1">
      <alignment horizontal="center" vertical="center" wrapText="1"/>
    </xf>
    <xf numFmtId="164" fontId="0" fillId="0" borderId="0" xfId="0" applyNumberFormat="1" applyFill="1" applyBorder="1"/>
    <xf numFmtId="0" fontId="0" fillId="0" borderId="0" xfId="0" applyFill="1" applyBorder="1"/>
    <xf numFmtId="0" fontId="7" fillId="0" borderId="0" xfId="0" applyNumberFormat="1" applyFont="1" applyFill="1" applyBorder="1" applyAlignment="1">
      <alignment horizontal="left"/>
    </xf>
    <xf numFmtId="0" fontId="0" fillId="0" borderId="0" xfId="0" applyFill="1"/>
    <xf numFmtId="0" fontId="3" fillId="0" borderId="7" xfId="0" applyNumberFormat="1" applyFont="1" applyFill="1" applyBorder="1" applyAlignment="1">
      <alignment horizontal="right"/>
    </xf>
    <xf numFmtId="0" fontId="1" fillId="0" borderId="0" xfId="0" applyFont="1"/>
    <xf numFmtId="165" fontId="6" fillId="0" borderId="0" xfId="1" applyNumberFormat="1" applyFont="1" applyFill="1" applyAlignment="1">
      <alignment horizontal="center"/>
    </xf>
    <xf numFmtId="0" fontId="0" fillId="0" borderId="1" xfId="0" applyFill="1" applyBorder="1"/>
    <xf numFmtId="0" fontId="0" fillId="0" borderId="3" xfId="0" applyFill="1" applyBorder="1"/>
    <xf numFmtId="165" fontId="1" fillId="0" borderId="1" xfId="1" applyNumberFormat="1" applyFill="1" applyBorder="1"/>
    <xf numFmtId="165" fontId="0" fillId="0" borderId="1" xfId="1" applyNumberFormat="1" applyFont="1" applyFill="1" applyBorder="1"/>
    <xf numFmtId="165" fontId="0" fillId="0" borderId="3" xfId="1" applyNumberFormat="1" applyFont="1" applyFill="1" applyBorder="1"/>
    <xf numFmtId="0" fontId="0" fillId="0" borderId="7" xfId="0" applyFill="1" applyBorder="1" applyAlignment="1">
      <alignment horizontal="center"/>
    </xf>
    <xf numFmtId="165" fontId="1" fillId="0" borderId="2" xfId="1" applyNumberFormat="1" applyFill="1" applyBorder="1"/>
    <xf numFmtId="165" fontId="6" fillId="0" borderId="1" xfId="1" applyNumberFormat="1" applyFont="1" applyFill="1" applyBorder="1" applyAlignment="1">
      <alignment horizontal="center"/>
    </xf>
    <xf numFmtId="165" fontId="6" fillId="0" borderId="2" xfId="1" applyNumberFormat="1" applyFont="1" applyFill="1" applyBorder="1" applyAlignment="1">
      <alignment horizontal="center"/>
    </xf>
    <xf numFmtId="165" fontId="6" fillId="0" borderId="3" xfId="1" applyNumberFormat="1" applyFont="1" applyFill="1" applyBorder="1" applyAlignment="1">
      <alignment horizontal="center"/>
    </xf>
    <xf numFmtId="0" fontId="3" fillId="0" borderId="13" xfId="0" applyFont="1" applyFill="1" applyBorder="1" applyAlignment="1">
      <alignment horizontal="center"/>
    </xf>
    <xf numFmtId="0" fontId="3" fillId="0" borderId="14" xfId="0" applyFont="1" applyFill="1" applyBorder="1" applyAlignment="1">
      <alignment horizontal="center"/>
    </xf>
    <xf numFmtId="165" fontId="1" fillId="0" borderId="9" xfId="1" applyNumberFormat="1" applyFill="1" applyBorder="1"/>
    <xf numFmtId="0" fontId="0" fillId="0" borderId="2" xfId="0" applyFill="1" applyBorder="1"/>
    <xf numFmtId="0" fontId="0" fillId="0" borderId="36" xfId="0" applyFill="1" applyBorder="1"/>
    <xf numFmtId="0" fontId="0" fillId="0" borderId="28" xfId="0" applyFill="1" applyBorder="1"/>
    <xf numFmtId="0" fontId="3" fillId="0" borderId="15" xfId="0" applyFont="1" applyFill="1" applyBorder="1" applyAlignment="1">
      <alignment horizontal="center"/>
    </xf>
    <xf numFmtId="165" fontId="0" fillId="0" borderId="2" xfId="1" applyNumberFormat="1" applyFont="1" applyFill="1" applyBorder="1"/>
    <xf numFmtId="0" fontId="5" fillId="0" borderId="28" xfId="3" applyFont="1" applyFill="1" applyBorder="1" applyAlignment="1">
      <alignment wrapText="1"/>
    </xf>
    <xf numFmtId="0" fontId="3" fillId="0" borderId="28" xfId="0" applyNumberFormat="1" applyFont="1" applyFill="1" applyBorder="1" applyAlignment="1">
      <alignment horizontal="right"/>
    </xf>
    <xf numFmtId="165" fontId="6" fillId="0" borderId="5" xfId="1" applyNumberFormat="1" applyFont="1" applyFill="1" applyBorder="1" applyAlignment="1">
      <alignment horizontal="center"/>
    </xf>
    <xf numFmtId="165" fontId="6" fillId="0" borderId="6" xfId="1" applyNumberFormat="1" applyFont="1" applyFill="1" applyBorder="1" applyAlignment="1">
      <alignment horizontal="center"/>
    </xf>
    <xf numFmtId="0" fontId="0" fillId="0" borderId="7" xfId="0" applyFill="1" applyBorder="1"/>
    <xf numFmtId="0" fontId="0" fillId="0" borderId="32" xfId="0" applyFill="1" applyBorder="1"/>
    <xf numFmtId="165" fontId="6" fillId="0" borderId="1" xfId="1" applyNumberFormat="1" applyFont="1" applyFill="1" applyBorder="1" applyAlignment="1">
      <alignment horizontal="right"/>
    </xf>
    <xf numFmtId="165" fontId="6" fillId="0" borderId="2" xfId="1" applyNumberFormat="1" applyFont="1" applyFill="1" applyBorder="1" applyAlignment="1">
      <alignment horizontal="right"/>
    </xf>
    <xf numFmtId="165" fontId="6" fillId="0" borderId="3" xfId="1" applyNumberFormat="1" applyFont="1" applyFill="1" applyBorder="1" applyAlignment="1">
      <alignment horizontal="right"/>
    </xf>
    <xf numFmtId="164" fontId="3" fillId="0" borderId="22" xfId="0" applyNumberFormat="1" applyFont="1" applyFill="1" applyBorder="1" applyAlignment="1">
      <alignment horizontal="right"/>
    </xf>
    <xf numFmtId="164" fontId="3" fillId="0" borderId="23" xfId="0" applyNumberFormat="1" applyFont="1" applyFill="1" applyBorder="1" applyAlignment="1">
      <alignment horizontal="right"/>
    </xf>
    <xf numFmtId="164" fontId="3" fillId="0" borderId="24" xfId="0" applyNumberFormat="1" applyFont="1" applyFill="1" applyBorder="1" applyAlignment="1">
      <alignment horizontal="right"/>
    </xf>
    <xf numFmtId="164" fontId="3" fillId="0" borderId="49" xfId="0" applyNumberFormat="1" applyFont="1" applyFill="1" applyBorder="1" applyAlignment="1">
      <alignment horizontal="right"/>
    </xf>
    <xf numFmtId="164" fontId="3" fillId="0" borderId="2" xfId="0" applyNumberFormat="1" applyFont="1" applyFill="1" applyBorder="1" applyAlignment="1">
      <alignment horizontal="right"/>
    </xf>
    <xf numFmtId="164" fontId="3" fillId="0" borderId="1" xfId="0" applyNumberFormat="1" applyFont="1" applyFill="1" applyBorder="1" applyAlignment="1">
      <alignment horizontal="right"/>
    </xf>
    <xf numFmtId="164" fontId="3" fillId="0" borderId="3" xfId="0" applyNumberFormat="1" applyFont="1" applyFill="1" applyBorder="1" applyAlignment="1">
      <alignment horizontal="right"/>
    </xf>
    <xf numFmtId="164" fontId="3" fillId="0" borderId="7" xfId="0" applyNumberFormat="1" applyFont="1" applyFill="1" applyBorder="1" applyAlignment="1">
      <alignment horizontal="right"/>
    </xf>
    <xf numFmtId="0" fontId="3" fillId="0" borderId="37" xfId="0" applyNumberFormat="1" applyFont="1" applyFill="1" applyBorder="1" applyAlignment="1">
      <alignment horizontal="right"/>
    </xf>
    <xf numFmtId="164" fontId="3" fillId="0" borderId="9" xfId="0" applyNumberFormat="1" applyFont="1" applyFill="1" applyBorder="1" applyAlignment="1">
      <alignment horizontal="right"/>
    </xf>
    <xf numFmtId="164" fontId="3" fillId="0" borderId="48" xfId="0" applyNumberFormat="1" applyFont="1" applyFill="1" applyBorder="1" applyAlignment="1">
      <alignment horizontal="right"/>
    </xf>
    <xf numFmtId="164" fontId="6" fillId="0" borderId="2" xfId="0" applyNumberFormat="1" applyFont="1" applyFill="1" applyBorder="1" applyAlignment="1">
      <alignment horizontal="right"/>
    </xf>
    <xf numFmtId="164" fontId="6" fillId="0" borderId="1" xfId="0" applyNumberFormat="1" applyFont="1" applyFill="1" applyBorder="1" applyAlignment="1">
      <alignment horizontal="right"/>
    </xf>
    <xf numFmtId="164" fontId="6" fillId="0" borderId="3" xfId="0" applyNumberFormat="1" applyFont="1" applyFill="1" applyBorder="1" applyAlignment="1">
      <alignment horizontal="right"/>
    </xf>
    <xf numFmtId="164" fontId="6" fillId="0" borderId="9" xfId="0" applyNumberFormat="1" applyFont="1" applyFill="1" applyBorder="1" applyAlignment="1">
      <alignment horizontal="right"/>
    </xf>
    <xf numFmtId="164" fontId="6" fillId="0" borderId="7" xfId="0" applyNumberFormat="1" applyFont="1" applyFill="1" applyBorder="1" applyAlignment="1">
      <alignment horizontal="right"/>
    </xf>
    <xf numFmtId="172" fontId="3" fillId="0" borderId="2" xfId="0" applyNumberFormat="1" applyFont="1" applyFill="1" applyBorder="1" applyAlignment="1">
      <alignment horizontal="right"/>
    </xf>
    <xf numFmtId="172" fontId="3" fillId="0" borderId="1" xfId="0" applyNumberFormat="1" applyFont="1" applyFill="1" applyBorder="1" applyAlignment="1">
      <alignment horizontal="right"/>
    </xf>
    <xf numFmtId="172" fontId="3" fillId="0" borderId="9" xfId="0" applyNumberFormat="1" applyFont="1" applyFill="1" applyBorder="1" applyAlignment="1">
      <alignment horizontal="right"/>
    </xf>
    <xf numFmtId="172" fontId="3" fillId="0" borderId="3" xfId="0" applyNumberFormat="1" applyFont="1" applyFill="1" applyBorder="1" applyAlignment="1">
      <alignment horizontal="right"/>
    </xf>
    <xf numFmtId="165" fontId="3" fillId="0" borderId="0" xfId="1" applyNumberFormat="1" applyFont="1" applyFill="1" applyBorder="1" applyAlignment="1">
      <alignment horizontal="right"/>
    </xf>
    <xf numFmtId="165" fontId="6" fillId="0" borderId="11" xfId="1" applyNumberFormat="1" applyFont="1" applyFill="1" applyBorder="1" applyAlignment="1">
      <alignment horizontal="right"/>
    </xf>
    <xf numFmtId="0" fontId="3" fillId="0" borderId="0" xfId="0" applyFont="1" applyFill="1" applyBorder="1" applyAlignment="1">
      <alignment horizontal="center"/>
    </xf>
    <xf numFmtId="165" fontId="1" fillId="0" borderId="0" xfId="1" applyNumberFormat="1" applyFill="1" applyBorder="1"/>
    <xf numFmtId="0" fontId="3" fillId="0" borderId="0" xfId="0" applyFont="1" applyFill="1" applyBorder="1" applyAlignment="1">
      <alignment horizontal="right"/>
    </xf>
    <xf numFmtId="165" fontId="3" fillId="0" borderId="0" xfId="1" applyNumberFormat="1" applyFont="1" applyFill="1" applyBorder="1"/>
    <xf numFmtId="165" fontId="6" fillId="0" borderId="11" xfId="1" applyNumberFormat="1" applyFont="1" applyFill="1" applyBorder="1" applyAlignment="1">
      <alignment horizontal="center"/>
    </xf>
    <xf numFmtId="165" fontId="6" fillId="0" borderId="33" xfId="1" applyNumberFormat="1" applyFont="1" applyFill="1" applyBorder="1" applyAlignment="1">
      <alignment horizontal="center"/>
    </xf>
    <xf numFmtId="0" fontId="0" fillId="0" borderId="8" xfId="0" applyFill="1" applyBorder="1"/>
    <xf numFmtId="171" fontId="6" fillId="0" borderId="0" xfId="0" applyNumberFormat="1" applyFont="1" applyFill="1" applyBorder="1" applyAlignment="1">
      <alignment horizontal="right"/>
    </xf>
    <xf numFmtId="171" fontId="3" fillId="0" borderId="0" xfId="0" applyNumberFormat="1" applyFont="1" applyFill="1" applyBorder="1" applyAlignment="1">
      <alignment horizontal="right"/>
    </xf>
    <xf numFmtId="171" fontId="1" fillId="0" borderId="0" xfId="1" applyNumberFormat="1" applyFill="1" applyBorder="1"/>
    <xf numFmtId="0" fontId="10" fillId="0" borderId="0" xfId="0" applyFont="1"/>
    <xf numFmtId="0" fontId="1" fillId="0" borderId="0" xfId="0" applyFont="1" applyBorder="1"/>
    <xf numFmtId="0" fontId="9" fillId="0" borderId="0" xfId="0" applyFont="1"/>
    <xf numFmtId="0" fontId="3" fillId="0" borderId="28" xfId="5" applyNumberFormat="1" applyFont="1" applyFill="1" applyBorder="1" applyAlignment="1">
      <alignment horizontal="right"/>
    </xf>
    <xf numFmtId="164" fontId="3" fillId="0" borderId="2" xfId="5" applyNumberFormat="1" applyFont="1" applyFill="1" applyBorder="1" applyAlignment="1">
      <alignment horizontal="right"/>
    </xf>
    <xf numFmtId="164" fontId="3" fillId="0" borderId="1" xfId="5" applyNumberFormat="1" applyFont="1" applyFill="1" applyBorder="1" applyAlignment="1">
      <alignment horizontal="right"/>
    </xf>
    <xf numFmtId="164" fontId="3" fillId="0" borderId="3" xfId="5" applyNumberFormat="1" applyFont="1" applyFill="1" applyBorder="1" applyAlignment="1">
      <alignment horizontal="right"/>
    </xf>
    <xf numFmtId="0" fontId="9" fillId="0" borderId="0" xfId="0" applyFont="1" applyAlignment="1">
      <alignment horizontal="center"/>
    </xf>
    <xf numFmtId="174" fontId="6" fillId="0" borderId="2" xfId="0" applyNumberFormat="1" applyFont="1" applyFill="1" applyBorder="1" applyAlignment="1">
      <alignment horizontal="right"/>
    </xf>
    <xf numFmtId="174" fontId="6" fillId="0" borderId="1" xfId="0" applyNumberFormat="1" applyFont="1" applyFill="1" applyBorder="1" applyAlignment="1">
      <alignment horizontal="right"/>
    </xf>
    <xf numFmtId="174" fontId="6" fillId="0" borderId="9" xfId="0" applyNumberFormat="1" applyFont="1" applyFill="1" applyBorder="1" applyAlignment="1">
      <alignment horizontal="right"/>
    </xf>
    <xf numFmtId="174" fontId="6" fillId="0" borderId="3" xfId="0" applyNumberFormat="1" applyFont="1" applyFill="1" applyBorder="1" applyAlignment="1">
      <alignment horizontal="right"/>
    </xf>
    <xf numFmtId="174" fontId="6" fillId="0" borderId="7" xfId="0" applyNumberFormat="1" applyFont="1" applyFill="1" applyBorder="1" applyAlignment="1">
      <alignment horizontal="right"/>
    </xf>
    <xf numFmtId="174" fontId="3" fillId="0" borderId="2" xfId="0" applyNumberFormat="1" applyFont="1" applyFill="1" applyBorder="1" applyAlignment="1">
      <alignment horizontal="right"/>
    </xf>
    <xf numFmtId="174" fontId="3" fillId="0" borderId="1" xfId="0" applyNumberFormat="1" applyFont="1" applyFill="1" applyBorder="1" applyAlignment="1">
      <alignment horizontal="right"/>
    </xf>
    <xf numFmtId="174" fontId="3" fillId="0" borderId="9" xfId="0" applyNumberFormat="1" applyFont="1" applyFill="1" applyBorder="1" applyAlignment="1">
      <alignment horizontal="right"/>
    </xf>
    <xf numFmtId="174" fontId="3" fillId="0" borderId="3" xfId="0" applyNumberFormat="1" applyFont="1" applyFill="1" applyBorder="1" applyAlignment="1">
      <alignment horizontal="right"/>
    </xf>
    <xf numFmtId="174" fontId="3" fillId="0" borderId="49" xfId="0" applyNumberFormat="1" applyFont="1" applyFill="1" applyBorder="1" applyAlignment="1">
      <alignment horizontal="right"/>
    </xf>
    <xf numFmtId="164" fontId="3" fillId="0" borderId="0" xfId="0" applyNumberFormat="1" applyFont="1" applyFill="1" applyBorder="1" applyAlignment="1">
      <alignment horizontal="right"/>
    </xf>
    <xf numFmtId="0" fontId="4" fillId="0" borderId="0" xfId="0" applyNumberFormat="1" applyFont="1" applyFill="1" applyBorder="1" applyAlignment="1">
      <alignment horizontal="left"/>
    </xf>
    <xf numFmtId="164" fontId="4" fillId="0" borderId="0" xfId="0" applyNumberFormat="1" applyFont="1" applyFill="1" applyBorder="1"/>
    <xf numFmtId="0" fontId="1" fillId="0" borderId="0" xfId="0" applyNumberFormat="1" applyFont="1" applyAlignment="1">
      <alignment wrapText="1"/>
    </xf>
    <xf numFmtId="0" fontId="3" fillId="0" borderId="0" xfId="0" applyFont="1" applyFill="1"/>
    <xf numFmtId="0" fontId="2" fillId="0" borderId="0" xfId="4" applyFont="1" applyFill="1"/>
    <xf numFmtId="0" fontId="0" fillId="0" borderId="32" xfId="0" applyNumberFormat="1" applyFill="1" applyBorder="1"/>
    <xf numFmtId="164" fontId="0" fillId="0" borderId="2" xfId="0" applyNumberFormat="1" applyFill="1" applyBorder="1"/>
    <xf numFmtId="164" fontId="0" fillId="0" borderId="1" xfId="0" applyNumberFormat="1" applyFill="1" applyBorder="1"/>
    <xf numFmtId="164" fontId="0" fillId="0" borderId="9" xfId="0" applyNumberFormat="1" applyFill="1" applyBorder="1"/>
    <xf numFmtId="164" fontId="0" fillId="0" borderId="3" xfId="0" applyNumberFormat="1" applyFill="1" applyBorder="1"/>
    <xf numFmtId="0" fontId="1" fillId="0" borderId="32" xfId="0" applyNumberFormat="1" applyFont="1" applyFill="1" applyBorder="1"/>
    <xf numFmtId="164" fontId="3" fillId="0" borderId="2" xfId="0" applyNumberFormat="1" applyFont="1" applyFill="1" applyBorder="1"/>
    <xf numFmtId="164" fontId="3" fillId="0" borderId="1" xfId="0" applyNumberFormat="1" applyFont="1" applyFill="1" applyBorder="1"/>
    <xf numFmtId="164" fontId="3" fillId="0" borderId="9" xfId="0" applyNumberFormat="1" applyFont="1" applyFill="1" applyBorder="1"/>
    <xf numFmtId="164" fontId="3" fillId="0" borderId="3" xfId="0" applyNumberFormat="1" applyFont="1" applyFill="1" applyBorder="1"/>
    <xf numFmtId="0" fontId="0" fillId="0" borderId="7" xfId="0" applyNumberFormat="1" applyFill="1" applyBorder="1"/>
    <xf numFmtId="0" fontId="6" fillId="0" borderId="28" xfId="0" applyNumberFormat="1" applyFont="1" applyFill="1" applyBorder="1"/>
    <xf numFmtId="0" fontId="3" fillId="0" borderId="8" xfId="0" applyNumberFormat="1" applyFont="1" applyFill="1" applyBorder="1" applyAlignment="1">
      <alignment horizontal="right"/>
    </xf>
    <xf numFmtId="164" fontId="3" fillId="0" borderId="4" xfId="0" applyNumberFormat="1" applyFont="1" applyFill="1" applyBorder="1"/>
    <xf numFmtId="164" fontId="3" fillId="0" borderId="5" xfId="0" applyNumberFormat="1" applyFont="1" applyFill="1" applyBorder="1"/>
    <xf numFmtId="164" fontId="3" fillId="0" borderId="10" xfId="0" applyNumberFormat="1" applyFont="1" applyFill="1" applyBorder="1"/>
    <xf numFmtId="164" fontId="3" fillId="0" borderId="6" xfId="0" applyNumberFormat="1" applyFont="1" applyFill="1" applyBorder="1"/>
    <xf numFmtId="0" fontId="7" fillId="0" borderId="0" xfId="0" applyFont="1" applyFill="1"/>
    <xf numFmtId="164" fontId="0" fillId="0" borderId="0" xfId="0" applyNumberFormat="1" applyFill="1"/>
    <xf numFmtId="0" fontId="6" fillId="2" borderId="28" xfId="0" applyNumberFormat="1" applyFont="1" applyFill="1" applyBorder="1"/>
    <xf numFmtId="0" fontId="0" fillId="3" borderId="32" xfId="0" applyNumberFormat="1" applyFill="1" applyBorder="1"/>
    <xf numFmtId="164" fontId="0" fillId="3" borderId="18" xfId="0" applyNumberFormat="1" applyFill="1" applyBorder="1"/>
    <xf numFmtId="164" fontId="0" fillId="3" borderId="12" xfId="0" applyNumberFormat="1" applyFill="1" applyBorder="1"/>
    <xf numFmtId="164" fontId="0" fillId="3" borderId="44" xfId="0" applyNumberFormat="1" applyFill="1" applyBorder="1"/>
    <xf numFmtId="164" fontId="0" fillId="3" borderId="29" xfId="0" applyNumberFormat="1" applyFill="1" applyBorder="1"/>
    <xf numFmtId="164" fontId="0" fillId="3" borderId="30" xfId="0" applyNumberFormat="1" applyFill="1" applyBorder="1"/>
    <xf numFmtId="164" fontId="0" fillId="3" borderId="46" xfId="0" applyNumberFormat="1" applyFill="1" applyBorder="1"/>
    <xf numFmtId="164" fontId="0" fillId="3" borderId="31" xfId="0" applyNumberFormat="1" applyFill="1" applyBorder="1"/>
    <xf numFmtId="164" fontId="0" fillId="3" borderId="2" xfId="0" applyNumberFormat="1" applyFill="1" applyBorder="1"/>
    <xf numFmtId="164" fontId="0" fillId="3" borderId="1" xfId="0" applyNumberFormat="1" applyFill="1" applyBorder="1"/>
    <xf numFmtId="164" fontId="0" fillId="3" borderId="9" xfId="0" applyNumberFormat="1" applyFill="1" applyBorder="1"/>
    <xf numFmtId="164" fontId="0" fillId="3" borderId="3" xfId="0" applyNumberFormat="1" applyFill="1" applyBorder="1"/>
    <xf numFmtId="0" fontId="1" fillId="3" borderId="32" xfId="0" applyNumberFormat="1" applyFont="1" applyFill="1" applyBorder="1"/>
    <xf numFmtId="0" fontId="0" fillId="3" borderId="7" xfId="0" applyNumberFormat="1" applyFill="1" applyBorder="1"/>
    <xf numFmtId="0" fontId="6" fillId="3" borderId="28" xfId="0" applyNumberFormat="1" applyFont="1" applyFill="1" applyBorder="1"/>
    <xf numFmtId="164" fontId="6" fillId="3" borderId="2" xfId="0" applyNumberFormat="1" applyFont="1" applyFill="1" applyBorder="1" applyAlignment="1">
      <alignment horizontal="right"/>
    </xf>
    <xf numFmtId="164" fontId="6" fillId="3" borderId="1" xfId="0" applyNumberFormat="1" applyFont="1" applyFill="1" applyBorder="1" applyAlignment="1">
      <alignment horizontal="right"/>
    </xf>
    <xf numFmtId="0" fontId="1" fillId="0" borderId="28" xfId="0" applyNumberFormat="1" applyFont="1" applyFill="1" applyBorder="1"/>
    <xf numFmtId="0" fontId="3" fillId="0" borderId="34" xfId="0" applyNumberFormat="1" applyFont="1" applyFill="1" applyBorder="1" applyAlignment="1">
      <alignment horizontal="right"/>
    </xf>
    <xf numFmtId="164" fontId="3" fillId="0" borderId="4" xfId="0" applyNumberFormat="1" applyFont="1" applyFill="1" applyBorder="1" applyAlignment="1">
      <alignment horizontal="right"/>
    </xf>
    <xf numFmtId="164" fontId="3" fillId="0" borderId="5" xfId="0" applyNumberFormat="1" applyFont="1" applyFill="1" applyBorder="1" applyAlignment="1">
      <alignment horizontal="right"/>
    </xf>
    <xf numFmtId="164" fontId="3" fillId="0" borderId="10" xfId="0" applyNumberFormat="1" applyFont="1" applyFill="1" applyBorder="1" applyAlignment="1">
      <alignment horizontal="right"/>
    </xf>
    <xf numFmtId="164" fontId="3" fillId="0" borderId="6" xfId="0" applyNumberFormat="1" applyFont="1" applyFill="1" applyBorder="1" applyAlignment="1">
      <alignment horizontal="right"/>
    </xf>
    <xf numFmtId="164" fontId="3" fillId="0" borderId="8" xfId="0" applyNumberFormat="1" applyFont="1" applyFill="1" applyBorder="1" applyAlignment="1">
      <alignment horizontal="right"/>
    </xf>
    <xf numFmtId="0" fontId="4" fillId="0" borderId="0" xfId="0" applyFont="1" applyFill="1"/>
    <xf numFmtId="0" fontId="6" fillId="3" borderId="36" xfId="0" applyNumberFormat="1" applyFont="1" applyFill="1" applyBorder="1"/>
    <xf numFmtId="164" fontId="6" fillId="3" borderId="29" xfId="0" applyNumberFormat="1" applyFont="1" applyFill="1" applyBorder="1" applyAlignment="1">
      <alignment horizontal="right"/>
    </xf>
    <xf numFmtId="164" fontId="6" fillId="3" borderId="30" xfId="0" applyNumberFormat="1" applyFont="1" applyFill="1" applyBorder="1" applyAlignment="1">
      <alignment horizontal="right"/>
    </xf>
    <xf numFmtId="164" fontId="6" fillId="3" borderId="46" xfId="0" applyNumberFormat="1" applyFont="1" applyFill="1" applyBorder="1" applyAlignment="1">
      <alignment horizontal="right"/>
    </xf>
    <xf numFmtId="164" fontId="6" fillId="3" borderId="31" xfId="0" applyNumberFormat="1" applyFont="1" applyFill="1" applyBorder="1" applyAlignment="1">
      <alignment horizontal="right"/>
    </xf>
    <xf numFmtId="164" fontId="6" fillId="3" borderId="42" xfId="0" applyNumberFormat="1" applyFont="1" applyFill="1" applyBorder="1" applyAlignment="1">
      <alignment horizontal="right"/>
    </xf>
    <xf numFmtId="164" fontId="6" fillId="3" borderId="9" xfId="0" applyNumberFormat="1" applyFont="1" applyFill="1" applyBorder="1" applyAlignment="1">
      <alignment horizontal="right"/>
    </xf>
    <xf numFmtId="164" fontId="6" fillId="3" borderId="3" xfId="0" applyNumberFormat="1" applyFont="1" applyFill="1" applyBorder="1" applyAlignment="1">
      <alignment horizontal="right"/>
    </xf>
    <xf numFmtId="164" fontId="6" fillId="3" borderId="7" xfId="0" applyNumberFormat="1" applyFont="1" applyFill="1" applyBorder="1" applyAlignment="1">
      <alignment horizontal="right"/>
    </xf>
    <xf numFmtId="0" fontId="3" fillId="0" borderId="35" xfId="0" applyFont="1" applyFill="1" applyBorder="1" applyAlignment="1">
      <alignment horizontal="center"/>
    </xf>
    <xf numFmtId="0" fontId="3" fillId="0" borderId="34" xfId="0" applyFont="1" applyFill="1" applyBorder="1" applyAlignment="1">
      <alignment horizontal="right"/>
    </xf>
    <xf numFmtId="165" fontId="3" fillId="0" borderId="4" xfId="1" applyNumberFormat="1" applyFont="1" applyFill="1" applyBorder="1" applyAlignment="1">
      <alignment horizontal="right"/>
    </xf>
    <xf numFmtId="165" fontId="3" fillId="0" borderId="5" xfId="1" applyNumberFormat="1" applyFont="1" applyFill="1" applyBorder="1" applyAlignment="1">
      <alignment horizontal="right"/>
    </xf>
    <xf numFmtId="165" fontId="3" fillId="0" borderId="6" xfId="1" applyNumberFormat="1" applyFont="1" applyFill="1" applyBorder="1" applyAlignment="1">
      <alignment horizontal="right"/>
    </xf>
    <xf numFmtId="0" fontId="3" fillId="0" borderId="22" xfId="0" applyFont="1" applyFill="1" applyBorder="1" applyAlignment="1">
      <alignment horizontal="center" wrapText="1"/>
    </xf>
    <xf numFmtId="0" fontId="3" fillId="0" borderId="23" xfId="0" applyFont="1" applyFill="1" applyBorder="1" applyAlignment="1">
      <alignment horizontal="center" wrapText="1"/>
    </xf>
    <xf numFmtId="0" fontId="3" fillId="0" borderId="24" xfId="0" applyFont="1" applyFill="1" applyBorder="1" applyAlignment="1">
      <alignment horizontal="center" wrapText="1"/>
    </xf>
    <xf numFmtId="0" fontId="3" fillId="0" borderId="48" xfId="0" applyFont="1" applyFill="1" applyBorder="1" applyAlignment="1">
      <alignment horizontal="center" wrapText="1"/>
    </xf>
    <xf numFmtId="0" fontId="0" fillId="0" borderId="28" xfId="0" applyNumberFormat="1" applyFill="1" applyBorder="1"/>
    <xf numFmtId="0" fontId="3" fillId="0" borderId="16" xfId="0" applyFont="1" applyFill="1" applyBorder="1"/>
    <xf numFmtId="0" fontId="3" fillId="0" borderId="38" xfId="0" applyFont="1" applyFill="1" applyBorder="1" applyAlignment="1">
      <alignment horizontal="center"/>
    </xf>
    <xf numFmtId="0" fontId="3" fillId="0" borderId="4" xfId="0" applyFont="1" applyFill="1" applyBorder="1" applyAlignment="1">
      <alignment horizontal="center"/>
    </xf>
    <xf numFmtId="0" fontId="3" fillId="0" borderId="5" xfId="0" applyFont="1" applyFill="1" applyBorder="1" applyAlignment="1">
      <alignment horizontal="center"/>
    </xf>
    <xf numFmtId="0" fontId="3" fillId="0" borderId="10" xfId="0" applyFont="1" applyFill="1" applyBorder="1" applyAlignment="1">
      <alignment horizontal="center"/>
    </xf>
    <xf numFmtId="0" fontId="3" fillId="0" borderId="6" xfId="0" applyFont="1" applyFill="1" applyBorder="1" applyAlignment="1">
      <alignment horizontal="center"/>
    </xf>
    <xf numFmtId="165" fontId="1" fillId="0" borderId="3" xfId="1" applyNumberFormat="1" applyFill="1" applyBorder="1"/>
    <xf numFmtId="0" fontId="3" fillId="0" borderId="47" xfId="0" applyFont="1" applyFill="1" applyBorder="1"/>
    <xf numFmtId="0" fontId="3" fillId="0" borderId="43" xfId="0" applyFont="1" applyFill="1" applyBorder="1" applyAlignment="1">
      <alignment horizontal="center"/>
    </xf>
    <xf numFmtId="0" fontId="3" fillId="0" borderId="33" xfId="0" applyFont="1" applyFill="1" applyBorder="1" applyAlignment="1">
      <alignment horizontal="center"/>
    </xf>
    <xf numFmtId="0" fontId="3" fillId="0" borderId="22" xfId="0" applyFont="1" applyFill="1" applyBorder="1" applyAlignment="1">
      <alignment horizontal="center"/>
    </xf>
    <xf numFmtId="0" fontId="3" fillId="0" borderId="23" xfId="0" applyFont="1" applyFill="1" applyBorder="1" applyAlignment="1">
      <alignment horizontal="center"/>
    </xf>
    <xf numFmtId="0" fontId="3" fillId="0" borderId="48" xfId="0" applyFont="1" applyFill="1" applyBorder="1" applyAlignment="1">
      <alignment horizontal="center"/>
    </xf>
    <xf numFmtId="0" fontId="3" fillId="0" borderId="24" xfId="0" applyFont="1" applyFill="1" applyBorder="1" applyAlignment="1">
      <alignment horizontal="center"/>
    </xf>
    <xf numFmtId="165" fontId="0" fillId="0" borderId="0" xfId="0" applyNumberFormat="1" applyFill="1"/>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165" fontId="3" fillId="0" borderId="1" xfId="1" applyNumberFormat="1" applyFont="1" applyFill="1" applyBorder="1" applyAlignment="1">
      <alignment horizontal="center"/>
    </xf>
    <xf numFmtId="165" fontId="3" fillId="0" borderId="3" xfId="1" applyNumberFormat="1" applyFont="1" applyFill="1" applyBorder="1" applyAlignment="1">
      <alignment horizontal="center"/>
    </xf>
    <xf numFmtId="0" fontId="3" fillId="0" borderId="38" xfId="0" applyFont="1" applyFill="1" applyBorder="1" applyAlignment="1">
      <alignment horizontal="right"/>
    </xf>
    <xf numFmtId="165" fontId="3" fillId="0" borderId="25" xfId="1" applyNumberFormat="1" applyFont="1" applyFill="1" applyBorder="1" applyAlignment="1">
      <alignment horizontal="center"/>
    </xf>
    <xf numFmtId="165" fontId="3" fillId="0" borderId="26" xfId="1" applyNumberFormat="1" applyFont="1" applyFill="1" applyBorder="1" applyAlignment="1">
      <alignment horizontal="center"/>
    </xf>
    <xf numFmtId="165" fontId="3" fillId="0" borderId="27" xfId="1" applyNumberFormat="1" applyFont="1" applyFill="1" applyBorder="1" applyAlignment="1">
      <alignment horizontal="center"/>
    </xf>
    <xf numFmtId="0" fontId="1" fillId="0" borderId="7" xfId="0" applyNumberFormat="1" applyFont="1" applyFill="1" applyBorder="1"/>
    <xf numFmtId="0" fontId="3" fillId="0" borderId="43" xfId="0" applyFont="1" applyFill="1" applyBorder="1" applyAlignment="1">
      <alignment horizontal="right"/>
    </xf>
    <xf numFmtId="165" fontId="3" fillId="0" borderId="40" xfId="1" applyNumberFormat="1" applyFont="1" applyFill="1" applyBorder="1" applyAlignment="1">
      <alignment horizontal="center"/>
    </xf>
    <xf numFmtId="0" fontId="4" fillId="0" borderId="0" xfId="0" applyFont="1" applyFill="1" applyBorder="1" applyAlignment="1">
      <alignment horizontal="left" vertical="top" wrapText="1"/>
    </xf>
    <xf numFmtId="0" fontId="3" fillId="0" borderId="35" xfId="0" applyFont="1" applyFill="1" applyBorder="1" applyAlignment="1">
      <alignment horizontal="center" wrapText="1"/>
    </xf>
    <xf numFmtId="0" fontId="6" fillId="0" borderId="0" xfId="0" applyFont="1" applyFill="1" applyBorder="1" applyAlignment="1">
      <alignment vertical="center"/>
    </xf>
    <xf numFmtId="0" fontId="3" fillId="0" borderId="16" xfId="0" applyFont="1" applyFill="1" applyBorder="1" applyAlignment="1">
      <alignment horizontal="center"/>
    </xf>
    <xf numFmtId="0" fontId="3" fillId="0" borderId="52" xfId="0" applyFont="1" applyFill="1" applyBorder="1" applyAlignment="1">
      <alignment horizontal="center" wrapText="1"/>
    </xf>
    <xf numFmtId="0" fontId="3" fillId="0" borderId="53" xfId="0" applyFont="1" applyFill="1" applyBorder="1" applyAlignment="1">
      <alignment horizontal="center" wrapText="1"/>
    </xf>
    <xf numFmtId="0" fontId="3" fillId="0" borderId="54" xfId="0" applyFont="1" applyFill="1" applyBorder="1" applyAlignment="1">
      <alignment horizontal="center" wrapText="1"/>
    </xf>
    <xf numFmtId="0" fontId="4" fillId="0" borderId="0" xfId="0" applyFont="1" applyFill="1" applyBorder="1" applyAlignment="1">
      <alignment vertical="center"/>
    </xf>
    <xf numFmtId="0" fontId="3" fillId="0" borderId="35" xfId="0" applyFont="1" applyFill="1" applyBorder="1" applyAlignment="1">
      <alignment horizontal="center" vertical="center"/>
    </xf>
    <xf numFmtId="0" fontId="3" fillId="0" borderId="38" xfId="0" applyFont="1" applyFill="1" applyBorder="1"/>
    <xf numFmtId="0" fontId="3" fillId="0" borderId="0" xfId="0" applyFont="1" applyFill="1" applyBorder="1"/>
    <xf numFmtId="165" fontId="3" fillId="0" borderId="0" xfId="1" applyNumberFormat="1" applyFont="1" applyFill="1" applyBorder="1" applyAlignment="1">
      <alignment horizontal="center"/>
    </xf>
    <xf numFmtId="0" fontId="3" fillId="0" borderId="0" xfId="0" applyFont="1" applyFill="1" applyBorder="1" applyAlignment="1">
      <alignment horizontal="center" vertical="center"/>
    </xf>
    <xf numFmtId="0" fontId="1" fillId="0" borderId="56" xfId="5" applyFill="1" applyBorder="1"/>
    <xf numFmtId="0" fontId="0" fillId="3" borderId="36" xfId="0" applyFill="1" applyBorder="1"/>
    <xf numFmtId="165" fontId="1" fillId="3" borderId="18" xfId="1" applyNumberFormat="1" applyFill="1" applyBorder="1"/>
    <xf numFmtId="165" fontId="1" fillId="3" borderId="12" xfId="1" applyNumberFormat="1" applyFill="1" applyBorder="1"/>
    <xf numFmtId="165" fontId="1" fillId="3" borderId="17" xfId="1" applyNumberFormat="1" applyFill="1" applyBorder="1"/>
    <xf numFmtId="0" fontId="0" fillId="3" borderId="28" xfId="0" applyFill="1" applyBorder="1"/>
    <xf numFmtId="165" fontId="0" fillId="3" borderId="2" xfId="1" applyNumberFormat="1" applyFont="1" applyFill="1" applyBorder="1"/>
    <xf numFmtId="165" fontId="0" fillId="3" borderId="1" xfId="1" applyNumberFormat="1" applyFont="1" applyFill="1" applyBorder="1"/>
    <xf numFmtId="165" fontId="0" fillId="3" borderId="3" xfId="1" applyNumberFormat="1" applyFont="1" applyFill="1" applyBorder="1"/>
    <xf numFmtId="0" fontId="5" fillId="3" borderId="36" xfId="3" applyFont="1" applyFill="1" applyBorder="1" applyAlignment="1">
      <alignment wrapText="1"/>
    </xf>
    <xf numFmtId="0" fontId="5" fillId="3" borderId="28" xfId="3" applyFont="1" applyFill="1" applyBorder="1" applyAlignment="1">
      <alignment wrapText="1"/>
    </xf>
    <xf numFmtId="0" fontId="0" fillId="3" borderId="42" xfId="0" applyFill="1" applyBorder="1" applyAlignment="1">
      <alignment horizontal="center"/>
    </xf>
    <xf numFmtId="165" fontId="1" fillId="3" borderId="29" xfId="1" applyNumberFormat="1" applyFill="1" applyBorder="1"/>
    <xf numFmtId="165" fontId="1" fillId="3" borderId="30" xfId="1" applyNumberFormat="1" applyFill="1" applyBorder="1"/>
    <xf numFmtId="165" fontId="1" fillId="3" borderId="46" xfId="1" applyNumberFormat="1" applyFill="1" applyBorder="1"/>
    <xf numFmtId="165" fontId="1" fillId="3" borderId="31" xfId="1" applyNumberFormat="1" applyFill="1" applyBorder="1"/>
    <xf numFmtId="0" fontId="0" fillId="3" borderId="7" xfId="0" applyFill="1" applyBorder="1" applyAlignment="1">
      <alignment horizontal="center"/>
    </xf>
    <xf numFmtId="165" fontId="1" fillId="3" borderId="2" xfId="1" applyNumberFormat="1" applyFill="1" applyBorder="1"/>
    <xf numFmtId="165" fontId="1" fillId="3" borderId="1" xfId="1" applyNumberFormat="1" applyFill="1" applyBorder="1"/>
    <xf numFmtId="165" fontId="1" fillId="3" borderId="9" xfId="1" applyNumberFormat="1" applyFill="1" applyBorder="1"/>
    <xf numFmtId="165" fontId="1" fillId="3" borderId="3" xfId="1" applyNumberFormat="1" applyFill="1" applyBorder="1"/>
    <xf numFmtId="0" fontId="0" fillId="3" borderId="43" xfId="0" applyFill="1" applyBorder="1" applyAlignment="1">
      <alignment horizontal="center"/>
    </xf>
    <xf numFmtId="165" fontId="1" fillId="3" borderId="25" xfId="1" applyNumberFormat="1" applyFill="1" applyBorder="1"/>
    <xf numFmtId="165" fontId="1" fillId="3" borderId="26" xfId="1" applyNumberFormat="1" applyFill="1" applyBorder="1"/>
    <xf numFmtId="165" fontId="1" fillId="3" borderId="45" xfId="1" applyNumberFormat="1" applyFill="1" applyBorder="1"/>
    <xf numFmtId="165" fontId="1" fillId="3" borderId="4" xfId="1" applyNumberFormat="1" applyFill="1" applyBorder="1"/>
    <xf numFmtId="165" fontId="1" fillId="3" borderId="5" xfId="1" applyNumberFormat="1" applyFill="1" applyBorder="1"/>
    <xf numFmtId="0" fontId="5" fillId="3" borderId="30" xfId="3" applyFont="1" applyFill="1" applyBorder="1" applyAlignment="1">
      <alignment wrapText="1"/>
    </xf>
    <xf numFmtId="165" fontId="6" fillId="3" borderId="18" xfId="1" applyNumberFormat="1" applyFont="1" applyFill="1" applyBorder="1" applyAlignment="1">
      <alignment horizontal="center"/>
    </xf>
    <xf numFmtId="165" fontId="6" fillId="3" borderId="12" xfId="1" applyNumberFormat="1" applyFont="1" applyFill="1" applyBorder="1" applyAlignment="1">
      <alignment horizontal="center"/>
    </xf>
    <xf numFmtId="165" fontId="6" fillId="3" borderId="17" xfId="1" applyNumberFormat="1" applyFont="1" applyFill="1" applyBorder="1" applyAlignment="1">
      <alignment horizontal="center"/>
    </xf>
    <xf numFmtId="0" fontId="0" fillId="3" borderId="37" xfId="0" applyFill="1" applyBorder="1"/>
    <xf numFmtId="165" fontId="6" fillId="3" borderId="22" xfId="1" applyNumberFormat="1" applyFont="1" applyFill="1" applyBorder="1" applyAlignment="1">
      <alignment horizontal="center"/>
    </xf>
    <xf numFmtId="165" fontId="6" fillId="3" borderId="23" xfId="1" applyNumberFormat="1" applyFont="1" applyFill="1" applyBorder="1" applyAlignment="1">
      <alignment horizontal="center"/>
    </xf>
    <xf numFmtId="165" fontId="6" fillId="3" borderId="24" xfId="1" applyNumberFormat="1" applyFont="1" applyFill="1" applyBorder="1" applyAlignment="1">
      <alignment horizontal="center"/>
    </xf>
    <xf numFmtId="0" fontId="1" fillId="3" borderId="7" xfId="0" applyNumberFormat="1" applyFont="1" applyFill="1" applyBorder="1"/>
    <xf numFmtId="0" fontId="0" fillId="3" borderId="39" xfId="0" applyFill="1" applyBorder="1"/>
    <xf numFmtId="165" fontId="6" fillId="3" borderId="29" xfId="1" applyNumberFormat="1" applyFont="1" applyFill="1" applyBorder="1" applyAlignment="1">
      <alignment horizontal="center"/>
    </xf>
    <xf numFmtId="165" fontId="6" fillId="3" borderId="30" xfId="1" applyNumberFormat="1" applyFont="1" applyFill="1" applyBorder="1" applyAlignment="1">
      <alignment horizontal="center"/>
    </xf>
    <xf numFmtId="165" fontId="6" fillId="3" borderId="31" xfId="1" applyNumberFormat="1" applyFont="1" applyFill="1" applyBorder="1" applyAlignment="1">
      <alignment horizontal="center"/>
    </xf>
    <xf numFmtId="165" fontId="6" fillId="3" borderId="2" xfId="1" applyNumberFormat="1" applyFont="1" applyFill="1" applyBorder="1" applyAlignment="1">
      <alignment horizontal="center"/>
    </xf>
    <xf numFmtId="165" fontId="6" fillId="3" borderId="1" xfId="1" applyNumberFormat="1" applyFont="1" applyFill="1" applyBorder="1" applyAlignment="1">
      <alignment horizontal="center"/>
    </xf>
    <xf numFmtId="165" fontId="6" fillId="3" borderId="3" xfId="1" applyNumberFormat="1" applyFont="1" applyFill="1" applyBorder="1" applyAlignment="1">
      <alignment horizontal="center"/>
    </xf>
    <xf numFmtId="0" fontId="0" fillId="3" borderId="42" xfId="0" applyFill="1" applyBorder="1"/>
    <xf numFmtId="165" fontId="6" fillId="3" borderId="61" xfId="1" applyNumberFormat="1" applyFont="1" applyFill="1" applyBorder="1" applyAlignment="1">
      <alignment horizontal="center"/>
    </xf>
    <xf numFmtId="0" fontId="0" fillId="3" borderId="7" xfId="0" applyFill="1" applyBorder="1"/>
    <xf numFmtId="165" fontId="6" fillId="3" borderId="11" xfId="1" applyNumberFormat="1" applyFont="1" applyFill="1" applyBorder="1" applyAlignment="1">
      <alignment horizontal="center"/>
    </xf>
    <xf numFmtId="0" fontId="3" fillId="0" borderId="47" xfId="0" applyFont="1" applyFill="1" applyBorder="1" applyAlignment="1">
      <alignment horizontal="center"/>
    </xf>
    <xf numFmtId="5" fontId="1" fillId="0" borderId="1" xfId="2" applyNumberFormat="1" applyFill="1" applyBorder="1"/>
    <xf numFmtId="5" fontId="1" fillId="0" borderId="3" xfId="2" applyNumberFormat="1" applyFill="1" applyBorder="1"/>
    <xf numFmtId="5" fontId="3" fillId="0" borderId="5" xfId="2" applyNumberFormat="1" applyFont="1" applyFill="1" applyBorder="1"/>
    <xf numFmtId="5" fontId="3" fillId="0" borderId="6" xfId="2" applyNumberFormat="1" applyFont="1" applyFill="1" applyBorder="1"/>
    <xf numFmtId="0" fontId="0" fillId="0" borderId="0" xfId="0" applyNumberFormat="1" applyFill="1"/>
    <xf numFmtId="46" fontId="0" fillId="0" borderId="0" xfId="0" applyNumberFormat="1" applyFill="1"/>
    <xf numFmtId="0" fontId="1" fillId="0" borderId="36" xfId="0" applyNumberFormat="1" applyFont="1" applyFill="1" applyBorder="1"/>
    <xf numFmtId="0" fontId="0" fillId="0" borderId="0" xfId="0" applyNumberFormat="1" applyFill="1" applyBorder="1"/>
    <xf numFmtId="164" fontId="0" fillId="0" borderId="7" xfId="0" applyNumberFormat="1" applyFill="1" applyBorder="1"/>
    <xf numFmtId="0" fontId="3" fillId="0" borderId="19" xfId="0" applyFont="1" applyFill="1" applyBorder="1" applyAlignment="1">
      <alignment horizontal="center"/>
    </xf>
    <xf numFmtId="5" fontId="1" fillId="0" borderId="2" xfId="2" applyNumberFormat="1" applyFill="1" applyBorder="1"/>
    <xf numFmtId="5" fontId="3" fillId="0" borderId="4" xfId="2" applyNumberFormat="1" applyFont="1" applyFill="1" applyBorder="1"/>
    <xf numFmtId="174" fontId="3" fillId="0" borderId="7" xfId="0" applyNumberFormat="1" applyFont="1" applyFill="1" applyBorder="1" applyAlignment="1">
      <alignment horizontal="right"/>
    </xf>
    <xf numFmtId="0" fontId="3" fillId="0" borderId="56" xfId="5" applyFont="1" applyFill="1" applyBorder="1"/>
    <xf numFmtId="0" fontId="2" fillId="0" borderId="57" xfId="4" applyFont="1" applyFill="1" applyBorder="1"/>
    <xf numFmtId="0" fontId="1" fillId="0" borderId="57" xfId="5" applyFill="1" applyBorder="1"/>
    <xf numFmtId="0" fontId="1" fillId="0" borderId="55" xfId="5" applyFill="1" applyBorder="1"/>
    <xf numFmtId="170" fontId="1" fillId="0" borderId="2" xfId="5" applyNumberFormat="1" applyFont="1" applyFill="1" applyBorder="1" applyAlignment="1">
      <alignment horizontal="right"/>
    </xf>
    <xf numFmtId="170" fontId="1" fillId="0" borderId="1" xfId="5" applyNumberFormat="1" applyFont="1" applyFill="1" applyBorder="1" applyAlignment="1">
      <alignment horizontal="right"/>
    </xf>
    <xf numFmtId="170" fontId="1" fillId="0" borderId="3" xfId="5" applyNumberFormat="1" applyFont="1" applyFill="1" applyBorder="1" applyAlignment="1">
      <alignment horizontal="right"/>
    </xf>
    <xf numFmtId="166" fontId="3" fillId="0" borderId="2" xfId="5" applyNumberFormat="1" applyFont="1" applyFill="1" applyBorder="1" applyAlignment="1">
      <alignment horizontal="right"/>
    </xf>
    <xf numFmtId="166" fontId="3" fillId="0" borderId="1" xfId="5" applyNumberFormat="1" applyFont="1" applyFill="1" applyBorder="1" applyAlignment="1">
      <alignment horizontal="right"/>
    </xf>
    <xf numFmtId="166" fontId="3" fillId="0" borderId="3" xfId="5" applyNumberFormat="1" applyFont="1" applyFill="1" applyBorder="1" applyAlignment="1">
      <alignment horizontal="right"/>
    </xf>
    <xf numFmtId="0" fontId="1" fillId="0" borderId="28" xfId="5" applyNumberFormat="1" applyFont="1" applyFill="1" applyBorder="1"/>
    <xf numFmtId="0" fontId="3" fillId="0" borderId="34" xfId="5" applyNumberFormat="1" applyFont="1" applyFill="1" applyBorder="1" applyAlignment="1">
      <alignment horizontal="right"/>
    </xf>
    <xf numFmtId="166" fontId="3" fillId="0" borderId="4" xfId="5" applyNumberFormat="1" applyFont="1" applyFill="1" applyBorder="1" applyAlignment="1">
      <alignment horizontal="right"/>
    </xf>
    <xf numFmtId="166" fontId="3" fillId="0" borderId="5" xfId="5" applyNumberFormat="1" applyFont="1" applyFill="1" applyBorder="1" applyAlignment="1">
      <alignment horizontal="right"/>
    </xf>
    <xf numFmtId="166" fontId="3" fillId="0" borderId="6" xfId="5" applyNumberFormat="1" applyFont="1" applyFill="1" applyBorder="1" applyAlignment="1">
      <alignment horizontal="right"/>
    </xf>
    <xf numFmtId="0" fontId="4" fillId="0" borderId="0" xfId="5" applyFont="1" applyFill="1"/>
    <xf numFmtId="0" fontId="1" fillId="0" borderId="58" xfId="5" applyFill="1" applyBorder="1"/>
    <xf numFmtId="0" fontId="2" fillId="0" borderId="0" xfId="0" applyFont="1" applyFill="1" applyAlignment="1">
      <alignment vertical="center"/>
    </xf>
    <xf numFmtId="0" fontId="3" fillId="0" borderId="0" xfId="0" applyFont="1" applyFill="1" applyAlignment="1">
      <alignment vertical="center"/>
    </xf>
    <xf numFmtId="0" fontId="11" fillId="0" borderId="29" xfId="0" applyFont="1" applyFill="1" applyBorder="1" applyAlignment="1">
      <alignment vertical="center"/>
    </xf>
    <xf numFmtId="0" fontId="11" fillId="0" borderId="4" xfId="0" applyFont="1" applyFill="1" applyBorder="1" applyAlignment="1">
      <alignment horizontal="center" vertical="center"/>
    </xf>
    <xf numFmtId="165" fontId="11" fillId="0" borderId="5" xfId="1" applyNumberFormat="1" applyFont="1" applyFill="1" applyBorder="1" applyAlignment="1">
      <alignment horizontal="center" vertical="center" wrapText="1"/>
    </xf>
    <xf numFmtId="168" fontId="11" fillId="0" borderId="5" xfId="2" applyNumberFormat="1" applyFont="1" applyFill="1" applyBorder="1" applyAlignment="1">
      <alignment horizontal="center" vertical="center"/>
    </xf>
    <xf numFmtId="168" fontId="11" fillId="0" borderId="6" xfId="2" applyNumberFormat="1" applyFont="1" applyFill="1" applyBorder="1" applyAlignment="1">
      <alignment horizontal="center" vertical="center"/>
    </xf>
    <xf numFmtId="0" fontId="12" fillId="0" borderId="2" xfId="0" applyFont="1" applyFill="1" applyBorder="1" applyAlignment="1">
      <alignment horizontal="left" vertical="center"/>
    </xf>
    <xf numFmtId="165" fontId="12" fillId="0" borderId="1" xfId="1" applyNumberFormat="1" applyFont="1" applyFill="1" applyBorder="1" applyAlignment="1">
      <alignment vertical="center"/>
    </xf>
    <xf numFmtId="5" fontId="12" fillId="0" borderId="1" xfId="2" applyNumberFormat="1" applyFont="1" applyFill="1" applyBorder="1" applyAlignment="1">
      <alignment vertical="center"/>
    </xf>
    <xf numFmtId="5" fontId="12" fillId="0" borderId="3" xfId="2" applyNumberFormat="1" applyFont="1" applyFill="1" applyBorder="1" applyAlignment="1">
      <alignment vertical="center"/>
    </xf>
    <xf numFmtId="0" fontId="3" fillId="0" borderId="2" xfId="0" applyNumberFormat="1" applyFont="1" applyFill="1" applyBorder="1" applyAlignment="1">
      <alignment horizontal="left" vertical="center"/>
    </xf>
    <xf numFmtId="165" fontId="11" fillId="0" borderId="1" xfId="1" applyNumberFormat="1" applyFont="1" applyFill="1" applyBorder="1" applyAlignment="1">
      <alignment vertical="center"/>
    </xf>
    <xf numFmtId="5" fontId="11" fillId="0" borderId="1" xfId="2" applyNumberFormat="1" applyFont="1" applyFill="1" applyBorder="1" applyAlignment="1">
      <alignment vertical="center"/>
    </xf>
    <xf numFmtId="5" fontId="11" fillId="0" borderId="3" xfId="2" applyNumberFormat="1" applyFont="1" applyFill="1" applyBorder="1" applyAlignment="1">
      <alignment vertical="center"/>
    </xf>
    <xf numFmtId="0" fontId="3" fillId="0" borderId="4" xfId="0" applyNumberFormat="1" applyFont="1" applyFill="1" applyBorder="1" applyAlignment="1">
      <alignment horizontal="left" vertical="center"/>
    </xf>
    <xf numFmtId="165" fontId="11" fillId="0" borderId="5" xfId="1" applyNumberFormat="1" applyFont="1" applyFill="1" applyBorder="1" applyAlignment="1">
      <alignment vertical="center"/>
    </xf>
    <xf numFmtId="5" fontId="11" fillId="0" borderId="5" xfId="2" applyNumberFormat="1" applyFont="1" applyFill="1" applyBorder="1" applyAlignment="1">
      <alignment vertical="center"/>
    </xf>
    <xf numFmtId="5" fontId="11" fillId="0" borderId="6" xfId="2" applyNumberFormat="1" applyFont="1" applyFill="1" applyBorder="1" applyAlignment="1">
      <alignment vertical="center"/>
    </xf>
    <xf numFmtId="0" fontId="0" fillId="0" borderId="0" xfId="0" applyFill="1" applyAlignment="1">
      <alignment vertical="center"/>
    </xf>
    <xf numFmtId="165" fontId="0" fillId="0" borderId="0" xfId="1" applyNumberFormat="1" applyFont="1" applyFill="1" applyAlignment="1">
      <alignment vertical="center"/>
    </xf>
    <xf numFmtId="168" fontId="0" fillId="0" borderId="0" xfId="2" applyNumberFormat="1" applyFont="1" applyFill="1" applyAlignment="1">
      <alignment vertical="center"/>
    </xf>
    <xf numFmtId="0" fontId="7" fillId="0" borderId="0" xfId="0" applyFont="1" applyFill="1" applyBorder="1" applyAlignment="1">
      <alignment vertical="center"/>
    </xf>
    <xf numFmtId="0" fontId="12" fillId="3" borderId="18" xfId="0" applyFont="1" applyFill="1" applyBorder="1" applyAlignment="1">
      <alignment horizontal="left" vertical="center"/>
    </xf>
    <xf numFmtId="165" fontId="12" fillId="3" borderId="12" xfId="1" applyNumberFormat="1" applyFont="1" applyFill="1" applyBorder="1" applyAlignment="1">
      <alignment vertical="center"/>
    </xf>
    <xf numFmtId="5" fontId="12" fillId="3" borderId="12" xfId="2" applyNumberFormat="1" applyFont="1" applyFill="1" applyBorder="1" applyAlignment="1">
      <alignment vertical="center"/>
    </xf>
    <xf numFmtId="5" fontId="12" fillId="3" borderId="17" xfId="2" applyNumberFormat="1" applyFont="1" applyFill="1" applyBorder="1" applyAlignment="1">
      <alignment vertical="center"/>
    </xf>
    <xf numFmtId="0" fontId="12" fillId="3" borderId="2" xfId="0" applyFont="1" applyFill="1" applyBorder="1" applyAlignment="1">
      <alignment horizontal="left" vertical="center"/>
    </xf>
    <xf numFmtId="165" fontId="12" fillId="3" borderId="1" xfId="1" applyNumberFormat="1" applyFont="1" applyFill="1" applyBorder="1" applyAlignment="1">
      <alignment vertical="center"/>
    </xf>
    <xf numFmtId="5" fontId="12" fillId="3" borderId="1" xfId="2" applyNumberFormat="1" applyFont="1" applyFill="1" applyBorder="1" applyAlignment="1">
      <alignment vertical="center"/>
    </xf>
    <xf numFmtId="5" fontId="12" fillId="3" borderId="3" xfId="2" applyNumberFormat="1" applyFont="1" applyFill="1" applyBorder="1" applyAlignment="1">
      <alignment vertical="center"/>
    </xf>
    <xf numFmtId="0" fontId="1" fillId="0" borderId="0" xfId="5" applyFill="1" applyBorder="1"/>
    <xf numFmtId="0" fontId="1" fillId="3" borderId="36" xfId="5" applyNumberFormat="1" applyFont="1" applyFill="1" applyBorder="1"/>
    <xf numFmtId="170" fontId="1" fillId="3" borderId="29" xfId="5" applyNumberFormat="1" applyFont="1" applyFill="1" applyBorder="1" applyAlignment="1">
      <alignment horizontal="right"/>
    </xf>
    <xf numFmtId="170" fontId="1" fillId="3" borderId="30" xfId="5" applyNumberFormat="1" applyFont="1" applyFill="1" applyBorder="1" applyAlignment="1">
      <alignment horizontal="right"/>
    </xf>
    <xf numFmtId="170" fontId="1" fillId="3" borderId="31" xfId="5" applyNumberFormat="1" applyFont="1" applyFill="1" applyBorder="1" applyAlignment="1">
      <alignment horizontal="right"/>
    </xf>
    <xf numFmtId="170" fontId="1" fillId="3" borderId="2" xfId="5" applyNumberFormat="1" applyFont="1" applyFill="1" applyBorder="1" applyAlignment="1">
      <alignment horizontal="right"/>
    </xf>
    <xf numFmtId="170" fontId="1" fillId="3" borderId="1" xfId="5" applyNumberFormat="1" applyFont="1" applyFill="1" applyBorder="1" applyAlignment="1">
      <alignment horizontal="right"/>
    </xf>
    <xf numFmtId="170" fontId="1" fillId="3" borderId="3" xfId="5" applyNumberFormat="1" applyFont="1" applyFill="1" applyBorder="1" applyAlignment="1">
      <alignment horizontal="right"/>
    </xf>
    <xf numFmtId="0" fontId="1" fillId="3" borderId="28" xfId="5" applyNumberFormat="1" applyFont="1" applyFill="1" applyBorder="1"/>
    <xf numFmtId="174" fontId="6" fillId="3" borderId="29" xfId="0" applyNumberFormat="1" applyFont="1" applyFill="1" applyBorder="1" applyAlignment="1">
      <alignment horizontal="right"/>
    </xf>
    <xf numFmtId="174" fontId="6" fillId="3" borderId="30" xfId="0" applyNumberFormat="1" applyFont="1" applyFill="1" applyBorder="1" applyAlignment="1">
      <alignment horizontal="right"/>
    </xf>
    <xf numFmtId="174" fontId="6" fillId="3" borderId="46" xfId="0" applyNumberFormat="1" applyFont="1" applyFill="1" applyBorder="1" applyAlignment="1">
      <alignment horizontal="right"/>
    </xf>
    <xf numFmtId="174" fontId="6" fillId="3" borderId="31" xfId="0" applyNumberFormat="1" applyFont="1" applyFill="1" applyBorder="1" applyAlignment="1">
      <alignment horizontal="right"/>
    </xf>
    <xf numFmtId="174" fontId="6" fillId="3" borderId="42" xfId="0" applyNumberFormat="1" applyFont="1" applyFill="1" applyBorder="1" applyAlignment="1">
      <alignment horizontal="right"/>
    </xf>
    <xf numFmtId="174" fontId="6" fillId="3" borderId="2" xfId="0" applyNumberFormat="1" applyFont="1" applyFill="1" applyBorder="1" applyAlignment="1">
      <alignment horizontal="right"/>
    </xf>
    <xf numFmtId="174" fontId="6" fillId="3" borderId="1" xfId="0" applyNumberFormat="1" applyFont="1" applyFill="1" applyBorder="1" applyAlignment="1">
      <alignment horizontal="right"/>
    </xf>
    <xf numFmtId="174" fontId="6" fillId="3" borderId="9" xfId="0" applyNumberFormat="1" applyFont="1" applyFill="1" applyBorder="1" applyAlignment="1">
      <alignment horizontal="right"/>
    </xf>
    <xf numFmtId="174" fontId="6" fillId="3" borderId="3" xfId="0" applyNumberFormat="1" applyFont="1" applyFill="1" applyBorder="1" applyAlignment="1">
      <alignment horizontal="right"/>
    </xf>
    <xf numFmtId="174" fontId="6" fillId="3" borderId="7" xfId="0" applyNumberFormat="1" applyFont="1" applyFill="1" applyBorder="1" applyAlignment="1">
      <alignment horizontal="right"/>
    </xf>
    <xf numFmtId="5" fontId="1" fillId="3" borderId="29" xfId="2" applyNumberFormat="1" applyFill="1" applyBorder="1"/>
    <xf numFmtId="5" fontId="1" fillId="3" borderId="30" xfId="2" applyNumberFormat="1" applyFill="1" applyBorder="1"/>
    <xf numFmtId="5" fontId="1" fillId="3" borderId="31" xfId="2" applyNumberFormat="1" applyFill="1" applyBorder="1"/>
    <xf numFmtId="5" fontId="1" fillId="3" borderId="2" xfId="2" applyNumberFormat="1" applyFill="1" applyBorder="1"/>
    <xf numFmtId="5" fontId="1" fillId="3" borderId="1" xfId="2" applyNumberFormat="1" applyFill="1" applyBorder="1"/>
    <xf numFmtId="5" fontId="1" fillId="3" borderId="3" xfId="2" applyNumberFormat="1" applyFill="1" applyBorder="1"/>
    <xf numFmtId="0" fontId="0" fillId="3" borderId="36" xfId="0" applyNumberFormat="1" applyFill="1" applyBorder="1"/>
    <xf numFmtId="164" fontId="0" fillId="3" borderId="7" xfId="0" applyNumberFormat="1" applyFill="1" applyBorder="1"/>
    <xf numFmtId="0" fontId="0" fillId="3" borderId="28" xfId="0" applyNumberFormat="1" applyFill="1" applyBorder="1"/>
    <xf numFmtId="0" fontId="3" fillId="0" borderId="19" xfId="0" applyFont="1" applyFill="1" applyBorder="1"/>
    <xf numFmtId="173" fontId="1" fillId="0" borderId="2" xfId="2" applyNumberFormat="1" applyFill="1" applyBorder="1"/>
    <xf numFmtId="173" fontId="1" fillId="0" borderId="1" xfId="2" applyNumberFormat="1" applyFill="1" applyBorder="1"/>
    <xf numFmtId="173" fontId="1" fillId="0" borderId="3" xfId="2" applyNumberFormat="1" applyFill="1" applyBorder="1"/>
    <xf numFmtId="173" fontId="3" fillId="0" borderId="25" xfId="2" applyNumberFormat="1" applyFont="1" applyFill="1" applyBorder="1"/>
    <xf numFmtId="173" fontId="3" fillId="0" borderId="26" xfId="2" applyNumberFormat="1" applyFont="1" applyFill="1" applyBorder="1"/>
    <xf numFmtId="173" fontId="3" fillId="0" borderId="27" xfId="2" applyNumberFormat="1" applyFont="1" applyFill="1" applyBorder="1"/>
    <xf numFmtId="169" fontId="0" fillId="0" borderId="0" xfId="0" applyNumberFormat="1" applyFill="1"/>
    <xf numFmtId="0" fontId="3" fillId="0" borderId="35" xfId="0" applyFont="1" applyFill="1" applyBorder="1"/>
    <xf numFmtId="167" fontId="0" fillId="0" borderId="0" xfId="0" applyNumberFormat="1" applyFill="1"/>
    <xf numFmtId="5" fontId="3" fillId="0" borderId="43" xfId="2" applyNumberFormat="1" applyFont="1" applyFill="1" applyBorder="1"/>
    <xf numFmtId="168" fontId="0" fillId="0" borderId="0" xfId="0" applyNumberFormat="1" applyFill="1"/>
    <xf numFmtId="174" fontId="0" fillId="0" borderId="2" xfId="0" applyNumberFormat="1" applyFill="1" applyBorder="1"/>
    <xf numFmtId="174" fontId="0" fillId="0" borderId="1" xfId="0" applyNumberFormat="1" applyFill="1" applyBorder="1"/>
    <xf numFmtId="174" fontId="0" fillId="0" borderId="9" xfId="0" applyNumberFormat="1" applyFill="1" applyBorder="1"/>
    <xf numFmtId="174" fontId="0" fillId="0" borderId="3" xfId="0" applyNumberFormat="1" applyFill="1" applyBorder="1"/>
    <xf numFmtId="174" fontId="3" fillId="0" borderId="3" xfId="0" applyNumberFormat="1" applyFont="1" applyFill="1" applyBorder="1"/>
    <xf numFmtId="174" fontId="3" fillId="0" borderId="2" xfId="0" applyNumberFormat="1" applyFont="1" applyFill="1" applyBorder="1"/>
    <xf numFmtId="174" fontId="3" fillId="0" borderId="1" xfId="0" applyNumberFormat="1" applyFont="1" applyFill="1" applyBorder="1"/>
    <xf numFmtId="174" fontId="3" fillId="0" borderId="4" xfId="0" applyNumberFormat="1" applyFont="1" applyFill="1" applyBorder="1" applyAlignment="1">
      <alignment horizontal="right"/>
    </xf>
    <xf numFmtId="174" fontId="3" fillId="0" borderId="5" xfId="0" applyNumberFormat="1" applyFont="1" applyFill="1" applyBorder="1" applyAlignment="1">
      <alignment horizontal="right"/>
    </xf>
    <xf numFmtId="174" fontId="3" fillId="0" borderId="10" xfId="0" applyNumberFormat="1" applyFont="1" applyFill="1" applyBorder="1" applyAlignment="1">
      <alignment horizontal="right"/>
    </xf>
    <xf numFmtId="174" fontId="3" fillId="0" borderId="6" xfId="0" applyNumberFormat="1" applyFont="1" applyFill="1" applyBorder="1" applyAlignment="1">
      <alignment horizontal="right"/>
    </xf>
    <xf numFmtId="174" fontId="3" fillId="0" borderId="4" xfId="0" applyNumberFormat="1" applyFont="1" applyFill="1" applyBorder="1"/>
    <xf numFmtId="174" fontId="3" fillId="0" borderId="5" xfId="0" applyNumberFormat="1" applyFont="1" applyFill="1" applyBorder="1"/>
    <xf numFmtId="174" fontId="3" fillId="0" borderId="6" xfId="0" applyNumberFormat="1" applyFont="1" applyFill="1" applyBorder="1"/>
    <xf numFmtId="0" fontId="0" fillId="0" borderId="0" xfId="0" applyNumberFormat="1" applyFill="1" applyAlignment="1">
      <alignment horizontal="left" wrapText="1"/>
    </xf>
    <xf numFmtId="171" fontId="0" fillId="0" borderId="0" xfId="0" applyNumberFormat="1" applyFill="1"/>
    <xf numFmtId="173" fontId="1" fillId="3" borderId="29" xfId="2" applyNumberFormat="1" applyFill="1" applyBorder="1"/>
    <xf numFmtId="173" fontId="1" fillId="3" borderId="30" xfId="2" applyNumberFormat="1" applyFill="1" applyBorder="1"/>
    <xf numFmtId="173" fontId="1" fillId="3" borderId="31" xfId="2" applyNumberFormat="1" applyFill="1" applyBorder="1"/>
    <xf numFmtId="173" fontId="1" fillId="3" borderId="2" xfId="2" applyNumberFormat="1" applyFill="1" applyBorder="1"/>
    <xf numFmtId="173" fontId="1" fillId="3" borderId="1" xfId="2" applyNumberFormat="1" applyFill="1" applyBorder="1"/>
    <xf numFmtId="173" fontId="1" fillId="3" borderId="3" xfId="2" applyNumberFormat="1" applyFill="1" applyBorder="1"/>
    <xf numFmtId="0" fontId="0" fillId="2" borderId="42" xfId="0" applyFill="1" applyBorder="1"/>
    <xf numFmtId="173" fontId="1" fillId="2" borderId="29" xfId="2" applyNumberFormat="1" applyFill="1" applyBorder="1"/>
    <xf numFmtId="173" fontId="1" fillId="2" borderId="30" xfId="2" applyNumberFormat="1" applyFill="1" applyBorder="1"/>
    <xf numFmtId="173" fontId="1" fillId="2" borderId="31" xfId="2" applyNumberFormat="1" applyFill="1" applyBorder="1"/>
    <xf numFmtId="0" fontId="0" fillId="2" borderId="7" xfId="0" applyFill="1" applyBorder="1"/>
    <xf numFmtId="173" fontId="1" fillId="2" borderId="2" xfId="2" applyNumberFormat="1" applyFill="1" applyBorder="1"/>
    <xf numFmtId="173" fontId="1" fillId="2" borderId="1" xfId="2" applyNumberFormat="1" applyFill="1" applyBorder="1"/>
    <xf numFmtId="173" fontId="1" fillId="2" borderId="3" xfId="2" applyNumberFormat="1" applyFill="1" applyBorder="1"/>
    <xf numFmtId="0" fontId="0" fillId="2" borderId="36" xfId="0" applyNumberFormat="1" applyFill="1" applyBorder="1"/>
    <xf numFmtId="0" fontId="0" fillId="2" borderId="28" xfId="0" applyNumberFormat="1" applyFill="1" applyBorder="1"/>
    <xf numFmtId="174" fontId="0" fillId="2" borderId="29" xfId="0" applyNumberFormat="1" applyFill="1" applyBorder="1"/>
    <xf numFmtId="174" fontId="0" fillId="2" borderId="30" xfId="0" applyNumberFormat="1" applyFill="1" applyBorder="1"/>
    <xf numFmtId="174" fontId="0" fillId="2" borderId="46" xfId="0" applyNumberFormat="1" applyFill="1" applyBorder="1"/>
    <xf numFmtId="174" fontId="0" fillId="2" borderId="31" xfId="0" applyNumberFormat="1" applyFill="1" applyBorder="1"/>
    <xf numFmtId="174" fontId="0" fillId="2" borderId="2" xfId="0" applyNumberFormat="1" applyFill="1" applyBorder="1"/>
    <xf numFmtId="174" fontId="0" fillId="2" borderId="1" xfId="0" applyNumberFormat="1" applyFill="1" applyBorder="1"/>
    <xf numFmtId="174" fontId="0" fillId="2" borderId="9" xfId="0" applyNumberFormat="1" applyFill="1" applyBorder="1"/>
    <xf numFmtId="174" fontId="0" fillId="2" borderId="3" xfId="0" applyNumberFormat="1" applyFill="1" applyBorder="1"/>
    <xf numFmtId="174" fontId="6" fillId="2" borderId="2" xfId="0" applyNumberFormat="1" applyFont="1" applyFill="1" applyBorder="1" applyAlignment="1">
      <alignment horizontal="right"/>
    </xf>
    <xf numFmtId="174" fontId="6" fillId="2" borderId="1" xfId="0" applyNumberFormat="1" applyFont="1" applyFill="1" applyBorder="1" applyAlignment="1">
      <alignment horizontal="right"/>
    </xf>
    <xf numFmtId="174" fontId="6" fillId="2" borderId="9" xfId="0" applyNumberFormat="1" applyFont="1" applyFill="1" applyBorder="1" applyAlignment="1">
      <alignment horizontal="right"/>
    </xf>
    <xf numFmtId="174" fontId="6" fillId="2" borderId="3" xfId="0" applyNumberFormat="1" applyFont="1" applyFill="1" applyBorder="1" applyAlignment="1">
      <alignment horizontal="right"/>
    </xf>
    <xf numFmtId="0" fontId="3" fillId="0" borderId="8" xfId="0" applyFont="1" applyFill="1" applyBorder="1" applyAlignment="1">
      <alignment horizontal="right"/>
    </xf>
    <xf numFmtId="165" fontId="3" fillId="0" borderId="25" xfId="1" applyNumberFormat="1" applyFont="1" applyFill="1" applyBorder="1" applyAlignment="1">
      <alignment horizontal="right"/>
    </xf>
    <xf numFmtId="165" fontId="3" fillId="0" borderId="26" xfId="1" applyNumberFormat="1" applyFont="1" applyFill="1" applyBorder="1" applyAlignment="1">
      <alignment horizontal="right"/>
    </xf>
    <xf numFmtId="165" fontId="3" fillId="0" borderId="45" xfId="1" applyNumberFormat="1" applyFont="1" applyFill="1" applyBorder="1" applyAlignment="1">
      <alignment horizontal="right"/>
    </xf>
    <xf numFmtId="165" fontId="3" fillId="0" borderId="43" xfId="1" applyNumberFormat="1" applyFont="1" applyFill="1" applyBorder="1" applyAlignment="1">
      <alignment horizontal="right"/>
    </xf>
    <xf numFmtId="165" fontId="3" fillId="0" borderId="41" xfId="1" applyNumberFormat="1" applyFont="1" applyFill="1" applyBorder="1" applyAlignment="1">
      <alignment horizontal="center"/>
    </xf>
    <xf numFmtId="164" fontId="0" fillId="0" borderId="51" xfId="0" applyNumberFormat="1" applyFill="1" applyBorder="1"/>
    <xf numFmtId="3" fontId="3" fillId="0" borderId="2" xfId="0" applyNumberFormat="1" applyFont="1" applyFill="1" applyBorder="1" applyAlignment="1"/>
    <xf numFmtId="3" fontId="3" fillId="0" borderId="1" xfId="0" applyNumberFormat="1" applyFont="1" applyFill="1" applyBorder="1" applyAlignment="1"/>
    <xf numFmtId="3" fontId="3" fillId="0" borderId="3" xfId="0" applyNumberFormat="1" applyFont="1" applyFill="1" applyBorder="1" applyAlignment="1"/>
    <xf numFmtId="3" fontId="3" fillId="0" borderId="51" xfId="0" applyNumberFormat="1" applyFont="1" applyFill="1" applyBorder="1" applyAlignment="1"/>
    <xf numFmtId="3" fontId="0" fillId="0" borderId="2" xfId="0" applyNumberFormat="1" applyFill="1" applyBorder="1"/>
    <xf numFmtId="3" fontId="0" fillId="0" borderId="1" xfId="0" applyNumberFormat="1" applyFill="1" applyBorder="1"/>
    <xf numFmtId="3" fontId="0" fillId="0" borderId="3" xfId="0" applyNumberFormat="1" applyFill="1" applyBorder="1"/>
    <xf numFmtId="3" fontId="0" fillId="0" borderId="51" xfId="0" applyNumberFormat="1" applyFill="1" applyBorder="1"/>
    <xf numFmtId="3" fontId="1" fillId="0" borderId="2" xfId="1" applyNumberFormat="1" applyFill="1" applyBorder="1"/>
    <xf numFmtId="3" fontId="1" fillId="0" borderId="1" xfId="1" applyNumberFormat="1" applyFill="1" applyBorder="1"/>
    <xf numFmtId="3" fontId="1" fillId="0" borderId="3" xfId="1" applyNumberFormat="1" applyFill="1" applyBorder="1"/>
    <xf numFmtId="3" fontId="1" fillId="0" borderId="51" xfId="1" applyNumberFormat="1" applyFill="1" applyBorder="1"/>
    <xf numFmtId="3" fontId="3" fillId="0" borderId="4" xfId="0" applyNumberFormat="1" applyFont="1" applyFill="1" applyBorder="1" applyAlignment="1">
      <alignment horizontal="right"/>
    </xf>
    <xf numFmtId="3" fontId="3" fillId="0" borderId="5" xfId="0" applyNumberFormat="1" applyFont="1" applyFill="1" applyBorder="1" applyAlignment="1">
      <alignment horizontal="right"/>
    </xf>
    <xf numFmtId="3" fontId="3" fillId="0" borderId="6" xfId="0" applyNumberFormat="1" applyFont="1" applyFill="1" applyBorder="1" applyAlignment="1">
      <alignment horizontal="right"/>
    </xf>
    <xf numFmtId="3" fontId="3" fillId="0" borderId="59" xfId="0" applyNumberFormat="1" applyFont="1" applyFill="1" applyBorder="1" applyAlignment="1">
      <alignment horizontal="right"/>
    </xf>
    <xf numFmtId="165" fontId="3" fillId="0" borderId="33" xfId="1" applyNumberFormat="1" applyFont="1" applyFill="1" applyBorder="1" applyAlignment="1">
      <alignment horizontal="right"/>
    </xf>
    <xf numFmtId="172" fontId="1" fillId="0" borderId="2" xfId="1" applyNumberFormat="1" applyFill="1" applyBorder="1"/>
    <xf numFmtId="172" fontId="1" fillId="0" borderId="1" xfId="1" applyNumberFormat="1" applyFill="1" applyBorder="1"/>
    <xf numFmtId="172" fontId="1" fillId="0" borderId="3" xfId="1" applyNumberFormat="1" applyFill="1" applyBorder="1"/>
    <xf numFmtId="172" fontId="3" fillId="0" borderId="2" xfId="1" applyNumberFormat="1" applyFont="1" applyFill="1" applyBorder="1"/>
    <xf numFmtId="172" fontId="3" fillId="0" borderId="1" xfId="1" applyNumberFormat="1" applyFont="1" applyFill="1" applyBorder="1"/>
    <xf numFmtId="172" fontId="3" fillId="0" borderId="3" xfId="1" applyNumberFormat="1" applyFont="1" applyFill="1" applyBorder="1"/>
    <xf numFmtId="172" fontId="3" fillId="0" borderId="4" xfId="0" applyNumberFormat="1" applyFont="1" applyFill="1" applyBorder="1" applyAlignment="1">
      <alignment horizontal="right"/>
    </xf>
    <xf numFmtId="172" fontId="3" fillId="0" borderId="5" xfId="0" applyNumberFormat="1" applyFont="1" applyFill="1" applyBorder="1" applyAlignment="1">
      <alignment horizontal="right"/>
    </xf>
    <xf numFmtId="172" fontId="3" fillId="0" borderId="10" xfId="0" applyNumberFormat="1" applyFont="1" applyFill="1" applyBorder="1" applyAlignment="1">
      <alignment horizontal="right"/>
    </xf>
    <xf numFmtId="172" fontId="3" fillId="0" borderId="6" xfId="0" applyNumberFormat="1" applyFont="1" applyFill="1" applyBorder="1" applyAlignment="1">
      <alignment horizontal="right"/>
    </xf>
    <xf numFmtId="172" fontId="3" fillId="0" borderId="4" xfId="1" applyNumberFormat="1" applyFont="1" applyFill="1" applyBorder="1"/>
    <xf numFmtId="172" fontId="3" fillId="0" borderId="5" xfId="1" applyNumberFormat="1" applyFont="1" applyFill="1" applyBorder="1"/>
    <xf numFmtId="172" fontId="3" fillId="0" borderId="6" xfId="1" applyNumberFormat="1" applyFont="1" applyFill="1" applyBorder="1"/>
    <xf numFmtId="172" fontId="0" fillId="0" borderId="0" xfId="0" applyNumberFormat="1" applyFill="1"/>
    <xf numFmtId="165" fontId="3" fillId="0" borderId="25" xfId="1" applyNumberFormat="1" applyFont="1" applyFill="1" applyBorder="1"/>
    <xf numFmtId="165" fontId="3" fillId="0" borderId="26" xfId="1" applyNumberFormat="1" applyFont="1" applyFill="1" applyBorder="1"/>
    <xf numFmtId="165" fontId="3" fillId="0" borderId="27" xfId="1" applyNumberFormat="1" applyFont="1" applyFill="1" applyBorder="1"/>
    <xf numFmtId="164" fontId="0" fillId="3" borderId="50" xfId="0" applyNumberFormat="1" applyFill="1" applyBorder="1"/>
    <xf numFmtId="164" fontId="0" fillId="3" borderId="51" xfId="0" applyNumberFormat="1" applyFill="1" applyBorder="1"/>
    <xf numFmtId="3" fontId="0" fillId="3" borderId="2" xfId="0" applyNumberFormat="1" applyFill="1" applyBorder="1"/>
    <xf numFmtId="3" fontId="0" fillId="3" borderId="1" xfId="0" applyNumberFormat="1" applyFill="1" applyBorder="1"/>
    <xf numFmtId="3" fontId="0" fillId="3" borderId="3" xfId="0" applyNumberFormat="1" applyFill="1" applyBorder="1"/>
    <xf numFmtId="3" fontId="0" fillId="3" borderId="51" xfId="0" applyNumberFormat="1" applyFill="1" applyBorder="1"/>
    <xf numFmtId="3" fontId="6" fillId="3" borderId="2" xfId="0" applyNumberFormat="1" applyFont="1" applyFill="1" applyBorder="1" applyAlignment="1">
      <alignment horizontal="right"/>
    </xf>
    <xf numFmtId="3" fontId="6" fillId="3" borderId="1" xfId="0" applyNumberFormat="1" applyFont="1" applyFill="1" applyBorder="1" applyAlignment="1">
      <alignment horizontal="right"/>
    </xf>
    <xf numFmtId="3" fontId="6" fillId="3" borderId="3" xfId="0" applyNumberFormat="1" applyFont="1" applyFill="1" applyBorder="1" applyAlignment="1">
      <alignment horizontal="right"/>
    </xf>
    <xf numFmtId="3" fontId="6" fillId="3" borderId="51" xfId="0" applyNumberFormat="1" applyFont="1" applyFill="1" applyBorder="1" applyAlignment="1">
      <alignment horizontal="right"/>
    </xf>
    <xf numFmtId="165" fontId="6" fillId="3" borderId="1" xfId="1" applyNumberFormat="1" applyFont="1" applyFill="1" applyBorder="1" applyAlignment="1">
      <alignment horizontal="right"/>
    </xf>
    <xf numFmtId="165" fontId="6" fillId="3" borderId="3" xfId="1" applyNumberFormat="1" applyFont="1" applyFill="1" applyBorder="1" applyAlignment="1">
      <alignment horizontal="right"/>
    </xf>
    <xf numFmtId="172" fontId="1" fillId="3" borderId="29" xfId="1" applyNumberFormat="1" applyFill="1" applyBorder="1"/>
    <xf numFmtId="172" fontId="1" fillId="3" borderId="30" xfId="1" applyNumberFormat="1" applyFill="1" applyBorder="1"/>
    <xf numFmtId="172" fontId="1" fillId="3" borderId="31" xfId="1" applyNumberFormat="1" applyFill="1" applyBorder="1"/>
    <xf numFmtId="172" fontId="1" fillId="3" borderId="2" xfId="1" applyNumberFormat="1" applyFill="1" applyBorder="1"/>
    <xf numFmtId="172" fontId="1" fillId="3" borderId="1" xfId="1" applyNumberFormat="1" applyFill="1" applyBorder="1"/>
    <xf numFmtId="172" fontId="1" fillId="3" borderId="3" xfId="1" applyNumberFormat="1" applyFill="1" applyBorder="1"/>
    <xf numFmtId="172" fontId="6" fillId="3" borderId="2" xfId="0" applyNumberFormat="1" applyFont="1" applyFill="1" applyBorder="1" applyAlignment="1">
      <alignment horizontal="right"/>
    </xf>
    <xf numFmtId="172" fontId="6" fillId="3" borderId="1" xfId="0" applyNumberFormat="1" applyFont="1" applyFill="1" applyBorder="1" applyAlignment="1">
      <alignment horizontal="right"/>
    </xf>
    <xf numFmtId="172" fontId="6" fillId="3" borderId="9" xfId="0" applyNumberFormat="1" applyFont="1" applyFill="1" applyBorder="1" applyAlignment="1">
      <alignment horizontal="right"/>
    </xf>
    <xf numFmtId="172" fontId="6" fillId="3" borderId="3" xfId="0" applyNumberFormat="1" applyFont="1" applyFill="1" applyBorder="1" applyAlignment="1">
      <alignment horizontal="right"/>
    </xf>
    <xf numFmtId="0" fontId="0" fillId="3" borderId="32" xfId="0" applyFill="1" applyBorder="1"/>
    <xf numFmtId="165" fontId="6" fillId="3" borderId="2" xfId="1" applyNumberFormat="1" applyFont="1" applyFill="1" applyBorder="1" applyAlignment="1">
      <alignment horizontal="right"/>
    </xf>
    <xf numFmtId="165" fontId="6" fillId="3" borderId="29" xfId="1" applyNumberFormat="1" applyFont="1" applyFill="1" applyBorder="1" applyAlignment="1">
      <alignment horizontal="right"/>
    </xf>
    <xf numFmtId="165" fontId="6" fillId="3" borderId="30" xfId="1" applyNumberFormat="1" applyFont="1" applyFill="1" applyBorder="1" applyAlignment="1">
      <alignment horizontal="right"/>
    </xf>
    <xf numFmtId="165" fontId="6" fillId="3" borderId="31" xfId="1" applyNumberFormat="1" applyFont="1" applyFill="1" applyBorder="1" applyAlignment="1">
      <alignment horizontal="right"/>
    </xf>
    <xf numFmtId="165" fontId="6" fillId="3" borderId="61" xfId="1" applyNumberFormat="1" applyFont="1" applyFill="1" applyBorder="1" applyAlignment="1">
      <alignment horizontal="right"/>
    </xf>
    <xf numFmtId="164" fontId="3" fillId="0" borderId="2" xfId="0" applyNumberFormat="1" applyFont="1" applyFill="1" applyBorder="1" applyAlignment="1"/>
    <xf numFmtId="164" fontId="1" fillId="0" borderId="2" xfId="1" applyNumberFormat="1" applyFill="1" applyBorder="1"/>
    <xf numFmtId="164" fontId="3" fillId="0" borderId="1" xfId="0" applyNumberFormat="1" applyFont="1" applyFill="1" applyBorder="1" applyAlignment="1"/>
    <xf numFmtId="164" fontId="3" fillId="0" borderId="3" xfId="0" applyNumberFormat="1" applyFont="1" applyFill="1" applyBorder="1" applyAlignment="1"/>
    <xf numFmtId="164" fontId="3" fillId="0" borderId="51" xfId="0" applyNumberFormat="1" applyFont="1" applyFill="1" applyBorder="1" applyAlignment="1"/>
    <xf numFmtId="164" fontId="1" fillId="0" borderId="1" xfId="1" applyNumberFormat="1" applyFill="1" applyBorder="1"/>
    <xf numFmtId="164" fontId="1" fillId="0" borderId="3" xfId="1" applyNumberFormat="1" applyFill="1" applyBorder="1"/>
    <xf numFmtId="164" fontId="1" fillId="0" borderId="51" xfId="1" applyNumberFormat="1" applyFill="1" applyBorder="1"/>
    <xf numFmtId="164" fontId="3" fillId="0" borderId="59" xfId="0" applyNumberFormat="1" applyFont="1" applyFill="1" applyBorder="1" applyAlignment="1">
      <alignment horizontal="right"/>
    </xf>
    <xf numFmtId="164" fontId="6" fillId="3" borderId="51" xfId="0" applyNumberFormat="1" applyFont="1" applyFill="1" applyBorder="1" applyAlignment="1">
      <alignment horizontal="right"/>
    </xf>
    <xf numFmtId="0" fontId="1" fillId="0" borderId="0" xfId="0" applyFont="1" applyFill="1"/>
    <xf numFmtId="0" fontId="0" fillId="0" borderId="0" xfId="0" applyFill="1" applyAlignment="1">
      <alignment horizontal="center"/>
    </xf>
    <xf numFmtId="0" fontId="2" fillId="0" borderId="0" xfId="4" applyFont="1" applyFill="1" applyBorder="1"/>
    <xf numFmtId="165" fontId="3" fillId="0" borderId="27" xfId="1" applyNumberFormat="1" applyFont="1" applyFill="1" applyBorder="1" applyAlignment="1">
      <alignment horizontal="right"/>
    </xf>
    <xf numFmtId="165" fontId="3" fillId="0" borderId="41" xfId="1" applyNumberFormat="1" applyFont="1" applyFill="1" applyBorder="1"/>
    <xf numFmtId="165" fontId="3" fillId="0" borderId="40" xfId="1" applyNumberFormat="1" applyFont="1" applyFill="1" applyBorder="1"/>
    <xf numFmtId="174" fontId="0" fillId="3" borderId="29" xfId="0" applyNumberFormat="1" applyFill="1" applyBorder="1"/>
    <xf numFmtId="174" fontId="0" fillId="3" borderId="30" xfId="0" applyNumberFormat="1" applyFill="1" applyBorder="1"/>
    <xf numFmtId="174" fontId="0" fillId="3" borderId="31" xfId="0" applyNumberFormat="1" applyFill="1" applyBorder="1"/>
    <xf numFmtId="174" fontId="0" fillId="3" borderId="2" xfId="0" applyNumberFormat="1" applyFill="1" applyBorder="1"/>
    <xf numFmtId="174" fontId="0" fillId="3" borderId="1" xfId="0" applyNumberFormat="1" applyFill="1" applyBorder="1"/>
    <xf numFmtId="174" fontId="0" fillId="3" borderId="3" xfId="0" applyNumberFormat="1" applyFill="1" applyBorder="1"/>
    <xf numFmtId="164" fontId="0" fillId="3" borderId="32" xfId="0" applyNumberFormat="1" applyFill="1" applyBorder="1"/>
    <xf numFmtId="0" fontId="15" fillId="0" borderId="0" xfId="7"/>
    <xf numFmtId="0" fontId="16" fillId="5" borderId="71" xfId="7" applyFont="1" applyFill="1" applyBorder="1" applyAlignment="1"/>
    <xf numFmtId="0" fontId="16" fillId="5" borderId="0" xfId="7" applyFont="1" applyFill="1" applyBorder="1" applyAlignment="1"/>
    <xf numFmtId="0" fontId="16" fillId="5" borderId="72" xfId="7" applyFont="1" applyFill="1" applyBorder="1" applyAlignment="1"/>
    <xf numFmtId="0" fontId="16" fillId="5" borderId="71" xfId="7" applyFont="1" applyFill="1" applyBorder="1" applyAlignment="1">
      <alignment horizontal="center"/>
    </xf>
    <xf numFmtId="0" fontId="16" fillId="5" borderId="0" xfId="7" applyFont="1" applyFill="1" applyBorder="1" applyAlignment="1">
      <alignment horizontal="center"/>
    </xf>
    <xf numFmtId="0" fontId="16" fillId="5" borderId="72" xfId="7" applyFont="1" applyFill="1" applyBorder="1" applyAlignment="1">
      <alignment horizontal="center"/>
    </xf>
    <xf numFmtId="0" fontId="16" fillId="4" borderId="71" xfId="7" applyFont="1" applyFill="1" applyBorder="1" applyAlignment="1">
      <alignment horizontal="center"/>
    </xf>
    <xf numFmtId="0" fontId="16" fillId="4" borderId="0" xfId="7" applyFont="1" applyFill="1" applyBorder="1" applyAlignment="1">
      <alignment horizontal="center"/>
    </xf>
    <xf numFmtId="0" fontId="16" fillId="4" borderId="72" xfId="7" applyFont="1" applyFill="1" applyBorder="1" applyAlignment="1">
      <alignment horizontal="center"/>
    </xf>
    <xf numFmtId="0" fontId="16" fillId="4" borderId="38" xfId="7" applyFont="1" applyFill="1" applyBorder="1" applyAlignment="1">
      <alignment horizontal="center"/>
    </xf>
    <xf numFmtId="0" fontId="16" fillId="4" borderId="70" xfId="7" applyFont="1" applyFill="1" applyBorder="1" applyAlignment="1">
      <alignment horizontal="center"/>
    </xf>
    <xf numFmtId="0" fontId="16" fillId="4" borderId="40" xfId="7" applyFont="1" applyFill="1" applyBorder="1" applyAlignment="1">
      <alignment horizontal="center"/>
    </xf>
    <xf numFmtId="0" fontId="3" fillId="0" borderId="35" xfId="0" applyFont="1" applyFill="1" applyBorder="1" applyAlignment="1">
      <alignment horizontal="center"/>
    </xf>
    <xf numFmtId="174" fontId="0" fillId="3" borderId="46" xfId="0" applyNumberFormat="1" applyFill="1" applyBorder="1"/>
    <xf numFmtId="174" fontId="0" fillId="3" borderId="9" xfId="0" applyNumberFormat="1" applyFill="1" applyBorder="1"/>
    <xf numFmtId="174" fontId="3" fillId="0" borderId="9" xfId="0" applyNumberFormat="1" applyFont="1" applyFill="1" applyBorder="1"/>
    <xf numFmtId="174" fontId="3" fillId="0" borderId="10" xfId="0" applyNumberFormat="1" applyFont="1" applyFill="1" applyBorder="1"/>
    <xf numFmtId="0" fontId="3" fillId="0" borderId="28" xfId="0" applyFont="1" applyFill="1" applyBorder="1" applyAlignment="1">
      <alignment horizontal="right"/>
    </xf>
    <xf numFmtId="165" fontId="3" fillId="0" borderId="2" xfId="1" applyNumberFormat="1" applyFont="1" applyFill="1" applyBorder="1" applyAlignment="1">
      <alignment horizontal="center"/>
    </xf>
    <xf numFmtId="0" fontId="1" fillId="3" borderId="42" xfId="0" applyFont="1" applyFill="1" applyBorder="1"/>
    <xf numFmtId="0" fontId="3" fillId="0" borderId="0" xfId="0" applyFont="1" applyFill="1" applyAlignment="1"/>
    <xf numFmtId="0" fontId="0" fillId="0" borderId="0" xfId="0" applyFill="1" applyAlignment="1"/>
    <xf numFmtId="0" fontId="2" fillId="0" borderId="0" xfId="4" applyFont="1" applyFill="1" applyAlignment="1"/>
    <xf numFmtId="0" fontId="0" fillId="3" borderId="36" xfId="0" applyNumberFormat="1" applyFill="1" applyBorder="1" applyAlignment="1"/>
    <xf numFmtId="0" fontId="0" fillId="0" borderId="36" xfId="0" applyNumberFormat="1" applyFill="1" applyBorder="1" applyAlignment="1"/>
    <xf numFmtId="0" fontId="1" fillId="0" borderId="36" xfId="0" applyNumberFormat="1" applyFont="1" applyFill="1" applyBorder="1" applyAlignment="1"/>
    <xf numFmtId="0" fontId="6" fillId="3" borderId="28" xfId="0" applyNumberFormat="1" applyFont="1" applyFill="1" applyBorder="1" applyAlignment="1"/>
    <xf numFmtId="0" fontId="0" fillId="0" borderId="28" xfId="0" applyNumberFormat="1" applyFill="1" applyBorder="1" applyAlignment="1"/>
    <xf numFmtId="0" fontId="0" fillId="0" borderId="0" xfId="0" applyNumberFormat="1" applyFill="1" applyBorder="1" applyAlignment="1"/>
    <xf numFmtId="0" fontId="3" fillId="0" borderId="47" xfId="0" applyFont="1" applyFill="1" applyBorder="1" applyAlignment="1">
      <alignment horizontal="center" wrapText="1"/>
    </xf>
    <xf numFmtId="0" fontId="7" fillId="0" borderId="0" xfId="0" applyFont="1" applyFill="1" applyAlignment="1"/>
    <xf numFmtId="0" fontId="1" fillId="0" borderId="36" xfId="0" applyFont="1" applyFill="1" applyBorder="1"/>
    <xf numFmtId="174" fontId="0" fillId="3" borderId="29" xfId="0" applyNumberFormat="1" applyFill="1" applyBorder="1" applyAlignment="1"/>
    <xf numFmtId="174" fontId="0" fillId="3" borderId="30" xfId="0" applyNumberFormat="1" applyFill="1" applyBorder="1" applyAlignment="1"/>
    <xf numFmtId="174" fontId="0" fillId="3" borderId="46" xfId="0" applyNumberFormat="1" applyFill="1" applyBorder="1" applyAlignment="1"/>
    <xf numFmtId="174" fontId="0" fillId="3" borderId="31" xfId="0" applyNumberFormat="1" applyFill="1" applyBorder="1" applyAlignment="1"/>
    <xf numFmtId="174" fontId="0" fillId="0" borderId="2" xfId="0" applyNumberFormat="1" applyFill="1" applyBorder="1" applyAlignment="1"/>
    <xf numFmtId="174" fontId="0" fillId="0" borderId="1" xfId="0" applyNumberFormat="1" applyFill="1" applyBorder="1" applyAlignment="1"/>
    <xf numFmtId="174" fontId="0" fillId="0" borderId="9" xfId="0" applyNumberFormat="1" applyFill="1" applyBorder="1" applyAlignment="1"/>
    <xf numFmtId="174" fontId="0" fillId="0" borderId="3" xfId="0" applyNumberFormat="1" applyFill="1" applyBorder="1" applyAlignment="1"/>
    <xf numFmtId="174" fontId="0" fillId="3" borderId="2" xfId="0" applyNumberFormat="1" applyFill="1" applyBorder="1" applyAlignment="1"/>
    <xf numFmtId="174" fontId="0" fillId="3" borderId="1" xfId="0" applyNumberFormat="1" applyFill="1" applyBorder="1" applyAlignment="1"/>
    <xf numFmtId="174" fontId="0" fillId="3" borderId="9" xfId="0" applyNumberFormat="1" applyFill="1" applyBorder="1" applyAlignment="1"/>
    <xf numFmtId="174" fontId="0" fillId="3" borderId="3" xfId="0" applyNumberFormat="1" applyFill="1" applyBorder="1" applyAlignment="1"/>
    <xf numFmtId="0" fontId="0" fillId="0" borderId="0" xfId="0" applyFill="1" applyAlignment="1">
      <alignment horizontal="center" vertical="center"/>
    </xf>
    <xf numFmtId="0" fontId="3" fillId="0" borderId="67" xfId="0" applyFont="1" applyFill="1" applyBorder="1" applyAlignment="1">
      <alignment horizontal="center" vertical="center" wrapText="1"/>
    </xf>
    <xf numFmtId="0" fontId="3" fillId="0" borderId="68" xfId="0" applyFont="1" applyFill="1" applyBorder="1" applyAlignment="1">
      <alignment horizontal="center" vertical="center" wrapText="1"/>
    </xf>
    <xf numFmtId="0" fontId="3" fillId="0" borderId="69" xfId="0" applyFont="1" applyFill="1" applyBorder="1" applyAlignment="1">
      <alignment horizontal="center" vertical="center" wrapText="1"/>
    </xf>
    <xf numFmtId="0" fontId="3" fillId="0" borderId="22"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48" xfId="0" applyFont="1" applyFill="1" applyBorder="1" applyAlignment="1">
      <alignment horizontal="center" vertical="center" wrapText="1"/>
    </xf>
    <xf numFmtId="165" fontId="1" fillId="6" borderId="31" xfId="1" applyNumberFormat="1" applyFill="1" applyBorder="1"/>
    <xf numFmtId="165" fontId="1" fillId="6" borderId="3" xfId="1" applyNumberFormat="1" applyFill="1" applyBorder="1"/>
    <xf numFmtId="165" fontId="1" fillId="6" borderId="27" xfId="1" applyNumberFormat="1" applyFill="1" applyBorder="1"/>
    <xf numFmtId="165" fontId="1" fillId="6" borderId="6" xfId="1" applyNumberFormat="1" applyFill="1" applyBorder="1"/>
    <xf numFmtId="3" fontId="3" fillId="0" borderId="67" xfId="0" applyNumberFormat="1" applyFont="1" applyFill="1" applyBorder="1" applyAlignment="1">
      <alignment horizontal="center" vertical="center" wrapText="1"/>
    </xf>
    <xf numFmtId="0" fontId="3" fillId="0" borderId="35" xfId="0" applyFont="1" applyFill="1" applyBorder="1" applyAlignment="1">
      <alignment horizontal="center" vertical="center" wrapText="1"/>
    </xf>
    <xf numFmtId="0" fontId="3" fillId="0" borderId="52" xfId="0" applyFont="1" applyFill="1" applyBorder="1" applyAlignment="1">
      <alignment horizontal="center" vertical="center" wrapText="1"/>
    </xf>
    <xf numFmtId="0" fontId="3" fillId="0" borderId="53" xfId="0" applyFont="1" applyFill="1" applyBorder="1" applyAlignment="1">
      <alignment horizontal="center" vertical="center" wrapText="1"/>
    </xf>
    <xf numFmtId="0" fontId="3" fillId="0" borderId="54" xfId="0" applyFont="1" applyFill="1" applyBorder="1" applyAlignment="1">
      <alignment horizontal="center" vertical="center" wrapText="1"/>
    </xf>
    <xf numFmtId="164" fontId="3" fillId="0" borderId="52" xfId="0" applyNumberFormat="1" applyFont="1" applyFill="1" applyBorder="1" applyAlignment="1">
      <alignment horizontal="center" vertical="center" wrapText="1"/>
    </xf>
    <xf numFmtId="164" fontId="3" fillId="0" borderId="53" xfId="0" applyNumberFormat="1" applyFont="1" applyFill="1" applyBorder="1" applyAlignment="1">
      <alignment horizontal="center" vertical="center" wrapText="1"/>
    </xf>
    <xf numFmtId="164" fontId="3" fillId="0" borderId="54" xfId="0" applyNumberFormat="1" applyFont="1" applyFill="1" applyBorder="1" applyAlignment="1">
      <alignment horizontal="center" vertical="center" wrapText="1"/>
    </xf>
    <xf numFmtId="0" fontId="3" fillId="0" borderId="67" xfId="5" applyFont="1" applyFill="1" applyBorder="1" applyAlignment="1">
      <alignment horizontal="center" vertical="center" wrapText="1"/>
    </xf>
    <xf numFmtId="0" fontId="3" fillId="0" borderId="68" xfId="5" applyFont="1" applyFill="1" applyBorder="1" applyAlignment="1">
      <alignment horizontal="center" vertical="center" wrapText="1"/>
    </xf>
    <xf numFmtId="0" fontId="3" fillId="0" borderId="69" xfId="5" applyFont="1" applyFill="1" applyBorder="1" applyAlignment="1">
      <alignment horizontal="center" vertical="center" wrapText="1"/>
    </xf>
    <xf numFmtId="174" fontId="0" fillId="3" borderId="42" xfId="0" applyNumberFormat="1" applyFill="1" applyBorder="1" applyAlignment="1"/>
    <xf numFmtId="174" fontId="0" fillId="0" borderId="7" xfId="0" applyNumberFormat="1" applyFill="1" applyBorder="1" applyAlignment="1"/>
    <xf numFmtId="174" fontId="0" fillId="3" borderId="7" xfId="0" applyNumberFormat="1" applyFill="1" applyBorder="1" applyAlignment="1"/>
    <xf numFmtId="174" fontId="3" fillId="0" borderId="1" xfId="0" applyNumberFormat="1" applyFont="1" applyFill="1" applyBorder="1" applyAlignment="1"/>
    <xf numFmtId="174" fontId="3" fillId="0" borderId="9" xfId="0" applyNumberFormat="1" applyFont="1" applyFill="1" applyBorder="1" applyAlignment="1"/>
    <xf numFmtId="174" fontId="3" fillId="0" borderId="7" xfId="0" applyNumberFormat="1" applyFont="1" applyFill="1" applyBorder="1" applyAlignment="1"/>
    <xf numFmtId="174" fontId="6" fillId="3" borderId="1" xfId="0" applyNumberFormat="1" applyFont="1" applyFill="1" applyBorder="1" applyAlignment="1"/>
    <xf numFmtId="174" fontId="6" fillId="3" borderId="9" xfId="0" applyNumberFormat="1" applyFont="1" applyFill="1" applyBorder="1" applyAlignment="1"/>
    <xf numFmtId="174" fontId="6" fillId="3" borderId="7" xfId="0" applyNumberFormat="1" applyFont="1" applyFill="1" applyBorder="1" applyAlignment="1"/>
    <xf numFmtId="174" fontId="3" fillId="0" borderId="5" xfId="0" applyNumberFormat="1" applyFont="1" applyFill="1" applyBorder="1" applyAlignment="1"/>
    <xf numFmtId="174" fontId="3" fillId="0" borderId="10" xfId="0" applyNumberFormat="1" applyFont="1" applyFill="1" applyBorder="1" applyAlignment="1"/>
    <xf numFmtId="174" fontId="3" fillId="0" borderId="8" xfId="0" applyNumberFormat="1" applyFont="1" applyFill="1" applyBorder="1" applyAlignment="1"/>
    <xf numFmtId="174" fontId="0" fillId="4" borderId="1" xfId="0" applyNumberFormat="1" applyFill="1" applyBorder="1" applyAlignment="1"/>
    <xf numFmtId="174" fontId="0" fillId="4" borderId="9" xfId="0" applyNumberFormat="1" applyFill="1" applyBorder="1" applyAlignment="1"/>
    <xf numFmtId="174" fontId="0" fillId="4" borderId="2" xfId="0" applyNumberFormat="1" applyFill="1" applyBorder="1" applyAlignment="1"/>
    <xf numFmtId="176" fontId="1" fillId="3" borderId="29" xfId="1" applyNumberFormat="1" applyFill="1" applyBorder="1"/>
    <xf numFmtId="176" fontId="1" fillId="3" borderId="30" xfId="1" applyNumberFormat="1" applyFill="1" applyBorder="1"/>
    <xf numFmtId="176" fontId="1" fillId="3" borderId="31" xfId="1" applyNumberFormat="1" applyFill="1" applyBorder="1"/>
    <xf numFmtId="176" fontId="1" fillId="3" borderId="50" xfId="1" applyNumberFormat="1" applyFill="1" applyBorder="1"/>
    <xf numFmtId="176" fontId="1" fillId="0" borderId="2" xfId="1" applyNumberFormat="1" applyFill="1" applyBorder="1"/>
    <xf numFmtId="176" fontId="1" fillId="0" borderId="1" xfId="1" applyNumberFormat="1" applyFill="1" applyBorder="1"/>
    <xf numFmtId="176" fontId="1" fillId="0" borderId="3" xfId="1" applyNumberFormat="1" applyFill="1" applyBorder="1"/>
    <xf numFmtId="176" fontId="1" fillId="0" borderId="51" xfId="1" applyNumberFormat="1" applyFill="1" applyBorder="1"/>
    <xf numFmtId="176" fontId="1" fillId="3" borderId="2" xfId="1" applyNumberFormat="1" applyFill="1" applyBorder="1"/>
    <xf numFmtId="176" fontId="1" fillId="3" borderId="1" xfId="1" applyNumberFormat="1" applyFill="1" applyBorder="1"/>
    <xf numFmtId="176" fontId="1" fillId="3" borderId="3" xfId="1" applyNumberFormat="1" applyFill="1" applyBorder="1"/>
    <xf numFmtId="176" fontId="1" fillId="3" borderId="51" xfId="1" applyNumberFormat="1" applyFill="1" applyBorder="1"/>
    <xf numFmtId="176" fontId="3" fillId="0" borderId="2" xfId="0" applyNumberFormat="1" applyFont="1" applyFill="1" applyBorder="1" applyAlignment="1"/>
    <xf numFmtId="176" fontId="3" fillId="0" borderId="1" xfId="0" applyNumberFormat="1" applyFont="1" applyFill="1" applyBorder="1" applyAlignment="1"/>
    <xf numFmtId="176" fontId="3" fillId="0" borderId="3" xfId="0" applyNumberFormat="1" applyFont="1" applyFill="1" applyBorder="1" applyAlignment="1"/>
    <xf numFmtId="176" fontId="3" fillId="0" borderId="51" xfId="0" applyNumberFormat="1" applyFont="1" applyFill="1" applyBorder="1" applyAlignment="1"/>
    <xf numFmtId="176" fontId="3" fillId="0" borderId="2" xfId="0" applyNumberFormat="1" applyFont="1" applyFill="1" applyBorder="1" applyAlignment="1">
      <alignment horizontal="right"/>
    </xf>
    <xf numFmtId="176" fontId="3" fillId="0" borderId="1" xfId="0" applyNumberFormat="1" applyFont="1" applyFill="1" applyBorder="1" applyAlignment="1">
      <alignment horizontal="right"/>
    </xf>
    <xf numFmtId="176" fontId="3" fillId="0" borderId="3" xfId="0" applyNumberFormat="1" applyFont="1" applyFill="1" applyBorder="1" applyAlignment="1">
      <alignment horizontal="right"/>
    </xf>
    <xf numFmtId="176" fontId="3" fillId="0" borderId="51" xfId="0" applyNumberFormat="1" applyFont="1" applyFill="1" applyBorder="1" applyAlignment="1">
      <alignment horizontal="right"/>
    </xf>
    <xf numFmtId="176" fontId="6" fillId="3" borderId="2" xfId="0" applyNumberFormat="1" applyFont="1" applyFill="1" applyBorder="1" applyAlignment="1">
      <alignment horizontal="right"/>
    </xf>
    <xf numFmtId="176" fontId="6" fillId="3" borderId="1" xfId="0" applyNumberFormat="1" applyFont="1" applyFill="1" applyBorder="1" applyAlignment="1">
      <alignment horizontal="right"/>
    </xf>
    <xf numFmtId="176" fontId="6" fillId="3" borderId="3" xfId="0" applyNumberFormat="1" applyFont="1" applyFill="1" applyBorder="1" applyAlignment="1">
      <alignment horizontal="right"/>
    </xf>
    <xf numFmtId="176" fontId="6" fillId="3" borderId="51" xfId="0" applyNumberFormat="1" applyFont="1" applyFill="1" applyBorder="1" applyAlignment="1">
      <alignment horizontal="right"/>
    </xf>
    <xf numFmtId="176" fontId="3" fillId="0" borderId="4" xfId="0" applyNumberFormat="1" applyFont="1" applyFill="1" applyBorder="1" applyAlignment="1">
      <alignment horizontal="right"/>
    </xf>
    <xf numFmtId="176" fontId="3" fillId="0" borderId="5" xfId="0" applyNumberFormat="1" applyFont="1" applyFill="1" applyBorder="1" applyAlignment="1">
      <alignment horizontal="right"/>
    </xf>
    <xf numFmtId="176" fontId="3" fillId="0" borderId="6" xfId="0" applyNumberFormat="1" applyFont="1" applyFill="1" applyBorder="1" applyAlignment="1">
      <alignment horizontal="right"/>
    </xf>
    <xf numFmtId="176" fontId="3" fillId="0" borderId="59" xfId="0" applyNumberFormat="1" applyFont="1" applyFill="1" applyBorder="1" applyAlignment="1">
      <alignment horizontal="right"/>
    </xf>
    <xf numFmtId="176" fontId="1" fillId="2" borderId="29" xfId="1" applyNumberFormat="1" applyFill="1" applyBorder="1"/>
    <xf numFmtId="176" fontId="1" fillId="2" borderId="30" xfId="1" applyNumberFormat="1" applyFill="1" applyBorder="1"/>
    <xf numFmtId="176" fontId="1" fillId="2" borderId="31" xfId="1" applyNumberFormat="1" applyFill="1" applyBorder="1"/>
    <xf numFmtId="176" fontId="1" fillId="2" borderId="50" xfId="1" applyNumberFormat="1" applyFill="1" applyBorder="1"/>
    <xf numFmtId="176" fontId="1" fillId="2" borderId="2" xfId="1" applyNumberFormat="1" applyFill="1" applyBorder="1"/>
    <xf numFmtId="176" fontId="1" fillId="2" borderId="1" xfId="1" applyNumberFormat="1" applyFill="1" applyBorder="1"/>
    <xf numFmtId="176" fontId="1" fillId="2" borderId="3" xfId="1" applyNumberFormat="1" applyFill="1" applyBorder="1"/>
    <xf numFmtId="176" fontId="1" fillId="2" borderId="51" xfId="1" applyNumberFormat="1" applyFill="1" applyBorder="1"/>
    <xf numFmtId="176" fontId="6" fillId="2" borderId="2" xfId="0" applyNumberFormat="1" applyFont="1" applyFill="1" applyBorder="1" applyAlignment="1">
      <alignment horizontal="right"/>
    </xf>
    <xf numFmtId="176" fontId="6" fillId="2" borderId="1" xfId="0" applyNumberFormat="1" applyFont="1" applyFill="1" applyBorder="1" applyAlignment="1">
      <alignment horizontal="right"/>
    </xf>
    <xf numFmtId="176" fontId="6" fillId="2" borderId="3" xfId="0" applyNumberFormat="1" applyFont="1" applyFill="1" applyBorder="1" applyAlignment="1">
      <alignment horizontal="right"/>
    </xf>
    <xf numFmtId="176" fontId="6" fillId="2" borderId="51" xfId="0" applyNumberFormat="1" applyFont="1" applyFill="1" applyBorder="1" applyAlignment="1">
      <alignment horizontal="right"/>
    </xf>
    <xf numFmtId="0" fontId="3" fillId="0" borderId="37" xfId="0" applyFont="1" applyFill="1" applyBorder="1" applyAlignment="1">
      <alignment horizontal="center" vertical="center" wrapText="1"/>
    </xf>
    <xf numFmtId="176" fontId="0" fillId="3" borderId="29" xfId="1" applyNumberFormat="1" applyFont="1" applyFill="1" applyBorder="1"/>
    <xf numFmtId="176" fontId="0" fillId="3" borderId="30" xfId="1" applyNumberFormat="1" applyFont="1" applyFill="1" applyBorder="1"/>
    <xf numFmtId="176" fontId="0" fillId="3" borderId="31" xfId="1" applyNumberFormat="1" applyFont="1" applyFill="1" applyBorder="1"/>
    <xf numFmtId="176" fontId="0" fillId="0" borderId="2" xfId="0" applyNumberFormat="1" applyFill="1" applyBorder="1"/>
    <xf numFmtId="176" fontId="0" fillId="0" borderId="1" xfId="0" applyNumberFormat="1" applyFill="1" applyBorder="1"/>
    <xf numFmtId="176" fontId="0" fillId="0" borderId="3" xfId="0" applyNumberFormat="1" applyFill="1" applyBorder="1"/>
    <xf numFmtId="176" fontId="0" fillId="3" borderId="2" xfId="0" applyNumberFormat="1" applyFill="1" applyBorder="1"/>
    <xf numFmtId="176" fontId="0" fillId="3" borderId="1" xfId="0" applyNumberFormat="1" applyFill="1" applyBorder="1"/>
    <xf numFmtId="176" fontId="0" fillId="3" borderId="3" xfId="0" applyNumberFormat="1" applyFill="1" applyBorder="1"/>
    <xf numFmtId="0" fontId="3" fillId="0" borderId="34" xfId="0" applyFont="1" applyFill="1" applyBorder="1" applyAlignment="1">
      <alignment horizontal="center" vertical="center" wrapText="1"/>
    </xf>
    <xf numFmtId="165" fontId="0" fillId="0" borderId="0" xfId="0" applyNumberFormat="1" applyFill="1" applyBorder="1"/>
    <xf numFmtId="0" fontId="1" fillId="4" borderId="42" xfId="0" applyFont="1" applyFill="1" applyBorder="1"/>
    <xf numFmtId="165" fontId="1" fillId="4" borderId="29" xfId="1" applyNumberFormat="1" applyFill="1" applyBorder="1"/>
    <xf numFmtId="0" fontId="0" fillId="4" borderId="0" xfId="0" applyFill="1"/>
    <xf numFmtId="0" fontId="1" fillId="3" borderId="7" xfId="0" applyFont="1" applyFill="1" applyBorder="1"/>
    <xf numFmtId="0" fontId="3" fillId="0" borderId="19" xfId="0" applyFont="1" applyFill="1" applyBorder="1" applyAlignment="1">
      <alignment horizontal="center" vertical="center" wrapText="1"/>
    </xf>
    <xf numFmtId="174" fontId="3" fillId="0" borderId="52" xfId="0" applyNumberFormat="1" applyFont="1" applyFill="1" applyBorder="1" applyAlignment="1">
      <alignment horizontal="center" vertical="center" wrapText="1"/>
    </xf>
    <xf numFmtId="174" fontId="3" fillId="0" borderId="53" xfId="0" applyNumberFormat="1" applyFont="1" applyFill="1" applyBorder="1" applyAlignment="1">
      <alignment horizontal="center" vertical="center" wrapText="1"/>
    </xf>
    <xf numFmtId="174" fontId="3" fillId="0" borderId="54" xfId="0" applyNumberFormat="1"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62" xfId="0" applyFont="1" applyFill="1" applyBorder="1" applyAlignment="1">
      <alignment horizontal="center" vertical="center" wrapText="1"/>
    </xf>
    <xf numFmtId="0" fontId="3" fillId="7" borderId="15" xfId="0" applyFont="1" applyFill="1" applyBorder="1" applyAlignment="1">
      <alignment horizontal="center"/>
    </xf>
    <xf numFmtId="0" fontId="3" fillId="7" borderId="20" xfId="0" applyFont="1" applyFill="1" applyBorder="1" applyAlignment="1">
      <alignment horizontal="center"/>
    </xf>
    <xf numFmtId="0" fontId="3" fillId="7" borderId="21" xfId="0" applyFont="1" applyFill="1" applyBorder="1" applyAlignment="1">
      <alignment horizontal="center"/>
    </xf>
    <xf numFmtId="0" fontId="16" fillId="4" borderId="71" xfId="7" applyFont="1" applyFill="1" applyBorder="1" applyAlignment="1">
      <alignment horizontal="center"/>
    </xf>
    <xf numFmtId="0" fontId="16" fillId="4" borderId="0" xfId="7" applyFont="1" applyFill="1" applyBorder="1" applyAlignment="1">
      <alignment horizontal="center"/>
    </xf>
    <xf numFmtId="0" fontId="16" fillId="4" borderId="72" xfId="7" applyFont="1" applyFill="1" applyBorder="1" applyAlignment="1">
      <alignment horizontal="center"/>
    </xf>
    <xf numFmtId="0" fontId="16" fillId="4" borderId="16" xfId="7" applyFont="1" applyFill="1" applyBorder="1" applyAlignment="1">
      <alignment horizontal="center"/>
    </xf>
    <xf numFmtId="0" fontId="16" fillId="4" borderId="65" xfId="7" applyFont="1" applyFill="1" applyBorder="1" applyAlignment="1">
      <alignment horizontal="center"/>
    </xf>
    <xf numFmtId="0" fontId="16" fillId="4" borderId="66" xfId="7" applyFont="1" applyFill="1" applyBorder="1" applyAlignment="1">
      <alignment horizontal="center"/>
    </xf>
    <xf numFmtId="0" fontId="16" fillId="5" borderId="71" xfId="7" applyFont="1" applyFill="1" applyBorder="1" applyAlignment="1">
      <alignment horizontal="center"/>
    </xf>
    <xf numFmtId="0" fontId="16" fillId="5" borderId="0" xfId="7" applyFont="1" applyFill="1" applyBorder="1" applyAlignment="1">
      <alignment horizontal="center"/>
    </xf>
    <xf numFmtId="0" fontId="16" fillId="5" borderId="72" xfId="7" applyFont="1" applyFill="1" applyBorder="1" applyAlignment="1">
      <alignment horizontal="center"/>
    </xf>
    <xf numFmtId="0" fontId="17" fillId="4" borderId="71" xfId="7" applyFont="1" applyFill="1" applyBorder="1" applyAlignment="1">
      <alignment horizontal="center"/>
    </xf>
    <xf numFmtId="0" fontId="17" fillId="4" borderId="0" xfId="7" applyFont="1" applyFill="1" applyBorder="1" applyAlignment="1">
      <alignment horizontal="center"/>
    </xf>
    <xf numFmtId="0" fontId="17" fillId="4" borderId="72" xfId="7" applyFont="1" applyFill="1" applyBorder="1" applyAlignment="1">
      <alignment horizontal="center"/>
    </xf>
    <xf numFmtId="15" fontId="17" fillId="4" borderId="71" xfId="7" applyNumberFormat="1" applyFont="1" applyFill="1" applyBorder="1" applyAlignment="1">
      <alignment horizontal="center"/>
    </xf>
    <xf numFmtId="15" fontId="17" fillId="4" borderId="0" xfId="7" applyNumberFormat="1" applyFont="1" applyFill="1" applyBorder="1" applyAlignment="1">
      <alignment horizontal="center"/>
    </xf>
    <xf numFmtId="15" fontId="17" fillId="4" borderId="72" xfId="7" applyNumberFormat="1" applyFont="1" applyFill="1" applyBorder="1" applyAlignment="1">
      <alignment horizontal="center"/>
    </xf>
    <xf numFmtId="0" fontId="18" fillId="5" borderId="71" xfId="7" applyFont="1" applyFill="1" applyBorder="1" applyAlignment="1">
      <alignment horizontal="center"/>
    </xf>
    <xf numFmtId="0" fontId="18" fillId="5" borderId="0" xfId="7" applyFont="1" applyFill="1" applyBorder="1" applyAlignment="1">
      <alignment horizontal="center"/>
    </xf>
    <xf numFmtId="0" fontId="18" fillId="5" borderId="72" xfId="7" applyFont="1" applyFill="1" applyBorder="1" applyAlignment="1">
      <alignment horizontal="center"/>
    </xf>
    <xf numFmtId="175" fontId="18" fillId="5" borderId="71" xfId="7" applyNumberFormat="1" applyFont="1" applyFill="1" applyBorder="1" applyAlignment="1">
      <alignment horizontal="center"/>
    </xf>
    <xf numFmtId="175" fontId="18" fillId="5" borderId="0" xfId="7" applyNumberFormat="1" applyFont="1" applyFill="1" applyBorder="1" applyAlignment="1">
      <alignment horizontal="center"/>
    </xf>
    <xf numFmtId="175" fontId="18" fillId="5" borderId="72" xfId="7" applyNumberFormat="1" applyFont="1" applyFill="1" applyBorder="1" applyAlignment="1">
      <alignment horizontal="center"/>
    </xf>
    <xf numFmtId="0" fontId="14" fillId="0" borderId="0" xfId="0" applyFont="1" applyAlignment="1">
      <alignment horizontal="center"/>
    </xf>
    <xf numFmtId="0" fontId="1" fillId="0" borderId="0" xfId="0" applyFont="1" applyBorder="1" applyAlignment="1">
      <alignment horizontal="left" wrapText="1"/>
    </xf>
    <xf numFmtId="0" fontId="1" fillId="0" borderId="0" xfId="0" applyFont="1" applyAlignment="1">
      <alignment horizontal="left" wrapText="1"/>
    </xf>
    <xf numFmtId="0" fontId="0" fillId="0" borderId="0" xfId="0" applyAlignment="1">
      <alignment horizontal="left" wrapText="1"/>
    </xf>
    <xf numFmtId="0" fontId="3" fillId="0" borderId="39" xfId="0" applyFont="1" applyFill="1" applyBorder="1" applyAlignment="1">
      <alignment horizontal="center"/>
    </xf>
    <xf numFmtId="0" fontId="3" fillId="0" borderId="64" xfId="0" applyFont="1" applyFill="1" applyBorder="1" applyAlignment="1">
      <alignment horizontal="center"/>
    </xf>
    <xf numFmtId="0" fontId="3" fillId="0" borderId="50" xfId="0" applyFont="1" applyFill="1" applyBorder="1" applyAlignment="1">
      <alignment horizontal="center"/>
    </xf>
    <xf numFmtId="0" fontId="3" fillId="0" borderId="47" xfId="0" applyFont="1" applyFill="1" applyBorder="1" applyAlignment="1">
      <alignment horizontal="center" vertical="center" wrapText="1"/>
    </xf>
    <xf numFmtId="0" fontId="3" fillId="0" borderId="43" xfId="0" applyFont="1" applyFill="1" applyBorder="1" applyAlignment="1">
      <alignment horizontal="center" vertical="center" wrapText="1"/>
    </xf>
    <xf numFmtId="0" fontId="3" fillId="0" borderId="29" xfId="0" applyFont="1" applyFill="1" applyBorder="1" applyAlignment="1">
      <alignment horizontal="center"/>
    </xf>
    <xf numFmtId="0" fontId="3" fillId="0" borderId="30" xfId="0" applyFont="1" applyFill="1" applyBorder="1" applyAlignment="1">
      <alignment horizontal="center"/>
    </xf>
    <xf numFmtId="0" fontId="3" fillId="0" borderId="31" xfId="0" applyFont="1" applyFill="1" applyBorder="1" applyAlignment="1">
      <alignment horizontal="center"/>
    </xf>
    <xf numFmtId="0" fontId="3" fillId="0" borderId="47" xfId="0" applyFont="1" applyFill="1" applyBorder="1" applyAlignment="1">
      <alignment horizontal="center" vertical="center"/>
    </xf>
    <xf numFmtId="0" fontId="3" fillId="0" borderId="43" xfId="0" applyFont="1" applyFill="1" applyBorder="1" applyAlignment="1">
      <alignment horizontal="center" vertical="center"/>
    </xf>
    <xf numFmtId="0" fontId="3" fillId="0" borderId="35" xfId="0" applyFont="1" applyFill="1" applyBorder="1" applyAlignment="1">
      <alignment horizontal="center"/>
    </xf>
    <xf numFmtId="0" fontId="3" fillId="0" borderId="60" xfId="0" applyFont="1" applyFill="1" applyBorder="1" applyAlignment="1">
      <alignment horizontal="center"/>
    </xf>
    <xf numFmtId="0" fontId="3" fillId="0" borderId="21" xfId="0" applyFont="1" applyFill="1" applyBorder="1" applyAlignment="1">
      <alignment horizontal="center"/>
    </xf>
    <xf numFmtId="0" fontId="3" fillId="0" borderId="39" xfId="0" applyFont="1" applyFill="1" applyBorder="1" applyAlignment="1">
      <alignment horizontal="center" vertical="center"/>
    </xf>
    <xf numFmtId="0" fontId="3" fillId="0" borderId="64" xfId="0" applyFont="1" applyFill="1" applyBorder="1" applyAlignment="1">
      <alignment horizontal="center" vertical="center"/>
    </xf>
    <xf numFmtId="0" fontId="3" fillId="0" borderId="42"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0" xfId="0" applyFont="1" applyFill="1" applyBorder="1" applyAlignment="1">
      <alignment horizontal="center" vertical="center"/>
    </xf>
    <xf numFmtId="0" fontId="3" fillId="0" borderId="31" xfId="0" applyFont="1" applyFill="1" applyBorder="1" applyAlignment="1">
      <alignment horizontal="center" vertical="center"/>
    </xf>
    <xf numFmtId="0" fontId="3" fillId="0" borderId="16" xfId="0" applyFont="1" applyFill="1" applyBorder="1" applyAlignment="1">
      <alignment horizontal="center"/>
    </xf>
    <xf numFmtId="0" fontId="3" fillId="0" borderId="65" xfId="0" applyFont="1" applyFill="1" applyBorder="1" applyAlignment="1">
      <alignment horizontal="center"/>
    </xf>
    <xf numFmtId="0" fontId="3" fillId="0" borderId="66" xfId="0" applyFont="1" applyFill="1" applyBorder="1" applyAlignment="1">
      <alignment horizontal="center"/>
    </xf>
    <xf numFmtId="0" fontId="3" fillId="0" borderId="35" xfId="0" applyFont="1" applyFill="1" applyBorder="1" applyAlignment="1">
      <alignment horizontal="center" vertical="center"/>
    </xf>
    <xf numFmtId="0" fontId="3" fillId="0" borderId="60" xfId="0" applyFont="1" applyFill="1" applyBorder="1" applyAlignment="1">
      <alignment horizontal="center" vertical="center"/>
    </xf>
    <xf numFmtId="0" fontId="3" fillId="0" borderId="21" xfId="0" applyFont="1" applyFill="1" applyBorder="1" applyAlignment="1">
      <alignment horizontal="center" vertical="center"/>
    </xf>
    <xf numFmtId="0" fontId="4" fillId="0" borderId="0" xfId="0" applyFont="1" applyFill="1" applyBorder="1" applyAlignment="1">
      <alignment horizontal="left" wrapText="1"/>
    </xf>
    <xf numFmtId="0" fontId="4" fillId="0" borderId="65" xfId="0" applyFont="1" applyFill="1" applyBorder="1" applyAlignment="1">
      <alignment horizontal="left" vertical="top" wrapText="1"/>
    </xf>
    <xf numFmtId="3" fontId="11" fillId="0" borderId="46" xfId="0" applyNumberFormat="1" applyFont="1" applyFill="1" applyBorder="1" applyAlignment="1">
      <alignment horizontal="center" vertical="center"/>
    </xf>
    <xf numFmtId="3" fontId="11" fillId="0" borderId="61" xfId="0" applyNumberFormat="1" applyFont="1" applyFill="1" applyBorder="1" applyAlignment="1">
      <alignment horizontal="center" vertical="center"/>
    </xf>
    <xf numFmtId="3" fontId="11" fillId="0" borderId="50" xfId="0" applyNumberFormat="1" applyFont="1" applyFill="1" applyBorder="1" applyAlignment="1">
      <alignment horizontal="center" vertical="center"/>
    </xf>
    <xf numFmtId="0" fontId="1" fillId="0" borderId="0" xfId="0" applyFont="1" applyFill="1" applyBorder="1" applyAlignment="1">
      <alignment vertical="center" wrapText="1"/>
    </xf>
    <xf numFmtId="0" fontId="3" fillId="0" borderId="42" xfId="5" applyFont="1" applyFill="1" applyBorder="1" applyAlignment="1">
      <alignment horizontal="center" vertical="center"/>
    </xf>
    <xf numFmtId="0" fontId="3" fillId="0" borderId="8" xfId="5" applyFont="1" applyFill="1" applyBorder="1" applyAlignment="1">
      <alignment horizontal="center" vertical="center"/>
    </xf>
    <xf numFmtId="0" fontId="3" fillId="0" borderId="35" xfId="5" applyFont="1" applyFill="1" applyBorder="1" applyAlignment="1">
      <alignment horizontal="center" vertical="center"/>
    </xf>
    <xf numFmtId="0" fontId="3" fillId="0" borderId="60" xfId="5" applyFont="1" applyFill="1" applyBorder="1" applyAlignment="1">
      <alignment horizontal="center" vertical="center"/>
    </xf>
    <xf numFmtId="0" fontId="3" fillId="0" borderId="21" xfId="5" applyFont="1" applyFill="1" applyBorder="1" applyAlignment="1">
      <alignment horizontal="center" vertical="center"/>
    </xf>
    <xf numFmtId="0" fontId="3" fillId="0" borderId="47" xfId="5" applyFont="1" applyFill="1" applyBorder="1" applyAlignment="1">
      <alignment horizontal="center" vertical="center"/>
    </xf>
    <xf numFmtId="0" fontId="3" fillId="0" borderId="63" xfId="5" applyFont="1" applyFill="1" applyBorder="1" applyAlignment="1">
      <alignment horizontal="center" vertical="center"/>
    </xf>
    <xf numFmtId="0" fontId="3" fillId="0" borderId="34" xfId="0" applyFont="1" applyFill="1" applyBorder="1" applyAlignment="1">
      <alignment horizontal="center" vertical="center"/>
    </xf>
    <xf numFmtId="0" fontId="3" fillId="0" borderId="42" xfId="0" applyFont="1" applyFill="1" applyBorder="1" applyAlignment="1">
      <alignment horizontal="center"/>
    </xf>
    <xf numFmtId="0" fontId="3" fillId="0" borderId="8" xfId="0" applyFont="1" applyFill="1" applyBorder="1" applyAlignment="1">
      <alignment horizontal="center"/>
    </xf>
    <xf numFmtId="0" fontId="4" fillId="0" borderId="65" xfId="0" applyFont="1" applyFill="1" applyBorder="1" applyAlignment="1">
      <alignment horizontal="left" wrapText="1"/>
    </xf>
    <xf numFmtId="0" fontId="3" fillId="0" borderId="63" xfId="0" applyFont="1" applyFill="1" applyBorder="1" applyAlignment="1">
      <alignment horizontal="center" vertical="center"/>
    </xf>
    <xf numFmtId="0" fontId="7" fillId="0" borderId="65" xfId="0" applyFont="1" applyFill="1" applyBorder="1" applyAlignment="1">
      <alignment wrapText="1"/>
    </xf>
    <xf numFmtId="0" fontId="0" fillId="0" borderId="65" xfId="0" applyNumberFormat="1" applyFill="1" applyBorder="1" applyAlignment="1">
      <alignment horizontal="left" vertical="center" wrapText="1"/>
    </xf>
    <xf numFmtId="0" fontId="2" fillId="0" borderId="0" xfId="4" applyFont="1" applyFill="1" applyBorder="1" applyAlignment="1">
      <alignment horizontal="left" wrapText="1"/>
    </xf>
    <xf numFmtId="0" fontId="3" fillId="0" borderId="46" xfId="0" applyFont="1" applyFill="1" applyBorder="1" applyAlignment="1">
      <alignment horizontal="center" vertical="center"/>
    </xf>
    <xf numFmtId="0" fontId="3" fillId="0" borderId="50" xfId="0" applyFont="1" applyFill="1" applyBorder="1" applyAlignment="1">
      <alignment horizontal="center" vertical="center"/>
    </xf>
    <xf numFmtId="164" fontId="4" fillId="0" borderId="0" xfId="0" applyNumberFormat="1" applyFont="1" applyFill="1" applyBorder="1" applyAlignment="1">
      <alignment horizontal="left" vertical="top" wrapText="1"/>
    </xf>
    <xf numFmtId="0" fontId="1" fillId="0" borderId="65" xfId="0" applyFont="1" applyFill="1" applyBorder="1" applyAlignment="1">
      <alignment horizontal="left" vertical="top" wrapText="1"/>
    </xf>
    <xf numFmtId="165" fontId="1" fillId="0" borderId="28" xfId="1" applyNumberFormat="1" applyFont="1" applyFill="1" applyBorder="1" applyAlignment="1">
      <alignment horizontal="center"/>
    </xf>
    <xf numFmtId="165" fontId="1" fillId="0" borderId="11" xfId="1" applyNumberFormat="1" applyFont="1" applyFill="1" applyBorder="1" applyAlignment="1">
      <alignment horizontal="center"/>
    </xf>
  </cellXfs>
  <cellStyles count="8">
    <cellStyle name="Comma" xfId="1" builtinId="3"/>
    <cellStyle name="Currency" xfId="2" builtinId="4"/>
    <cellStyle name="Normal" xfId="0" builtinId="0"/>
    <cellStyle name="Normal 2" xfId="5"/>
    <cellStyle name="Normal 3" xfId="6"/>
    <cellStyle name="Normal 3 2" xfId="7"/>
    <cellStyle name="Normal_Sheet3" xfId="3"/>
    <cellStyle name="Table Title" xfId="4"/>
  </cellStyles>
  <dxfs count="4">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onnections" Target="connection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Domestic and Foreign Inventory by Vehicle Category</a:t>
            </a:r>
          </a:p>
        </c:rich>
      </c:tx>
      <c:layout/>
      <c:overlay val="0"/>
      <c:spPr>
        <a:noFill/>
        <a:ln>
          <a:noFill/>
        </a:ln>
        <a:effectLst/>
      </c:spPr>
    </c:title>
    <c:autoTitleDeleted val="0"/>
    <c:plotArea>
      <c:layout/>
      <c:barChart>
        <c:barDir val="bar"/>
        <c:grouping val="clustered"/>
        <c:varyColors val="0"/>
        <c:ser>
          <c:idx val="4"/>
          <c:order val="0"/>
          <c:tx>
            <c:strRef>
              <c:f>'2-3T'!$G$4</c:f>
              <c:strCache>
                <c:ptCount val="1"/>
                <c:pt idx="0">
                  <c:v>FY 2014</c:v>
                </c:pt>
              </c:strCache>
            </c:strRef>
          </c:tx>
          <c:spPr>
            <a:solidFill>
              <a:schemeClr val="accent5"/>
            </a:solidFill>
            <a:ln>
              <a:noFill/>
            </a:ln>
            <a:effectLst/>
          </c:spPr>
          <c:invertIfNegative val="0"/>
          <c:cat>
            <c:strRef>
              <c:f>('2-3T'!$B$5:$B$7,'2-3T'!$B$9:$B$11)</c:f>
              <c:strCache>
                <c:ptCount val="6"/>
                <c:pt idx="0">
                  <c:v>Domestic Passenger Vehicles</c:v>
                </c:pt>
                <c:pt idx="1">
                  <c:v>Domestic Trucks</c:v>
                </c:pt>
                <c:pt idx="2">
                  <c:v>Domestic Other</c:v>
                </c:pt>
                <c:pt idx="3">
                  <c:v>Foreign Passenger Vehicles</c:v>
                </c:pt>
                <c:pt idx="4">
                  <c:v>Foreign Trucks</c:v>
                </c:pt>
                <c:pt idx="5">
                  <c:v>Foreign Other</c:v>
                </c:pt>
              </c:strCache>
              <c:extLst>
                <c:ext xmlns:c15="http://schemas.microsoft.com/office/drawing/2012/chart" uri="{02D57815-91ED-43cb-92C2-25804820EDAC}">
                  <c15:fullRef>
                    <c15:sqref>'2-3T'!$B$5:$B$11</c15:sqref>
                  </c15:fullRef>
                </c:ext>
              </c:extLst>
            </c:strRef>
          </c:cat>
          <c:val>
            <c:numRef>
              <c:f>('2-3T'!$G$5:$G$7,'2-3T'!$G$9:$G$11)</c:f>
              <c:numCache>
                <c:formatCode>_(* #,##0_);_(* \(#,##0\);_(* "-"??_);_(@_)</c:formatCode>
                <c:ptCount val="6"/>
                <c:pt idx="0">
                  <c:v>214562</c:v>
                </c:pt>
                <c:pt idx="1">
                  <c:v>372435</c:v>
                </c:pt>
                <c:pt idx="2">
                  <c:v>7980</c:v>
                </c:pt>
                <c:pt idx="3">
                  <c:v>19776</c:v>
                </c:pt>
                <c:pt idx="4">
                  <c:v>17647</c:v>
                </c:pt>
                <c:pt idx="5">
                  <c:v>1451</c:v>
                </c:pt>
              </c:numCache>
              <c:extLst>
                <c:ext xmlns:c15="http://schemas.microsoft.com/office/drawing/2012/chart" uri="{02D57815-91ED-43cb-92C2-25804820EDAC}">
                  <c15:fullRef>
                    <c15:sqref>'2-3T'!$G$5:$G$11</c15:sqref>
                  </c15:fullRef>
                </c:ext>
              </c:extLst>
            </c:numRef>
          </c:val>
        </c:ser>
        <c:ser>
          <c:idx val="3"/>
          <c:order val="1"/>
          <c:tx>
            <c:strRef>
              <c:f>'2-3T'!$F$4</c:f>
              <c:strCache>
                <c:ptCount val="1"/>
                <c:pt idx="0">
                  <c:v>FY 2013</c:v>
                </c:pt>
              </c:strCache>
            </c:strRef>
          </c:tx>
          <c:spPr>
            <a:solidFill>
              <a:schemeClr val="accent4"/>
            </a:solidFill>
            <a:ln>
              <a:noFill/>
            </a:ln>
            <a:effectLst/>
          </c:spPr>
          <c:invertIfNegative val="0"/>
          <c:cat>
            <c:strRef>
              <c:f>('2-3T'!$B$5:$B$7,'2-3T'!$B$9:$B$11)</c:f>
              <c:strCache>
                <c:ptCount val="6"/>
                <c:pt idx="0">
                  <c:v>Domestic Passenger Vehicles</c:v>
                </c:pt>
                <c:pt idx="1">
                  <c:v>Domestic Trucks</c:v>
                </c:pt>
                <c:pt idx="2">
                  <c:v>Domestic Other</c:v>
                </c:pt>
                <c:pt idx="3">
                  <c:v>Foreign Passenger Vehicles</c:v>
                </c:pt>
                <c:pt idx="4">
                  <c:v>Foreign Trucks</c:v>
                </c:pt>
                <c:pt idx="5">
                  <c:v>Foreign Other</c:v>
                </c:pt>
              </c:strCache>
              <c:extLst>
                <c:ext xmlns:c15="http://schemas.microsoft.com/office/drawing/2012/chart" uri="{02D57815-91ED-43cb-92C2-25804820EDAC}">
                  <c15:fullRef>
                    <c15:sqref>'2-3T'!$B$5:$B$11</c15:sqref>
                  </c15:fullRef>
                </c:ext>
              </c:extLst>
            </c:strRef>
          </c:cat>
          <c:val>
            <c:numRef>
              <c:f>('2-3T'!$F$5:$F$7,'2-3T'!$F$9:$F$11)</c:f>
              <c:numCache>
                <c:formatCode>_(* #,##0_);_(* \(#,##0\);_(* "-"??_);_(@_)</c:formatCode>
                <c:ptCount val="6"/>
                <c:pt idx="0">
                  <c:v>214074</c:v>
                </c:pt>
                <c:pt idx="1">
                  <c:v>367902</c:v>
                </c:pt>
                <c:pt idx="2">
                  <c:v>7851</c:v>
                </c:pt>
                <c:pt idx="3">
                  <c:v>21550</c:v>
                </c:pt>
                <c:pt idx="4">
                  <c:v>22673</c:v>
                </c:pt>
                <c:pt idx="5">
                  <c:v>1698</c:v>
                </c:pt>
              </c:numCache>
              <c:extLst>
                <c:ext xmlns:c15="http://schemas.microsoft.com/office/drawing/2012/chart" uri="{02D57815-91ED-43cb-92C2-25804820EDAC}">
                  <c15:fullRef>
                    <c15:sqref>'2-3T'!$F$5:$F$11</c15:sqref>
                  </c15:fullRef>
                </c:ext>
              </c:extLst>
            </c:numRef>
          </c:val>
        </c:ser>
        <c:ser>
          <c:idx val="2"/>
          <c:order val="2"/>
          <c:tx>
            <c:strRef>
              <c:f>'2-3T'!$E$4</c:f>
              <c:strCache>
                <c:ptCount val="1"/>
                <c:pt idx="0">
                  <c:v>FY 2012</c:v>
                </c:pt>
              </c:strCache>
            </c:strRef>
          </c:tx>
          <c:spPr>
            <a:solidFill>
              <a:schemeClr val="accent3"/>
            </a:solidFill>
            <a:ln>
              <a:noFill/>
            </a:ln>
            <a:effectLst/>
          </c:spPr>
          <c:invertIfNegative val="0"/>
          <c:cat>
            <c:strRef>
              <c:f>('2-3T'!$B$5:$B$7,'2-3T'!$B$9:$B$11)</c:f>
              <c:strCache>
                <c:ptCount val="6"/>
                <c:pt idx="0">
                  <c:v>Domestic Passenger Vehicles</c:v>
                </c:pt>
                <c:pt idx="1">
                  <c:v>Domestic Trucks</c:v>
                </c:pt>
                <c:pt idx="2">
                  <c:v>Domestic Other</c:v>
                </c:pt>
                <c:pt idx="3">
                  <c:v>Foreign Passenger Vehicles</c:v>
                </c:pt>
                <c:pt idx="4">
                  <c:v>Foreign Trucks</c:v>
                </c:pt>
                <c:pt idx="5">
                  <c:v>Foreign Other</c:v>
                </c:pt>
              </c:strCache>
              <c:extLst>
                <c:ext xmlns:c15="http://schemas.microsoft.com/office/drawing/2012/chart" uri="{02D57815-91ED-43cb-92C2-25804820EDAC}">
                  <c15:fullRef>
                    <c15:sqref>'2-3T'!$B$5:$B$11</c15:sqref>
                  </c15:fullRef>
                </c:ext>
              </c:extLst>
            </c:strRef>
          </c:cat>
          <c:val>
            <c:numRef>
              <c:f>('2-3T'!$E$5:$E$7,'2-3T'!$E$9:$E$11)</c:f>
              <c:numCache>
                <c:formatCode>_(* #,##0_);_(* \(#,##0\);_(* "-"??_);_(@_)</c:formatCode>
                <c:ptCount val="6"/>
                <c:pt idx="0">
                  <c:v>222261</c:v>
                </c:pt>
                <c:pt idx="1">
                  <c:v>370765</c:v>
                </c:pt>
                <c:pt idx="2">
                  <c:v>8019</c:v>
                </c:pt>
                <c:pt idx="3">
                  <c:v>23539</c:v>
                </c:pt>
                <c:pt idx="4">
                  <c:v>23826</c:v>
                </c:pt>
                <c:pt idx="5">
                  <c:v>1651</c:v>
                </c:pt>
              </c:numCache>
              <c:extLst>
                <c:ext xmlns:c15="http://schemas.microsoft.com/office/drawing/2012/chart" uri="{02D57815-91ED-43cb-92C2-25804820EDAC}">
                  <c15:fullRef>
                    <c15:sqref>'2-3T'!$E$5:$E$11</c15:sqref>
                  </c15:fullRef>
                </c:ext>
              </c:extLst>
            </c:numRef>
          </c:val>
        </c:ser>
        <c:ser>
          <c:idx val="1"/>
          <c:order val="3"/>
          <c:tx>
            <c:strRef>
              <c:f>'2-3T'!$D$4</c:f>
              <c:strCache>
                <c:ptCount val="1"/>
                <c:pt idx="0">
                  <c:v>FY 2011</c:v>
                </c:pt>
              </c:strCache>
            </c:strRef>
          </c:tx>
          <c:spPr>
            <a:solidFill>
              <a:schemeClr val="accent2"/>
            </a:solidFill>
            <a:ln>
              <a:noFill/>
            </a:ln>
            <a:effectLst/>
          </c:spPr>
          <c:invertIfNegative val="0"/>
          <c:cat>
            <c:strRef>
              <c:f>('2-3T'!$B$5:$B$7,'2-3T'!$B$9:$B$11)</c:f>
              <c:strCache>
                <c:ptCount val="6"/>
                <c:pt idx="0">
                  <c:v>Domestic Passenger Vehicles</c:v>
                </c:pt>
                <c:pt idx="1">
                  <c:v>Domestic Trucks</c:v>
                </c:pt>
                <c:pt idx="2">
                  <c:v>Domestic Other</c:v>
                </c:pt>
                <c:pt idx="3">
                  <c:v>Foreign Passenger Vehicles</c:v>
                </c:pt>
                <c:pt idx="4">
                  <c:v>Foreign Trucks</c:v>
                </c:pt>
                <c:pt idx="5">
                  <c:v>Foreign Other</c:v>
                </c:pt>
              </c:strCache>
              <c:extLst>
                <c:ext xmlns:c15="http://schemas.microsoft.com/office/drawing/2012/chart" uri="{02D57815-91ED-43cb-92C2-25804820EDAC}">
                  <c15:fullRef>
                    <c15:sqref>'2-3T'!$B$5:$B$11</c15:sqref>
                  </c15:fullRef>
                </c:ext>
              </c:extLst>
            </c:strRef>
          </c:cat>
          <c:val>
            <c:numRef>
              <c:f>('2-3T'!$D$5:$D$7,'2-3T'!$D$9:$D$11)</c:f>
              <c:numCache>
                <c:formatCode>_(* #,##0_);_(* \(#,##0\);_(* "-"??_);_(@_)</c:formatCode>
                <c:ptCount val="6"/>
                <c:pt idx="0">
                  <c:v>227689</c:v>
                </c:pt>
                <c:pt idx="1">
                  <c:v>378612</c:v>
                </c:pt>
                <c:pt idx="2">
                  <c:v>7809</c:v>
                </c:pt>
                <c:pt idx="3">
                  <c:v>21708</c:v>
                </c:pt>
                <c:pt idx="4">
                  <c:v>22426</c:v>
                </c:pt>
                <c:pt idx="5">
                  <c:v>1614</c:v>
                </c:pt>
              </c:numCache>
              <c:extLst>
                <c:ext xmlns:c15="http://schemas.microsoft.com/office/drawing/2012/chart" uri="{02D57815-91ED-43cb-92C2-25804820EDAC}">
                  <c15:fullRef>
                    <c15:sqref>'2-3T'!$D$5:$D$11</c15:sqref>
                  </c15:fullRef>
                </c:ext>
              </c:extLst>
            </c:numRef>
          </c:val>
        </c:ser>
        <c:ser>
          <c:idx val="0"/>
          <c:order val="4"/>
          <c:tx>
            <c:strRef>
              <c:f>'2-3T'!$C$4</c:f>
              <c:strCache>
                <c:ptCount val="1"/>
                <c:pt idx="0">
                  <c:v>FY 2010</c:v>
                </c:pt>
              </c:strCache>
            </c:strRef>
          </c:tx>
          <c:spPr>
            <a:solidFill>
              <a:schemeClr val="accent1"/>
            </a:solidFill>
            <a:ln>
              <a:noFill/>
            </a:ln>
            <a:effectLst/>
          </c:spPr>
          <c:invertIfNegative val="0"/>
          <c:cat>
            <c:strRef>
              <c:f>('2-3T'!$B$5:$B$7,'2-3T'!$B$9:$B$11)</c:f>
              <c:strCache>
                <c:ptCount val="6"/>
                <c:pt idx="0">
                  <c:v>Domestic Passenger Vehicles</c:v>
                </c:pt>
                <c:pt idx="1">
                  <c:v>Domestic Trucks</c:v>
                </c:pt>
                <c:pt idx="2">
                  <c:v>Domestic Other</c:v>
                </c:pt>
                <c:pt idx="3">
                  <c:v>Foreign Passenger Vehicles</c:v>
                </c:pt>
                <c:pt idx="4">
                  <c:v>Foreign Trucks</c:v>
                </c:pt>
                <c:pt idx="5">
                  <c:v>Foreign Other</c:v>
                </c:pt>
              </c:strCache>
              <c:extLst>
                <c:ext xmlns:c15="http://schemas.microsoft.com/office/drawing/2012/chart" uri="{02D57815-91ED-43cb-92C2-25804820EDAC}">
                  <c15:fullRef>
                    <c15:sqref>'2-3T'!$B$5:$B$11</c15:sqref>
                  </c15:fullRef>
                </c:ext>
              </c:extLst>
            </c:strRef>
          </c:cat>
          <c:val>
            <c:numRef>
              <c:f>('2-3T'!$C$5:$C$7,'2-3T'!$C$9:$C$11)</c:f>
              <c:numCache>
                <c:formatCode>_(* #,##0_);_(* \(#,##0\);_(* "-"??_);_(@_)</c:formatCode>
                <c:ptCount val="6"/>
                <c:pt idx="0">
                  <c:v>228915</c:v>
                </c:pt>
                <c:pt idx="1">
                  <c:v>380209</c:v>
                </c:pt>
                <c:pt idx="2">
                  <c:v>7789</c:v>
                </c:pt>
                <c:pt idx="3">
                  <c:v>20444</c:v>
                </c:pt>
                <c:pt idx="4">
                  <c:v>22920</c:v>
                </c:pt>
                <c:pt idx="5">
                  <c:v>1877</c:v>
                </c:pt>
              </c:numCache>
              <c:extLst>
                <c:ext xmlns:c15="http://schemas.microsoft.com/office/drawing/2012/chart" uri="{02D57815-91ED-43cb-92C2-25804820EDAC}">
                  <c15:fullRef>
                    <c15:sqref>'2-3T'!$C$5:$C$11</c15:sqref>
                  </c15:fullRef>
                </c:ext>
              </c:extLst>
            </c:numRef>
          </c:val>
        </c:ser>
        <c:dLbls>
          <c:showLegendKey val="0"/>
          <c:showVal val="0"/>
          <c:showCatName val="0"/>
          <c:showSerName val="0"/>
          <c:showPercent val="0"/>
          <c:showBubbleSize val="0"/>
        </c:dLbls>
        <c:gapWidth val="182"/>
        <c:axId val="100704640"/>
        <c:axId val="100706176"/>
      </c:barChart>
      <c:catAx>
        <c:axId val="10070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6176"/>
        <c:crosses val="autoZero"/>
        <c:auto val="1"/>
        <c:lblAlgn val="ctr"/>
        <c:lblOffset val="100"/>
        <c:noMultiLvlLbl val="0"/>
      </c:catAx>
      <c:valAx>
        <c:axId val="100706176"/>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4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Worldwide Miles by Vehicle Category</a:t>
            </a:r>
          </a:p>
        </c:rich>
      </c:tx>
      <c:layout/>
      <c:overlay val="0"/>
      <c:spPr>
        <a:noFill/>
        <a:ln>
          <a:noFill/>
        </a:ln>
        <a:effectLst/>
      </c:spPr>
    </c:title>
    <c:autoTitleDeleted val="0"/>
    <c:plotArea>
      <c:layout/>
      <c:barChart>
        <c:barDir val="col"/>
        <c:grouping val="clustered"/>
        <c:varyColors val="0"/>
        <c:ser>
          <c:idx val="0"/>
          <c:order val="0"/>
          <c:tx>
            <c:strRef>
              <c:f>'4-1T'!$B$5</c:f>
              <c:strCache>
                <c:ptCount val="1"/>
                <c:pt idx="0">
                  <c:v>Passenger Vehicles</c:v>
                </c:pt>
              </c:strCache>
            </c:strRef>
          </c:tx>
          <c:spPr>
            <a:solidFill>
              <a:schemeClr val="accent1"/>
            </a:solidFill>
            <a:ln>
              <a:noFill/>
            </a:ln>
            <a:effectLst/>
          </c:spPr>
          <c:invertIfNegative val="0"/>
          <c:cat>
            <c:strRef>
              <c:f>'4-1T'!$C$4:$G$4</c:f>
              <c:strCache>
                <c:ptCount val="5"/>
                <c:pt idx="0">
                  <c:v>FY 2010</c:v>
                </c:pt>
                <c:pt idx="1">
                  <c:v>FY 2011</c:v>
                </c:pt>
                <c:pt idx="2">
                  <c:v>FY 2012</c:v>
                </c:pt>
                <c:pt idx="3">
                  <c:v>FY 2013</c:v>
                </c:pt>
                <c:pt idx="4">
                  <c:v>FY 2014</c:v>
                </c:pt>
              </c:strCache>
            </c:strRef>
          </c:cat>
          <c:val>
            <c:numRef>
              <c:f>'4-1T'!$C$5:$G$5</c:f>
              <c:numCache>
                <c:formatCode>_(* #,##0_);_(* \(#,##0\);_(* "-"??_);_(@_)</c:formatCode>
                <c:ptCount val="5"/>
                <c:pt idx="0">
                  <c:v>2512744272</c:v>
                </c:pt>
                <c:pt idx="1">
                  <c:v>2460521232</c:v>
                </c:pt>
                <c:pt idx="2">
                  <c:v>2435688600</c:v>
                </c:pt>
                <c:pt idx="3">
                  <c:v>2284132401</c:v>
                </c:pt>
                <c:pt idx="4">
                  <c:v>2090218702</c:v>
                </c:pt>
              </c:numCache>
            </c:numRef>
          </c:val>
        </c:ser>
        <c:ser>
          <c:idx val="1"/>
          <c:order val="1"/>
          <c:tx>
            <c:strRef>
              <c:f>'4-1T'!$B$6</c:f>
              <c:strCache>
                <c:ptCount val="1"/>
                <c:pt idx="0">
                  <c:v>Trucks</c:v>
                </c:pt>
              </c:strCache>
            </c:strRef>
          </c:tx>
          <c:spPr>
            <a:solidFill>
              <a:schemeClr val="accent2"/>
            </a:solidFill>
            <a:ln>
              <a:noFill/>
            </a:ln>
            <a:effectLst/>
          </c:spPr>
          <c:invertIfNegative val="0"/>
          <c:cat>
            <c:strRef>
              <c:f>'4-1T'!$C$4:$G$4</c:f>
              <c:strCache>
                <c:ptCount val="5"/>
                <c:pt idx="0">
                  <c:v>FY 2010</c:v>
                </c:pt>
                <c:pt idx="1">
                  <c:v>FY 2011</c:v>
                </c:pt>
                <c:pt idx="2">
                  <c:v>FY 2012</c:v>
                </c:pt>
                <c:pt idx="3">
                  <c:v>FY 2013</c:v>
                </c:pt>
                <c:pt idx="4">
                  <c:v>FY 2014</c:v>
                </c:pt>
              </c:strCache>
            </c:strRef>
          </c:cat>
          <c:val>
            <c:numRef>
              <c:f>'4-1T'!$C$6:$G$6</c:f>
              <c:numCache>
                <c:formatCode>_(* #,##0_);_(* \(#,##0\);_(* "-"??_);_(@_)</c:formatCode>
                <c:ptCount val="5"/>
                <c:pt idx="0">
                  <c:v>2595359124</c:v>
                </c:pt>
                <c:pt idx="1">
                  <c:v>2701454429</c:v>
                </c:pt>
                <c:pt idx="2">
                  <c:v>2648469559</c:v>
                </c:pt>
                <c:pt idx="3">
                  <c:v>2462299965</c:v>
                </c:pt>
                <c:pt idx="4">
                  <c:v>2432920828</c:v>
                </c:pt>
              </c:numCache>
            </c:numRef>
          </c:val>
        </c:ser>
        <c:ser>
          <c:idx val="2"/>
          <c:order val="2"/>
          <c:tx>
            <c:strRef>
              <c:f>'4-1T'!$B$7</c:f>
              <c:strCache>
                <c:ptCount val="1"/>
                <c:pt idx="0">
                  <c:v>Other</c:v>
                </c:pt>
              </c:strCache>
            </c:strRef>
          </c:tx>
          <c:spPr>
            <a:solidFill>
              <a:schemeClr val="accent3"/>
            </a:solidFill>
            <a:ln>
              <a:noFill/>
            </a:ln>
            <a:effectLst/>
          </c:spPr>
          <c:invertIfNegative val="0"/>
          <c:cat>
            <c:strRef>
              <c:f>'4-1T'!$C$4:$G$4</c:f>
              <c:strCache>
                <c:ptCount val="5"/>
                <c:pt idx="0">
                  <c:v>FY 2010</c:v>
                </c:pt>
                <c:pt idx="1">
                  <c:v>FY 2011</c:v>
                </c:pt>
                <c:pt idx="2">
                  <c:v>FY 2012</c:v>
                </c:pt>
                <c:pt idx="3">
                  <c:v>FY 2013</c:v>
                </c:pt>
                <c:pt idx="4">
                  <c:v>FY 2014</c:v>
                </c:pt>
              </c:strCache>
            </c:strRef>
          </c:cat>
          <c:val>
            <c:numRef>
              <c:f>'4-1T'!$C$7:$G$7</c:f>
              <c:numCache>
                <c:formatCode>_(* #,##0_);_(* \(#,##0\);_(* "-"??_);_(@_)</c:formatCode>
                <c:ptCount val="5"/>
                <c:pt idx="0">
                  <c:v>89258950</c:v>
                </c:pt>
                <c:pt idx="1">
                  <c:v>86279734</c:v>
                </c:pt>
                <c:pt idx="2">
                  <c:v>86709179</c:v>
                </c:pt>
                <c:pt idx="3">
                  <c:v>73157676</c:v>
                </c:pt>
                <c:pt idx="4">
                  <c:v>72103932</c:v>
                </c:pt>
              </c:numCache>
            </c:numRef>
          </c:val>
        </c:ser>
        <c:dLbls>
          <c:showLegendKey val="0"/>
          <c:showVal val="0"/>
          <c:showCatName val="0"/>
          <c:showSerName val="0"/>
          <c:showPercent val="0"/>
          <c:showBubbleSize val="0"/>
        </c:dLbls>
        <c:gapWidth val="219"/>
        <c:overlap val="-27"/>
        <c:axId val="100740480"/>
        <c:axId val="100775040"/>
      </c:barChart>
      <c:catAx>
        <c:axId val="10074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75040"/>
        <c:crosses val="autoZero"/>
        <c:auto val="1"/>
        <c:lblAlgn val="ctr"/>
        <c:lblOffset val="100"/>
        <c:noMultiLvlLbl val="0"/>
      </c:catAx>
      <c:valAx>
        <c:axId val="1007750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40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685799</xdr:colOff>
      <xdr:row>2</xdr:row>
      <xdr:rowOff>146289</xdr:rowOff>
    </xdr:to>
    <xdr:pic>
      <xdr:nvPicPr>
        <xdr:cNvPr id="3" name="Picture 2" descr="gsa_logo3.jpg&#10;&#10;This is the GSA Logo" title="GSA Logo"/>
        <xdr:cNvPicPr>
          <a:picLocks noChangeAspect="1"/>
        </xdr:cNvPicPr>
      </xdr:nvPicPr>
      <xdr:blipFill>
        <a:blip xmlns:r="http://schemas.openxmlformats.org/officeDocument/2006/relationships" r:embed="rId1" cstate="print"/>
        <a:stretch>
          <a:fillRect/>
        </a:stretch>
      </xdr:blipFill>
      <xdr:spPr>
        <a:xfrm>
          <a:off x="0" y="0"/>
          <a:ext cx="685799" cy="5653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11</xdr:col>
      <xdr:colOff>104774</xdr:colOff>
      <xdr:row>28</xdr:row>
      <xdr:rowOff>14288</xdr:rowOff>
    </xdr:to>
    <xdr:graphicFrame macro="">
      <xdr:nvGraphicFramePr>
        <xdr:cNvPr id="2" name="Chart 1" descr="This graph shows the number of vehicles both domestic and foreign by category for FY 2010 - FY 2014.&#10;&#10;The graph reflects the data in Table 2-3T: domestic and foreign passenger vehicles, trucks, and other, for each year from FY 2010 to FY 2014 " title="Dashboard of Vehicle Inventory and Mil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57151</xdr:colOff>
      <xdr:row>38</xdr:row>
      <xdr:rowOff>95250</xdr:rowOff>
    </xdr:from>
    <xdr:to>
      <xdr:col>11</xdr:col>
      <xdr:colOff>114301</xdr:colOff>
      <xdr:row>64</xdr:row>
      <xdr:rowOff>9525</xdr:rowOff>
    </xdr:to>
    <xdr:graphicFrame macro="">
      <xdr:nvGraphicFramePr>
        <xdr:cNvPr id="3" name="Chart 2" descr="The graph reflects the data in Table 4-1T: annual miles for passenger vehicles, trucks, and other, for each year from FY 2010 to FY 2014 . &#10;" title="Worldwide Miles by Vehicle Categor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142875</xdr:rowOff>
    </xdr:from>
    <xdr:to>
      <xdr:col>11</xdr:col>
      <xdr:colOff>85725</xdr:colOff>
      <xdr:row>34</xdr:row>
      <xdr:rowOff>28575</xdr:rowOff>
    </xdr:to>
    <xdr:sp macro="" textlink="">
      <xdr:nvSpPr>
        <xdr:cNvPr id="4" name="TextBox 3"/>
        <xdr:cNvSpPr txBox="1"/>
      </xdr:nvSpPr>
      <xdr:spPr>
        <a:xfrm>
          <a:off x="609599" y="4905375"/>
          <a:ext cx="6181726"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aseline="0">
              <a:solidFill>
                <a:schemeClr val="dk1"/>
              </a:solidFill>
              <a:latin typeface="+mn-lt"/>
              <a:ea typeface="+mn-ea"/>
              <a:cs typeface="+mn-cs"/>
            </a:rPr>
            <a:t>The graph reflects the data in Table 2-3T: domestic and foreign passenger vehicles, trucks, and other, for each year from FY 2010 to FY 2014 . </a:t>
          </a:r>
          <a:endParaRPr lang="en-US" sz="1400"/>
        </a:p>
      </xdr:txBody>
    </xdr:sp>
    <xdr:clientData/>
  </xdr:twoCellAnchor>
  <xdr:twoCellAnchor>
    <xdr:from>
      <xdr:col>0</xdr:col>
      <xdr:colOff>609599</xdr:colOff>
      <xdr:row>65</xdr:row>
      <xdr:rowOff>142875</xdr:rowOff>
    </xdr:from>
    <xdr:to>
      <xdr:col>11</xdr:col>
      <xdr:colOff>76200</xdr:colOff>
      <xdr:row>70</xdr:row>
      <xdr:rowOff>28575</xdr:rowOff>
    </xdr:to>
    <xdr:sp macro="" textlink="">
      <xdr:nvSpPr>
        <xdr:cNvPr id="5" name="TextBox 4" descr="&#10;&#10;The graph reflects the data in Table 2-3T: domestic and foreign passenger vehicles, trucks, and other, for each year from FY 2010 to FY 2014 " title="Worldwide Miles by Vehicle Category"/>
        <xdr:cNvSpPr txBox="1"/>
      </xdr:nvSpPr>
      <xdr:spPr>
        <a:xfrm>
          <a:off x="609599" y="10734675"/>
          <a:ext cx="6172201"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aseline="0">
              <a:solidFill>
                <a:schemeClr val="dk1"/>
              </a:solidFill>
              <a:latin typeface="+mn-lt"/>
              <a:ea typeface="+mn-ea"/>
              <a:cs typeface="+mn-cs"/>
            </a:rPr>
            <a:t>The graph reflects the data in Table 4-1T: annual miles for passenger vehicles, trucks, and other, for each year from FY 2010 to FY 2014 . </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zoomScaleNormal="100" workbookViewId="0">
      <selection sqref="A1:C1"/>
    </sheetView>
  </sheetViews>
  <sheetFormatPr defaultRowHeight="14.25" x14ac:dyDescent="0.2"/>
  <cols>
    <col min="1" max="2" width="9.140625" style="483"/>
    <col min="3" max="3" width="101.85546875" style="483" customWidth="1"/>
    <col min="4" max="16384" width="9.140625" style="483"/>
  </cols>
  <sheetData>
    <row r="1" spans="1:3" ht="14.25" customHeight="1" x14ac:dyDescent="0.45">
      <c r="A1" s="635"/>
      <c r="B1" s="636"/>
      <c r="C1" s="637"/>
    </row>
    <row r="2" spans="1:3" ht="14.25" customHeight="1" x14ac:dyDescent="0.45">
      <c r="A2" s="632"/>
      <c r="B2" s="633"/>
      <c r="C2" s="634"/>
    </row>
    <row r="3" spans="1:3" ht="14.25" customHeight="1" x14ac:dyDescent="0.45">
      <c r="A3" s="632"/>
      <c r="B3" s="633"/>
      <c r="C3" s="634"/>
    </row>
    <row r="4" spans="1:3" ht="14.25" customHeight="1" x14ac:dyDescent="0.45">
      <c r="A4" s="632"/>
      <c r="B4" s="633"/>
      <c r="C4" s="634"/>
    </row>
    <row r="5" spans="1:3" ht="14.25" customHeight="1" x14ac:dyDescent="0.45">
      <c r="A5" s="632"/>
      <c r="B5" s="633"/>
      <c r="C5" s="634"/>
    </row>
    <row r="6" spans="1:3" ht="14.25" customHeight="1" x14ac:dyDescent="0.45">
      <c r="A6" s="632"/>
      <c r="B6" s="633"/>
      <c r="C6" s="634"/>
    </row>
    <row r="7" spans="1:3" ht="14.25" customHeight="1" x14ac:dyDescent="0.45">
      <c r="A7" s="632"/>
      <c r="B7" s="633"/>
      <c r="C7" s="634"/>
    </row>
    <row r="8" spans="1:3" ht="14.25" customHeight="1" x14ac:dyDescent="0.45">
      <c r="A8" s="632"/>
      <c r="B8" s="633"/>
      <c r="C8" s="634"/>
    </row>
    <row r="9" spans="1:3" ht="14.25" customHeight="1" x14ac:dyDescent="0.45">
      <c r="A9" s="632"/>
      <c r="B9" s="633"/>
      <c r="C9" s="634"/>
    </row>
    <row r="10" spans="1:3" ht="14.25" customHeight="1" x14ac:dyDescent="0.45">
      <c r="A10" s="632"/>
      <c r="B10" s="633"/>
      <c r="C10" s="634"/>
    </row>
    <row r="11" spans="1:3" ht="14.25" customHeight="1" x14ac:dyDescent="0.45">
      <c r="A11" s="638"/>
      <c r="B11" s="639"/>
      <c r="C11" s="640"/>
    </row>
    <row r="12" spans="1:3" ht="14.25" customHeight="1" x14ac:dyDescent="0.45">
      <c r="A12" s="638"/>
      <c r="B12" s="639"/>
      <c r="C12" s="640"/>
    </row>
    <row r="13" spans="1:3" ht="14.25" customHeight="1" x14ac:dyDescent="0.45">
      <c r="A13" s="484"/>
      <c r="B13" s="485"/>
      <c r="C13" s="486"/>
    </row>
    <row r="14" spans="1:3" ht="14.25" customHeight="1" x14ac:dyDescent="0.45">
      <c r="A14" s="484"/>
      <c r="B14" s="485"/>
      <c r="C14" s="486"/>
    </row>
    <row r="15" spans="1:3" ht="40.5" customHeight="1" x14ac:dyDescent="0.45">
      <c r="A15" s="647" t="s">
        <v>410</v>
      </c>
      <c r="B15" s="648"/>
      <c r="C15" s="649"/>
    </row>
    <row r="16" spans="1:3" ht="14.25" customHeight="1" x14ac:dyDescent="0.45">
      <c r="A16" s="487"/>
      <c r="B16" s="488"/>
      <c r="C16" s="489"/>
    </row>
    <row r="17" spans="1:3" ht="42.75" customHeight="1" x14ac:dyDescent="0.45">
      <c r="A17" s="650">
        <v>42094</v>
      </c>
      <c r="B17" s="651"/>
      <c r="C17" s="652"/>
    </row>
    <row r="18" spans="1:3" ht="14.25" customHeight="1" x14ac:dyDescent="0.2">
      <c r="A18" s="638"/>
      <c r="B18" s="639"/>
      <c r="C18" s="640"/>
    </row>
    <row r="19" spans="1:3" ht="14.25" customHeight="1" x14ac:dyDescent="0.2">
      <c r="A19" s="638"/>
      <c r="B19" s="639"/>
      <c r="C19" s="640"/>
    </row>
    <row r="20" spans="1:3" ht="14.25" customHeight="1" x14ac:dyDescent="0.2">
      <c r="A20" s="638"/>
      <c r="B20" s="639"/>
      <c r="C20" s="640"/>
    </row>
    <row r="21" spans="1:3" ht="30" customHeight="1" x14ac:dyDescent="0.5">
      <c r="A21" s="641"/>
      <c r="B21" s="642"/>
      <c r="C21" s="643"/>
    </row>
    <row r="22" spans="1:3" ht="14.25" customHeight="1" x14ac:dyDescent="0.45">
      <c r="A22" s="490"/>
      <c r="B22" s="491"/>
      <c r="C22" s="492"/>
    </row>
    <row r="23" spans="1:3" ht="14.25" customHeight="1" x14ac:dyDescent="0.45">
      <c r="A23" s="490"/>
      <c r="B23" s="491"/>
      <c r="C23" s="492"/>
    </row>
    <row r="24" spans="1:3" ht="14.25" customHeight="1" x14ac:dyDescent="0.45">
      <c r="A24" s="490"/>
      <c r="B24" s="491"/>
      <c r="C24" s="492"/>
    </row>
    <row r="25" spans="1:3" ht="23.25" customHeight="1" x14ac:dyDescent="0.5">
      <c r="A25" s="644"/>
      <c r="B25" s="645"/>
      <c r="C25" s="646"/>
    </row>
    <row r="26" spans="1:3" ht="14.25" customHeight="1" x14ac:dyDescent="0.45">
      <c r="A26" s="490"/>
      <c r="B26" s="491"/>
      <c r="C26" s="492"/>
    </row>
    <row r="27" spans="1:3" ht="14.25" customHeight="1" x14ac:dyDescent="0.45">
      <c r="A27" s="490"/>
      <c r="B27" s="491"/>
      <c r="C27" s="492"/>
    </row>
    <row r="28" spans="1:3" ht="14.25" customHeight="1" x14ac:dyDescent="0.45">
      <c r="A28" s="490"/>
      <c r="B28" s="491"/>
      <c r="C28" s="492"/>
    </row>
    <row r="29" spans="1:3" ht="32.25" customHeight="1" thickBot="1" x14ac:dyDescent="0.5">
      <c r="A29" s="493"/>
      <c r="B29" s="494"/>
      <c r="C29" s="495"/>
    </row>
    <row r="30" spans="1:3" ht="0.75" customHeight="1" x14ac:dyDescent="0.2"/>
  </sheetData>
  <mergeCells count="17">
    <mergeCell ref="A18:C20"/>
    <mergeCell ref="A11:C11"/>
    <mergeCell ref="A12:C12"/>
    <mergeCell ref="A21:C21"/>
    <mergeCell ref="A25:C25"/>
    <mergeCell ref="A15:C15"/>
    <mergeCell ref="A17:C17"/>
    <mergeCell ref="A1:C1"/>
    <mergeCell ref="A2:C2"/>
    <mergeCell ref="A3:C3"/>
    <mergeCell ref="A4:C4"/>
    <mergeCell ref="A5:C5"/>
    <mergeCell ref="A6:C6"/>
    <mergeCell ref="A7:C7"/>
    <mergeCell ref="A8:C8"/>
    <mergeCell ref="A9:C9"/>
    <mergeCell ref="A10:C10"/>
  </mergeCells>
  <pageMargins left="0.7" right="0.7" top="0.75" bottom="0.75" header="0.3" footer="0.3"/>
  <pageSetup orientation="landscape"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G13"/>
  <sheetViews>
    <sheetView showGridLines="0" zoomScaleNormal="100" workbookViewId="0"/>
  </sheetViews>
  <sheetFormatPr defaultRowHeight="12.75" x14ac:dyDescent="0.2"/>
  <cols>
    <col min="1" max="1" width="9.140625" style="7"/>
    <col min="2" max="2" width="26" style="7" customWidth="1"/>
    <col min="3" max="7" width="13.7109375" style="7" customWidth="1"/>
    <col min="8" max="16384" width="9.140625" style="7"/>
  </cols>
  <sheetData>
    <row r="2" spans="2:7" ht="12.95" customHeight="1" x14ac:dyDescent="0.2">
      <c r="B2" s="92" t="s">
        <v>58</v>
      </c>
    </row>
    <row r="3" spans="2:7" ht="18.75" thickBot="1" x14ac:dyDescent="0.3">
      <c r="B3" s="93" t="s">
        <v>340</v>
      </c>
      <c r="C3" s="60"/>
      <c r="D3" s="60"/>
      <c r="E3" s="60"/>
      <c r="F3" s="60"/>
      <c r="G3" s="60"/>
    </row>
    <row r="4" spans="2:7" ht="13.5" thickBot="1" x14ac:dyDescent="0.25">
      <c r="B4" s="148" t="s">
        <v>349</v>
      </c>
      <c r="C4" s="27" t="s">
        <v>343</v>
      </c>
      <c r="D4" s="21" t="s">
        <v>344</v>
      </c>
      <c r="E4" s="21" t="s">
        <v>345</v>
      </c>
      <c r="F4" s="21" t="s">
        <v>346</v>
      </c>
      <c r="G4" s="22" t="s">
        <v>347</v>
      </c>
    </row>
    <row r="5" spans="2:7" x14ac:dyDescent="0.2">
      <c r="B5" s="199" t="s">
        <v>331</v>
      </c>
      <c r="C5" s="226">
        <v>228915</v>
      </c>
      <c r="D5" s="227">
        <v>227689</v>
      </c>
      <c r="E5" s="227">
        <v>222261</v>
      </c>
      <c r="F5" s="227">
        <v>214074</v>
      </c>
      <c r="G5" s="228">
        <v>214562</v>
      </c>
    </row>
    <row r="6" spans="2:7" x14ac:dyDescent="0.2">
      <c r="B6" s="26" t="s">
        <v>332</v>
      </c>
      <c r="C6" s="19">
        <v>380209</v>
      </c>
      <c r="D6" s="18">
        <v>378612</v>
      </c>
      <c r="E6" s="18">
        <v>370765</v>
      </c>
      <c r="F6" s="18">
        <v>367902</v>
      </c>
      <c r="G6" s="20">
        <v>372435</v>
      </c>
    </row>
    <row r="7" spans="2:7" x14ac:dyDescent="0.2">
      <c r="B7" s="229" t="s">
        <v>333</v>
      </c>
      <c r="C7" s="230">
        <v>7789</v>
      </c>
      <c r="D7" s="231">
        <v>7809</v>
      </c>
      <c r="E7" s="231">
        <v>8019</v>
      </c>
      <c r="F7" s="231">
        <v>7851</v>
      </c>
      <c r="G7" s="232">
        <v>7980</v>
      </c>
    </row>
    <row r="8" spans="2:7" x14ac:dyDescent="0.2">
      <c r="B8" s="501" t="s">
        <v>72</v>
      </c>
      <c r="C8" s="502">
        <v>616913</v>
      </c>
      <c r="D8" s="176">
        <v>614110</v>
      </c>
      <c r="E8" s="176">
        <v>601045</v>
      </c>
      <c r="F8" s="176">
        <v>589827</v>
      </c>
      <c r="G8" s="177">
        <v>594977</v>
      </c>
    </row>
    <row r="9" spans="2:7" x14ac:dyDescent="0.2">
      <c r="B9" s="199" t="s">
        <v>334</v>
      </c>
      <c r="C9" s="226">
        <v>20444</v>
      </c>
      <c r="D9" s="227">
        <v>21708</v>
      </c>
      <c r="E9" s="227">
        <v>23539</v>
      </c>
      <c r="F9" s="227">
        <v>21550</v>
      </c>
      <c r="G9" s="228">
        <v>19776</v>
      </c>
    </row>
    <row r="10" spans="2:7" x14ac:dyDescent="0.2">
      <c r="B10" s="26" t="s">
        <v>335</v>
      </c>
      <c r="C10" s="19">
        <v>22920</v>
      </c>
      <c r="D10" s="18">
        <v>22426</v>
      </c>
      <c r="E10" s="18">
        <v>23826</v>
      </c>
      <c r="F10" s="18">
        <v>22673</v>
      </c>
      <c r="G10" s="20">
        <v>17647</v>
      </c>
    </row>
    <row r="11" spans="2:7" x14ac:dyDescent="0.2">
      <c r="B11" s="229" t="s">
        <v>336</v>
      </c>
      <c r="C11" s="230">
        <v>1877</v>
      </c>
      <c r="D11" s="231">
        <v>1614</v>
      </c>
      <c r="E11" s="231">
        <v>1651</v>
      </c>
      <c r="F11" s="231">
        <v>1698</v>
      </c>
      <c r="G11" s="232">
        <v>1451</v>
      </c>
    </row>
    <row r="12" spans="2:7" x14ac:dyDescent="0.2">
      <c r="B12" s="501" t="s">
        <v>73</v>
      </c>
      <c r="C12" s="502">
        <v>45241</v>
      </c>
      <c r="D12" s="176">
        <v>45748</v>
      </c>
      <c r="E12" s="176">
        <v>49016</v>
      </c>
      <c r="F12" s="176">
        <v>45921</v>
      </c>
      <c r="G12" s="177">
        <v>38874</v>
      </c>
    </row>
    <row r="13" spans="2:7" ht="13.5" thickBot="1" x14ac:dyDescent="0.25">
      <c r="B13" s="178" t="s">
        <v>12</v>
      </c>
      <c r="C13" s="179">
        <v>662154</v>
      </c>
      <c r="D13" s="180">
        <v>659858</v>
      </c>
      <c r="E13" s="180">
        <v>650061</v>
      </c>
      <c r="F13" s="180">
        <v>635748</v>
      </c>
      <c r="G13" s="181">
        <v>633851</v>
      </c>
    </row>
  </sheetData>
  <phoneticPr fontId="4" type="noConversion"/>
  <pageMargins left="0.25" right="0.25" top="0.75" bottom="0.75" header="0.3" footer="0.3"/>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O60"/>
  <sheetViews>
    <sheetView showGridLines="0" workbookViewId="0"/>
  </sheetViews>
  <sheetFormatPr defaultRowHeight="12.75" x14ac:dyDescent="0.2"/>
  <cols>
    <col min="1" max="1" width="9.140625" style="7"/>
    <col min="2" max="2" width="39.85546875" style="7" customWidth="1"/>
    <col min="3" max="3" width="9.28515625" style="7" customWidth="1"/>
    <col min="4" max="4" width="8.7109375" style="7" customWidth="1"/>
    <col min="5" max="5" width="11.42578125" style="7" customWidth="1"/>
    <col min="6" max="6" width="8.7109375" style="7" customWidth="1"/>
    <col min="7" max="7" width="10.85546875" style="7" customWidth="1"/>
    <col min="8" max="11" width="8.7109375" style="7" customWidth="1"/>
    <col min="12" max="12" width="12" style="7" customWidth="1"/>
    <col min="13" max="13" width="8.7109375" style="7" customWidth="1"/>
    <col min="14" max="14" width="8.85546875" style="7" customWidth="1"/>
    <col min="15" max="15" width="10.5703125" style="7" bestFit="1" customWidth="1"/>
    <col min="16" max="16384" width="9.140625" style="7"/>
  </cols>
  <sheetData>
    <row r="2" spans="2:15" x14ac:dyDescent="0.2">
      <c r="B2" s="92" t="s">
        <v>58</v>
      </c>
    </row>
    <row r="3" spans="2:15" ht="18.75" thickBot="1" x14ac:dyDescent="0.3">
      <c r="B3" s="93" t="s">
        <v>153</v>
      </c>
    </row>
    <row r="4" spans="2:15" ht="13.5" thickBot="1" x14ac:dyDescent="0.25">
      <c r="B4" s="672" t="s">
        <v>0</v>
      </c>
      <c r="C4" s="680" t="s">
        <v>1</v>
      </c>
      <c r="D4" s="681"/>
      <c r="E4" s="681"/>
      <c r="F4" s="681"/>
      <c r="G4" s="682"/>
      <c r="H4" s="680" t="s">
        <v>2</v>
      </c>
      <c r="I4" s="681"/>
      <c r="J4" s="681"/>
      <c r="K4" s="682"/>
      <c r="L4" s="680" t="s">
        <v>3</v>
      </c>
      <c r="M4" s="681"/>
      <c r="N4" s="682"/>
      <c r="O4" s="665" t="s">
        <v>91</v>
      </c>
    </row>
    <row r="5" spans="2:15" ht="39.75" customHeight="1" thickBot="1" x14ac:dyDescent="0.25">
      <c r="B5" s="673"/>
      <c r="C5" s="540" t="s">
        <v>361</v>
      </c>
      <c r="D5" s="530" t="s">
        <v>123</v>
      </c>
      <c r="E5" s="530" t="s">
        <v>373</v>
      </c>
      <c r="F5" s="530" t="s">
        <v>14</v>
      </c>
      <c r="G5" s="531" t="s">
        <v>374</v>
      </c>
      <c r="H5" s="529" t="s">
        <v>104</v>
      </c>
      <c r="I5" s="530" t="s">
        <v>105</v>
      </c>
      <c r="J5" s="530" t="s">
        <v>106</v>
      </c>
      <c r="K5" s="531" t="s">
        <v>107</v>
      </c>
      <c r="L5" s="529" t="s">
        <v>13</v>
      </c>
      <c r="M5" s="530" t="s">
        <v>7</v>
      </c>
      <c r="N5" s="531" t="s">
        <v>103</v>
      </c>
      <c r="O5" s="666"/>
    </row>
    <row r="6" spans="2:15" x14ac:dyDescent="0.2">
      <c r="B6" s="114" t="s">
        <v>15</v>
      </c>
      <c r="C6" s="140">
        <v>0</v>
      </c>
      <c r="D6" s="141">
        <v>0</v>
      </c>
      <c r="E6" s="141">
        <v>0</v>
      </c>
      <c r="F6" s="141">
        <v>0</v>
      </c>
      <c r="G6" s="142">
        <v>0</v>
      </c>
      <c r="H6" s="140">
        <v>0</v>
      </c>
      <c r="I6" s="141">
        <v>0</v>
      </c>
      <c r="J6" s="141">
        <v>0</v>
      </c>
      <c r="K6" s="142">
        <v>0</v>
      </c>
      <c r="L6" s="140">
        <v>0</v>
      </c>
      <c r="M6" s="141">
        <v>0</v>
      </c>
      <c r="N6" s="143">
        <v>0</v>
      </c>
      <c r="O6" s="144">
        <v>0</v>
      </c>
    </row>
    <row r="7" spans="2:15" x14ac:dyDescent="0.2">
      <c r="B7" s="104" t="s">
        <v>16</v>
      </c>
      <c r="C7" s="49">
        <v>0</v>
      </c>
      <c r="D7" s="50">
        <v>0</v>
      </c>
      <c r="E7" s="50">
        <v>4</v>
      </c>
      <c r="F7" s="50">
        <v>6</v>
      </c>
      <c r="G7" s="52">
        <v>10</v>
      </c>
      <c r="H7" s="49">
        <v>1</v>
      </c>
      <c r="I7" s="50">
        <v>1</v>
      </c>
      <c r="J7" s="50">
        <v>0</v>
      </c>
      <c r="K7" s="52">
        <v>2</v>
      </c>
      <c r="L7" s="49">
        <v>0</v>
      </c>
      <c r="M7" s="50">
        <v>0</v>
      </c>
      <c r="N7" s="51">
        <v>0</v>
      </c>
      <c r="O7" s="53">
        <v>12</v>
      </c>
    </row>
    <row r="8" spans="2:15" x14ac:dyDescent="0.2">
      <c r="B8" s="127" t="s">
        <v>118</v>
      </c>
      <c r="C8" s="129">
        <v>0</v>
      </c>
      <c r="D8" s="130">
        <v>66</v>
      </c>
      <c r="E8" s="130">
        <v>12</v>
      </c>
      <c r="F8" s="130">
        <v>9</v>
      </c>
      <c r="G8" s="145">
        <v>87</v>
      </c>
      <c r="H8" s="129">
        <v>2</v>
      </c>
      <c r="I8" s="130">
        <v>0</v>
      </c>
      <c r="J8" s="130">
        <v>0</v>
      </c>
      <c r="K8" s="145">
        <v>2</v>
      </c>
      <c r="L8" s="129">
        <v>0</v>
      </c>
      <c r="M8" s="130">
        <v>0</v>
      </c>
      <c r="N8" s="146">
        <v>0</v>
      </c>
      <c r="O8" s="147">
        <v>89</v>
      </c>
    </row>
    <row r="9" spans="2:15" x14ac:dyDescent="0.2">
      <c r="B9" s="104" t="s">
        <v>119</v>
      </c>
      <c r="C9" s="49">
        <v>0</v>
      </c>
      <c r="D9" s="50">
        <v>55</v>
      </c>
      <c r="E9" s="50">
        <v>8</v>
      </c>
      <c r="F9" s="50">
        <v>12</v>
      </c>
      <c r="G9" s="52">
        <v>75</v>
      </c>
      <c r="H9" s="49">
        <v>1</v>
      </c>
      <c r="I9" s="50">
        <v>0</v>
      </c>
      <c r="J9" s="50">
        <v>0</v>
      </c>
      <c r="K9" s="52">
        <v>1</v>
      </c>
      <c r="L9" s="49">
        <v>0</v>
      </c>
      <c r="M9" s="50">
        <v>0</v>
      </c>
      <c r="N9" s="51">
        <v>0</v>
      </c>
      <c r="O9" s="53">
        <v>76</v>
      </c>
    </row>
    <row r="10" spans="2:15" x14ac:dyDescent="0.2">
      <c r="B10" s="127" t="s">
        <v>17</v>
      </c>
      <c r="C10" s="129">
        <v>0</v>
      </c>
      <c r="D10" s="130">
        <v>3654</v>
      </c>
      <c r="E10" s="130">
        <v>353</v>
      </c>
      <c r="F10" s="130">
        <v>848</v>
      </c>
      <c r="G10" s="145">
        <v>4855</v>
      </c>
      <c r="H10" s="129">
        <v>877</v>
      </c>
      <c r="I10" s="130">
        <v>672</v>
      </c>
      <c r="J10" s="130">
        <v>37</v>
      </c>
      <c r="K10" s="145">
        <v>1586</v>
      </c>
      <c r="L10" s="129">
        <v>0</v>
      </c>
      <c r="M10" s="130">
        <v>15</v>
      </c>
      <c r="N10" s="146">
        <v>15</v>
      </c>
      <c r="O10" s="147">
        <v>6456</v>
      </c>
    </row>
    <row r="11" spans="2:15" x14ac:dyDescent="0.2">
      <c r="B11" s="104" t="s">
        <v>18</v>
      </c>
      <c r="C11" s="49">
        <v>0</v>
      </c>
      <c r="D11" s="50">
        <v>228</v>
      </c>
      <c r="E11" s="50">
        <v>258</v>
      </c>
      <c r="F11" s="50">
        <v>331</v>
      </c>
      <c r="G11" s="52">
        <v>817</v>
      </c>
      <c r="H11" s="49">
        <v>226</v>
      </c>
      <c r="I11" s="50">
        <v>262</v>
      </c>
      <c r="J11" s="50">
        <v>27</v>
      </c>
      <c r="K11" s="52">
        <v>515</v>
      </c>
      <c r="L11" s="49">
        <v>1</v>
      </c>
      <c r="M11" s="50">
        <v>5</v>
      </c>
      <c r="N11" s="51">
        <v>6</v>
      </c>
      <c r="O11" s="53">
        <v>1338</v>
      </c>
    </row>
    <row r="12" spans="2:15" x14ac:dyDescent="0.2">
      <c r="B12" s="127" t="s">
        <v>145</v>
      </c>
      <c r="C12" s="129">
        <v>0</v>
      </c>
      <c r="D12" s="130">
        <v>61</v>
      </c>
      <c r="E12" s="130">
        <v>11</v>
      </c>
      <c r="F12" s="130">
        <v>18</v>
      </c>
      <c r="G12" s="145">
        <v>90</v>
      </c>
      <c r="H12" s="129">
        <v>0</v>
      </c>
      <c r="I12" s="130">
        <v>0</v>
      </c>
      <c r="J12" s="130">
        <v>0</v>
      </c>
      <c r="K12" s="145">
        <v>0</v>
      </c>
      <c r="L12" s="129">
        <v>1</v>
      </c>
      <c r="M12" s="130">
        <v>0</v>
      </c>
      <c r="N12" s="146">
        <v>1</v>
      </c>
      <c r="O12" s="147">
        <v>91</v>
      </c>
    </row>
    <row r="13" spans="2:15" x14ac:dyDescent="0.2">
      <c r="B13" s="104" t="s">
        <v>19</v>
      </c>
      <c r="C13" s="49">
        <v>0</v>
      </c>
      <c r="D13" s="50">
        <v>762</v>
      </c>
      <c r="E13" s="50">
        <v>1445</v>
      </c>
      <c r="F13" s="50">
        <v>1814</v>
      </c>
      <c r="G13" s="52">
        <v>4021</v>
      </c>
      <c r="H13" s="49">
        <v>2796</v>
      </c>
      <c r="I13" s="50">
        <v>3053</v>
      </c>
      <c r="J13" s="50">
        <v>728</v>
      </c>
      <c r="K13" s="52">
        <v>6577</v>
      </c>
      <c r="L13" s="49">
        <v>27</v>
      </c>
      <c r="M13" s="50">
        <v>100</v>
      </c>
      <c r="N13" s="51">
        <v>127</v>
      </c>
      <c r="O13" s="53">
        <v>10725</v>
      </c>
    </row>
    <row r="14" spans="2:15" x14ac:dyDescent="0.2">
      <c r="B14" s="127" t="s">
        <v>20</v>
      </c>
      <c r="C14" s="129">
        <v>0</v>
      </c>
      <c r="D14" s="130">
        <v>1707</v>
      </c>
      <c r="E14" s="130">
        <v>661</v>
      </c>
      <c r="F14" s="130">
        <v>785</v>
      </c>
      <c r="G14" s="145">
        <v>3153</v>
      </c>
      <c r="H14" s="129">
        <v>429</v>
      </c>
      <c r="I14" s="130">
        <v>194</v>
      </c>
      <c r="J14" s="130">
        <v>23</v>
      </c>
      <c r="K14" s="145">
        <v>646</v>
      </c>
      <c r="L14" s="129">
        <v>53</v>
      </c>
      <c r="M14" s="130">
        <v>4</v>
      </c>
      <c r="N14" s="146">
        <v>57</v>
      </c>
      <c r="O14" s="147">
        <v>3856</v>
      </c>
    </row>
    <row r="15" spans="2:15" x14ac:dyDescent="0.2">
      <c r="B15" s="104" t="s">
        <v>120</v>
      </c>
      <c r="C15" s="49">
        <v>0</v>
      </c>
      <c r="D15" s="50">
        <v>2255</v>
      </c>
      <c r="E15" s="50">
        <v>1298</v>
      </c>
      <c r="F15" s="50">
        <v>3025</v>
      </c>
      <c r="G15" s="52">
        <v>6578</v>
      </c>
      <c r="H15" s="49">
        <v>671</v>
      </c>
      <c r="I15" s="50">
        <v>993</v>
      </c>
      <c r="J15" s="50">
        <v>156</v>
      </c>
      <c r="K15" s="52">
        <v>1820</v>
      </c>
      <c r="L15" s="49">
        <v>8</v>
      </c>
      <c r="M15" s="50">
        <v>14</v>
      </c>
      <c r="N15" s="51">
        <v>22</v>
      </c>
      <c r="O15" s="53">
        <v>8420</v>
      </c>
    </row>
    <row r="16" spans="2:15" x14ac:dyDescent="0.2">
      <c r="B16" s="127" t="s">
        <v>21</v>
      </c>
      <c r="C16" s="129">
        <v>0</v>
      </c>
      <c r="D16" s="130">
        <v>285</v>
      </c>
      <c r="E16" s="130">
        <v>30</v>
      </c>
      <c r="F16" s="130">
        <v>45</v>
      </c>
      <c r="G16" s="145">
        <v>360</v>
      </c>
      <c r="H16" s="129">
        <v>1</v>
      </c>
      <c r="I16" s="130">
        <v>0</v>
      </c>
      <c r="J16" s="130">
        <v>0</v>
      </c>
      <c r="K16" s="145">
        <v>1</v>
      </c>
      <c r="L16" s="129">
        <v>0</v>
      </c>
      <c r="M16" s="130">
        <v>0</v>
      </c>
      <c r="N16" s="146">
        <v>0</v>
      </c>
      <c r="O16" s="147">
        <v>361</v>
      </c>
    </row>
    <row r="17" spans="2:15" x14ac:dyDescent="0.2">
      <c r="B17" s="104" t="s">
        <v>22</v>
      </c>
      <c r="C17" s="49">
        <v>0</v>
      </c>
      <c r="D17" s="50">
        <v>572</v>
      </c>
      <c r="E17" s="50">
        <v>290</v>
      </c>
      <c r="F17" s="50">
        <v>316</v>
      </c>
      <c r="G17" s="52">
        <v>1178</v>
      </c>
      <c r="H17" s="49">
        <v>5</v>
      </c>
      <c r="I17" s="50">
        <v>12</v>
      </c>
      <c r="J17" s="50">
        <v>7</v>
      </c>
      <c r="K17" s="52">
        <v>24</v>
      </c>
      <c r="L17" s="49">
        <v>1</v>
      </c>
      <c r="M17" s="50">
        <v>14</v>
      </c>
      <c r="N17" s="51">
        <v>15</v>
      </c>
      <c r="O17" s="53">
        <v>1217</v>
      </c>
    </row>
    <row r="18" spans="2:15" x14ac:dyDescent="0.2">
      <c r="B18" s="127" t="s">
        <v>23</v>
      </c>
      <c r="C18" s="129">
        <v>4</v>
      </c>
      <c r="D18" s="130">
        <v>1135</v>
      </c>
      <c r="E18" s="130">
        <v>1021</v>
      </c>
      <c r="F18" s="130">
        <v>980</v>
      </c>
      <c r="G18" s="145">
        <v>3140</v>
      </c>
      <c r="H18" s="129">
        <v>253</v>
      </c>
      <c r="I18" s="130">
        <v>193</v>
      </c>
      <c r="J18" s="130">
        <v>22</v>
      </c>
      <c r="K18" s="145">
        <v>468</v>
      </c>
      <c r="L18" s="129">
        <v>2</v>
      </c>
      <c r="M18" s="130">
        <v>294</v>
      </c>
      <c r="N18" s="146">
        <v>296</v>
      </c>
      <c r="O18" s="147">
        <v>3904</v>
      </c>
    </row>
    <row r="19" spans="2:15" x14ac:dyDescent="0.2">
      <c r="B19" s="104" t="s">
        <v>24</v>
      </c>
      <c r="C19" s="49">
        <v>0</v>
      </c>
      <c r="D19" s="50">
        <v>320</v>
      </c>
      <c r="E19" s="50">
        <v>164</v>
      </c>
      <c r="F19" s="50">
        <v>433</v>
      </c>
      <c r="G19" s="52">
        <v>917</v>
      </c>
      <c r="H19" s="49">
        <v>88</v>
      </c>
      <c r="I19" s="50">
        <v>70</v>
      </c>
      <c r="J19" s="50">
        <v>11</v>
      </c>
      <c r="K19" s="52">
        <v>169</v>
      </c>
      <c r="L19" s="49">
        <v>0</v>
      </c>
      <c r="M19" s="50">
        <v>18</v>
      </c>
      <c r="N19" s="51">
        <v>18</v>
      </c>
      <c r="O19" s="53">
        <v>1104</v>
      </c>
    </row>
    <row r="20" spans="2:15" x14ac:dyDescent="0.2">
      <c r="B20" s="127" t="s">
        <v>25</v>
      </c>
      <c r="C20" s="129">
        <v>1</v>
      </c>
      <c r="D20" s="130">
        <v>891</v>
      </c>
      <c r="E20" s="130">
        <v>500</v>
      </c>
      <c r="F20" s="130">
        <v>2502</v>
      </c>
      <c r="G20" s="145">
        <v>3894</v>
      </c>
      <c r="H20" s="129">
        <v>2346</v>
      </c>
      <c r="I20" s="130">
        <v>2837</v>
      </c>
      <c r="J20" s="130">
        <v>235</v>
      </c>
      <c r="K20" s="145">
        <v>5418</v>
      </c>
      <c r="L20" s="129">
        <v>16</v>
      </c>
      <c r="M20" s="130">
        <v>342</v>
      </c>
      <c r="N20" s="146">
        <v>358</v>
      </c>
      <c r="O20" s="147">
        <v>9670</v>
      </c>
    </row>
    <row r="21" spans="2:15" x14ac:dyDescent="0.2">
      <c r="B21" s="104" t="s">
        <v>26</v>
      </c>
      <c r="C21" s="49">
        <v>0</v>
      </c>
      <c r="D21" s="50">
        <v>1304</v>
      </c>
      <c r="E21" s="50">
        <v>634</v>
      </c>
      <c r="F21" s="50">
        <v>2094</v>
      </c>
      <c r="G21" s="52">
        <v>4032</v>
      </c>
      <c r="H21" s="49">
        <v>667</v>
      </c>
      <c r="I21" s="50">
        <v>949</v>
      </c>
      <c r="J21" s="50">
        <v>71</v>
      </c>
      <c r="K21" s="52">
        <v>1687</v>
      </c>
      <c r="L21" s="49">
        <v>2</v>
      </c>
      <c r="M21" s="50">
        <v>3</v>
      </c>
      <c r="N21" s="51">
        <v>5</v>
      </c>
      <c r="O21" s="53">
        <v>5724</v>
      </c>
    </row>
    <row r="22" spans="2:15" x14ac:dyDescent="0.2">
      <c r="B22" s="127" t="s">
        <v>168</v>
      </c>
      <c r="C22" s="129">
        <v>0</v>
      </c>
      <c r="D22" s="130">
        <v>2155</v>
      </c>
      <c r="E22" s="130">
        <v>115</v>
      </c>
      <c r="F22" s="130">
        <v>1071</v>
      </c>
      <c r="G22" s="145">
        <v>3341</v>
      </c>
      <c r="H22" s="129">
        <v>105</v>
      </c>
      <c r="I22" s="130">
        <v>10</v>
      </c>
      <c r="J22" s="130">
        <v>7</v>
      </c>
      <c r="K22" s="145">
        <v>122</v>
      </c>
      <c r="L22" s="129">
        <v>0</v>
      </c>
      <c r="M22" s="130">
        <v>1</v>
      </c>
      <c r="N22" s="146">
        <v>1</v>
      </c>
      <c r="O22" s="147">
        <v>3464</v>
      </c>
    </row>
    <row r="23" spans="2:15" x14ac:dyDescent="0.2">
      <c r="B23" s="104" t="s">
        <v>27</v>
      </c>
      <c r="C23" s="49">
        <v>14</v>
      </c>
      <c r="D23" s="50">
        <v>7037</v>
      </c>
      <c r="E23" s="50">
        <v>3151</v>
      </c>
      <c r="F23" s="50">
        <v>1503</v>
      </c>
      <c r="G23" s="52">
        <v>11705</v>
      </c>
      <c r="H23" s="49">
        <v>1223</v>
      </c>
      <c r="I23" s="50">
        <v>632</v>
      </c>
      <c r="J23" s="50">
        <v>392</v>
      </c>
      <c r="K23" s="52">
        <v>2247</v>
      </c>
      <c r="L23" s="49">
        <v>133</v>
      </c>
      <c r="M23" s="50">
        <v>220</v>
      </c>
      <c r="N23" s="51">
        <v>353</v>
      </c>
      <c r="O23" s="53">
        <v>14305</v>
      </c>
    </row>
    <row r="24" spans="2:15" x14ac:dyDescent="0.2">
      <c r="B24" s="127" t="s">
        <v>28</v>
      </c>
      <c r="C24" s="129">
        <v>0</v>
      </c>
      <c r="D24" s="130">
        <v>276</v>
      </c>
      <c r="E24" s="130">
        <v>98</v>
      </c>
      <c r="F24" s="130">
        <v>365</v>
      </c>
      <c r="G24" s="145">
        <v>739</v>
      </c>
      <c r="H24" s="129">
        <v>58</v>
      </c>
      <c r="I24" s="130">
        <v>64</v>
      </c>
      <c r="J24" s="130">
        <v>6</v>
      </c>
      <c r="K24" s="145">
        <v>128</v>
      </c>
      <c r="L24" s="129">
        <v>0</v>
      </c>
      <c r="M24" s="130">
        <v>0</v>
      </c>
      <c r="N24" s="146">
        <v>0</v>
      </c>
      <c r="O24" s="147">
        <v>867</v>
      </c>
    </row>
    <row r="25" spans="2:15" x14ac:dyDescent="0.2">
      <c r="B25" s="104" t="s">
        <v>29</v>
      </c>
      <c r="C25" s="49">
        <v>0</v>
      </c>
      <c r="D25" s="50">
        <v>68</v>
      </c>
      <c r="E25" s="50">
        <v>5</v>
      </c>
      <c r="F25" s="50">
        <v>6</v>
      </c>
      <c r="G25" s="52">
        <v>79</v>
      </c>
      <c r="H25" s="49">
        <v>1</v>
      </c>
      <c r="I25" s="50">
        <v>0</v>
      </c>
      <c r="J25" s="50">
        <v>0</v>
      </c>
      <c r="K25" s="52">
        <v>1</v>
      </c>
      <c r="L25" s="49">
        <v>0</v>
      </c>
      <c r="M25" s="50">
        <v>0</v>
      </c>
      <c r="N25" s="51">
        <v>0</v>
      </c>
      <c r="O25" s="53">
        <v>80</v>
      </c>
    </row>
    <row r="26" spans="2:15" x14ac:dyDescent="0.2">
      <c r="B26" s="127" t="s">
        <v>30</v>
      </c>
      <c r="C26" s="129">
        <v>0</v>
      </c>
      <c r="D26" s="130">
        <v>0</v>
      </c>
      <c r="E26" s="130">
        <v>0</v>
      </c>
      <c r="F26" s="130">
        <v>2</v>
      </c>
      <c r="G26" s="145">
        <v>2</v>
      </c>
      <c r="H26" s="129">
        <v>0</v>
      </c>
      <c r="I26" s="130">
        <v>0</v>
      </c>
      <c r="J26" s="130">
        <v>0</v>
      </c>
      <c r="K26" s="145">
        <v>0</v>
      </c>
      <c r="L26" s="129">
        <v>0</v>
      </c>
      <c r="M26" s="130">
        <v>0</v>
      </c>
      <c r="N26" s="146">
        <v>0</v>
      </c>
      <c r="O26" s="147">
        <v>2</v>
      </c>
    </row>
    <row r="27" spans="2:15" x14ac:dyDescent="0.2">
      <c r="B27" s="104" t="s">
        <v>147</v>
      </c>
      <c r="C27" s="49">
        <v>0</v>
      </c>
      <c r="D27" s="50">
        <v>2</v>
      </c>
      <c r="E27" s="50">
        <v>4</v>
      </c>
      <c r="F27" s="50">
        <v>0</v>
      </c>
      <c r="G27" s="52">
        <v>6</v>
      </c>
      <c r="H27" s="49">
        <v>0</v>
      </c>
      <c r="I27" s="50">
        <v>0</v>
      </c>
      <c r="J27" s="50">
        <v>0</v>
      </c>
      <c r="K27" s="52">
        <v>0</v>
      </c>
      <c r="L27" s="49">
        <v>0</v>
      </c>
      <c r="M27" s="50">
        <v>0</v>
      </c>
      <c r="N27" s="51">
        <v>0</v>
      </c>
      <c r="O27" s="53">
        <v>6</v>
      </c>
    </row>
    <row r="28" spans="2:15" x14ac:dyDescent="0.2">
      <c r="B28" s="127" t="s">
        <v>165</v>
      </c>
      <c r="C28" s="129">
        <v>0</v>
      </c>
      <c r="D28" s="130">
        <v>9</v>
      </c>
      <c r="E28" s="130">
        <v>0</v>
      </c>
      <c r="F28" s="130">
        <v>0</v>
      </c>
      <c r="G28" s="145">
        <v>9</v>
      </c>
      <c r="H28" s="129">
        <v>0</v>
      </c>
      <c r="I28" s="130">
        <v>0</v>
      </c>
      <c r="J28" s="130">
        <v>0</v>
      </c>
      <c r="K28" s="145">
        <v>0</v>
      </c>
      <c r="L28" s="129">
        <v>0</v>
      </c>
      <c r="M28" s="130">
        <v>0</v>
      </c>
      <c r="N28" s="146">
        <v>0</v>
      </c>
      <c r="O28" s="147">
        <v>9</v>
      </c>
    </row>
    <row r="29" spans="2:15" x14ac:dyDescent="0.2">
      <c r="B29" s="104" t="s">
        <v>31</v>
      </c>
      <c r="C29" s="49">
        <v>0</v>
      </c>
      <c r="D29" s="50">
        <v>587</v>
      </c>
      <c r="E29" s="50">
        <v>144</v>
      </c>
      <c r="F29" s="50">
        <v>195</v>
      </c>
      <c r="G29" s="52">
        <v>926</v>
      </c>
      <c r="H29" s="49">
        <v>51</v>
      </c>
      <c r="I29" s="50">
        <v>21</v>
      </c>
      <c r="J29" s="50">
        <v>5</v>
      </c>
      <c r="K29" s="52">
        <v>77</v>
      </c>
      <c r="L29" s="49">
        <v>0</v>
      </c>
      <c r="M29" s="50">
        <v>2</v>
      </c>
      <c r="N29" s="51">
        <v>2</v>
      </c>
      <c r="O29" s="53">
        <v>1005</v>
      </c>
    </row>
    <row r="30" spans="2:15" x14ac:dyDescent="0.2">
      <c r="B30" s="127" t="s">
        <v>32</v>
      </c>
      <c r="C30" s="129">
        <v>0</v>
      </c>
      <c r="D30" s="130">
        <v>1</v>
      </c>
      <c r="E30" s="130">
        <v>0</v>
      </c>
      <c r="F30" s="130">
        <v>0</v>
      </c>
      <c r="G30" s="145">
        <v>1</v>
      </c>
      <c r="H30" s="129">
        <v>0</v>
      </c>
      <c r="I30" s="130">
        <v>0</v>
      </c>
      <c r="J30" s="130">
        <v>0</v>
      </c>
      <c r="K30" s="145">
        <v>0</v>
      </c>
      <c r="L30" s="129">
        <v>0</v>
      </c>
      <c r="M30" s="130">
        <v>0</v>
      </c>
      <c r="N30" s="146">
        <v>0</v>
      </c>
      <c r="O30" s="147">
        <v>1</v>
      </c>
    </row>
    <row r="31" spans="2:15" x14ac:dyDescent="0.2">
      <c r="B31" s="104" t="s">
        <v>33</v>
      </c>
      <c r="C31" s="49">
        <v>0</v>
      </c>
      <c r="D31" s="50">
        <v>5</v>
      </c>
      <c r="E31" s="50">
        <v>3</v>
      </c>
      <c r="F31" s="50">
        <v>0</v>
      </c>
      <c r="G31" s="52">
        <v>8</v>
      </c>
      <c r="H31" s="49">
        <v>0</v>
      </c>
      <c r="I31" s="50">
        <v>0</v>
      </c>
      <c r="J31" s="50">
        <v>4</v>
      </c>
      <c r="K31" s="52">
        <v>4</v>
      </c>
      <c r="L31" s="49">
        <v>0</v>
      </c>
      <c r="M31" s="50">
        <v>1</v>
      </c>
      <c r="N31" s="51">
        <v>1</v>
      </c>
      <c r="O31" s="53">
        <v>13</v>
      </c>
    </row>
    <row r="32" spans="2:15" x14ac:dyDescent="0.2">
      <c r="B32" s="127" t="s">
        <v>34</v>
      </c>
      <c r="C32" s="129">
        <v>0</v>
      </c>
      <c r="D32" s="130">
        <v>401</v>
      </c>
      <c r="E32" s="130">
        <v>396</v>
      </c>
      <c r="F32" s="130">
        <v>161</v>
      </c>
      <c r="G32" s="145">
        <v>958</v>
      </c>
      <c r="H32" s="129">
        <v>542</v>
      </c>
      <c r="I32" s="130">
        <v>509</v>
      </c>
      <c r="J32" s="130">
        <v>87</v>
      </c>
      <c r="K32" s="145">
        <v>1138</v>
      </c>
      <c r="L32" s="129">
        <v>13</v>
      </c>
      <c r="M32" s="130">
        <v>22</v>
      </c>
      <c r="N32" s="146">
        <v>35</v>
      </c>
      <c r="O32" s="147">
        <v>2131</v>
      </c>
    </row>
    <row r="33" spans="2:15" x14ac:dyDescent="0.2">
      <c r="B33" s="104" t="s">
        <v>149</v>
      </c>
      <c r="C33" s="49">
        <v>0</v>
      </c>
      <c r="D33" s="50">
        <v>3</v>
      </c>
      <c r="E33" s="50">
        <v>29</v>
      </c>
      <c r="F33" s="50">
        <v>5</v>
      </c>
      <c r="G33" s="52">
        <v>37</v>
      </c>
      <c r="H33" s="49">
        <v>4</v>
      </c>
      <c r="I33" s="50">
        <v>10</v>
      </c>
      <c r="J33" s="50">
        <v>8</v>
      </c>
      <c r="K33" s="52">
        <v>22</v>
      </c>
      <c r="L33" s="49">
        <v>0</v>
      </c>
      <c r="M33" s="50">
        <v>0</v>
      </c>
      <c r="N33" s="51">
        <v>0</v>
      </c>
      <c r="O33" s="53">
        <v>59</v>
      </c>
    </row>
    <row r="34" spans="2:15" x14ac:dyDescent="0.2">
      <c r="B34" s="127" t="s">
        <v>121</v>
      </c>
      <c r="C34" s="129">
        <v>0</v>
      </c>
      <c r="D34" s="130">
        <v>0</v>
      </c>
      <c r="E34" s="130">
        <v>5</v>
      </c>
      <c r="F34" s="130">
        <v>1</v>
      </c>
      <c r="G34" s="145">
        <v>6</v>
      </c>
      <c r="H34" s="129">
        <v>1</v>
      </c>
      <c r="I34" s="130">
        <v>1</v>
      </c>
      <c r="J34" s="130">
        <v>1</v>
      </c>
      <c r="K34" s="145">
        <v>3</v>
      </c>
      <c r="L34" s="129">
        <v>0</v>
      </c>
      <c r="M34" s="130">
        <v>0</v>
      </c>
      <c r="N34" s="146">
        <v>0</v>
      </c>
      <c r="O34" s="147">
        <v>9</v>
      </c>
    </row>
    <row r="35" spans="2:15" x14ac:dyDescent="0.2">
      <c r="B35" s="104" t="s">
        <v>35</v>
      </c>
      <c r="C35" s="49">
        <v>0</v>
      </c>
      <c r="D35" s="50">
        <v>31</v>
      </c>
      <c r="E35" s="50">
        <v>0</v>
      </c>
      <c r="F35" s="50">
        <v>3</v>
      </c>
      <c r="G35" s="52">
        <v>34</v>
      </c>
      <c r="H35" s="49">
        <v>0</v>
      </c>
      <c r="I35" s="50">
        <v>0</v>
      </c>
      <c r="J35" s="50">
        <v>0</v>
      </c>
      <c r="K35" s="52">
        <v>0</v>
      </c>
      <c r="L35" s="49">
        <v>0</v>
      </c>
      <c r="M35" s="50">
        <v>0</v>
      </c>
      <c r="N35" s="51">
        <v>0</v>
      </c>
      <c r="O35" s="53">
        <v>34</v>
      </c>
    </row>
    <row r="36" spans="2:15" x14ac:dyDescent="0.2">
      <c r="B36" s="127" t="s">
        <v>36</v>
      </c>
      <c r="C36" s="129">
        <v>0</v>
      </c>
      <c r="D36" s="130">
        <v>9</v>
      </c>
      <c r="E36" s="130">
        <v>27</v>
      </c>
      <c r="F36" s="130">
        <v>23</v>
      </c>
      <c r="G36" s="145">
        <v>59</v>
      </c>
      <c r="H36" s="129">
        <v>13</v>
      </c>
      <c r="I36" s="130">
        <v>19</v>
      </c>
      <c r="J36" s="130">
        <v>3</v>
      </c>
      <c r="K36" s="145">
        <v>35</v>
      </c>
      <c r="L36" s="129">
        <v>0</v>
      </c>
      <c r="M36" s="130">
        <v>0</v>
      </c>
      <c r="N36" s="146">
        <v>0</v>
      </c>
      <c r="O36" s="147">
        <v>94</v>
      </c>
    </row>
    <row r="37" spans="2:15" x14ac:dyDescent="0.2">
      <c r="B37" s="104" t="s">
        <v>166</v>
      </c>
      <c r="C37" s="49">
        <v>0</v>
      </c>
      <c r="D37" s="50">
        <v>0</v>
      </c>
      <c r="E37" s="50">
        <v>2</v>
      </c>
      <c r="F37" s="50">
        <v>3</v>
      </c>
      <c r="G37" s="52">
        <v>5</v>
      </c>
      <c r="H37" s="49">
        <v>0</v>
      </c>
      <c r="I37" s="50">
        <v>0</v>
      </c>
      <c r="J37" s="50">
        <v>0</v>
      </c>
      <c r="K37" s="52">
        <v>0</v>
      </c>
      <c r="L37" s="49">
        <v>0</v>
      </c>
      <c r="M37" s="50">
        <v>0</v>
      </c>
      <c r="N37" s="51">
        <v>0</v>
      </c>
      <c r="O37" s="53">
        <v>5</v>
      </c>
    </row>
    <row r="38" spans="2:15" x14ac:dyDescent="0.2">
      <c r="B38" s="127" t="s">
        <v>122</v>
      </c>
      <c r="C38" s="129">
        <v>0</v>
      </c>
      <c r="D38" s="130">
        <v>2</v>
      </c>
      <c r="E38" s="130">
        <v>9</v>
      </c>
      <c r="F38" s="130">
        <v>3</v>
      </c>
      <c r="G38" s="145">
        <v>14</v>
      </c>
      <c r="H38" s="129">
        <v>1</v>
      </c>
      <c r="I38" s="130">
        <v>0</v>
      </c>
      <c r="J38" s="130">
        <v>2</v>
      </c>
      <c r="K38" s="145">
        <v>3</v>
      </c>
      <c r="L38" s="129">
        <v>0</v>
      </c>
      <c r="M38" s="130">
        <v>0</v>
      </c>
      <c r="N38" s="146">
        <v>0</v>
      </c>
      <c r="O38" s="147">
        <v>17</v>
      </c>
    </row>
    <row r="39" spans="2:15" x14ac:dyDescent="0.2">
      <c r="B39" s="104" t="s">
        <v>37</v>
      </c>
      <c r="C39" s="49">
        <v>0</v>
      </c>
      <c r="D39" s="50">
        <v>1310</v>
      </c>
      <c r="E39" s="50">
        <v>13</v>
      </c>
      <c r="F39" s="50">
        <v>123</v>
      </c>
      <c r="G39" s="52">
        <v>1446</v>
      </c>
      <c r="H39" s="49">
        <v>2</v>
      </c>
      <c r="I39" s="50">
        <v>2</v>
      </c>
      <c r="J39" s="50">
        <v>0</v>
      </c>
      <c r="K39" s="52">
        <v>4</v>
      </c>
      <c r="L39" s="49">
        <v>0</v>
      </c>
      <c r="M39" s="50">
        <v>0</v>
      </c>
      <c r="N39" s="51">
        <v>0</v>
      </c>
      <c r="O39" s="53">
        <v>1450</v>
      </c>
    </row>
    <row r="40" spans="2:15" x14ac:dyDescent="0.2">
      <c r="B40" s="127" t="s">
        <v>38</v>
      </c>
      <c r="C40" s="129">
        <v>0</v>
      </c>
      <c r="D40" s="130">
        <v>14</v>
      </c>
      <c r="E40" s="130">
        <v>4</v>
      </c>
      <c r="F40" s="130">
        <v>0</v>
      </c>
      <c r="G40" s="145">
        <v>18</v>
      </c>
      <c r="H40" s="129">
        <v>0</v>
      </c>
      <c r="I40" s="130">
        <v>0</v>
      </c>
      <c r="J40" s="130">
        <v>0</v>
      </c>
      <c r="K40" s="145">
        <v>0</v>
      </c>
      <c r="L40" s="129">
        <v>0</v>
      </c>
      <c r="M40" s="130">
        <v>0</v>
      </c>
      <c r="N40" s="146">
        <v>0</v>
      </c>
      <c r="O40" s="147">
        <v>18</v>
      </c>
    </row>
    <row r="41" spans="2:15" x14ac:dyDescent="0.2">
      <c r="B41" s="104" t="s">
        <v>169</v>
      </c>
      <c r="C41" s="49">
        <v>0</v>
      </c>
      <c r="D41" s="50">
        <v>1</v>
      </c>
      <c r="E41" s="50">
        <v>0</v>
      </c>
      <c r="F41" s="50">
        <v>1</v>
      </c>
      <c r="G41" s="52">
        <v>2</v>
      </c>
      <c r="H41" s="49">
        <v>0</v>
      </c>
      <c r="I41" s="50">
        <v>0</v>
      </c>
      <c r="J41" s="50">
        <v>0</v>
      </c>
      <c r="K41" s="52">
        <v>0</v>
      </c>
      <c r="L41" s="49">
        <v>0</v>
      </c>
      <c r="M41" s="50">
        <v>0</v>
      </c>
      <c r="N41" s="51">
        <v>0</v>
      </c>
      <c r="O41" s="53">
        <v>2</v>
      </c>
    </row>
    <row r="42" spans="2:15" x14ac:dyDescent="0.2">
      <c r="B42" s="127" t="s">
        <v>39</v>
      </c>
      <c r="C42" s="129">
        <v>0</v>
      </c>
      <c r="D42" s="130">
        <v>90</v>
      </c>
      <c r="E42" s="130">
        <v>31</v>
      </c>
      <c r="F42" s="130">
        <v>32</v>
      </c>
      <c r="G42" s="145">
        <v>153</v>
      </c>
      <c r="H42" s="129">
        <v>2</v>
      </c>
      <c r="I42" s="130">
        <v>1</v>
      </c>
      <c r="J42" s="130">
        <v>0</v>
      </c>
      <c r="K42" s="145">
        <v>3</v>
      </c>
      <c r="L42" s="129">
        <v>0</v>
      </c>
      <c r="M42" s="130">
        <v>0</v>
      </c>
      <c r="N42" s="146">
        <v>0</v>
      </c>
      <c r="O42" s="147">
        <v>156</v>
      </c>
    </row>
    <row r="43" spans="2:15" x14ac:dyDescent="0.2">
      <c r="B43" s="104" t="s">
        <v>40</v>
      </c>
      <c r="C43" s="49">
        <v>0</v>
      </c>
      <c r="D43" s="50">
        <v>0</v>
      </c>
      <c r="E43" s="50">
        <v>3</v>
      </c>
      <c r="F43" s="50">
        <v>9</v>
      </c>
      <c r="G43" s="52">
        <v>12</v>
      </c>
      <c r="H43" s="49">
        <v>5</v>
      </c>
      <c r="I43" s="50">
        <v>1</v>
      </c>
      <c r="J43" s="50">
        <v>1</v>
      </c>
      <c r="K43" s="52">
        <v>7</v>
      </c>
      <c r="L43" s="49">
        <v>0</v>
      </c>
      <c r="M43" s="50">
        <v>3</v>
      </c>
      <c r="N43" s="51">
        <v>3</v>
      </c>
      <c r="O43" s="53">
        <v>22</v>
      </c>
    </row>
    <row r="44" spans="2:15" x14ac:dyDescent="0.2">
      <c r="B44" s="127" t="s">
        <v>41</v>
      </c>
      <c r="C44" s="129">
        <v>0</v>
      </c>
      <c r="D44" s="130">
        <v>276</v>
      </c>
      <c r="E44" s="130">
        <v>71</v>
      </c>
      <c r="F44" s="130">
        <v>69</v>
      </c>
      <c r="G44" s="145">
        <v>416</v>
      </c>
      <c r="H44" s="129">
        <v>5</v>
      </c>
      <c r="I44" s="130">
        <v>6</v>
      </c>
      <c r="J44" s="130">
        <v>20</v>
      </c>
      <c r="K44" s="145">
        <v>31</v>
      </c>
      <c r="L44" s="129">
        <v>0</v>
      </c>
      <c r="M44" s="130">
        <v>5</v>
      </c>
      <c r="N44" s="146">
        <v>5</v>
      </c>
      <c r="O44" s="147">
        <v>452</v>
      </c>
    </row>
    <row r="45" spans="2:15" x14ac:dyDescent="0.2">
      <c r="B45" s="104" t="s">
        <v>42</v>
      </c>
      <c r="C45" s="49">
        <v>0</v>
      </c>
      <c r="D45" s="50">
        <v>0</v>
      </c>
      <c r="E45" s="50">
        <v>0</v>
      </c>
      <c r="F45" s="50">
        <v>0</v>
      </c>
      <c r="G45" s="52">
        <v>0</v>
      </c>
      <c r="H45" s="49">
        <v>0</v>
      </c>
      <c r="I45" s="50">
        <v>0</v>
      </c>
      <c r="J45" s="50">
        <v>0</v>
      </c>
      <c r="K45" s="52">
        <v>0</v>
      </c>
      <c r="L45" s="49">
        <v>0</v>
      </c>
      <c r="M45" s="50">
        <v>0</v>
      </c>
      <c r="N45" s="51">
        <v>0</v>
      </c>
      <c r="O45" s="53">
        <v>0</v>
      </c>
    </row>
    <row r="46" spans="2:15" x14ac:dyDescent="0.2">
      <c r="B46" s="233" t="s">
        <v>352</v>
      </c>
      <c r="C46" s="129">
        <v>0</v>
      </c>
      <c r="D46" s="130">
        <v>0</v>
      </c>
      <c r="E46" s="130">
        <v>0</v>
      </c>
      <c r="F46" s="130">
        <v>0</v>
      </c>
      <c r="G46" s="145">
        <v>0</v>
      </c>
      <c r="H46" s="129">
        <v>0</v>
      </c>
      <c r="I46" s="130">
        <v>0</v>
      </c>
      <c r="J46" s="130">
        <v>0</v>
      </c>
      <c r="K46" s="145">
        <v>0</v>
      </c>
      <c r="L46" s="129">
        <v>0</v>
      </c>
      <c r="M46" s="130">
        <v>0</v>
      </c>
      <c r="N46" s="146">
        <v>0</v>
      </c>
      <c r="O46" s="147">
        <v>0</v>
      </c>
    </row>
    <row r="47" spans="2:15" x14ac:dyDescent="0.2">
      <c r="B47" s="182" t="s">
        <v>351</v>
      </c>
      <c r="C47" s="49">
        <v>0</v>
      </c>
      <c r="D47" s="50">
        <v>1</v>
      </c>
      <c r="E47" s="50">
        <v>1</v>
      </c>
      <c r="F47" s="50">
        <v>0</v>
      </c>
      <c r="G47" s="52">
        <v>2</v>
      </c>
      <c r="H47" s="49">
        <v>0</v>
      </c>
      <c r="I47" s="50">
        <v>0</v>
      </c>
      <c r="J47" s="50">
        <v>0</v>
      </c>
      <c r="K47" s="52">
        <v>0</v>
      </c>
      <c r="L47" s="49">
        <v>0</v>
      </c>
      <c r="M47" s="50">
        <v>0</v>
      </c>
      <c r="N47" s="51">
        <v>0</v>
      </c>
      <c r="O47" s="53">
        <v>2</v>
      </c>
    </row>
    <row r="48" spans="2:15" x14ac:dyDescent="0.2">
      <c r="B48" s="8" t="s">
        <v>51</v>
      </c>
      <c r="C48" s="42">
        <v>19</v>
      </c>
      <c r="D48" s="43">
        <v>25573</v>
      </c>
      <c r="E48" s="43">
        <v>10800</v>
      </c>
      <c r="F48" s="43">
        <v>16793</v>
      </c>
      <c r="G48" s="47">
        <v>53185</v>
      </c>
      <c r="H48" s="42">
        <v>10376</v>
      </c>
      <c r="I48" s="43">
        <v>10512</v>
      </c>
      <c r="J48" s="43">
        <v>1853</v>
      </c>
      <c r="K48" s="47">
        <v>22741</v>
      </c>
      <c r="L48" s="42">
        <v>257</v>
      </c>
      <c r="M48" s="43">
        <v>1063</v>
      </c>
      <c r="N48" s="44">
        <v>1320</v>
      </c>
      <c r="O48" s="45">
        <v>77246</v>
      </c>
    </row>
    <row r="49" spans="2:15" x14ac:dyDescent="0.2">
      <c r="B49" s="127" t="s">
        <v>43</v>
      </c>
      <c r="C49" s="129">
        <v>0</v>
      </c>
      <c r="D49" s="130">
        <v>714</v>
      </c>
      <c r="E49" s="130">
        <v>431</v>
      </c>
      <c r="F49" s="130">
        <v>1158</v>
      </c>
      <c r="G49" s="145">
        <v>2303</v>
      </c>
      <c r="H49" s="129">
        <v>2591</v>
      </c>
      <c r="I49" s="130">
        <v>1660</v>
      </c>
      <c r="J49" s="130">
        <v>178</v>
      </c>
      <c r="K49" s="145">
        <v>4429</v>
      </c>
      <c r="L49" s="129">
        <v>0</v>
      </c>
      <c r="M49" s="130">
        <v>0</v>
      </c>
      <c r="N49" s="146">
        <v>0</v>
      </c>
      <c r="O49" s="147">
        <v>6732</v>
      </c>
    </row>
    <row r="50" spans="2:15" x14ac:dyDescent="0.2">
      <c r="B50" s="104" t="s">
        <v>44</v>
      </c>
      <c r="C50" s="49">
        <v>14</v>
      </c>
      <c r="D50" s="50">
        <v>1918</v>
      </c>
      <c r="E50" s="50">
        <v>598</v>
      </c>
      <c r="F50" s="50">
        <v>712</v>
      </c>
      <c r="G50" s="52">
        <v>3242</v>
      </c>
      <c r="H50" s="49">
        <v>361</v>
      </c>
      <c r="I50" s="50">
        <v>362</v>
      </c>
      <c r="J50" s="50">
        <v>201</v>
      </c>
      <c r="K50" s="52">
        <v>924</v>
      </c>
      <c r="L50" s="49">
        <v>5</v>
      </c>
      <c r="M50" s="50">
        <v>105</v>
      </c>
      <c r="N50" s="51">
        <v>110</v>
      </c>
      <c r="O50" s="53">
        <v>4276</v>
      </c>
    </row>
    <row r="51" spans="2:15" x14ac:dyDescent="0.2">
      <c r="B51" s="127" t="s">
        <v>45</v>
      </c>
      <c r="C51" s="129">
        <v>28</v>
      </c>
      <c r="D51" s="130">
        <v>3375</v>
      </c>
      <c r="E51" s="130">
        <v>3308</v>
      </c>
      <c r="F51" s="130">
        <v>1011</v>
      </c>
      <c r="G51" s="145">
        <v>7722</v>
      </c>
      <c r="H51" s="129">
        <v>3539</v>
      </c>
      <c r="I51" s="130">
        <v>4876</v>
      </c>
      <c r="J51" s="130">
        <v>540</v>
      </c>
      <c r="K51" s="145">
        <v>8955</v>
      </c>
      <c r="L51" s="129">
        <v>66</v>
      </c>
      <c r="M51" s="130">
        <v>351</v>
      </c>
      <c r="N51" s="146">
        <v>417</v>
      </c>
      <c r="O51" s="147">
        <v>17094</v>
      </c>
    </row>
    <row r="52" spans="2:15" x14ac:dyDescent="0.2">
      <c r="B52" s="104" t="s">
        <v>46</v>
      </c>
      <c r="C52" s="49">
        <v>204</v>
      </c>
      <c r="D52" s="50">
        <v>13267</v>
      </c>
      <c r="E52" s="50">
        <v>12679</v>
      </c>
      <c r="F52" s="50">
        <v>2263</v>
      </c>
      <c r="G52" s="52">
        <v>28413</v>
      </c>
      <c r="H52" s="49">
        <v>8839</v>
      </c>
      <c r="I52" s="50">
        <v>10315</v>
      </c>
      <c r="J52" s="50">
        <v>2796</v>
      </c>
      <c r="K52" s="52">
        <v>21950</v>
      </c>
      <c r="L52" s="49">
        <v>162</v>
      </c>
      <c r="M52" s="50">
        <v>2032</v>
      </c>
      <c r="N52" s="51">
        <v>2194</v>
      </c>
      <c r="O52" s="53">
        <v>52557</v>
      </c>
    </row>
    <row r="53" spans="2:15" x14ac:dyDescent="0.2">
      <c r="B53" s="127" t="s">
        <v>47</v>
      </c>
      <c r="C53" s="129">
        <v>0</v>
      </c>
      <c r="D53" s="130">
        <v>6425</v>
      </c>
      <c r="E53" s="130">
        <v>4908</v>
      </c>
      <c r="F53" s="130">
        <v>1298</v>
      </c>
      <c r="G53" s="145">
        <v>12631</v>
      </c>
      <c r="H53" s="129">
        <v>3469</v>
      </c>
      <c r="I53" s="130">
        <v>2713</v>
      </c>
      <c r="J53" s="130">
        <v>584</v>
      </c>
      <c r="K53" s="145">
        <v>6766</v>
      </c>
      <c r="L53" s="129">
        <v>156</v>
      </c>
      <c r="M53" s="130">
        <v>299</v>
      </c>
      <c r="N53" s="146">
        <v>455</v>
      </c>
      <c r="O53" s="147">
        <v>19852</v>
      </c>
    </row>
    <row r="54" spans="2:15" x14ac:dyDescent="0.2">
      <c r="B54" s="104" t="s">
        <v>48</v>
      </c>
      <c r="C54" s="49">
        <v>0</v>
      </c>
      <c r="D54" s="50">
        <v>2898</v>
      </c>
      <c r="E54" s="50">
        <v>1971</v>
      </c>
      <c r="F54" s="50">
        <v>398</v>
      </c>
      <c r="G54" s="52">
        <v>5267</v>
      </c>
      <c r="H54" s="49">
        <v>1264</v>
      </c>
      <c r="I54" s="50">
        <v>1188</v>
      </c>
      <c r="J54" s="50">
        <v>72</v>
      </c>
      <c r="K54" s="52">
        <v>2524</v>
      </c>
      <c r="L54" s="49">
        <v>41</v>
      </c>
      <c r="M54" s="50">
        <v>234</v>
      </c>
      <c r="N54" s="51">
        <v>275</v>
      </c>
      <c r="O54" s="53">
        <v>8066</v>
      </c>
    </row>
    <row r="55" spans="2:15" x14ac:dyDescent="0.2">
      <c r="B55" s="8" t="s">
        <v>52</v>
      </c>
      <c r="C55" s="42">
        <v>246</v>
      </c>
      <c r="D55" s="43">
        <v>28597</v>
      </c>
      <c r="E55" s="43">
        <v>23895</v>
      </c>
      <c r="F55" s="43">
        <v>6840</v>
      </c>
      <c r="G55" s="47">
        <v>59578</v>
      </c>
      <c r="H55" s="42">
        <v>20063</v>
      </c>
      <c r="I55" s="43">
        <v>21114</v>
      </c>
      <c r="J55" s="43">
        <v>4371</v>
      </c>
      <c r="K55" s="47">
        <v>45548</v>
      </c>
      <c r="L55" s="42">
        <v>430</v>
      </c>
      <c r="M55" s="43">
        <v>3021</v>
      </c>
      <c r="N55" s="44">
        <v>3451</v>
      </c>
      <c r="O55" s="45">
        <v>108577</v>
      </c>
    </row>
    <row r="56" spans="2:15" x14ac:dyDescent="0.2">
      <c r="B56" s="128" t="s">
        <v>49</v>
      </c>
      <c r="C56" s="129">
        <v>0</v>
      </c>
      <c r="D56" s="130">
        <v>148</v>
      </c>
      <c r="E56" s="130">
        <v>61</v>
      </c>
      <c r="F56" s="130">
        <v>40</v>
      </c>
      <c r="G56" s="145">
        <v>249</v>
      </c>
      <c r="H56" s="129">
        <v>51</v>
      </c>
      <c r="I56" s="130">
        <v>87</v>
      </c>
      <c r="J56" s="130">
        <v>2</v>
      </c>
      <c r="K56" s="145">
        <v>140</v>
      </c>
      <c r="L56" s="129">
        <v>1</v>
      </c>
      <c r="M56" s="130">
        <v>1</v>
      </c>
      <c r="N56" s="146">
        <v>2</v>
      </c>
      <c r="O56" s="147">
        <v>391</v>
      </c>
    </row>
    <row r="57" spans="2:15" x14ac:dyDescent="0.2">
      <c r="B57" s="8" t="s">
        <v>53</v>
      </c>
      <c r="C57" s="42">
        <v>0</v>
      </c>
      <c r="D57" s="43">
        <v>148</v>
      </c>
      <c r="E57" s="43">
        <v>61</v>
      </c>
      <c r="F57" s="43">
        <v>40</v>
      </c>
      <c r="G57" s="47">
        <v>249</v>
      </c>
      <c r="H57" s="42">
        <v>51</v>
      </c>
      <c r="I57" s="43">
        <v>87</v>
      </c>
      <c r="J57" s="43">
        <v>2</v>
      </c>
      <c r="K57" s="47">
        <v>140</v>
      </c>
      <c r="L57" s="42">
        <v>1</v>
      </c>
      <c r="M57" s="43">
        <v>1</v>
      </c>
      <c r="N57" s="44">
        <v>2</v>
      </c>
      <c r="O57" s="45">
        <v>391</v>
      </c>
    </row>
    <row r="58" spans="2:15" x14ac:dyDescent="0.2">
      <c r="B58" s="104"/>
      <c r="C58" s="42"/>
      <c r="D58" s="43"/>
      <c r="E58" s="43"/>
      <c r="F58" s="43"/>
      <c r="G58" s="47"/>
      <c r="H58" s="42"/>
      <c r="I58" s="43"/>
      <c r="J58" s="43"/>
      <c r="K58" s="47"/>
      <c r="L58" s="42"/>
      <c r="M58" s="43"/>
      <c r="N58" s="44"/>
      <c r="O58" s="41"/>
    </row>
    <row r="59" spans="2:15" ht="13.5" thickBot="1" x14ac:dyDescent="0.25">
      <c r="B59" s="106" t="s">
        <v>50</v>
      </c>
      <c r="C59" s="133">
        <v>265</v>
      </c>
      <c r="D59" s="134">
        <v>54318</v>
      </c>
      <c r="E59" s="134">
        <v>34756</v>
      </c>
      <c r="F59" s="134">
        <v>23673</v>
      </c>
      <c r="G59" s="135">
        <v>113012</v>
      </c>
      <c r="H59" s="133">
        <v>30490</v>
      </c>
      <c r="I59" s="134">
        <v>31713</v>
      </c>
      <c r="J59" s="134">
        <v>6226</v>
      </c>
      <c r="K59" s="135">
        <v>68429</v>
      </c>
      <c r="L59" s="133">
        <v>688</v>
      </c>
      <c r="M59" s="134">
        <v>4085</v>
      </c>
      <c r="N59" s="136">
        <v>4773</v>
      </c>
      <c r="O59" s="137">
        <v>186214</v>
      </c>
    </row>
    <row r="60" spans="2:15" x14ac:dyDescent="0.2">
      <c r="B60" s="138" t="s">
        <v>396</v>
      </c>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G42"/>
  <sheetViews>
    <sheetView showGridLines="0" zoomScaleNormal="100" workbookViewId="0"/>
  </sheetViews>
  <sheetFormatPr defaultRowHeight="12.75" x14ac:dyDescent="0.2"/>
  <cols>
    <col min="1" max="1" width="9.140625" style="7"/>
    <col min="2" max="2" width="18.5703125" style="7" bestFit="1" customWidth="1"/>
    <col min="3" max="7" width="16.5703125" style="7" customWidth="1"/>
    <col min="8" max="8" width="9.140625" style="7"/>
    <col min="9" max="10" width="10.28515625" style="7" bestFit="1" customWidth="1"/>
    <col min="11" max="11" width="5.28515625" style="7" customWidth="1"/>
    <col min="12" max="12" width="10.28515625" style="7" bestFit="1" customWidth="1"/>
    <col min="13" max="13" width="5" style="7" customWidth="1"/>
    <col min="14" max="16" width="9.140625" style="7"/>
    <col min="17" max="17" width="14" style="7" customWidth="1"/>
    <col min="18" max="16384" width="9.140625" style="7"/>
  </cols>
  <sheetData>
    <row r="2" spans="2:7" ht="12.95" customHeight="1" x14ac:dyDescent="0.2">
      <c r="B2" s="92" t="s">
        <v>58</v>
      </c>
    </row>
    <row r="3" spans="2:7" ht="18.75" thickBot="1" x14ac:dyDescent="0.3">
      <c r="B3" s="93" t="s">
        <v>286</v>
      </c>
      <c r="C3" s="60"/>
      <c r="D3" s="60"/>
      <c r="E3" s="60"/>
      <c r="F3" s="60"/>
      <c r="G3" s="60"/>
    </row>
    <row r="4" spans="2:7" ht="13.5" thickBot="1" x14ac:dyDescent="0.25">
      <c r="B4" s="193" t="s">
        <v>349</v>
      </c>
      <c r="C4" s="27" t="s">
        <v>343</v>
      </c>
      <c r="D4" s="21" t="s">
        <v>344</v>
      </c>
      <c r="E4" s="21" t="s">
        <v>345</v>
      </c>
      <c r="F4" s="21" t="s">
        <v>346</v>
      </c>
      <c r="G4" s="22" t="s">
        <v>347</v>
      </c>
    </row>
    <row r="5" spans="2:7" x14ac:dyDescent="0.2">
      <c r="B5" s="234" t="s">
        <v>10</v>
      </c>
      <c r="C5" s="235">
        <v>120720</v>
      </c>
      <c r="D5" s="236">
        <v>121157</v>
      </c>
      <c r="E5" s="236">
        <v>115451</v>
      </c>
      <c r="F5" s="236">
        <v>110438</v>
      </c>
      <c r="G5" s="237">
        <v>113012</v>
      </c>
    </row>
    <row r="6" spans="2:7" x14ac:dyDescent="0.2">
      <c r="B6" s="26" t="s">
        <v>11</v>
      </c>
      <c r="C6" s="19">
        <v>72784</v>
      </c>
      <c r="D6" s="18">
        <v>73591</v>
      </c>
      <c r="E6" s="18">
        <v>70263</v>
      </c>
      <c r="F6" s="18">
        <v>68784</v>
      </c>
      <c r="G6" s="20">
        <v>68429</v>
      </c>
    </row>
    <row r="7" spans="2:7" x14ac:dyDescent="0.2">
      <c r="B7" s="203" t="s">
        <v>9</v>
      </c>
      <c r="C7" s="238">
        <v>4866</v>
      </c>
      <c r="D7" s="239">
        <v>4981</v>
      </c>
      <c r="E7" s="239">
        <v>4975</v>
      </c>
      <c r="F7" s="239">
        <v>4767</v>
      </c>
      <c r="G7" s="240">
        <v>4773</v>
      </c>
    </row>
    <row r="8" spans="2:7" ht="13.5" thickBot="1" x14ac:dyDescent="0.25">
      <c r="B8" s="194" t="s">
        <v>93</v>
      </c>
      <c r="C8" s="179">
        <v>198370</v>
      </c>
      <c r="D8" s="180">
        <v>199729</v>
      </c>
      <c r="E8" s="180">
        <v>190689</v>
      </c>
      <c r="F8" s="180">
        <v>183989</v>
      </c>
      <c r="G8" s="181">
        <v>186214</v>
      </c>
    </row>
    <row r="9" spans="2:7" x14ac:dyDescent="0.2">
      <c r="B9" s="195"/>
      <c r="C9" s="196"/>
      <c r="D9" s="196"/>
      <c r="E9" s="196"/>
      <c r="F9" s="196"/>
      <c r="G9" s="196"/>
    </row>
    <row r="10" spans="2:7" ht="25.5" customHeight="1" x14ac:dyDescent="0.2">
      <c r="B10" s="683" t="s">
        <v>152</v>
      </c>
      <c r="C10" s="683"/>
      <c r="D10" s="683"/>
      <c r="E10" s="683"/>
      <c r="F10" s="683"/>
      <c r="G10" s="683"/>
    </row>
    <row r="42" spans="3:7" x14ac:dyDescent="0.2">
      <c r="C42" s="10"/>
      <c r="D42" s="10"/>
      <c r="E42" s="10"/>
      <c r="F42" s="10"/>
      <c r="G42" s="10"/>
    </row>
  </sheetData>
  <mergeCells count="1">
    <mergeCell ref="B10:G10"/>
  </mergeCells>
  <phoneticPr fontId="4"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2:M60"/>
  <sheetViews>
    <sheetView showGridLines="0" workbookViewId="0"/>
  </sheetViews>
  <sheetFormatPr defaultRowHeight="12" customHeight="1" x14ac:dyDescent="0.2"/>
  <cols>
    <col min="1" max="1" width="9.140625" style="7"/>
    <col min="2" max="2" width="41.140625" style="7" customWidth="1"/>
    <col min="3" max="13" width="11.5703125" style="7" customWidth="1"/>
    <col min="14" max="16384" width="9.140625" style="7"/>
  </cols>
  <sheetData>
    <row r="2" spans="2:13" ht="12" customHeight="1" x14ac:dyDescent="0.2">
      <c r="B2" s="92" t="s">
        <v>58</v>
      </c>
    </row>
    <row r="3" spans="2:13" ht="18.75" customHeight="1" thickBot="1" x14ac:dyDescent="0.3">
      <c r="B3" s="93" t="s">
        <v>154</v>
      </c>
    </row>
    <row r="4" spans="2:13" ht="39.6" customHeight="1" thickBot="1" x14ac:dyDescent="0.25">
      <c r="B4" s="541" t="s">
        <v>0</v>
      </c>
      <c r="C4" s="542" t="s">
        <v>361</v>
      </c>
      <c r="D4" s="543" t="s">
        <v>363</v>
      </c>
      <c r="E4" s="543" t="s">
        <v>364</v>
      </c>
      <c r="F4" s="543" t="s">
        <v>365</v>
      </c>
      <c r="G4" s="543" t="s">
        <v>366</v>
      </c>
      <c r="H4" s="543" t="s">
        <v>57</v>
      </c>
      <c r="I4" s="543" t="s">
        <v>381</v>
      </c>
      <c r="J4" s="543" t="s">
        <v>392</v>
      </c>
      <c r="K4" s="543" t="s">
        <v>394</v>
      </c>
      <c r="L4" s="543" t="s">
        <v>393</v>
      </c>
      <c r="M4" s="544" t="s">
        <v>4</v>
      </c>
    </row>
    <row r="5" spans="2:13" ht="13.5" customHeight="1" x14ac:dyDescent="0.2">
      <c r="B5" s="207" t="s">
        <v>15</v>
      </c>
      <c r="C5" s="118">
        <v>0</v>
      </c>
      <c r="D5" s="119">
        <v>0</v>
      </c>
      <c r="E5" s="119">
        <v>0</v>
      </c>
      <c r="F5" s="119">
        <v>26</v>
      </c>
      <c r="G5" s="119">
        <v>0</v>
      </c>
      <c r="H5" s="119">
        <v>0</v>
      </c>
      <c r="I5" s="119">
        <v>0</v>
      </c>
      <c r="J5" s="119">
        <v>0</v>
      </c>
      <c r="K5" s="119">
        <v>2</v>
      </c>
      <c r="L5" s="119">
        <v>0</v>
      </c>
      <c r="M5" s="121">
        <v>28</v>
      </c>
    </row>
    <row r="6" spans="2:13" ht="13.5" customHeight="1" x14ac:dyDescent="0.2">
      <c r="B6" s="29" t="s">
        <v>16</v>
      </c>
      <c r="C6" s="95">
        <v>0</v>
      </c>
      <c r="D6" s="96">
        <v>0</v>
      </c>
      <c r="E6" s="96">
        <v>0</v>
      </c>
      <c r="F6" s="96">
        <v>2</v>
      </c>
      <c r="G6" s="96">
        <v>0</v>
      </c>
      <c r="H6" s="96">
        <v>0</v>
      </c>
      <c r="I6" s="96">
        <v>45</v>
      </c>
      <c r="J6" s="96">
        <v>5</v>
      </c>
      <c r="K6" s="96">
        <v>11</v>
      </c>
      <c r="L6" s="96">
        <v>6</v>
      </c>
      <c r="M6" s="98">
        <v>69</v>
      </c>
    </row>
    <row r="7" spans="2:13" ht="13.5" customHeight="1" x14ac:dyDescent="0.2">
      <c r="B7" s="208" t="s">
        <v>118</v>
      </c>
      <c r="C7" s="122">
        <v>0</v>
      </c>
      <c r="D7" s="123">
        <v>38</v>
      </c>
      <c r="E7" s="123">
        <v>22</v>
      </c>
      <c r="F7" s="123">
        <v>6</v>
      </c>
      <c r="G7" s="123">
        <v>0</v>
      </c>
      <c r="H7" s="123">
        <v>0</v>
      </c>
      <c r="I7" s="123">
        <v>9</v>
      </c>
      <c r="J7" s="123">
        <v>0</v>
      </c>
      <c r="K7" s="123">
        <v>10</v>
      </c>
      <c r="L7" s="123">
        <v>2</v>
      </c>
      <c r="M7" s="125">
        <v>87</v>
      </c>
    </row>
    <row r="8" spans="2:13" ht="13.5" customHeight="1" x14ac:dyDescent="0.2">
      <c r="B8" s="29" t="s">
        <v>119</v>
      </c>
      <c r="C8" s="95">
        <v>0</v>
      </c>
      <c r="D8" s="96">
        <v>5</v>
      </c>
      <c r="E8" s="96">
        <v>49</v>
      </c>
      <c r="F8" s="96">
        <v>1</v>
      </c>
      <c r="G8" s="96">
        <v>0</v>
      </c>
      <c r="H8" s="96">
        <v>0</v>
      </c>
      <c r="I8" s="96">
        <v>12</v>
      </c>
      <c r="J8" s="96">
        <v>0</v>
      </c>
      <c r="K8" s="96">
        <v>7</v>
      </c>
      <c r="L8" s="96">
        <v>1</v>
      </c>
      <c r="M8" s="98">
        <v>75</v>
      </c>
    </row>
    <row r="9" spans="2:13" ht="13.5" customHeight="1" x14ac:dyDescent="0.2">
      <c r="B9" s="208" t="s">
        <v>17</v>
      </c>
      <c r="C9" s="122">
        <v>2</v>
      </c>
      <c r="D9" s="123">
        <v>2075</v>
      </c>
      <c r="E9" s="123">
        <v>2197</v>
      </c>
      <c r="F9" s="123">
        <v>1069</v>
      </c>
      <c r="G9" s="123">
        <v>11</v>
      </c>
      <c r="H9" s="123">
        <v>0</v>
      </c>
      <c r="I9" s="123">
        <v>6816</v>
      </c>
      <c r="J9" s="123">
        <v>347</v>
      </c>
      <c r="K9" s="123">
        <v>1138</v>
      </c>
      <c r="L9" s="123">
        <v>135</v>
      </c>
      <c r="M9" s="125">
        <v>13790</v>
      </c>
    </row>
    <row r="10" spans="2:13" ht="13.5" customHeight="1" x14ac:dyDescent="0.2">
      <c r="B10" s="29" t="s">
        <v>18</v>
      </c>
      <c r="C10" s="95">
        <v>0</v>
      </c>
      <c r="D10" s="96">
        <v>96</v>
      </c>
      <c r="E10" s="96">
        <v>144</v>
      </c>
      <c r="F10" s="96">
        <v>57</v>
      </c>
      <c r="G10" s="96">
        <v>20</v>
      </c>
      <c r="H10" s="96">
        <v>0</v>
      </c>
      <c r="I10" s="96">
        <v>370</v>
      </c>
      <c r="J10" s="96">
        <v>155</v>
      </c>
      <c r="K10" s="96">
        <v>283</v>
      </c>
      <c r="L10" s="96">
        <v>39</v>
      </c>
      <c r="M10" s="98">
        <v>1164</v>
      </c>
    </row>
    <row r="11" spans="2:13" ht="13.5" customHeight="1" x14ac:dyDescent="0.2">
      <c r="B11" s="208" t="s">
        <v>145</v>
      </c>
      <c r="C11" s="122">
        <v>0</v>
      </c>
      <c r="D11" s="123">
        <v>2</v>
      </c>
      <c r="E11" s="123">
        <v>30</v>
      </c>
      <c r="F11" s="123">
        <v>29</v>
      </c>
      <c r="G11" s="123">
        <v>0</v>
      </c>
      <c r="H11" s="123">
        <v>0</v>
      </c>
      <c r="I11" s="123">
        <v>20</v>
      </c>
      <c r="J11" s="123">
        <v>0</v>
      </c>
      <c r="K11" s="123">
        <v>11</v>
      </c>
      <c r="L11" s="123">
        <v>0</v>
      </c>
      <c r="M11" s="125">
        <v>92</v>
      </c>
    </row>
    <row r="12" spans="2:13" ht="13.5" customHeight="1" x14ac:dyDescent="0.2">
      <c r="B12" s="29" t="s">
        <v>19</v>
      </c>
      <c r="C12" s="95">
        <v>83</v>
      </c>
      <c r="D12" s="96">
        <v>204</v>
      </c>
      <c r="E12" s="96">
        <v>521</v>
      </c>
      <c r="F12" s="96">
        <v>113</v>
      </c>
      <c r="G12" s="96">
        <v>15</v>
      </c>
      <c r="H12" s="96">
        <v>0</v>
      </c>
      <c r="I12" s="96">
        <v>1809</v>
      </c>
      <c r="J12" s="96">
        <v>212</v>
      </c>
      <c r="K12" s="96">
        <v>1386</v>
      </c>
      <c r="L12" s="96">
        <v>283</v>
      </c>
      <c r="M12" s="98">
        <v>4626</v>
      </c>
    </row>
    <row r="13" spans="2:13" ht="13.5" customHeight="1" x14ac:dyDescent="0.2">
      <c r="B13" s="208" t="s">
        <v>20</v>
      </c>
      <c r="C13" s="122">
        <v>0</v>
      </c>
      <c r="D13" s="123">
        <v>416</v>
      </c>
      <c r="E13" s="123">
        <v>1073</v>
      </c>
      <c r="F13" s="123">
        <v>337</v>
      </c>
      <c r="G13" s="123">
        <v>14</v>
      </c>
      <c r="H13" s="123">
        <v>0</v>
      </c>
      <c r="I13" s="123">
        <v>990</v>
      </c>
      <c r="J13" s="123">
        <v>53</v>
      </c>
      <c r="K13" s="123">
        <v>715</v>
      </c>
      <c r="L13" s="123">
        <v>48</v>
      </c>
      <c r="M13" s="125">
        <v>3646</v>
      </c>
    </row>
    <row r="14" spans="2:13" ht="13.5" customHeight="1" x14ac:dyDescent="0.2">
      <c r="B14" s="29" t="s">
        <v>120</v>
      </c>
      <c r="C14" s="95">
        <v>30</v>
      </c>
      <c r="D14" s="96">
        <v>745</v>
      </c>
      <c r="E14" s="96">
        <v>1537</v>
      </c>
      <c r="F14" s="96">
        <v>6668</v>
      </c>
      <c r="G14" s="96">
        <v>2409</v>
      </c>
      <c r="H14" s="96">
        <v>97</v>
      </c>
      <c r="I14" s="96">
        <v>19451</v>
      </c>
      <c r="J14" s="96">
        <v>2566</v>
      </c>
      <c r="K14" s="96">
        <v>3404</v>
      </c>
      <c r="L14" s="96">
        <v>1209</v>
      </c>
      <c r="M14" s="98">
        <v>38116</v>
      </c>
    </row>
    <row r="15" spans="2:13" ht="13.5" customHeight="1" x14ac:dyDescent="0.2">
      <c r="B15" s="208" t="s">
        <v>21</v>
      </c>
      <c r="C15" s="122">
        <v>0</v>
      </c>
      <c r="D15" s="123">
        <v>36</v>
      </c>
      <c r="E15" s="123">
        <v>211</v>
      </c>
      <c r="F15" s="123">
        <v>38</v>
      </c>
      <c r="G15" s="123">
        <v>0</v>
      </c>
      <c r="H15" s="123">
        <v>0</v>
      </c>
      <c r="I15" s="123">
        <v>49</v>
      </c>
      <c r="J15" s="123">
        <v>0</v>
      </c>
      <c r="K15" s="123">
        <v>30</v>
      </c>
      <c r="L15" s="123">
        <v>0</v>
      </c>
      <c r="M15" s="125">
        <v>364</v>
      </c>
    </row>
    <row r="16" spans="2:13" ht="13.5" customHeight="1" x14ac:dyDescent="0.2">
      <c r="B16" s="29" t="s">
        <v>22</v>
      </c>
      <c r="C16" s="95">
        <v>102</v>
      </c>
      <c r="D16" s="96">
        <v>1091</v>
      </c>
      <c r="E16" s="96">
        <v>6278</v>
      </c>
      <c r="F16" s="96">
        <v>9618</v>
      </c>
      <c r="G16" s="96">
        <v>1646</v>
      </c>
      <c r="H16" s="96">
        <v>0</v>
      </c>
      <c r="I16" s="96">
        <v>12387</v>
      </c>
      <c r="J16" s="96">
        <v>1516</v>
      </c>
      <c r="K16" s="96">
        <v>2107</v>
      </c>
      <c r="L16" s="96">
        <v>1121</v>
      </c>
      <c r="M16" s="98">
        <v>35866</v>
      </c>
    </row>
    <row r="17" spans="2:13" ht="13.5" customHeight="1" x14ac:dyDescent="0.2">
      <c r="B17" s="208" t="s">
        <v>23</v>
      </c>
      <c r="C17" s="122">
        <v>96</v>
      </c>
      <c r="D17" s="123">
        <v>429</v>
      </c>
      <c r="E17" s="123">
        <v>566</v>
      </c>
      <c r="F17" s="123">
        <v>140</v>
      </c>
      <c r="G17" s="123">
        <v>0</v>
      </c>
      <c r="H17" s="123">
        <v>0</v>
      </c>
      <c r="I17" s="123">
        <v>969</v>
      </c>
      <c r="J17" s="123">
        <v>11</v>
      </c>
      <c r="K17" s="123">
        <v>768</v>
      </c>
      <c r="L17" s="123">
        <v>253</v>
      </c>
      <c r="M17" s="125">
        <v>3232</v>
      </c>
    </row>
    <row r="18" spans="2:13" ht="13.5" customHeight="1" x14ac:dyDescent="0.2">
      <c r="B18" s="29" t="s">
        <v>24</v>
      </c>
      <c r="C18" s="95">
        <v>0</v>
      </c>
      <c r="D18" s="96">
        <v>112</v>
      </c>
      <c r="E18" s="96">
        <v>317</v>
      </c>
      <c r="F18" s="96">
        <v>973</v>
      </c>
      <c r="G18" s="96">
        <v>585</v>
      </c>
      <c r="H18" s="96">
        <v>28</v>
      </c>
      <c r="I18" s="96">
        <v>2529</v>
      </c>
      <c r="J18" s="96">
        <v>3506</v>
      </c>
      <c r="K18" s="96">
        <v>902</v>
      </c>
      <c r="L18" s="96">
        <v>898</v>
      </c>
      <c r="M18" s="98">
        <v>9850</v>
      </c>
    </row>
    <row r="19" spans="2:13" ht="13.5" customHeight="1" x14ac:dyDescent="0.2">
      <c r="B19" s="208" t="s">
        <v>25</v>
      </c>
      <c r="C19" s="122">
        <v>131</v>
      </c>
      <c r="D19" s="123">
        <v>512</v>
      </c>
      <c r="E19" s="123">
        <v>739</v>
      </c>
      <c r="F19" s="123">
        <v>851</v>
      </c>
      <c r="G19" s="123">
        <v>617</v>
      </c>
      <c r="H19" s="123">
        <v>0</v>
      </c>
      <c r="I19" s="123">
        <v>6775</v>
      </c>
      <c r="J19" s="123">
        <v>491</v>
      </c>
      <c r="K19" s="123">
        <v>921</v>
      </c>
      <c r="L19" s="123">
        <v>337</v>
      </c>
      <c r="M19" s="125">
        <v>11374</v>
      </c>
    </row>
    <row r="20" spans="2:13" ht="13.5" customHeight="1" x14ac:dyDescent="0.2">
      <c r="B20" s="29" t="s">
        <v>26</v>
      </c>
      <c r="C20" s="95">
        <v>0</v>
      </c>
      <c r="D20" s="96">
        <v>416</v>
      </c>
      <c r="E20" s="96">
        <v>869</v>
      </c>
      <c r="F20" s="96">
        <v>85</v>
      </c>
      <c r="G20" s="96">
        <v>3</v>
      </c>
      <c r="H20" s="96">
        <v>0</v>
      </c>
      <c r="I20" s="96">
        <v>2145</v>
      </c>
      <c r="J20" s="96">
        <v>52</v>
      </c>
      <c r="K20" s="96">
        <v>616</v>
      </c>
      <c r="L20" s="96">
        <v>25</v>
      </c>
      <c r="M20" s="98">
        <v>4211</v>
      </c>
    </row>
    <row r="21" spans="2:13" ht="13.5" customHeight="1" x14ac:dyDescent="0.2">
      <c r="B21" s="208" t="s">
        <v>168</v>
      </c>
      <c r="C21" s="122">
        <v>0</v>
      </c>
      <c r="D21" s="123">
        <v>418</v>
      </c>
      <c r="E21" s="123">
        <v>1025</v>
      </c>
      <c r="F21" s="123">
        <v>695</v>
      </c>
      <c r="G21" s="123">
        <v>18</v>
      </c>
      <c r="H21" s="123">
        <v>0</v>
      </c>
      <c r="I21" s="123">
        <v>1083</v>
      </c>
      <c r="J21" s="123">
        <v>3</v>
      </c>
      <c r="K21" s="123">
        <v>111</v>
      </c>
      <c r="L21" s="123">
        <v>6</v>
      </c>
      <c r="M21" s="125">
        <v>3359</v>
      </c>
    </row>
    <row r="22" spans="2:13" ht="13.5" customHeight="1" x14ac:dyDescent="0.2">
      <c r="B22" s="29" t="s">
        <v>27</v>
      </c>
      <c r="C22" s="95">
        <v>111</v>
      </c>
      <c r="D22" s="96">
        <v>2578</v>
      </c>
      <c r="E22" s="96">
        <v>3669</v>
      </c>
      <c r="F22" s="96">
        <v>1029</v>
      </c>
      <c r="G22" s="96">
        <v>144</v>
      </c>
      <c r="H22" s="96">
        <v>0</v>
      </c>
      <c r="I22" s="96">
        <v>1960</v>
      </c>
      <c r="J22" s="96">
        <v>72</v>
      </c>
      <c r="K22" s="96">
        <v>4164</v>
      </c>
      <c r="L22" s="96">
        <v>666</v>
      </c>
      <c r="M22" s="98">
        <v>14393</v>
      </c>
    </row>
    <row r="23" spans="2:13" ht="13.5" customHeight="1" x14ac:dyDescent="0.2">
      <c r="B23" s="208" t="s">
        <v>28</v>
      </c>
      <c r="C23" s="122">
        <v>0</v>
      </c>
      <c r="D23" s="123">
        <v>80</v>
      </c>
      <c r="E23" s="123">
        <v>156</v>
      </c>
      <c r="F23" s="123">
        <v>42</v>
      </c>
      <c r="G23" s="123">
        <v>0</v>
      </c>
      <c r="H23" s="123">
        <v>0</v>
      </c>
      <c r="I23" s="123">
        <v>357</v>
      </c>
      <c r="J23" s="123">
        <v>30</v>
      </c>
      <c r="K23" s="123">
        <v>96</v>
      </c>
      <c r="L23" s="123">
        <v>4</v>
      </c>
      <c r="M23" s="125">
        <v>765</v>
      </c>
    </row>
    <row r="24" spans="2:13" ht="13.5" customHeight="1" x14ac:dyDescent="0.2">
      <c r="B24" s="29" t="s">
        <v>29</v>
      </c>
      <c r="C24" s="95">
        <v>0</v>
      </c>
      <c r="D24" s="96">
        <v>40</v>
      </c>
      <c r="E24" s="96">
        <v>23</v>
      </c>
      <c r="F24" s="96">
        <v>5</v>
      </c>
      <c r="G24" s="96">
        <v>1</v>
      </c>
      <c r="H24" s="96">
        <v>0</v>
      </c>
      <c r="I24" s="96">
        <v>6</v>
      </c>
      <c r="J24" s="96">
        <v>0</v>
      </c>
      <c r="K24" s="96">
        <v>5</v>
      </c>
      <c r="L24" s="96">
        <v>0</v>
      </c>
      <c r="M24" s="98">
        <v>80</v>
      </c>
    </row>
    <row r="25" spans="2:13" ht="13.5" customHeight="1" x14ac:dyDescent="0.2">
      <c r="B25" s="208" t="s">
        <v>30</v>
      </c>
      <c r="C25" s="122">
        <v>0</v>
      </c>
      <c r="D25" s="123">
        <v>0</v>
      </c>
      <c r="E25" s="123">
        <v>0</v>
      </c>
      <c r="F25" s="123">
        <v>0</v>
      </c>
      <c r="G25" s="123">
        <v>0</v>
      </c>
      <c r="H25" s="123">
        <v>0</v>
      </c>
      <c r="I25" s="123">
        <v>94</v>
      </c>
      <c r="J25" s="123">
        <v>0</v>
      </c>
      <c r="K25" s="123">
        <v>0</v>
      </c>
      <c r="L25" s="123">
        <v>0</v>
      </c>
      <c r="M25" s="125">
        <v>94</v>
      </c>
    </row>
    <row r="26" spans="2:13" ht="13.5" customHeight="1" x14ac:dyDescent="0.2">
      <c r="B26" s="29" t="s">
        <v>147</v>
      </c>
      <c r="C26" s="95">
        <v>0</v>
      </c>
      <c r="D26" s="96">
        <v>2</v>
      </c>
      <c r="E26" s="96">
        <v>0</v>
      </c>
      <c r="F26" s="96">
        <v>0</v>
      </c>
      <c r="G26" s="96">
        <v>1</v>
      </c>
      <c r="H26" s="96">
        <v>0</v>
      </c>
      <c r="I26" s="96">
        <v>0</v>
      </c>
      <c r="J26" s="96">
        <v>0</v>
      </c>
      <c r="K26" s="96">
        <v>3</v>
      </c>
      <c r="L26" s="96">
        <v>1</v>
      </c>
      <c r="M26" s="98">
        <v>7</v>
      </c>
    </row>
    <row r="27" spans="2:13" ht="13.5" customHeight="1" x14ac:dyDescent="0.2">
      <c r="B27" s="208" t="s">
        <v>165</v>
      </c>
      <c r="C27" s="122">
        <v>0</v>
      </c>
      <c r="D27" s="123">
        <v>0</v>
      </c>
      <c r="E27" s="123">
        <v>3</v>
      </c>
      <c r="F27" s="123">
        <v>6</v>
      </c>
      <c r="G27" s="123">
        <v>0</v>
      </c>
      <c r="H27" s="123">
        <v>0</v>
      </c>
      <c r="I27" s="123">
        <v>0</v>
      </c>
      <c r="J27" s="123">
        <v>0</v>
      </c>
      <c r="K27" s="123">
        <v>0</v>
      </c>
      <c r="L27" s="123">
        <v>0</v>
      </c>
      <c r="M27" s="125">
        <v>9</v>
      </c>
    </row>
    <row r="28" spans="2:13" ht="13.5" customHeight="1" x14ac:dyDescent="0.2">
      <c r="B28" s="29" t="s">
        <v>31</v>
      </c>
      <c r="C28" s="95">
        <v>0</v>
      </c>
      <c r="D28" s="96">
        <v>160</v>
      </c>
      <c r="E28" s="96">
        <v>402</v>
      </c>
      <c r="F28" s="96">
        <v>25</v>
      </c>
      <c r="G28" s="96">
        <v>0</v>
      </c>
      <c r="H28" s="96">
        <v>0</v>
      </c>
      <c r="I28" s="96">
        <v>193</v>
      </c>
      <c r="J28" s="96">
        <v>2</v>
      </c>
      <c r="K28" s="96">
        <v>138</v>
      </c>
      <c r="L28" s="96">
        <v>6</v>
      </c>
      <c r="M28" s="98">
        <v>926</v>
      </c>
    </row>
    <row r="29" spans="2:13" ht="13.5" customHeight="1" x14ac:dyDescent="0.2">
      <c r="B29" s="208" t="s">
        <v>32</v>
      </c>
      <c r="C29" s="122">
        <v>0</v>
      </c>
      <c r="D29" s="123">
        <v>0</v>
      </c>
      <c r="E29" s="123">
        <v>1</v>
      </c>
      <c r="F29" s="123">
        <v>7</v>
      </c>
      <c r="G29" s="123">
        <v>0</v>
      </c>
      <c r="H29" s="123">
        <v>0</v>
      </c>
      <c r="I29" s="123">
        <v>2</v>
      </c>
      <c r="J29" s="123">
        <v>0</v>
      </c>
      <c r="K29" s="123">
        <v>2</v>
      </c>
      <c r="L29" s="123">
        <v>0</v>
      </c>
      <c r="M29" s="125">
        <v>12</v>
      </c>
    </row>
    <row r="30" spans="2:13" ht="13.5" customHeight="1" x14ac:dyDescent="0.2">
      <c r="B30" s="29" t="s">
        <v>33</v>
      </c>
      <c r="C30" s="95">
        <v>0</v>
      </c>
      <c r="D30" s="96">
        <v>0</v>
      </c>
      <c r="E30" s="96">
        <v>4</v>
      </c>
      <c r="F30" s="96">
        <v>1</v>
      </c>
      <c r="G30" s="96">
        <v>0</v>
      </c>
      <c r="H30" s="96">
        <v>0</v>
      </c>
      <c r="I30" s="96">
        <v>0</v>
      </c>
      <c r="J30" s="96">
        <v>0</v>
      </c>
      <c r="K30" s="96">
        <v>2</v>
      </c>
      <c r="L30" s="96">
        <v>1</v>
      </c>
      <c r="M30" s="98">
        <v>8</v>
      </c>
    </row>
    <row r="31" spans="2:13" ht="13.5" customHeight="1" x14ac:dyDescent="0.2">
      <c r="B31" s="208" t="s">
        <v>34</v>
      </c>
      <c r="C31" s="122">
        <v>344</v>
      </c>
      <c r="D31" s="123">
        <v>178</v>
      </c>
      <c r="E31" s="123">
        <v>231</v>
      </c>
      <c r="F31" s="123">
        <v>51</v>
      </c>
      <c r="G31" s="123">
        <v>6</v>
      </c>
      <c r="H31" s="123">
        <v>0</v>
      </c>
      <c r="I31" s="123">
        <v>259</v>
      </c>
      <c r="J31" s="123">
        <v>11</v>
      </c>
      <c r="K31" s="123">
        <v>406</v>
      </c>
      <c r="L31" s="123">
        <v>43</v>
      </c>
      <c r="M31" s="125">
        <v>1529</v>
      </c>
    </row>
    <row r="32" spans="2:13" ht="13.5" customHeight="1" x14ac:dyDescent="0.2">
      <c r="B32" s="29" t="s">
        <v>149</v>
      </c>
      <c r="C32" s="95">
        <v>1</v>
      </c>
      <c r="D32" s="96">
        <v>1</v>
      </c>
      <c r="E32" s="96">
        <v>0</v>
      </c>
      <c r="F32" s="96">
        <v>2</v>
      </c>
      <c r="G32" s="96">
        <v>0</v>
      </c>
      <c r="H32" s="96">
        <v>0</v>
      </c>
      <c r="I32" s="96">
        <v>5</v>
      </c>
      <c r="J32" s="96">
        <v>0</v>
      </c>
      <c r="K32" s="96">
        <v>26</v>
      </c>
      <c r="L32" s="96">
        <v>3</v>
      </c>
      <c r="M32" s="98">
        <v>38</v>
      </c>
    </row>
    <row r="33" spans="2:13" ht="13.5" customHeight="1" x14ac:dyDescent="0.2">
      <c r="B33" s="208" t="s">
        <v>121</v>
      </c>
      <c r="C33" s="122">
        <v>0</v>
      </c>
      <c r="D33" s="123">
        <v>0</v>
      </c>
      <c r="E33" s="123">
        <v>0</v>
      </c>
      <c r="F33" s="123">
        <v>0</v>
      </c>
      <c r="G33" s="123">
        <v>0</v>
      </c>
      <c r="H33" s="123">
        <v>0</v>
      </c>
      <c r="I33" s="123">
        <v>1</v>
      </c>
      <c r="J33" s="123">
        <v>0</v>
      </c>
      <c r="K33" s="123">
        <v>5</v>
      </c>
      <c r="L33" s="123">
        <v>0</v>
      </c>
      <c r="M33" s="125">
        <v>6</v>
      </c>
    </row>
    <row r="34" spans="2:13" ht="13.5" customHeight="1" x14ac:dyDescent="0.2">
      <c r="B34" s="29" t="s">
        <v>35</v>
      </c>
      <c r="C34" s="95">
        <v>0</v>
      </c>
      <c r="D34" s="96">
        <v>19</v>
      </c>
      <c r="E34" s="96">
        <v>12</v>
      </c>
      <c r="F34" s="96">
        <v>0</v>
      </c>
      <c r="G34" s="96">
        <v>0</v>
      </c>
      <c r="H34" s="96">
        <v>0</v>
      </c>
      <c r="I34" s="96">
        <v>3</v>
      </c>
      <c r="J34" s="96">
        <v>0</v>
      </c>
      <c r="K34" s="96">
        <v>0</v>
      </c>
      <c r="L34" s="96">
        <v>0</v>
      </c>
      <c r="M34" s="98">
        <v>34</v>
      </c>
    </row>
    <row r="35" spans="2:13" ht="13.5" customHeight="1" x14ac:dyDescent="0.2">
      <c r="B35" s="208" t="s">
        <v>36</v>
      </c>
      <c r="C35" s="122">
        <v>0</v>
      </c>
      <c r="D35" s="123">
        <v>1</v>
      </c>
      <c r="E35" s="123">
        <v>13</v>
      </c>
      <c r="F35" s="123">
        <v>15</v>
      </c>
      <c r="G35" s="123">
        <v>0</v>
      </c>
      <c r="H35" s="123">
        <v>0</v>
      </c>
      <c r="I35" s="123">
        <v>54</v>
      </c>
      <c r="J35" s="123">
        <v>17</v>
      </c>
      <c r="K35" s="123">
        <v>45</v>
      </c>
      <c r="L35" s="123">
        <v>37</v>
      </c>
      <c r="M35" s="125">
        <v>182</v>
      </c>
    </row>
    <row r="36" spans="2:13" ht="13.5" customHeight="1" x14ac:dyDescent="0.2">
      <c r="B36" s="29" t="s">
        <v>166</v>
      </c>
      <c r="C36" s="95">
        <v>0</v>
      </c>
      <c r="D36" s="96">
        <v>0</v>
      </c>
      <c r="E36" s="96">
        <v>0</v>
      </c>
      <c r="F36" s="96">
        <v>0</v>
      </c>
      <c r="G36" s="96">
        <v>0</v>
      </c>
      <c r="H36" s="96">
        <v>0</v>
      </c>
      <c r="I36" s="96">
        <v>3</v>
      </c>
      <c r="J36" s="96">
        <v>0</v>
      </c>
      <c r="K36" s="96">
        <v>2</v>
      </c>
      <c r="L36" s="96">
        <v>0</v>
      </c>
      <c r="M36" s="98">
        <v>5</v>
      </c>
    </row>
    <row r="37" spans="2:13" ht="13.5" customHeight="1" x14ac:dyDescent="0.2">
      <c r="B37" s="208" t="s">
        <v>122</v>
      </c>
      <c r="C37" s="122">
        <v>0</v>
      </c>
      <c r="D37" s="123">
        <v>0</v>
      </c>
      <c r="E37" s="123">
        <v>0</v>
      </c>
      <c r="F37" s="123">
        <v>2</v>
      </c>
      <c r="G37" s="123">
        <v>4</v>
      </c>
      <c r="H37" s="123">
        <v>0</v>
      </c>
      <c r="I37" s="123">
        <v>5</v>
      </c>
      <c r="J37" s="123">
        <v>0</v>
      </c>
      <c r="K37" s="123">
        <v>9</v>
      </c>
      <c r="L37" s="123">
        <v>0</v>
      </c>
      <c r="M37" s="125">
        <v>20</v>
      </c>
    </row>
    <row r="38" spans="2:13" ht="13.5" customHeight="1" x14ac:dyDescent="0.2">
      <c r="B38" s="29" t="s">
        <v>37</v>
      </c>
      <c r="C38" s="95">
        <v>0</v>
      </c>
      <c r="D38" s="96">
        <v>621</v>
      </c>
      <c r="E38" s="96">
        <v>610</v>
      </c>
      <c r="F38" s="96">
        <v>80</v>
      </c>
      <c r="G38" s="96">
        <v>0</v>
      </c>
      <c r="H38" s="96">
        <v>0</v>
      </c>
      <c r="I38" s="96">
        <v>123</v>
      </c>
      <c r="J38" s="96">
        <v>0</v>
      </c>
      <c r="K38" s="96">
        <v>12</v>
      </c>
      <c r="L38" s="96">
        <v>2</v>
      </c>
      <c r="M38" s="98">
        <v>1448</v>
      </c>
    </row>
    <row r="39" spans="2:13" ht="13.5" customHeight="1" x14ac:dyDescent="0.2">
      <c r="B39" s="208" t="s">
        <v>38</v>
      </c>
      <c r="C39" s="122">
        <v>0</v>
      </c>
      <c r="D39" s="123">
        <v>11</v>
      </c>
      <c r="E39" s="123">
        <v>40</v>
      </c>
      <c r="F39" s="123">
        <v>4</v>
      </c>
      <c r="G39" s="123">
        <v>0</v>
      </c>
      <c r="H39" s="123">
        <v>0</v>
      </c>
      <c r="I39" s="123">
        <v>460</v>
      </c>
      <c r="J39" s="123">
        <v>0</v>
      </c>
      <c r="K39" s="123">
        <v>67</v>
      </c>
      <c r="L39" s="123">
        <v>1</v>
      </c>
      <c r="M39" s="125">
        <v>583</v>
      </c>
    </row>
    <row r="40" spans="2:13" ht="13.5" customHeight="1" x14ac:dyDescent="0.2">
      <c r="B40" s="29" t="s">
        <v>169</v>
      </c>
      <c r="C40" s="95">
        <v>0</v>
      </c>
      <c r="D40" s="96">
        <v>0</v>
      </c>
      <c r="E40" s="96">
        <v>1</v>
      </c>
      <c r="F40" s="96">
        <v>0</v>
      </c>
      <c r="G40" s="96">
        <v>0</v>
      </c>
      <c r="H40" s="96">
        <v>0</v>
      </c>
      <c r="I40" s="96">
        <v>1</v>
      </c>
      <c r="J40" s="96">
        <v>0</v>
      </c>
      <c r="K40" s="96">
        <v>0</v>
      </c>
      <c r="L40" s="96">
        <v>0</v>
      </c>
      <c r="M40" s="98">
        <v>2</v>
      </c>
    </row>
    <row r="41" spans="2:13" ht="13.5" customHeight="1" x14ac:dyDescent="0.2">
      <c r="B41" s="208" t="s">
        <v>39</v>
      </c>
      <c r="C41" s="122">
        <v>0</v>
      </c>
      <c r="D41" s="123">
        <v>23</v>
      </c>
      <c r="E41" s="123">
        <v>37</v>
      </c>
      <c r="F41" s="123">
        <v>30</v>
      </c>
      <c r="G41" s="123">
        <v>0</v>
      </c>
      <c r="H41" s="123">
        <v>0</v>
      </c>
      <c r="I41" s="123">
        <v>31</v>
      </c>
      <c r="J41" s="123">
        <v>1</v>
      </c>
      <c r="K41" s="123">
        <v>31</v>
      </c>
      <c r="L41" s="123">
        <v>0</v>
      </c>
      <c r="M41" s="125">
        <v>153</v>
      </c>
    </row>
    <row r="42" spans="2:13" ht="13.5" customHeight="1" x14ac:dyDescent="0.2">
      <c r="B42" s="29" t="s">
        <v>40</v>
      </c>
      <c r="C42" s="95">
        <v>27</v>
      </c>
      <c r="D42" s="96">
        <v>2</v>
      </c>
      <c r="E42" s="96">
        <v>4</v>
      </c>
      <c r="F42" s="96">
        <v>5</v>
      </c>
      <c r="G42" s="96">
        <v>0</v>
      </c>
      <c r="H42" s="96">
        <v>0</v>
      </c>
      <c r="I42" s="96">
        <v>58</v>
      </c>
      <c r="J42" s="96">
        <v>3</v>
      </c>
      <c r="K42" s="96">
        <v>85</v>
      </c>
      <c r="L42" s="96">
        <v>25</v>
      </c>
      <c r="M42" s="98">
        <v>209</v>
      </c>
    </row>
    <row r="43" spans="2:13" ht="13.5" customHeight="1" x14ac:dyDescent="0.2">
      <c r="B43" s="208" t="s">
        <v>41</v>
      </c>
      <c r="C43" s="122">
        <v>0</v>
      </c>
      <c r="D43" s="123">
        <v>32</v>
      </c>
      <c r="E43" s="123">
        <v>81</v>
      </c>
      <c r="F43" s="123">
        <v>164</v>
      </c>
      <c r="G43" s="123">
        <v>2</v>
      </c>
      <c r="H43" s="123">
        <v>0</v>
      </c>
      <c r="I43" s="123">
        <v>69</v>
      </c>
      <c r="J43" s="123">
        <v>0</v>
      </c>
      <c r="K43" s="123">
        <v>61</v>
      </c>
      <c r="L43" s="123">
        <v>12</v>
      </c>
      <c r="M43" s="125">
        <v>421</v>
      </c>
    </row>
    <row r="44" spans="2:13" ht="13.5" customHeight="1" x14ac:dyDescent="0.2">
      <c r="B44" s="29" t="s">
        <v>42</v>
      </c>
      <c r="C44" s="95">
        <v>0</v>
      </c>
      <c r="D44" s="96">
        <v>74</v>
      </c>
      <c r="E44" s="96">
        <v>166</v>
      </c>
      <c r="F44" s="96">
        <v>159</v>
      </c>
      <c r="G44" s="96">
        <v>0</v>
      </c>
      <c r="H44" s="96">
        <v>0</v>
      </c>
      <c r="I44" s="96">
        <v>461</v>
      </c>
      <c r="J44" s="96">
        <v>17</v>
      </c>
      <c r="K44" s="96">
        <v>152</v>
      </c>
      <c r="L44" s="96">
        <v>12</v>
      </c>
      <c r="M44" s="98">
        <v>1041</v>
      </c>
    </row>
    <row r="45" spans="2:13" ht="13.5" customHeight="1" x14ac:dyDescent="0.2">
      <c r="B45" s="208" t="s">
        <v>352</v>
      </c>
      <c r="C45" s="122">
        <v>0</v>
      </c>
      <c r="D45" s="123">
        <v>0</v>
      </c>
      <c r="E45" s="123">
        <v>1</v>
      </c>
      <c r="F45" s="123">
        <v>0</v>
      </c>
      <c r="G45" s="123">
        <v>0</v>
      </c>
      <c r="H45" s="123">
        <v>0</v>
      </c>
      <c r="I45" s="123">
        <v>4</v>
      </c>
      <c r="J45" s="123">
        <v>0</v>
      </c>
      <c r="K45" s="123">
        <v>1</v>
      </c>
      <c r="L45" s="123">
        <v>0</v>
      </c>
      <c r="M45" s="125">
        <v>6</v>
      </c>
    </row>
    <row r="46" spans="2:13" ht="13.5" customHeight="1" x14ac:dyDescent="0.2">
      <c r="B46" s="29" t="s">
        <v>350</v>
      </c>
      <c r="C46" s="95">
        <v>0</v>
      </c>
      <c r="D46" s="96">
        <v>0</v>
      </c>
      <c r="E46" s="96">
        <v>0</v>
      </c>
      <c r="F46" s="96">
        <v>0</v>
      </c>
      <c r="G46" s="96">
        <v>1</v>
      </c>
      <c r="H46" s="96">
        <v>0</v>
      </c>
      <c r="I46" s="96">
        <v>0</v>
      </c>
      <c r="J46" s="96">
        <v>0</v>
      </c>
      <c r="K46" s="96">
        <v>1</v>
      </c>
      <c r="L46" s="96">
        <v>0</v>
      </c>
      <c r="M46" s="98">
        <v>2</v>
      </c>
    </row>
    <row r="47" spans="2:13" ht="13.5" customHeight="1" x14ac:dyDescent="0.2">
      <c r="B47" s="30" t="s">
        <v>51</v>
      </c>
      <c r="C47" s="42">
        <v>927</v>
      </c>
      <c r="D47" s="43">
        <v>10417</v>
      </c>
      <c r="E47" s="43">
        <v>21032</v>
      </c>
      <c r="F47" s="43">
        <v>22335</v>
      </c>
      <c r="G47" s="43">
        <v>5497</v>
      </c>
      <c r="H47" s="43">
        <v>125</v>
      </c>
      <c r="I47" s="43">
        <v>59608</v>
      </c>
      <c r="J47" s="43">
        <v>9070</v>
      </c>
      <c r="K47" s="43">
        <v>17735</v>
      </c>
      <c r="L47" s="43">
        <v>5176</v>
      </c>
      <c r="M47" s="44">
        <v>151922</v>
      </c>
    </row>
    <row r="48" spans="2:13" ht="13.5" customHeight="1" x14ac:dyDescent="0.2">
      <c r="B48" s="208" t="s">
        <v>43</v>
      </c>
      <c r="C48" s="122">
        <v>11</v>
      </c>
      <c r="D48" s="123">
        <v>263</v>
      </c>
      <c r="E48" s="123">
        <v>437</v>
      </c>
      <c r="F48" s="123">
        <v>14</v>
      </c>
      <c r="G48" s="123">
        <v>0</v>
      </c>
      <c r="H48" s="123">
        <v>0</v>
      </c>
      <c r="I48" s="123">
        <v>1161</v>
      </c>
      <c r="J48" s="123">
        <v>12</v>
      </c>
      <c r="K48" s="123">
        <v>386</v>
      </c>
      <c r="L48" s="123">
        <v>48</v>
      </c>
      <c r="M48" s="125">
        <v>2332</v>
      </c>
    </row>
    <row r="49" spans="2:13" ht="13.5" customHeight="1" x14ac:dyDescent="0.2">
      <c r="B49" s="29" t="s">
        <v>44</v>
      </c>
      <c r="C49" s="95">
        <v>111</v>
      </c>
      <c r="D49" s="96">
        <v>771</v>
      </c>
      <c r="E49" s="96">
        <v>851</v>
      </c>
      <c r="F49" s="96">
        <v>378</v>
      </c>
      <c r="G49" s="96">
        <v>74</v>
      </c>
      <c r="H49" s="96">
        <v>0</v>
      </c>
      <c r="I49" s="96">
        <v>975</v>
      </c>
      <c r="J49" s="96">
        <v>129</v>
      </c>
      <c r="K49" s="96">
        <v>846</v>
      </c>
      <c r="L49" s="96">
        <v>139</v>
      </c>
      <c r="M49" s="98">
        <v>4274</v>
      </c>
    </row>
    <row r="50" spans="2:13" ht="13.5" customHeight="1" x14ac:dyDescent="0.2">
      <c r="B50" s="208" t="s">
        <v>45</v>
      </c>
      <c r="C50" s="122">
        <v>28</v>
      </c>
      <c r="D50" s="123">
        <v>933</v>
      </c>
      <c r="E50" s="123">
        <v>3292</v>
      </c>
      <c r="F50" s="123">
        <v>309</v>
      </c>
      <c r="G50" s="123">
        <v>15</v>
      </c>
      <c r="H50" s="123">
        <v>0</v>
      </c>
      <c r="I50" s="123">
        <v>1680</v>
      </c>
      <c r="J50" s="123">
        <v>65</v>
      </c>
      <c r="K50" s="123">
        <v>3251</v>
      </c>
      <c r="L50" s="123">
        <v>1677</v>
      </c>
      <c r="M50" s="125">
        <v>11250</v>
      </c>
    </row>
    <row r="51" spans="2:13" ht="13.5" customHeight="1" x14ac:dyDescent="0.2">
      <c r="B51" s="29" t="s">
        <v>46</v>
      </c>
      <c r="C51" s="95">
        <v>511</v>
      </c>
      <c r="D51" s="96">
        <v>8025</v>
      </c>
      <c r="E51" s="96">
        <v>4622</v>
      </c>
      <c r="F51" s="96">
        <v>1561</v>
      </c>
      <c r="G51" s="96">
        <v>34</v>
      </c>
      <c r="H51" s="96">
        <v>1</v>
      </c>
      <c r="I51" s="96">
        <v>3282</v>
      </c>
      <c r="J51" s="96">
        <v>371</v>
      </c>
      <c r="K51" s="96">
        <v>8279</v>
      </c>
      <c r="L51" s="96">
        <v>4895</v>
      </c>
      <c r="M51" s="98">
        <v>31581</v>
      </c>
    </row>
    <row r="52" spans="2:13" ht="13.5" customHeight="1" x14ac:dyDescent="0.2">
      <c r="B52" s="208" t="s">
        <v>47</v>
      </c>
      <c r="C52" s="122">
        <v>1342</v>
      </c>
      <c r="D52" s="123">
        <v>2560</v>
      </c>
      <c r="E52" s="123">
        <v>3891</v>
      </c>
      <c r="F52" s="123">
        <v>654</v>
      </c>
      <c r="G52" s="123">
        <v>10</v>
      </c>
      <c r="H52" s="123">
        <v>0</v>
      </c>
      <c r="I52" s="123">
        <v>1864</v>
      </c>
      <c r="J52" s="123">
        <v>343</v>
      </c>
      <c r="K52" s="123">
        <v>4386</v>
      </c>
      <c r="L52" s="123">
        <v>2066</v>
      </c>
      <c r="M52" s="125">
        <v>17116</v>
      </c>
    </row>
    <row r="53" spans="2:13" ht="13.5" customHeight="1" x14ac:dyDescent="0.2">
      <c r="B53" s="29" t="s">
        <v>48</v>
      </c>
      <c r="C53" s="95">
        <v>887</v>
      </c>
      <c r="D53" s="96">
        <v>1987</v>
      </c>
      <c r="E53" s="96">
        <v>883</v>
      </c>
      <c r="F53" s="96">
        <v>287</v>
      </c>
      <c r="G53" s="96">
        <v>1</v>
      </c>
      <c r="H53" s="96">
        <v>0</v>
      </c>
      <c r="I53" s="96">
        <v>499</v>
      </c>
      <c r="J53" s="96">
        <v>5</v>
      </c>
      <c r="K53" s="96">
        <v>1855</v>
      </c>
      <c r="L53" s="96">
        <v>522</v>
      </c>
      <c r="M53" s="98">
        <v>6926</v>
      </c>
    </row>
    <row r="54" spans="2:13" ht="13.5" customHeight="1" x14ac:dyDescent="0.2">
      <c r="B54" s="30" t="s">
        <v>52</v>
      </c>
      <c r="C54" s="42">
        <v>2890</v>
      </c>
      <c r="D54" s="43">
        <v>14539</v>
      </c>
      <c r="E54" s="43">
        <v>13976</v>
      </c>
      <c r="F54" s="43">
        <v>3203</v>
      </c>
      <c r="G54" s="43">
        <v>134</v>
      </c>
      <c r="H54" s="43">
        <v>1</v>
      </c>
      <c r="I54" s="43">
        <v>9461</v>
      </c>
      <c r="J54" s="43">
        <v>925</v>
      </c>
      <c r="K54" s="43">
        <v>19003</v>
      </c>
      <c r="L54" s="43">
        <v>9347</v>
      </c>
      <c r="M54" s="44">
        <v>73479</v>
      </c>
    </row>
    <row r="55" spans="2:13" ht="13.5" customHeight="1" x14ac:dyDescent="0.2">
      <c r="B55" s="128" t="s">
        <v>49</v>
      </c>
      <c r="C55" s="129">
        <v>13</v>
      </c>
      <c r="D55" s="130">
        <v>120</v>
      </c>
      <c r="E55" s="130">
        <v>4071</v>
      </c>
      <c r="F55" s="130">
        <v>2733</v>
      </c>
      <c r="G55" s="130">
        <v>129</v>
      </c>
      <c r="H55" s="130">
        <v>0</v>
      </c>
      <c r="I55" s="130">
        <v>1166</v>
      </c>
      <c r="J55" s="130">
        <v>0</v>
      </c>
      <c r="K55" s="130">
        <v>701</v>
      </c>
      <c r="L55" s="130">
        <v>4</v>
      </c>
      <c r="M55" s="146">
        <v>8937</v>
      </c>
    </row>
    <row r="56" spans="2:13" ht="13.5" customHeight="1" x14ac:dyDescent="0.2">
      <c r="B56" s="30" t="s">
        <v>71</v>
      </c>
      <c r="C56" s="42">
        <v>13</v>
      </c>
      <c r="D56" s="43">
        <v>120</v>
      </c>
      <c r="E56" s="43">
        <v>4071</v>
      </c>
      <c r="F56" s="43">
        <v>2733</v>
      </c>
      <c r="G56" s="43">
        <v>129</v>
      </c>
      <c r="H56" s="43">
        <v>0</v>
      </c>
      <c r="I56" s="43">
        <v>1166</v>
      </c>
      <c r="J56" s="43">
        <v>0</v>
      </c>
      <c r="K56" s="43">
        <v>701</v>
      </c>
      <c r="L56" s="43">
        <v>4</v>
      </c>
      <c r="M56" s="44">
        <v>8937</v>
      </c>
    </row>
    <row r="57" spans="2:13" ht="13.5" customHeight="1" x14ac:dyDescent="0.2">
      <c r="B57" s="30"/>
      <c r="C57" s="42"/>
      <c r="D57" s="43"/>
      <c r="E57" s="43"/>
      <c r="F57" s="43"/>
      <c r="G57" s="43"/>
      <c r="H57" s="43"/>
      <c r="I57" s="43"/>
      <c r="J57" s="43"/>
      <c r="K57" s="43"/>
      <c r="L57" s="43"/>
      <c r="M57" s="44"/>
    </row>
    <row r="58" spans="2:13" ht="13.5" customHeight="1" thickBot="1" x14ac:dyDescent="0.25">
      <c r="B58" s="132" t="s">
        <v>50</v>
      </c>
      <c r="C58" s="133">
        <v>3830</v>
      </c>
      <c r="D58" s="134">
        <v>25076</v>
      </c>
      <c r="E58" s="134">
        <v>39079</v>
      </c>
      <c r="F58" s="134">
        <v>28271</v>
      </c>
      <c r="G58" s="134">
        <v>5760</v>
      </c>
      <c r="H58" s="134">
        <v>126</v>
      </c>
      <c r="I58" s="134">
        <v>70235</v>
      </c>
      <c r="J58" s="134">
        <v>9995</v>
      </c>
      <c r="K58" s="134">
        <v>37439</v>
      </c>
      <c r="L58" s="134">
        <v>14527</v>
      </c>
      <c r="M58" s="136">
        <v>234338</v>
      </c>
    </row>
    <row r="59" spans="2:13" ht="13.5" customHeight="1" x14ac:dyDescent="0.2">
      <c r="B59" s="192" t="s">
        <v>398</v>
      </c>
      <c r="C59" s="88"/>
      <c r="D59" s="88"/>
      <c r="E59" s="88"/>
      <c r="F59" s="88"/>
      <c r="G59" s="88"/>
      <c r="H59" s="88"/>
      <c r="I59" s="88"/>
      <c r="J59" s="88"/>
      <c r="K59" s="88"/>
      <c r="L59" s="88"/>
      <c r="M59" s="88"/>
    </row>
    <row r="60" spans="2:13" ht="12" customHeight="1" x14ac:dyDescent="0.2">
      <c r="B60" s="192" t="s">
        <v>367</v>
      </c>
    </row>
  </sheetData>
  <phoneticPr fontId="4" type="noConversion"/>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G15"/>
  <sheetViews>
    <sheetView showGridLines="0" zoomScaleNormal="100" workbookViewId="0"/>
  </sheetViews>
  <sheetFormatPr defaultRowHeight="12.75" x14ac:dyDescent="0.2"/>
  <cols>
    <col min="1" max="1" width="9.140625" style="7"/>
    <col min="2" max="2" width="26.85546875" style="7" bestFit="1" customWidth="1"/>
    <col min="3" max="7" width="12.7109375" style="7" customWidth="1"/>
    <col min="8" max="8" width="9.140625" style="7"/>
    <col min="9" max="9" width="10.28515625" style="7" bestFit="1" customWidth="1"/>
    <col min="10" max="10" width="10.28515625" style="7" customWidth="1"/>
    <col min="11" max="11" width="12.5703125" style="7" customWidth="1"/>
    <col min="12" max="12" width="10.28515625" style="7" bestFit="1" customWidth="1"/>
    <col min="13" max="16384" width="9.140625" style="7"/>
  </cols>
  <sheetData>
    <row r="2" spans="2:7" ht="12.95" customHeight="1" x14ac:dyDescent="0.2">
      <c r="B2" s="92" t="s">
        <v>58</v>
      </c>
    </row>
    <row r="3" spans="2:7" ht="18.75" thickBot="1" x14ac:dyDescent="0.3">
      <c r="B3" s="93" t="s">
        <v>287</v>
      </c>
      <c r="C3" s="60"/>
      <c r="D3" s="60"/>
      <c r="E3" s="60"/>
      <c r="F3" s="60"/>
      <c r="G3" s="60"/>
    </row>
    <row r="4" spans="2:7" ht="13.5" thickBot="1" x14ac:dyDescent="0.25">
      <c r="B4" s="188" t="s">
        <v>108</v>
      </c>
      <c r="C4" s="27" t="s">
        <v>343</v>
      </c>
      <c r="D4" s="21" t="s">
        <v>344</v>
      </c>
      <c r="E4" s="21" t="s">
        <v>345</v>
      </c>
      <c r="F4" s="21" t="s">
        <v>346</v>
      </c>
      <c r="G4" s="22" t="s">
        <v>347</v>
      </c>
    </row>
    <row r="5" spans="2:7" x14ac:dyDescent="0.2">
      <c r="B5" s="503" t="s">
        <v>397</v>
      </c>
      <c r="C5" s="242">
        <v>3029</v>
      </c>
      <c r="D5" s="236">
        <v>3869</v>
      </c>
      <c r="E5" s="236">
        <v>3893</v>
      </c>
      <c r="F5" s="236">
        <v>3729</v>
      </c>
      <c r="G5" s="237">
        <v>3830</v>
      </c>
    </row>
    <row r="6" spans="2:7" x14ac:dyDescent="0.2">
      <c r="B6" s="33" t="s">
        <v>66</v>
      </c>
      <c r="C6" s="64">
        <v>6797</v>
      </c>
      <c r="D6" s="18">
        <v>10658</v>
      </c>
      <c r="E6" s="18">
        <v>13867</v>
      </c>
      <c r="F6" s="18">
        <v>20368</v>
      </c>
      <c r="G6" s="20">
        <v>25076</v>
      </c>
    </row>
    <row r="7" spans="2:7" x14ac:dyDescent="0.2">
      <c r="B7" s="243" t="s">
        <v>59</v>
      </c>
      <c r="C7" s="244">
        <v>46489</v>
      </c>
      <c r="D7" s="239">
        <v>49657</v>
      </c>
      <c r="E7" s="239">
        <v>47999</v>
      </c>
      <c r="F7" s="239">
        <v>41564</v>
      </c>
      <c r="G7" s="240">
        <v>39079</v>
      </c>
    </row>
    <row r="8" spans="2:7" x14ac:dyDescent="0.2">
      <c r="B8" s="33" t="s">
        <v>65</v>
      </c>
      <c r="C8" s="64">
        <v>48242</v>
      </c>
      <c r="D8" s="18">
        <v>38057</v>
      </c>
      <c r="E8" s="18">
        <v>33321</v>
      </c>
      <c r="F8" s="18">
        <v>30659</v>
      </c>
      <c r="G8" s="20">
        <v>28271</v>
      </c>
    </row>
    <row r="9" spans="2:7" x14ac:dyDescent="0.2">
      <c r="B9" s="243" t="s">
        <v>61</v>
      </c>
      <c r="C9" s="244">
        <v>10063</v>
      </c>
      <c r="D9" s="239">
        <v>9146</v>
      </c>
      <c r="E9" s="239">
        <v>8571</v>
      </c>
      <c r="F9" s="239">
        <v>6753</v>
      </c>
      <c r="G9" s="240">
        <v>5760</v>
      </c>
    </row>
    <row r="10" spans="2:7" x14ac:dyDescent="0.2">
      <c r="B10" s="33" t="s">
        <v>57</v>
      </c>
      <c r="C10" s="64">
        <v>412</v>
      </c>
      <c r="D10" s="18">
        <v>158</v>
      </c>
      <c r="E10" s="18">
        <v>130</v>
      </c>
      <c r="F10" s="18">
        <v>123</v>
      </c>
      <c r="G10" s="20">
        <v>126</v>
      </c>
    </row>
    <row r="11" spans="2:7" x14ac:dyDescent="0.2">
      <c r="B11" s="243" t="s">
        <v>69</v>
      </c>
      <c r="C11" s="244">
        <v>41676</v>
      </c>
      <c r="D11" s="239">
        <v>40964</v>
      </c>
      <c r="E11" s="239">
        <v>39518</v>
      </c>
      <c r="F11" s="239">
        <v>38409</v>
      </c>
      <c r="G11" s="240">
        <v>37439</v>
      </c>
    </row>
    <row r="12" spans="2:7" x14ac:dyDescent="0.2">
      <c r="B12" s="33" t="s">
        <v>67</v>
      </c>
      <c r="C12" s="64">
        <v>15218</v>
      </c>
      <c r="D12" s="18">
        <v>16633</v>
      </c>
      <c r="E12" s="18">
        <v>15740</v>
      </c>
      <c r="F12" s="18">
        <v>14115</v>
      </c>
      <c r="G12" s="20">
        <v>14527</v>
      </c>
    </row>
    <row r="13" spans="2:7" x14ac:dyDescent="0.2">
      <c r="B13" s="243" t="s">
        <v>68</v>
      </c>
      <c r="C13" s="244">
        <v>66316</v>
      </c>
      <c r="D13" s="239">
        <v>68807</v>
      </c>
      <c r="E13" s="239">
        <v>73356</v>
      </c>
      <c r="F13" s="239">
        <v>70371</v>
      </c>
      <c r="G13" s="240">
        <v>70235</v>
      </c>
    </row>
    <row r="14" spans="2:7" ht="13.5" thickBot="1" x14ac:dyDescent="0.25">
      <c r="B14" s="66" t="s">
        <v>70</v>
      </c>
      <c r="C14" s="65">
        <v>11117</v>
      </c>
      <c r="D14" s="31">
        <v>11448</v>
      </c>
      <c r="E14" s="31">
        <v>9405</v>
      </c>
      <c r="F14" s="31">
        <v>9533</v>
      </c>
      <c r="G14" s="32">
        <v>9995</v>
      </c>
    </row>
    <row r="15" spans="2:7" ht="13.5" thickBot="1" x14ac:dyDescent="0.25">
      <c r="B15" s="178" t="s">
        <v>12</v>
      </c>
      <c r="C15" s="179">
        <v>249359</v>
      </c>
      <c r="D15" s="180">
        <v>249397</v>
      </c>
      <c r="E15" s="180">
        <v>245800</v>
      </c>
      <c r="F15" s="180">
        <v>235624</v>
      </c>
      <c r="G15" s="184">
        <v>234338</v>
      </c>
    </row>
  </sheetData>
  <phoneticPr fontId="4" type="noConversion"/>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L60"/>
  <sheetViews>
    <sheetView showGridLines="0" workbookViewId="0"/>
  </sheetViews>
  <sheetFormatPr defaultRowHeight="12" customHeight="1" x14ac:dyDescent="0.2"/>
  <cols>
    <col min="1" max="1" width="9.140625" style="7"/>
    <col min="2" max="2" width="39.28515625" style="7" customWidth="1"/>
    <col min="3" max="9" width="12.28515625" style="7" customWidth="1"/>
    <col min="10" max="11" width="12.7109375" style="7" customWidth="1"/>
    <col min="12" max="16384" width="9.140625" style="7"/>
  </cols>
  <sheetData>
    <row r="2" spans="2:12" ht="12" customHeight="1" x14ac:dyDescent="0.2">
      <c r="B2" s="92" t="s">
        <v>58</v>
      </c>
    </row>
    <row r="3" spans="2:12" ht="18.75" customHeight="1" thickBot="1" x14ac:dyDescent="0.3">
      <c r="B3" s="93" t="s">
        <v>100</v>
      </c>
    </row>
    <row r="4" spans="2:12" ht="27.75" customHeight="1" thickBot="1" x14ac:dyDescent="0.25">
      <c r="B4" s="186" t="s">
        <v>0</v>
      </c>
      <c r="C4" s="545" t="s">
        <v>62</v>
      </c>
      <c r="D4" s="546" t="s">
        <v>63</v>
      </c>
      <c r="E4" s="546" t="s">
        <v>64</v>
      </c>
      <c r="F4" s="546" t="s">
        <v>60</v>
      </c>
      <c r="G4" s="546" t="s">
        <v>13</v>
      </c>
      <c r="H4" s="546" t="s">
        <v>7</v>
      </c>
      <c r="I4" s="547" t="s">
        <v>4</v>
      </c>
      <c r="J4" s="4">
        <v>0</v>
      </c>
      <c r="K4" s="3"/>
      <c r="L4" s="3"/>
    </row>
    <row r="5" spans="2:12" ht="12" customHeight="1" x14ac:dyDescent="0.2">
      <c r="B5" s="207" t="s">
        <v>15</v>
      </c>
      <c r="C5" s="118">
        <v>9</v>
      </c>
      <c r="D5" s="119">
        <v>0</v>
      </c>
      <c r="E5" s="119">
        <v>6</v>
      </c>
      <c r="F5" s="119">
        <v>0</v>
      </c>
      <c r="G5" s="119">
        <v>0</v>
      </c>
      <c r="H5" s="119">
        <v>0</v>
      </c>
      <c r="I5" s="121">
        <v>15</v>
      </c>
      <c r="J5" s="4"/>
      <c r="K5" s="4"/>
      <c r="L5" s="4"/>
    </row>
    <row r="6" spans="2:12" ht="12" customHeight="1" x14ac:dyDescent="0.2">
      <c r="B6" s="29" t="s">
        <v>16</v>
      </c>
      <c r="C6" s="95">
        <v>25</v>
      </c>
      <c r="D6" s="96">
        <v>15</v>
      </c>
      <c r="E6" s="96">
        <v>23</v>
      </c>
      <c r="F6" s="96">
        <v>18</v>
      </c>
      <c r="G6" s="96">
        <v>0</v>
      </c>
      <c r="H6" s="96">
        <v>7</v>
      </c>
      <c r="I6" s="98">
        <v>88</v>
      </c>
      <c r="J6" s="4"/>
      <c r="K6" s="4"/>
      <c r="L6" s="4"/>
    </row>
    <row r="7" spans="2:12" ht="12" customHeight="1" x14ac:dyDescent="0.2">
      <c r="B7" s="208" t="s">
        <v>118</v>
      </c>
      <c r="C7" s="122">
        <v>2</v>
      </c>
      <c r="D7" s="123">
        <v>0</v>
      </c>
      <c r="E7" s="123">
        <v>2</v>
      </c>
      <c r="F7" s="123">
        <v>0</v>
      </c>
      <c r="G7" s="123">
        <v>0</v>
      </c>
      <c r="H7" s="123">
        <v>0</v>
      </c>
      <c r="I7" s="125">
        <v>4</v>
      </c>
      <c r="J7" s="4"/>
      <c r="K7" s="4"/>
      <c r="L7" s="4"/>
    </row>
    <row r="8" spans="2:12" ht="12" customHeight="1" x14ac:dyDescent="0.2">
      <c r="B8" s="29" t="s">
        <v>119</v>
      </c>
      <c r="C8" s="95">
        <v>0</v>
      </c>
      <c r="D8" s="96">
        <v>1</v>
      </c>
      <c r="E8" s="96">
        <v>0</v>
      </c>
      <c r="F8" s="96">
        <v>0</v>
      </c>
      <c r="G8" s="96">
        <v>0</v>
      </c>
      <c r="H8" s="96">
        <v>0</v>
      </c>
      <c r="I8" s="98">
        <v>1</v>
      </c>
      <c r="J8" s="4"/>
      <c r="K8" s="4"/>
      <c r="L8" s="4"/>
    </row>
    <row r="9" spans="2:12" ht="12" customHeight="1" x14ac:dyDescent="0.2">
      <c r="B9" s="208" t="s">
        <v>17</v>
      </c>
      <c r="C9" s="122">
        <v>4193</v>
      </c>
      <c r="D9" s="123">
        <v>12119</v>
      </c>
      <c r="E9" s="123">
        <v>7667</v>
      </c>
      <c r="F9" s="123">
        <v>2311</v>
      </c>
      <c r="G9" s="123">
        <v>0</v>
      </c>
      <c r="H9" s="123">
        <v>71</v>
      </c>
      <c r="I9" s="125">
        <v>26361</v>
      </c>
      <c r="J9" s="4"/>
      <c r="K9" s="4"/>
      <c r="L9" s="4"/>
    </row>
    <row r="10" spans="2:12" ht="12" customHeight="1" x14ac:dyDescent="0.2">
      <c r="B10" s="29" t="s">
        <v>18</v>
      </c>
      <c r="C10" s="95">
        <v>124</v>
      </c>
      <c r="D10" s="96">
        <v>313</v>
      </c>
      <c r="E10" s="96">
        <v>340</v>
      </c>
      <c r="F10" s="96">
        <v>49</v>
      </c>
      <c r="G10" s="96">
        <v>1</v>
      </c>
      <c r="H10" s="96">
        <v>7</v>
      </c>
      <c r="I10" s="98">
        <v>834</v>
      </c>
      <c r="J10" s="4"/>
      <c r="K10" s="4"/>
      <c r="L10" s="4"/>
    </row>
    <row r="11" spans="2:12" ht="12" customHeight="1" x14ac:dyDescent="0.2">
      <c r="B11" s="208" t="s">
        <v>145</v>
      </c>
      <c r="C11" s="122">
        <v>0</v>
      </c>
      <c r="D11" s="123">
        <v>0</v>
      </c>
      <c r="E11" s="123">
        <v>0</v>
      </c>
      <c r="F11" s="123">
        <v>0</v>
      </c>
      <c r="G11" s="123">
        <v>1</v>
      </c>
      <c r="H11" s="123">
        <v>0</v>
      </c>
      <c r="I11" s="125">
        <v>1</v>
      </c>
      <c r="J11" s="4"/>
      <c r="K11" s="4"/>
      <c r="L11" s="4"/>
    </row>
    <row r="12" spans="2:12" ht="12" customHeight="1" x14ac:dyDescent="0.2">
      <c r="B12" s="29" t="s">
        <v>19</v>
      </c>
      <c r="C12" s="95">
        <v>1934</v>
      </c>
      <c r="D12" s="96">
        <v>1529</v>
      </c>
      <c r="E12" s="96">
        <v>3609</v>
      </c>
      <c r="F12" s="96">
        <v>2074</v>
      </c>
      <c r="G12" s="96">
        <v>62</v>
      </c>
      <c r="H12" s="96">
        <v>168</v>
      </c>
      <c r="I12" s="98">
        <v>9376</v>
      </c>
      <c r="J12" s="4"/>
      <c r="K12" s="4"/>
      <c r="L12" s="4"/>
    </row>
    <row r="13" spans="2:12" ht="12" customHeight="1" x14ac:dyDescent="0.2">
      <c r="B13" s="208" t="s">
        <v>20</v>
      </c>
      <c r="C13" s="122">
        <v>243</v>
      </c>
      <c r="D13" s="123">
        <v>315</v>
      </c>
      <c r="E13" s="123">
        <v>284</v>
      </c>
      <c r="F13" s="123">
        <v>108</v>
      </c>
      <c r="G13" s="123">
        <v>57</v>
      </c>
      <c r="H13" s="123">
        <v>17</v>
      </c>
      <c r="I13" s="125">
        <v>1024</v>
      </c>
      <c r="J13" s="4"/>
      <c r="K13" s="4"/>
      <c r="L13" s="4"/>
    </row>
    <row r="14" spans="2:12" ht="12" customHeight="1" x14ac:dyDescent="0.2">
      <c r="B14" s="29" t="s">
        <v>120</v>
      </c>
      <c r="C14" s="95">
        <v>1288</v>
      </c>
      <c r="D14" s="96">
        <v>8251</v>
      </c>
      <c r="E14" s="96">
        <v>3782</v>
      </c>
      <c r="F14" s="96">
        <v>1131</v>
      </c>
      <c r="G14" s="96">
        <v>38</v>
      </c>
      <c r="H14" s="96">
        <v>399</v>
      </c>
      <c r="I14" s="98">
        <v>14889</v>
      </c>
      <c r="J14" s="4"/>
      <c r="K14" s="4"/>
      <c r="L14" s="4"/>
    </row>
    <row r="15" spans="2:12" ht="12" customHeight="1" x14ac:dyDescent="0.2">
      <c r="B15" s="208" t="s">
        <v>21</v>
      </c>
      <c r="C15" s="122">
        <v>1</v>
      </c>
      <c r="D15" s="123">
        <v>0</v>
      </c>
      <c r="E15" s="123">
        <v>0</v>
      </c>
      <c r="F15" s="123">
        <v>0</v>
      </c>
      <c r="G15" s="123">
        <v>0</v>
      </c>
      <c r="H15" s="123">
        <v>0</v>
      </c>
      <c r="I15" s="125">
        <v>1</v>
      </c>
      <c r="J15" s="4"/>
      <c r="K15" s="4"/>
      <c r="L15" s="4"/>
    </row>
    <row r="16" spans="2:12" ht="12" customHeight="1" x14ac:dyDescent="0.2">
      <c r="B16" s="29" t="s">
        <v>22</v>
      </c>
      <c r="C16" s="95">
        <v>1871</v>
      </c>
      <c r="D16" s="96">
        <v>2063</v>
      </c>
      <c r="E16" s="96">
        <v>1307</v>
      </c>
      <c r="F16" s="96">
        <v>1041</v>
      </c>
      <c r="G16" s="96">
        <v>6</v>
      </c>
      <c r="H16" s="96">
        <v>239</v>
      </c>
      <c r="I16" s="98">
        <v>6527</v>
      </c>
      <c r="J16" s="4"/>
      <c r="K16" s="4"/>
      <c r="L16" s="4"/>
    </row>
    <row r="17" spans="2:12" ht="12" customHeight="1" x14ac:dyDescent="0.2">
      <c r="B17" s="208" t="s">
        <v>23</v>
      </c>
      <c r="C17" s="122">
        <v>134</v>
      </c>
      <c r="D17" s="123">
        <v>119</v>
      </c>
      <c r="E17" s="123">
        <v>193</v>
      </c>
      <c r="F17" s="123">
        <v>22</v>
      </c>
      <c r="G17" s="123">
        <v>2</v>
      </c>
      <c r="H17" s="123">
        <v>294</v>
      </c>
      <c r="I17" s="125">
        <v>764</v>
      </c>
      <c r="J17" s="4"/>
      <c r="K17" s="4"/>
      <c r="L17" s="4"/>
    </row>
    <row r="18" spans="2:12" ht="12" customHeight="1" x14ac:dyDescent="0.2">
      <c r="B18" s="29" t="s">
        <v>24</v>
      </c>
      <c r="C18" s="95">
        <v>996</v>
      </c>
      <c r="D18" s="96">
        <v>493</v>
      </c>
      <c r="E18" s="96">
        <v>1395</v>
      </c>
      <c r="F18" s="96">
        <v>701</v>
      </c>
      <c r="G18" s="96">
        <v>11</v>
      </c>
      <c r="H18" s="96">
        <v>156</v>
      </c>
      <c r="I18" s="98">
        <v>3752</v>
      </c>
      <c r="J18" s="4"/>
      <c r="K18" s="4"/>
      <c r="L18" s="4"/>
    </row>
    <row r="19" spans="2:12" ht="12" customHeight="1" x14ac:dyDescent="0.2">
      <c r="B19" s="208" t="s">
        <v>25</v>
      </c>
      <c r="C19" s="122">
        <v>1884</v>
      </c>
      <c r="D19" s="123">
        <v>7209</v>
      </c>
      <c r="E19" s="123">
        <v>9101</v>
      </c>
      <c r="F19" s="123">
        <v>3250</v>
      </c>
      <c r="G19" s="123">
        <v>58</v>
      </c>
      <c r="H19" s="123">
        <v>619</v>
      </c>
      <c r="I19" s="125">
        <v>22121</v>
      </c>
      <c r="J19" s="4"/>
      <c r="K19" s="4"/>
      <c r="L19" s="4"/>
    </row>
    <row r="20" spans="2:12" ht="12" customHeight="1" x14ac:dyDescent="0.2">
      <c r="B20" s="29" t="s">
        <v>26</v>
      </c>
      <c r="C20" s="95">
        <v>284</v>
      </c>
      <c r="D20" s="96">
        <v>454</v>
      </c>
      <c r="E20" s="96">
        <v>1012</v>
      </c>
      <c r="F20" s="96">
        <v>164</v>
      </c>
      <c r="G20" s="96">
        <v>2</v>
      </c>
      <c r="H20" s="96">
        <v>3</v>
      </c>
      <c r="I20" s="98">
        <v>1919</v>
      </c>
      <c r="J20" s="4"/>
      <c r="K20" s="4"/>
      <c r="L20" s="4"/>
    </row>
    <row r="21" spans="2:12" ht="12" customHeight="1" x14ac:dyDescent="0.2">
      <c r="B21" s="208" t="s">
        <v>168</v>
      </c>
      <c r="C21" s="122">
        <v>92</v>
      </c>
      <c r="D21" s="123">
        <v>55</v>
      </c>
      <c r="E21" s="123">
        <v>17</v>
      </c>
      <c r="F21" s="123">
        <v>10</v>
      </c>
      <c r="G21" s="123">
        <v>0</v>
      </c>
      <c r="H21" s="123">
        <v>1</v>
      </c>
      <c r="I21" s="125">
        <v>175</v>
      </c>
      <c r="J21" s="4"/>
      <c r="K21" s="4"/>
      <c r="L21" s="4"/>
    </row>
    <row r="22" spans="2:12" ht="12" customHeight="1" x14ac:dyDescent="0.2">
      <c r="B22" s="29" t="s">
        <v>27</v>
      </c>
      <c r="C22" s="95">
        <v>1550</v>
      </c>
      <c r="D22" s="96">
        <v>374</v>
      </c>
      <c r="E22" s="96">
        <v>941</v>
      </c>
      <c r="F22" s="96">
        <v>749</v>
      </c>
      <c r="G22" s="96">
        <v>165</v>
      </c>
      <c r="H22" s="96">
        <v>863</v>
      </c>
      <c r="I22" s="98">
        <v>4642</v>
      </c>
      <c r="J22" s="4"/>
      <c r="K22" s="4"/>
      <c r="L22" s="4"/>
    </row>
    <row r="23" spans="2:12" ht="12" customHeight="1" x14ac:dyDescent="0.2">
      <c r="B23" s="208" t="s">
        <v>28</v>
      </c>
      <c r="C23" s="122">
        <v>25</v>
      </c>
      <c r="D23" s="123">
        <v>54</v>
      </c>
      <c r="E23" s="123">
        <v>131</v>
      </c>
      <c r="F23" s="123">
        <v>25</v>
      </c>
      <c r="G23" s="123">
        <v>0</v>
      </c>
      <c r="H23" s="123">
        <v>7</v>
      </c>
      <c r="I23" s="125">
        <v>242</v>
      </c>
      <c r="J23" s="4"/>
      <c r="K23" s="4"/>
      <c r="L23" s="4"/>
    </row>
    <row r="24" spans="2:12" ht="12" customHeight="1" x14ac:dyDescent="0.2">
      <c r="B24" s="29" t="s">
        <v>29</v>
      </c>
      <c r="C24" s="95">
        <v>1</v>
      </c>
      <c r="D24" s="96">
        <v>0</v>
      </c>
      <c r="E24" s="96">
        <v>0</v>
      </c>
      <c r="F24" s="96">
        <v>0</v>
      </c>
      <c r="G24" s="96">
        <v>0</v>
      </c>
      <c r="H24" s="96">
        <v>0</v>
      </c>
      <c r="I24" s="98">
        <v>1</v>
      </c>
      <c r="J24" s="4"/>
      <c r="K24" s="4"/>
      <c r="L24" s="4"/>
    </row>
    <row r="25" spans="2:12" ht="12" customHeight="1" x14ac:dyDescent="0.2">
      <c r="B25" s="208" t="s">
        <v>30</v>
      </c>
      <c r="C25" s="122">
        <v>0</v>
      </c>
      <c r="D25" s="123">
        <v>0</v>
      </c>
      <c r="E25" s="123">
        <v>0</v>
      </c>
      <c r="F25" s="123">
        <v>0</v>
      </c>
      <c r="G25" s="123">
        <v>0</v>
      </c>
      <c r="H25" s="123">
        <v>0</v>
      </c>
      <c r="I25" s="125">
        <v>0</v>
      </c>
      <c r="J25" s="4"/>
      <c r="K25" s="4"/>
      <c r="L25" s="4"/>
    </row>
    <row r="26" spans="2:12" ht="12" customHeight="1" x14ac:dyDescent="0.2">
      <c r="B26" s="29" t="s">
        <v>147</v>
      </c>
      <c r="C26" s="95">
        <v>0</v>
      </c>
      <c r="D26" s="96">
        <v>0</v>
      </c>
      <c r="E26" s="96">
        <v>0</v>
      </c>
      <c r="F26" s="96">
        <v>0</v>
      </c>
      <c r="G26" s="96">
        <v>0</v>
      </c>
      <c r="H26" s="96">
        <v>0</v>
      </c>
      <c r="I26" s="98">
        <v>0</v>
      </c>
      <c r="J26" s="4"/>
      <c r="K26" s="4"/>
      <c r="L26" s="4"/>
    </row>
    <row r="27" spans="2:12" ht="12" customHeight="1" x14ac:dyDescent="0.2">
      <c r="B27" s="208" t="s">
        <v>165</v>
      </c>
      <c r="C27" s="122">
        <v>0</v>
      </c>
      <c r="D27" s="123">
        <v>0</v>
      </c>
      <c r="E27" s="123">
        <v>0</v>
      </c>
      <c r="F27" s="123">
        <v>0</v>
      </c>
      <c r="G27" s="123">
        <v>0</v>
      </c>
      <c r="H27" s="123">
        <v>0</v>
      </c>
      <c r="I27" s="125">
        <v>0</v>
      </c>
      <c r="J27" s="4"/>
      <c r="K27" s="4"/>
      <c r="L27" s="4"/>
    </row>
    <row r="28" spans="2:12" ht="12" customHeight="1" x14ac:dyDescent="0.2">
      <c r="B28" s="29" t="s">
        <v>31</v>
      </c>
      <c r="C28" s="95">
        <v>27</v>
      </c>
      <c r="D28" s="96">
        <v>24</v>
      </c>
      <c r="E28" s="96">
        <v>21</v>
      </c>
      <c r="F28" s="96">
        <v>5</v>
      </c>
      <c r="G28" s="96">
        <v>0</v>
      </c>
      <c r="H28" s="96">
        <v>2</v>
      </c>
      <c r="I28" s="98">
        <v>79</v>
      </c>
      <c r="J28" s="4"/>
      <c r="K28" s="4"/>
      <c r="L28" s="4"/>
    </row>
    <row r="29" spans="2:12" ht="12" customHeight="1" x14ac:dyDescent="0.2">
      <c r="B29" s="208" t="s">
        <v>32</v>
      </c>
      <c r="C29" s="122">
        <v>16</v>
      </c>
      <c r="D29" s="123">
        <v>3</v>
      </c>
      <c r="E29" s="123">
        <v>6</v>
      </c>
      <c r="F29" s="123">
        <v>5</v>
      </c>
      <c r="G29" s="123">
        <v>0</v>
      </c>
      <c r="H29" s="123">
        <v>0</v>
      </c>
      <c r="I29" s="125">
        <v>30</v>
      </c>
      <c r="J29" s="4"/>
      <c r="K29" s="4"/>
      <c r="L29" s="4"/>
    </row>
    <row r="30" spans="2:12" ht="12" customHeight="1" x14ac:dyDescent="0.2">
      <c r="B30" s="29" t="s">
        <v>33</v>
      </c>
      <c r="C30" s="95">
        <v>0</v>
      </c>
      <c r="D30" s="96">
        <v>0</v>
      </c>
      <c r="E30" s="96">
        <v>0</v>
      </c>
      <c r="F30" s="96">
        <v>4</v>
      </c>
      <c r="G30" s="96">
        <v>0</v>
      </c>
      <c r="H30" s="96">
        <v>1</v>
      </c>
      <c r="I30" s="98">
        <v>5</v>
      </c>
      <c r="J30" s="4"/>
      <c r="K30" s="4"/>
      <c r="L30" s="4"/>
    </row>
    <row r="31" spans="2:12" ht="12" customHeight="1" x14ac:dyDescent="0.2">
      <c r="B31" s="208" t="s">
        <v>34</v>
      </c>
      <c r="C31" s="122">
        <v>608</v>
      </c>
      <c r="D31" s="123">
        <v>94</v>
      </c>
      <c r="E31" s="123">
        <v>665</v>
      </c>
      <c r="F31" s="123">
        <v>348</v>
      </c>
      <c r="G31" s="123">
        <v>19</v>
      </c>
      <c r="H31" s="123">
        <v>84</v>
      </c>
      <c r="I31" s="125">
        <v>1818</v>
      </c>
      <c r="J31" s="4"/>
      <c r="K31" s="4"/>
      <c r="L31" s="4"/>
    </row>
    <row r="32" spans="2:12" ht="12" customHeight="1" x14ac:dyDescent="0.2">
      <c r="B32" s="29" t="s">
        <v>149</v>
      </c>
      <c r="C32" s="95">
        <v>4</v>
      </c>
      <c r="D32" s="96">
        <v>0</v>
      </c>
      <c r="E32" s="96">
        <v>10</v>
      </c>
      <c r="F32" s="96">
        <v>8</v>
      </c>
      <c r="G32" s="96">
        <v>0</v>
      </c>
      <c r="H32" s="96">
        <v>0</v>
      </c>
      <c r="I32" s="98">
        <v>22</v>
      </c>
      <c r="J32" s="4"/>
      <c r="K32" s="4"/>
      <c r="L32" s="4"/>
    </row>
    <row r="33" spans="2:12" ht="12" customHeight="1" x14ac:dyDescent="0.2">
      <c r="B33" s="208" t="s">
        <v>121</v>
      </c>
      <c r="C33" s="122">
        <v>1</v>
      </c>
      <c r="D33" s="123">
        <v>1</v>
      </c>
      <c r="E33" s="123">
        <v>2</v>
      </c>
      <c r="F33" s="123">
        <v>1</v>
      </c>
      <c r="G33" s="123">
        <v>0</v>
      </c>
      <c r="H33" s="123">
        <v>0</v>
      </c>
      <c r="I33" s="125">
        <v>5</v>
      </c>
      <c r="J33" s="4"/>
      <c r="K33" s="4"/>
      <c r="L33" s="4"/>
    </row>
    <row r="34" spans="2:12" ht="12" customHeight="1" x14ac:dyDescent="0.2">
      <c r="B34" s="29" t="s">
        <v>35</v>
      </c>
      <c r="C34" s="95">
        <v>0</v>
      </c>
      <c r="D34" s="96">
        <v>0</v>
      </c>
      <c r="E34" s="96">
        <v>0</v>
      </c>
      <c r="F34" s="96">
        <v>0</v>
      </c>
      <c r="G34" s="96">
        <v>0</v>
      </c>
      <c r="H34" s="96">
        <v>0</v>
      </c>
      <c r="I34" s="98">
        <v>0</v>
      </c>
      <c r="J34" s="4"/>
      <c r="K34" s="4"/>
      <c r="L34" s="4"/>
    </row>
    <row r="35" spans="2:12" ht="12" customHeight="1" x14ac:dyDescent="0.2">
      <c r="B35" s="208" t="s">
        <v>36</v>
      </c>
      <c r="C35" s="122">
        <v>39</v>
      </c>
      <c r="D35" s="123">
        <v>50</v>
      </c>
      <c r="E35" s="123">
        <v>183</v>
      </c>
      <c r="F35" s="123">
        <v>93</v>
      </c>
      <c r="G35" s="123">
        <v>4</v>
      </c>
      <c r="H35" s="123">
        <v>13</v>
      </c>
      <c r="I35" s="125">
        <v>382</v>
      </c>
      <c r="J35" s="4"/>
      <c r="K35" s="4"/>
      <c r="L35" s="4"/>
    </row>
    <row r="36" spans="2:12" ht="12" customHeight="1" x14ac:dyDescent="0.2">
      <c r="B36" s="29" t="s">
        <v>166</v>
      </c>
      <c r="C36" s="95">
        <v>0</v>
      </c>
      <c r="D36" s="96">
        <v>0</v>
      </c>
      <c r="E36" s="96">
        <v>0</v>
      </c>
      <c r="F36" s="96">
        <v>0</v>
      </c>
      <c r="G36" s="96">
        <v>0</v>
      </c>
      <c r="H36" s="96">
        <v>0</v>
      </c>
      <c r="I36" s="98">
        <v>0</v>
      </c>
      <c r="J36" s="4"/>
      <c r="K36" s="4"/>
      <c r="L36" s="4"/>
    </row>
    <row r="37" spans="2:12" ht="12" customHeight="1" x14ac:dyDescent="0.2">
      <c r="B37" s="208" t="s">
        <v>122</v>
      </c>
      <c r="C37" s="122">
        <v>1</v>
      </c>
      <c r="D37" s="123">
        <v>0</v>
      </c>
      <c r="E37" s="123">
        <v>0</v>
      </c>
      <c r="F37" s="123">
        <v>5</v>
      </c>
      <c r="G37" s="123">
        <v>0</v>
      </c>
      <c r="H37" s="123">
        <v>0</v>
      </c>
      <c r="I37" s="125">
        <v>6</v>
      </c>
      <c r="J37" s="4"/>
      <c r="K37" s="4"/>
      <c r="L37" s="4"/>
    </row>
    <row r="38" spans="2:12" ht="12" customHeight="1" x14ac:dyDescent="0.2">
      <c r="B38" s="29" t="s">
        <v>37</v>
      </c>
      <c r="C38" s="95">
        <v>0</v>
      </c>
      <c r="D38" s="96">
        <v>2</v>
      </c>
      <c r="E38" s="96">
        <v>2</v>
      </c>
      <c r="F38" s="96">
        <v>0</v>
      </c>
      <c r="G38" s="96">
        <v>0</v>
      </c>
      <c r="H38" s="96">
        <v>0</v>
      </c>
      <c r="I38" s="98">
        <v>4</v>
      </c>
      <c r="J38" s="4"/>
      <c r="K38" s="4"/>
      <c r="L38" s="4"/>
    </row>
    <row r="39" spans="2:12" ht="12" customHeight="1" x14ac:dyDescent="0.2">
      <c r="B39" s="208" t="s">
        <v>38</v>
      </c>
      <c r="C39" s="122">
        <v>33</v>
      </c>
      <c r="D39" s="123">
        <v>30</v>
      </c>
      <c r="E39" s="123">
        <v>0</v>
      </c>
      <c r="F39" s="123">
        <v>0</v>
      </c>
      <c r="G39" s="123">
        <v>0</v>
      </c>
      <c r="H39" s="123">
        <v>14</v>
      </c>
      <c r="I39" s="125">
        <v>77</v>
      </c>
      <c r="J39" s="4"/>
      <c r="K39" s="4"/>
      <c r="L39" s="4"/>
    </row>
    <row r="40" spans="2:12" ht="12" customHeight="1" x14ac:dyDescent="0.2">
      <c r="B40" s="29" t="s">
        <v>169</v>
      </c>
      <c r="C40" s="95">
        <v>0</v>
      </c>
      <c r="D40" s="96">
        <v>0</v>
      </c>
      <c r="E40" s="96">
        <v>0</v>
      </c>
      <c r="F40" s="96">
        <v>0</v>
      </c>
      <c r="G40" s="96">
        <v>0</v>
      </c>
      <c r="H40" s="96">
        <v>0</v>
      </c>
      <c r="I40" s="98">
        <v>0</v>
      </c>
      <c r="J40" s="4"/>
      <c r="K40" s="4"/>
      <c r="L40" s="4"/>
    </row>
    <row r="41" spans="2:12" ht="12" customHeight="1" x14ac:dyDescent="0.2">
      <c r="B41" s="208" t="s">
        <v>39</v>
      </c>
      <c r="C41" s="122">
        <v>2</v>
      </c>
      <c r="D41" s="123">
        <v>0</v>
      </c>
      <c r="E41" s="123">
        <v>1</v>
      </c>
      <c r="F41" s="123">
        <v>0</v>
      </c>
      <c r="G41" s="123">
        <v>0</v>
      </c>
      <c r="H41" s="123">
        <v>0</v>
      </c>
      <c r="I41" s="125">
        <v>3</v>
      </c>
      <c r="J41" s="4"/>
      <c r="K41" s="4"/>
      <c r="L41" s="4"/>
    </row>
    <row r="42" spans="2:12" ht="12" customHeight="1" x14ac:dyDescent="0.2">
      <c r="B42" s="29" t="s">
        <v>40</v>
      </c>
      <c r="C42" s="95">
        <v>74</v>
      </c>
      <c r="D42" s="96">
        <v>75</v>
      </c>
      <c r="E42" s="96">
        <v>68</v>
      </c>
      <c r="F42" s="96">
        <v>30</v>
      </c>
      <c r="G42" s="96">
        <v>0</v>
      </c>
      <c r="H42" s="96">
        <v>12</v>
      </c>
      <c r="I42" s="98">
        <v>259</v>
      </c>
      <c r="J42" s="4"/>
      <c r="K42" s="4"/>
      <c r="L42" s="4"/>
    </row>
    <row r="43" spans="2:12" ht="12" customHeight="1" x14ac:dyDescent="0.2">
      <c r="B43" s="208" t="s">
        <v>41</v>
      </c>
      <c r="C43" s="122">
        <v>3</v>
      </c>
      <c r="D43" s="123">
        <v>2</v>
      </c>
      <c r="E43" s="123">
        <v>6</v>
      </c>
      <c r="F43" s="123">
        <v>21</v>
      </c>
      <c r="G43" s="123">
        <v>0</v>
      </c>
      <c r="H43" s="123">
        <v>5</v>
      </c>
      <c r="I43" s="125">
        <v>37</v>
      </c>
      <c r="J43" s="4"/>
      <c r="K43" s="4"/>
      <c r="L43" s="4"/>
    </row>
    <row r="44" spans="2:12" ht="12" customHeight="1" x14ac:dyDescent="0.2">
      <c r="B44" s="29" t="s">
        <v>42</v>
      </c>
      <c r="C44" s="95">
        <v>278</v>
      </c>
      <c r="D44" s="96">
        <v>275</v>
      </c>
      <c r="E44" s="96">
        <v>943</v>
      </c>
      <c r="F44" s="96">
        <v>60</v>
      </c>
      <c r="G44" s="96">
        <v>0</v>
      </c>
      <c r="H44" s="96">
        <v>0</v>
      </c>
      <c r="I44" s="98">
        <v>1556</v>
      </c>
      <c r="J44" s="4"/>
      <c r="K44" s="4"/>
      <c r="L44" s="4"/>
    </row>
    <row r="45" spans="2:12" ht="12" customHeight="1" x14ac:dyDescent="0.2">
      <c r="B45" s="208" t="s">
        <v>352</v>
      </c>
      <c r="C45" s="122">
        <v>0</v>
      </c>
      <c r="D45" s="123">
        <v>0</v>
      </c>
      <c r="E45" s="123">
        <v>0</v>
      </c>
      <c r="F45" s="123">
        <v>0</v>
      </c>
      <c r="G45" s="123">
        <v>0</v>
      </c>
      <c r="H45" s="123">
        <v>0</v>
      </c>
      <c r="I45" s="125">
        <v>0</v>
      </c>
      <c r="J45" s="4"/>
      <c r="K45" s="4"/>
      <c r="L45" s="4"/>
    </row>
    <row r="46" spans="2:12" ht="12" customHeight="1" x14ac:dyDescent="0.2">
      <c r="B46" s="29" t="s">
        <v>351</v>
      </c>
      <c r="C46" s="95">
        <v>0</v>
      </c>
      <c r="D46" s="96">
        <v>0</v>
      </c>
      <c r="E46" s="96">
        <v>0</v>
      </c>
      <c r="F46" s="96">
        <v>0</v>
      </c>
      <c r="G46" s="96">
        <v>0</v>
      </c>
      <c r="H46" s="96">
        <v>0</v>
      </c>
      <c r="I46" s="98">
        <v>0</v>
      </c>
      <c r="J46" s="4"/>
      <c r="K46" s="4"/>
      <c r="L46" s="4"/>
    </row>
    <row r="47" spans="2:12" ht="12" customHeight="1" x14ac:dyDescent="0.2">
      <c r="B47" s="30" t="s">
        <v>51</v>
      </c>
      <c r="C47" s="42">
        <v>15742</v>
      </c>
      <c r="D47" s="43">
        <v>33920</v>
      </c>
      <c r="E47" s="43">
        <v>31717</v>
      </c>
      <c r="F47" s="43">
        <v>12233</v>
      </c>
      <c r="G47" s="43">
        <v>426</v>
      </c>
      <c r="H47" s="43">
        <v>2982</v>
      </c>
      <c r="I47" s="44">
        <v>97020</v>
      </c>
      <c r="J47" s="2"/>
      <c r="K47" s="2"/>
      <c r="L47" s="2"/>
    </row>
    <row r="48" spans="2:12" ht="12" customHeight="1" x14ac:dyDescent="0.2">
      <c r="B48" s="208" t="s">
        <v>43</v>
      </c>
      <c r="C48" s="122">
        <v>986</v>
      </c>
      <c r="D48" s="123">
        <v>1678</v>
      </c>
      <c r="E48" s="123">
        <v>1803</v>
      </c>
      <c r="F48" s="123">
        <v>661</v>
      </c>
      <c r="G48" s="123">
        <v>0</v>
      </c>
      <c r="H48" s="123">
        <v>0</v>
      </c>
      <c r="I48" s="125">
        <v>5128</v>
      </c>
      <c r="J48" s="4"/>
      <c r="K48" s="4"/>
      <c r="L48" s="4"/>
    </row>
    <row r="49" spans="2:12" ht="12" customHeight="1" x14ac:dyDescent="0.2">
      <c r="B49" s="29" t="s">
        <v>44</v>
      </c>
      <c r="C49" s="95">
        <v>444</v>
      </c>
      <c r="D49" s="96">
        <v>217</v>
      </c>
      <c r="E49" s="96">
        <v>627</v>
      </c>
      <c r="F49" s="96">
        <v>513</v>
      </c>
      <c r="G49" s="96">
        <v>5</v>
      </c>
      <c r="H49" s="96">
        <v>339</v>
      </c>
      <c r="I49" s="98">
        <v>2145</v>
      </c>
      <c r="J49" s="4"/>
      <c r="K49" s="4"/>
      <c r="L49" s="4"/>
    </row>
    <row r="50" spans="2:12" ht="12" customHeight="1" x14ac:dyDescent="0.2">
      <c r="B50" s="208" t="s">
        <v>45</v>
      </c>
      <c r="C50" s="122">
        <v>11021</v>
      </c>
      <c r="D50" s="123">
        <v>2426</v>
      </c>
      <c r="E50" s="123">
        <v>15130</v>
      </c>
      <c r="F50" s="123">
        <v>6186</v>
      </c>
      <c r="G50" s="123">
        <v>341</v>
      </c>
      <c r="H50" s="123">
        <v>1505</v>
      </c>
      <c r="I50" s="125">
        <v>36609</v>
      </c>
      <c r="J50" s="4"/>
      <c r="K50" s="4"/>
      <c r="L50" s="4"/>
    </row>
    <row r="51" spans="2:12" ht="12" customHeight="1" x14ac:dyDescent="0.2">
      <c r="B51" s="29" t="s">
        <v>46</v>
      </c>
      <c r="C51" s="95">
        <v>6938</v>
      </c>
      <c r="D51" s="96">
        <v>4931</v>
      </c>
      <c r="E51" s="96">
        <v>12123</v>
      </c>
      <c r="F51" s="96">
        <v>5319</v>
      </c>
      <c r="G51" s="96">
        <v>211</v>
      </c>
      <c r="H51" s="96">
        <v>2260</v>
      </c>
      <c r="I51" s="98">
        <v>31782</v>
      </c>
      <c r="J51" s="4"/>
      <c r="K51" s="4"/>
      <c r="L51" s="4"/>
    </row>
    <row r="52" spans="2:12" ht="12" customHeight="1" x14ac:dyDescent="0.2">
      <c r="B52" s="208" t="s">
        <v>47</v>
      </c>
      <c r="C52" s="122">
        <v>8844</v>
      </c>
      <c r="D52" s="123">
        <v>1146</v>
      </c>
      <c r="E52" s="123">
        <v>7811</v>
      </c>
      <c r="F52" s="123">
        <v>3128</v>
      </c>
      <c r="G52" s="123">
        <v>205</v>
      </c>
      <c r="H52" s="123">
        <v>646</v>
      </c>
      <c r="I52" s="125">
        <v>21780</v>
      </c>
      <c r="J52" s="4"/>
      <c r="K52" s="4"/>
      <c r="L52" s="4"/>
    </row>
    <row r="53" spans="2:12" ht="12" customHeight="1" x14ac:dyDescent="0.2">
      <c r="B53" s="29" t="s">
        <v>48</v>
      </c>
      <c r="C53" s="95">
        <v>1606</v>
      </c>
      <c r="D53" s="96">
        <v>445</v>
      </c>
      <c r="E53" s="96">
        <v>1953</v>
      </c>
      <c r="F53" s="96">
        <v>1293</v>
      </c>
      <c r="G53" s="96">
        <v>42</v>
      </c>
      <c r="H53" s="96">
        <v>465</v>
      </c>
      <c r="I53" s="98">
        <v>5804</v>
      </c>
      <c r="J53" s="4"/>
      <c r="K53" s="4"/>
      <c r="L53" s="4"/>
    </row>
    <row r="54" spans="2:12" ht="12" customHeight="1" x14ac:dyDescent="0.2">
      <c r="B54" s="30" t="s">
        <v>52</v>
      </c>
      <c r="C54" s="42">
        <v>29839</v>
      </c>
      <c r="D54" s="43">
        <v>10843</v>
      </c>
      <c r="E54" s="43">
        <v>39447</v>
      </c>
      <c r="F54" s="43">
        <v>17100</v>
      </c>
      <c r="G54" s="43">
        <v>804</v>
      </c>
      <c r="H54" s="43">
        <v>5215</v>
      </c>
      <c r="I54" s="44">
        <v>103248</v>
      </c>
      <c r="J54" s="2"/>
      <c r="K54" s="2"/>
      <c r="L54" s="2"/>
    </row>
    <row r="55" spans="2:12" ht="12" customHeight="1" x14ac:dyDescent="0.2">
      <c r="B55" s="128" t="s">
        <v>49</v>
      </c>
      <c r="C55" s="129">
        <v>185634</v>
      </c>
      <c r="D55" s="130">
        <v>1765</v>
      </c>
      <c r="E55" s="130">
        <v>7179</v>
      </c>
      <c r="F55" s="130">
        <v>4663</v>
      </c>
      <c r="G55" s="130">
        <v>1</v>
      </c>
      <c r="H55" s="130">
        <v>3</v>
      </c>
      <c r="I55" s="146">
        <v>199245</v>
      </c>
      <c r="J55" s="4"/>
      <c r="K55" s="4"/>
      <c r="L55" s="4"/>
    </row>
    <row r="56" spans="2:12" ht="12" customHeight="1" x14ac:dyDescent="0.2">
      <c r="B56" s="30" t="s">
        <v>71</v>
      </c>
      <c r="C56" s="42">
        <v>185634</v>
      </c>
      <c r="D56" s="43">
        <v>1765</v>
      </c>
      <c r="E56" s="43">
        <v>7179</v>
      </c>
      <c r="F56" s="43">
        <v>4663</v>
      </c>
      <c r="G56" s="43">
        <v>1</v>
      </c>
      <c r="H56" s="43">
        <v>3</v>
      </c>
      <c r="I56" s="44">
        <v>199245</v>
      </c>
      <c r="J56" s="2"/>
      <c r="K56" s="2"/>
      <c r="L56" s="2"/>
    </row>
    <row r="57" spans="2:12" ht="12" customHeight="1" x14ac:dyDescent="0.2">
      <c r="B57" s="30"/>
      <c r="C57" s="42"/>
      <c r="D57" s="43"/>
      <c r="E57" s="43"/>
      <c r="F57" s="43"/>
      <c r="G57" s="43"/>
      <c r="H57" s="43"/>
      <c r="I57" s="44"/>
      <c r="J57" s="2"/>
      <c r="K57" s="2"/>
      <c r="L57" s="2"/>
    </row>
    <row r="58" spans="2:12" ht="12" customHeight="1" thickBot="1" x14ac:dyDescent="0.25">
      <c r="B58" s="132" t="s">
        <v>50</v>
      </c>
      <c r="C58" s="133">
        <v>231215</v>
      </c>
      <c r="D58" s="134">
        <v>46528</v>
      </c>
      <c r="E58" s="134">
        <v>78343</v>
      </c>
      <c r="F58" s="134">
        <v>33996</v>
      </c>
      <c r="G58" s="134">
        <v>1231</v>
      </c>
      <c r="H58" s="134">
        <v>8200</v>
      </c>
      <c r="I58" s="136">
        <v>399513</v>
      </c>
      <c r="J58" s="2"/>
      <c r="K58" s="2"/>
      <c r="L58" s="2"/>
    </row>
    <row r="59" spans="2:12" ht="38.25" customHeight="1" x14ac:dyDescent="0.2">
      <c r="B59" s="684" t="s">
        <v>338</v>
      </c>
      <c r="C59" s="684"/>
      <c r="D59" s="684"/>
      <c r="E59" s="684"/>
      <c r="F59" s="684"/>
      <c r="G59" s="684"/>
      <c r="H59" s="684"/>
      <c r="I59" s="684"/>
    </row>
    <row r="60" spans="2:12" ht="12" customHeight="1" x14ac:dyDescent="0.2">
      <c r="B60" s="187" t="s">
        <v>330</v>
      </c>
    </row>
  </sheetData>
  <mergeCells count="1">
    <mergeCell ref="B59:I59"/>
  </mergeCells>
  <phoneticPr fontId="4" type="noConversion"/>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2:I44"/>
  <sheetViews>
    <sheetView showGridLines="0" zoomScaleNormal="100" workbookViewId="0"/>
  </sheetViews>
  <sheetFormatPr defaultRowHeight="12.75" x14ac:dyDescent="0.2"/>
  <cols>
    <col min="1" max="1" width="9.140625" style="7"/>
    <col min="2" max="2" width="18.5703125" style="7" bestFit="1" customWidth="1"/>
    <col min="3" max="7" width="12.7109375" style="7" customWidth="1"/>
    <col min="8" max="8" width="9.140625" style="7"/>
    <col min="9" max="11" width="10.28515625" style="7" bestFit="1" customWidth="1"/>
    <col min="12" max="12" width="10.42578125" style="7" customWidth="1"/>
    <col min="13" max="14" width="9.140625" style="7"/>
    <col min="15" max="15" width="12.7109375" style="7" bestFit="1" customWidth="1"/>
    <col min="16" max="16384" width="9.140625" style="7"/>
  </cols>
  <sheetData>
    <row r="2" spans="2:9" ht="12.95" customHeight="1" x14ac:dyDescent="0.2">
      <c r="B2" s="92" t="s">
        <v>58</v>
      </c>
    </row>
    <row r="3" spans="2:9" ht="18.75" thickBot="1" x14ac:dyDescent="0.3">
      <c r="B3" s="93" t="s">
        <v>288</v>
      </c>
      <c r="C3" s="60"/>
      <c r="D3" s="60"/>
      <c r="E3" s="60"/>
      <c r="F3" s="60"/>
      <c r="G3" s="60"/>
    </row>
    <row r="4" spans="2:9" ht="13.5" thickBot="1" x14ac:dyDescent="0.25">
      <c r="B4" s="148" t="s">
        <v>108</v>
      </c>
      <c r="C4" s="27" t="s">
        <v>343</v>
      </c>
      <c r="D4" s="21" t="s">
        <v>344</v>
      </c>
      <c r="E4" s="21" t="s">
        <v>345</v>
      </c>
      <c r="F4" s="21" t="s">
        <v>346</v>
      </c>
      <c r="G4" s="22" t="s">
        <v>347</v>
      </c>
    </row>
    <row r="5" spans="2:9" x14ac:dyDescent="0.2">
      <c r="B5" s="241" t="s">
        <v>62</v>
      </c>
      <c r="C5" s="235">
        <v>241011</v>
      </c>
      <c r="D5" s="236">
        <v>238261</v>
      </c>
      <c r="E5" s="236">
        <v>233629</v>
      </c>
      <c r="F5" s="236">
        <v>231886</v>
      </c>
      <c r="G5" s="237">
        <v>231215</v>
      </c>
    </row>
    <row r="6" spans="2:9" x14ac:dyDescent="0.2">
      <c r="B6" s="33" t="s">
        <v>63</v>
      </c>
      <c r="C6" s="19">
        <v>40105</v>
      </c>
      <c r="D6" s="18">
        <v>47035</v>
      </c>
      <c r="E6" s="18">
        <v>48690</v>
      </c>
      <c r="F6" s="18">
        <v>46830</v>
      </c>
      <c r="G6" s="20">
        <v>46528</v>
      </c>
    </row>
    <row r="7" spans="2:9" x14ac:dyDescent="0.2">
      <c r="B7" s="243" t="s">
        <v>64</v>
      </c>
      <c r="C7" s="238">
        <v>89253</v>
      </c>
      <c r="D7" s="239">
        <v>81791</v>
      </c>
      <c r="E7" s="239">
        <v>78630</v>
      </c>
      <c r="F7" s="239">
        <v>77235</v>
      </c>
      <c r="G7" s="240">
        <v>78343</v>
      </c>
    </row>
    <row r="8" spans="2:9" x14ac:dyDescent="0.2">
      <c r="B8" s="33" t="s">
        <v>60</v>
      </c>
      <c r="C8" s="19">
        <v>32760</v>
      </c>
      <c r="D8" s="18">
        <v>33951</v>
      </c>
      <c r="E8" s="18">
        <v>33642</v>
      </c>
      <c r="F8" s="18">
        <v>34624</v>
      </c>
      <c r="G8" s="20">
        <v>33996</v>
      </c>
    </row>
    <row r="9" spans="2:9" x14ac:dyDescent="0.2">
      <c r="B9" s="243" t="s">
        <v>13</v>
      </c>
      <c r="C9" s="238">
        <v>1480</v>
      </c>
      <c r="D9" s="239">
        <v>1445</v>
      </c>
      <c r="E9" s="239">
        <v>1401</v>
      </c>
      <c r="F9" s="239">
        <v>1363</v>
      </c>
      <c r="G9" s="240">
        <v>1231</v>
      </c>
    </row>
    <row r="10" spans="2:9" x14ac:dyDescent="0.2">
      <c r="B10" s="33" t="s">
        <v>7</v>
      </c>
      <c r="C10" s="19">
        <v>8186</v>
      </c>
      <c r="D10" s="18">
        <v>7978</v>
      </c>
      <c r="E10" s="18">
        <v>8269</v>
      </c>
      <c r="F10" s="18">
        <v>8186</v>
      </c>
      <c r="G10" s="20">
        <v>8200</v>
      </c>
    </row>
    <row r="11" spans="2:9" ht="13.5" thickBot="1" x14ac:dyDescent="0.25">
      <c r="B11" s="183" t="s">
        <v>12</v>
      </c>
      <c r="C11" s="179">
        <v>412795</v>
      </c>
      <c r="D11" s="180">
        <v>410461</v>
      </c>
      <c r="E11" s="180">
        <v>404261</v>
      </c>
      <c r="F11" s="180">
        <v>400124</v>
      </c>
      <c r="G11" s="184">
        <v>399513</v>
      </c>
      <c r="H11" s="5"/>
      <c r="I11" s="5"/>
    </row>
    <row r="12" spans="2:9" ht="51" customHeight="1" x14ac:dyDescent="0.2">
      <c r="B12" s="684" t="s">
        <v>338</v>
      </c>
      <c r="C12" s="684"/>
      <c r="D12" s="684"/>
      <c r="E12" s="684"/>
      <c r="F12" s="684"/>
      <c r="G12" s="684"/>
      <c r="H12" s="185"/>
      <c r="I12" s="185"/>
    </row>
    <row r="44" spans="3:7" x14ac:dyDescent="0.2">
      <c r="C44" s="10"/>
      <c r="D44" s="10"/>
      <c r="E44" s="10"/>
      <c r="F44" s="10"/>
      <c r="G44" s="10"/>
    </row>
  </sheetData>
  <mergeCells count="1">
    <mergeCell ref="B12:G12"/>
  </mergeCells>
  <phoneticPr fontId="4" type="noConversion"/>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2:M60"/>
  <sheetViews>
    <sheetView showGridLines="0" workbookViewId="0"/>
  </sheetViews>
  <sheetFormatPr defaultRowHeight="12" customHeight="1" x14ac:dyDescent="0.2"/>
  <cols>
    <col min="1" max="1" width="9.140625" style="7"/>
    <col min="2" max="2" width="40.42578125" style="7" customWidth="1"/>
    <col min="3" max="3" width="9.140625" style="7"/>
    <col min="4" max="4" width="8.85546875" style="7" customWidth="1"/>
    <col min="5" max="5" width="9" style="7" customWidth="1"/>
    <col min="6" max="6" width="7.5703125" style="7" customWidth="1"/>
    <col min="7" max="7" width="6.42578125" style="7" customWidth="1"/>
    <col min="8" max="8" width="11.5703125" style="7" customWidth="1"/>
    <col min="9" max="9" width="8.85546875" style="7" customWidth="1"/>
    <col min="10" max="10" width="8.5703125" style="7" customWidth="1"/>
    <col min="11" max="12" width="11.28515625" style="7" customWidth="1"/>
    <col min="13" max="16384" width="9.140625" style="7"/>
  </cols>
  <sheetData>
    <row r="2" spans="2:13" ht="12" customHeight="1" x14ac:dyDescent="0.2">
      <c r="B2" s="92" t="s">
        <v>58</v>
      </c>
    </row>
    <row r="3" spans="2:13" ht="18.75" customHeight="1" thickBot="1" x14ac:dyDescent="0.3">
      <c r="B3" s="93" t="s">
        <v>101</v>
      </c>
    </row>
    <row r="4" spans="2:13" ht="40.5" customHeight="1" thickBot="1" x14ac:dyDescent="0.25">
      <c r="B4" s="541" t="s">
        <v>0</v>
      </c>
      <c r="C4" s="542" t="s">
        <v>361</v>
      </c>
      <c r="D4" s="543" t="s">
        <v>112</v>
      </c>
      <c r="E4" s="543" t="s">
        <v>59</v>
      </c>
      <c r="F4" s="543" t="s">
        <v>65</v>
      </c>
      <c r="G4" s="543" t="s">
        <v>61</v>
      </c>
      <c r="H4" s="543" t="s">
        <v>57</v>
      </c>
      <c r="I4" s="543" t="s">
        <v>381</v>
      </c>
      <c r="J4" s="543" t="s">
        <v>382</v>
      </c>
      <c r="K4" s="543" t="s">
        <v>383</v>
      </c>
      <c r="L4" s="543" t="s">
        <v>384</v>
      </c>
      <c r="M4" s="544" t="s">
        <v>4</v>
      </c>
    </row>
    <row r="5" spans="2:13" ht="12" customHeight="1" x14ac:dyDescent="0.2">
      <c r="B5" s="207" t="s">
        <v>15</v>
      </c>
      <c r="C5" s="118">
        <v>0</v>
      </c>
      <c r="D5" s="119">
        <v>0</v>
      </c>
      <c r="E5" s="119">
        <v>0</v>
      </c>
      <c r="F5" s="119">
        <v>0</v>
      </c>
      <c r="G5" s="119">
        <v>0</v>
      </c>
      <c r="H5" s="119">
        <v>0</v>
      </c>
      <c r="I5" s="119">
        <v>0</v>
      </c>
      <c r="J5" s="119">
        <v>0</v>
      </c>
      <c r="K5" s="119">
        <v>0</v>
      </c>
      <c r="L5" s="119">
        <v>0</v>
      </c>
      <c r="M5" s="121">
        <v>0</v>
      </c>
    </row>
    <row r="6" spans="2:13" ht="12" customHeight="1" x14ac:dyDescent="0.2">
      <c r="B6" s="29" t="s">
        <v>16</v>
      </c>
      <c r="C6" s="95">
        <v>0</v>
      </c>
      <c r="D6" s="96">
        <v>0</v>
      </c>
      <c r="E6" s="96">
        <v>0</v>
      </c>
      <c r="F6" s="96">
        <v>0</v>
      </c>
      <c r="G6" s="96">
        <v>0</v>
      </c>
      <c r="H6" s="96">
        <v>0</v>
      </c>
      <c r="I6" s="96">
        <v>0</v>
      </c>
      <c r="J6" s="96">
        <v>0</v>
      </c>
      <c r="K6" s="96">
        <v>0</v>
      </c>
      <c r="L6" s="96">
        <v>0</v>
      </c>
      <c r="M6" s="98">
        <v>0</v>
      </c>
    </row>
    <row r="7" spans="2:13" ht="12" customHeight="1" x14ac:dyDescent="0.2">
      <c r="B7" s="208" t="s">
        <v>118</v>
      </c>
      <c r="C7" s="122">
        <v>0</v>
      </c>
      <c r="D7" s="123">
        <v>0</v>
      </c>
      <c r="E7" s="123">
        <v>0</v>
      </c>
      <c r="F7" s="123">
        <v>0</v>
      </c>
      <c r="G7" s="123">
        <v>0</v>
      </c>
      <c r="H7" s="123">
        <v>0</v>
      </c>
      <c r="I7" s="123">
        <v>0</v>
      </c>
      <c r="J7" s="123">
        <v>0</v>
      </c>
      <c r="K7" s="123">
        <v>0</v>
      </c>
      <c r="L7" s="123">
        <v>0</v>
      </c>
      <c r="M7" s="125">
        <v>0</v>
      </c>
    </row>
    <row r="8" spans="2:13" ht="12" customHeight="1" x14ac:dyDescent="0.2">
      <c r="B8" s="29" t="s">
        <v>119</v>
      </c>
      <c r="C8" s="95">
        <v>0</v>
      </c>
      <c r="D8" s="96">
        <v>0</v>
      </c>
      <c r="E8" s="96">
        <v>0</v>
      </c>
      <c r="F8" s="96">
        <v>0</v>
      </c>
      <c r="G8" s="96">
        <v>0</v>
      </c>
      <c r="H8" s="96">
        <v>0</v>
      </c>
      <c r="I8" s="96">
        <v>0</v>
      </c>
      <c r="J8" s="96">
        <v>0</v>
      </c>
      <c r="K8" s="96">
        <v>0</v>
      </c>
      <c r="L8" s="96">
        <v>0</v>
      </c>
      <c r="M8" s="98">
        <v>0</v>
      </c>
    </row>
    <row r="9" spans="2:13" ht="12" customHeight="1" x14ac:dyDescent="0.2">
      <c r="B9" s="208" t="s">
        <v>17</v>
      </c>
      <c r="C9" s="122">
        <v>0</v>
      </c>
      <c r="D9" s="123">
        <v>6</v>
      </c>
      <c r="E9" s="123">
        <v>25</v>
      </c>
      <c r="F9" s="123">
        <v>47</v>
      </c>
      <c r="G9" s="123">
        <v>1</v>
      </c>
      <c r="H9" s="123">
        <v>0</v>
      </c>
      <c r="I9" s="123">
        <v>74</v>
      </c>
      <c r="J9" s="123">
        <v>2</v>
      </c>
      <c r="K9" s="123">
        <v>18</v>
      </c>
      <c r="L9" s="123">
        <v>0</v>
      </c>
      <c r="M9" s="125">
        <v>173</v>
      </c>
    </row>
    <row r="10" spans="2:13" ht="12" customHeight="1" x14ac:dyDescent="0.2">
      <c r="B10" s="29" t="s">
        <v>18</v>
      </c>
      <c r="C10" s="95">
        <v>0</v>
      </c>
      <c r="D10" s="96">
        <v>0</v>
      </c>
      <c r="E10" s="96">
        <v>0</v>
      </c>
      <c r="F10" s="96">
        <v>16</v>
      </c>
      <c r="G10" s="96">
        <v>9</v>
      </c>
      <c r="H10" s="96">
        <v>0</v>
      </c>
      <c r="I10" s="96">
        <v>14</v>
      </c>
      <c r="J10" s="96">
        <v>38</v>
      </c>
      <c r="K10" s="96">
        <v>0</v>
      </c>
      <c r="L10" s="96">
        <v>1</v>
      </c>
      <c r="M10" s="98">
        <v>78</v>
      </c>
    </row>
    <row r="11" spans="2:13" ht="12" customHeight="1" x14ac:dyDescent="0.2">
      <c r="B11" s="208" t="s">
        <v>145</v>
      </c>
      <c r="C11" s="122">
        <v>0</v>
      </c>
      <c r="D11" s="123">
        <v>0</v>
      </c>
      <c r="E11" s="123">
        <v>3</v>
      </c>
      <c r="F11" s="123">
        <v>3</v>
      </c>
      <c r="G11" s="123">
        <v>0</v>
      </c>
      <c r="H11" s="123">
        <v>0</v>
      </c>
      <c r="I11" s="123">
        <v>2</v>
      </c>
      <c r="J11" s="123">
        <v>0</v>
      </c>
      <c r="K11" s="123">
        <v>0</v>
      </c>
      <c r="L11" s="123">
        <v>0</v>
      </c>
      <c r="M11" s="125">
        <v>8</v>
      </c>
    </row>
    <row r="12" spans="2:13" ht="12" customHeight="1" x14ac:dyDescent="0.2">
      <c r="B12" s="29" t="s">
        <v>19</v>
      </c>
      <c r="C12" s="95">
        <v>0</v>
      </c>
      <c r="D12" s="96">
        <v>2</v>
      </c>
      <c r="E12" s="96">
        <v>2</v>
      </c>
      <c r="F12" s="96">
        <v>15</v>
      </c>
      <c r="G12" s="96">
        <v>13</v>
      </c>
      <c r="H12" s="96">
        <v>0</v>
      </c>
      <c r="I12" s="96">
        <v>397</v>
      </c>
      <c r="J12" s="96">
        <v>37</v>
      </c>
      <c r="K12" s="96">
        <v>9</v>
      </c>
      <c r="L12" s="96">
        <v>25</v>
      </c>
      <c r="M12" s="98">
        <v>500</v>
      </c>
    </row>
    <row r="13" spans="2:13" ht="12" customHeight="1" x14ac:dyDescent="0.2">
      <c r="B13" s="208" t="s">
        <v>20</v>
      </c>
      <c r="C13" s="122">
        <v>0</v>
      </c>
      <c r="D13" s="123">
        <v>16</v>
      </c>
      <c r="E13" s="123">
        <v>323</v>
      </c>
      <c r="F13" s="123">
        <v>129</v>
      </c>
      <c r="G13" s="123">
        <v>14</v>
      </c>
      <c r="H13" s="123">
        <v>0</v>
      </c>
      <c r="I13" s="123">
        <v>146</v>
      </c>
      <c r="J13" s="123">
        <v>16</v>
      </c>
      <c r="K13" s="123">
        <v>62</v>
      </c>
      <c r="L13" s="123">
        <v>2</v>
      </c>
      <c r="M13" s="125">
        <v>708</v>
      </c>
    </row>
    <row r="14" spans="2:13" ht="12" customHeight="1" x14ac:dyDescent="0.2">
      <c r="B14" s="29" t="s">
        <v>120</v>
      </c>
      <c r="C14" s="95">
        <v>8</v>
      </c>
      <c r="D14" s="96">
        <v>32</v>
      </c>
      <c r="E14" s="96">
        <v>258</v>
      </c>
      <c r="F14" s="96">
        <v>5027</v>
      </c>
      <c r="G14" s="96">
        <v>1999</v>
      </c>
      <c r="H14" s="96">
        <v>97</v>
      </c>
      <c r="I14" s="96">
        <v>12899</v>
      </c>
      <c r="J14" s="96">
        <v>2228</v>
      </c>
      <c r="K14" s="96">
        <v>1181</v>
      </c>
      <c r="L14" s="96">
        <v>761</v>
      </c>
      <c r="M14" s="98">
        <v>24490</v>
      </c>
    </row>
    <row r="15" spans="2:13" ht="12" customHeight="1" x14ac:dyDescent="0.2">
      <c r="B15" s="208" t="s">
        <v>21</v>
      </c>
      <c r="C15" s="122">
        <v>0</v>
      </c>
      <c r="D15" s="123">
        <v>4</v>
      </c>
      <c r="E15" s="123">
        <v>148</v>
      </c>
      <c r="F15" s="123">
        <v>20</v>
      </c>
      <c r="G15" s="123">
        <v>0</v>
      </c>
      <c r="H15" s="123">
        <v>0</v>
      </c>
      <c r="I15" s="123">
        <v>21</v>
      </c>
      <c r="J15" s="123">
        <v>0</v>
      </c>
      <c r="K15" s="123">
        <v>6</v>
      </c>
      <c r="L15" s="123">
        <v>0</v>
      </c>
      <c r="M15" s="125">
        <v>199</v>
      </c>
    </row>
    <row r="16" spans="2:13" ht="12" customHeight="1" x14ac:dyDescent="0.2">
      <c r="B16" s="29" t="s">
        <v>22</v>
      </c>
      <c r="C16" s="95">
        <v>96</v>
      </c>
      <c r="D16" s="96">
        <v>989</v>
      </c>
      <c r="E16" s="96">
        <v>5927</v>
      </c>
      <c r="F16" s="96">
        <v>9419</v>
      </c>
      <c r="G16" s="96">
        <v>1636</v>
      </c>
      <c r="H16" s="96">
        <v>0</v>
      </c>
      <c r="I16" s="96">
        <v>12035</v>
      </c>
      <c r="J16" s="96">
        <v>1515</v>
      </c>
      <c r="K16" s="96">
        <v>1967</v>
      </c>
      <c r="L16" s="96">
        <v>1049</v>
      </c>
      <c r="M16" s="98">
        <v>34633</v>
      </c>
    </row>
    <row r="17" spans="2:13" ht="12" customHeight="1" x14ac:dyDescent="0.2">
      <c r="B17" s="208" t="s">
        <v>23</v>
      </c>
      <c r="C17" s="122">
        <v>0</v>
      </c>
      <c r="D17" s="123">
        <v>1</v>
      </c>
      <c r="E17" s="123">
        <v>4</v>
      </c>
      <c r="F17" s="123">
        <v>7</v>
      </c>
      <c r="G17" s="123">
        <v>0</v>
      </c>
      <c r="H17" s="123">
        <v>0</v>
      </c>
      <c r="I17" s="123">
        <v>26</v>
      </c>
      <c r="J17" s="123">
        <v>1</v>
      </c>
      <c r="K17" s="123">
        <v>1</v>
      </c>
      <c r="L17" s="123">
        <v>0</v>
      </c>
      <c r="M17" s="125">
        <v>40</v>
      </c>
    </row>
    <row r="18" spans="2:13" ht="12" customHeight="1" x14ac:dyDescent="0.2">
      <c r="B18" s="29" t="s">
        <v>24</v>
      </c>
      <c r="C18" s="95">
        <v>0</v>
      </c>
      <c r="D18" s="96">
        <v>20</v>
      </c>
      <c r="E18" s="96">
        <v>65</v>
      </c>
      <c r="F18" s="96">
        <v>222</v>
      </c>
      <c r="G18" s="96">
        <v>425</v>
      </c>
      <c r="H18" s="96">
        <v>26</v>
      </c>
      <c r="I18" s="96">
        <v>1054</v>
      </c>
      <c r="J18" s="96">
        <v>2048</v>
      </c>
      <c r="K18" s="96">
        <v>133</v>
      </c>
      <c r="L18" s="96">
        <v>195</v>
      </c>
      <c r="M18" s="98">
        <v>4188</v>
      </c>
    </row>
    <row r="19" spans="2:13" ht="12" customHeight="1" x14ac:dyDescent="0.2">
      <c r="B19" s="208" t="s">
        <v>25</v>
      </c>
      <c r="C19" s="122">
        <v>0</v>
      </c>
      <c r="D19" s="123">
        <v>4</v>
      </c>
      <c r="E19" s="123">
        <v>6</v>
      </c>
      <c r="F19" s="123">
        <v>182</v>
      </c>
      <c r="G19" s="123">
        <v>345</v>
      </c>
      <c r="H19" s="123">
        <v>0</v>
      </c>
      <c r="I19" s="123">
        <v>1212</v>
      </c>
      <c r="J19" s="123">
        <v>56</v>
      </c>
      <c r="K19" s="123">
        <v>21</v>
      </c>
      <c r="L19" s="123">
        <v>22</v>
      </c>
      <c r="M19" s="125">
        <v>1848</v>
      </c>
    </row>
    <row r="20" spans="2:13" ht="12" customHeight="1" x14ac:dyDescent="0.2">
      <c r="B20" s="29" t="s">
        <v>26</v>
      </c>
      <c r="C20" s="95">
        <v>0</v>
      </c>
      <c r="D20" s="96">
        <v>4</v>
      </c>
      <c r="E20" s="96">
        <v>40</v>
      </c>
      <c r="F20" s="96">
        <v>15</v>
      </c>
      <c r="G20" s="96">
        <v>2</v>
      </c>
      <c r="H20" s="96">
        <v>0</v>
      </c>
      <c r="I20" s="96">
        <v>50</v>
      </c>
      <c r="J20" s="96">
        <v>1</v>
      </c>
      <c r="K20" s="96">
        <v>5</v>
      </c>
      <c r="L20" s="96">
        <v>0</v>
      </c>
      <c r="M20" s="98">
        <v>117</v>
      </c>
    </row>
    <row r="21" spans="2:13" ht="12" customHeight="1" x14ac:dyDescent="0.2">
      <c r="B21" s="208" t="s">
        <v>168</v>
      </c>
      <c r="C21" s="122">
        <v>0</v>
      </c>
      <c r="D21" s="123">
        <v>282</v>
      </c>
      <c r="E21" s="123">
        <v>953</v>
      </c>
      <c r="F21" s="123">
        <v>683</v>
      </c>
      <c r="G21" s="123">
        <v>17</v>
      </c>
      <c r="H21" s="123">
        <v>0</v>
      </c>
      <c r="I21" s="123">
        <v>1030</v>
      </c>
      <c r="J21" s="123">
        <v>3</v>
      </c>
      <c r="K21" s="123">
        <v>60</v>
      </c>
      <c r="L21" s="123">
        <v>0</v>
      </c>
      <c r="M21" s="125">
        <v>3028</v>
      </c>
    </row>
    <row r="22" spans="2:13" ht="12" customHeight="1" x14ac:dyDescent="0.2">
      <c r="B22" s="29" t="s">
        <v>27</v>
      </c>
      <c r="C22" s="95">
        <v>0</v>
      </c>
      <c r="D22" s="96">
        <v>1</v>
      </c>
      <c r="E22" s="96">
        <v>114</v>
      </c>
      <c r="F22" s="96">
        <v>195</v>
      </c>
      <c r="G22" s="96">
        <v>59</v>
      </c>
      <c r="H22" s="96">
        <v>0</v>
      </c>
      <c r="I22" s="96">
        <v>241</v>
      </c>
      <c r="J22" s="96">
        <v>20</v>
      </c>
      <c r="K22" s="96">
        <v>15</v>
      </c>
      <c r="L22" s="96">
        <v>0</v>
      </c>
      <c r="M22" s="98">
        <v>645</v>
      </c>
    </row>
    <row r="23" spans="2:13" ht="12" customHeight="1" x14ac:dyDescent="0.2">
      <c r="B23" s="208" t="s">
        <v>28</v>
      </c>
      <c r="C23" s="122">
        <v>0</v>
      </c>
      <c r="D23" s="123">
        <v>14</v>
      </c>
      <c r="E23" s="123">
        <v>70</v>
      </c>
      <c r="F23" s="123">
        <v>31</v>
      </c>
      <c r="G23" s="123">
        <v>0</v>
      </c>
      <c r="H23" s="123">
        <v>0</v>
      </c>
      <c r="I23" s="123">
        <v>63</v>
      </c>
      <c r="J23" s="123">
        <v>1</v>
      </c>
      <c r="K23" s="123">
        <v>5</v>
      </c>
      <c r="L23" s="123">
        <v>0</v>
      </c>
      <c r="M23" s="125">
        <v>184</v>
      </c>
    </row>
    <row r="24" spans="2:13" ht="12" customHeight="1" x14ac:dyDescent="0.2">
      <c r="B24" s="29" t="s">
        <v>29</v>
      </c>
      <c r="C24" s="95">
        <v>0</v>
      </c>
      <c r="D24" s="96">
        <v>0</v>
      </c>
      <c r="E24" s="96">
        <v>0</v>
      </c>
      <c r="F24" s="96">
        <v>0</v>
      </c>
      <c r="G24" s="96">
        <v>0</v>
      </c>
      <c r="H24" s="96">
        <v>0</v>
      </c>
      <c r="I24" s="96">
        <v>0</v>
      </c>
      <c r="J24" s="96">
        <v>0</v>
      </c>
      <c r="K24" s="96">
        <v>0</v>
      </c>
      <c r="L24" s="96">
        <v>0</v>
      </c>
      <c r="M24" s="98">
        <v>0</v>
      </c>
    </row>
    <row r="25" spans="2:13" ht="12" customHeight="1" x14ac:dyDescent="0.2">
      <c r="B25" s="208" t="s">
        <v>30</v>
      </c>
      <c r="C25" s="122">
        <v>0</v>
      </c>
      <c r="D25" s="123">
        <v>0</v>
      </c>
      <c r="E25" s="123">
        <v>0</v>
      </c>
      <c r="F25" s="123">
        <v>0</v>
      </c>
      <c r="G25" s="123">
        <v>0</v>
      </c>
      <c r="H25" s="123">
        <v>0</v>
      </c>
      <c r="I25" s="123">
        <v>0</v>
      </c>
      <c r="J25" s="123">
        <v>0</v>
      </c>
      <c r="K25" s="123">
        <v>0</v>
      </c>
      <c r="L25" s="123">
        <v>0</v>
      </c>
      <c r="M25" s="125">
        <v>0</v>
      </c>
    </row>
    <row r="26" spans="2:13" ht="12" customHeight="1" x14ac:dyDescent="0.2">
      <c r="B26" s="29" t="s">
        <v>147</v>
      </c>
      <c r="C26" s="95">
        <v>0</v>
      </c>
      <c r="D26" s="96">
        <v>0</v>
      </c>
      <c r="E26" s="96">
        <v>0</v>
      </c>
      <c r="F26" s="96">
        <v>0</v>
      </c>
      <c r="G26" s="96">
        <v>0</v>
      </c>
      <c r="H26" s="96">
        <v>0</v>
      </c>
      <c r="I26" s="96">
        <v>0</v>
      </c>
      <c r="J26" s="96">
        <v>0</v>
      </c>
      <c r="K26" s="96">
        <v>0</v>
      </c>
      <c r="L26" s="96">
        <v>0</v>
      </c>
      <c r="M26" s="98">
        <v>0</v>
      </c>
    </row>
    <row r="27" spans="2:13" ht="12" customHeight="1" x14ac:dyDescent="0.2">
      <c r="B27" s="208" t="s">
        <v>165</v>
      </c>
      <c r="C27" s="122">
        <v>0</v>
      </c>
      <c r="D27" s="123">
        <v>0</v>
      </c>
      <c r="E27" s="123">
        <v>0</v>
      </c>
      <c r="F27" s="123">
        <v>0</v>
      </c>
      <c r="G27" s="123">
        <v>0</v>
      </c>
      <c r="H27" s="123">
        <v>0</v>
      </c>
      <c r="I27" s="123">
        <v>0</v>
      </c>
      <c r="J27" s="123">
        <v>0</v>
      </c>
      <c r="K27" s="123">
        <v>0</v>
      </c>
      <c r="L27" s="123">
        <v>0</v>
      </c>
      <c r="M27" s="125">
        <v>0</v>
      </c>
    </row>
    <row r="28" spans="2:13" ht="12" customHeight="1" x14ac:dyDescent="0.2">
      <c r="B28" s="29" t="s">
        <v>31</v>
      </c>
      <c r="C28" s="95">
        <v>0</v>
      </c>
      <c r="D28" s="96">
        <v>0</v>
      </c>
      <c r="E28" s="96">
        <v>2</v>
      </c>
      <c r="F28" s="96">
        <v>0</v>
      </c>
      <c r="G28" s="96">
        <v>0</v>
      </c>
      <c r="H28" s="96">
        <v>0</v>
      </c>
      <c r="I28" s="96">
        <v>4</v>
      </c>
      <c r="J28" s="96">
        <v>1</v>
      </c>
      <c r="K28" s="96">
        <v>0</v>
      </c>
      <c r="L28" s="96">
        <v>0</v>
      </c>
      <c r="M28" s="98">
        <v>7</v>
      </c>
    </row>
    <row r="29" spans="2:13" ht="12" customHeight="1" x14ac:dyDescent="0.2">
      <c r="B29" s="208" t="s">
        <v>32</v>
      </c>
      <c r="C29" s="122">
        <v>0</v>
      </c>
      <c r="D29" s="123">
        <v>0</v>
      </c>
      <c r="E29" s="123">
        <v>0</v>
      </c>
      <c r="F29" s="123">
        <v>0</v>
      </c>
      <c r="G29" s="123">
        <v>0</v>
      </c>
      <c r="H29" s="123">
        <v>0</v>
      </c>
      <c r="I29" s="123">
        <v>0</v>
      </c>
      <c r="J29" s="123">
        <v>0</v>
      </c>
      <c r="K29" s="123">
        <v>0</v>
      </c>
      <c r="L29" s="123">
        <v>0</v>
      </c>
      <c r="M29" s="125">
        <v>0</v>
      </c>
    </row>
    <row r="30" spans="2:13" ht="12" customHeight="1" x14ac:dyDescent="0.2">
      <c r="B30" s="29" t="s">
        <v>33</v>
      </c>
      <c r="C30" s="95">
        <v>0</v>
      </c>
      <c r="D30" s="96">
        <v>0</v>
      </c>
      <c r="E30" s="96">
        <v>0</v>
      </c>
      <c r="F30" s="96">
        <v>0</v>
      </c>
      <c r="G30" s="96">
        <v>0</v>
      </c>
      <c r="H30" s="96">
        <v>0</v>
      </c>
      <c r="I30" s="96">
        <v>0</v>
      </c>
      <c r="J30" s="96">
        <v>0</v>
      </c>
      <c r="K30" s="96">
        <v>0</v>
      </c>
      <c r="L30" s="96">
        <v>0</v>
      </c>
      <c r="M30" s="98">
        <v>0</v>
      </c>
    </row>
    <row r="31" spans="2:13" ht="12" customHeight="1" x14ac:dyDescent="0.2">
      <c r="B31" s="208" t="s">
        <v>34</v>
      </c>
      <c r="C31" s="122">
        <v>0</v>
      </c>
      <c r="D31" s="123">
        <v>5</v>
      </c>
      <c r="E31" s="123">
        <v>33</v>
      </c>
      <c r="F31" s="123">
        <v>33</v>
      </c>
      <c r="G31" s="123">
        <v>5</v>
      </c>
      <c r="H31" s="123">
        <v>0</v>
      </c>
      <c r="I31" s="123">
        <v>38</v>
      </c>
      <c r="J31" s="123">
        <v>2</v>
      </c>
      <c r="K31" s="123">
        <v>3</v>
      </c>
      <c r="L31" s="123">
        <v>0</v>
      </c>
      <c r="M31" s="125">
        <v>119</v>
      </c>
    </row>
    <row r="32" spans="2:13" ht="12" customHeight="1" x14ac:dyDescent="0.2">
      <c r="B32" s="29" t="s">
        <v>149</v>
      </c>
      <c r="C32" s="95">
        <v>0</v>
      </c>
      <c r="D32" s="96">
        <v>0</v>
      </c>
      <c r="E32" s="96">
        <v>0</v>
      </c>
      <c r="F32" s="96">
        <v>1</v>
      </c>
      <c r="G32" s="96">
        <v>0</v>
      </c>
      <c r="H32" s="96">
        <v>0</v>
      </c>
      <c r="I32" s="96">
        <v>0</v>
      </c>
      <c r="J32" s="96">
        <v>0</v>
      </c>
      <c r="K32" s="96">
        <v>0</v>
      </c>
      <c r="L32" s="96">
        <v>0</v>
      </c>
      <c r="M32" s="98">
        <v>1</v>
      </c>
    </row>
    <row r="33" spans="2:13" ht="12" customHeight="1" x14ac:dyDescent="0.2">
      <c r="B33" s="208" t="s">
        <v>121</v>
      </c>
      <c r="C33" s="122">
        <v>0</v>
      </c>
      <c r="D33" s="123">
        <v>0</v>
      </c>
      <c r="E33" s="123">
        <v>0</v>
      </c>
      <c r="F33" s="123">
        <v>0</v>
      </c>
      <c r="G33" s="123">
        <v>0</v>
      </c>
      <c r="H33" s="123">
        <v>0</v>
      </c>
      <c r="I33" s="123">
        <v>1</v>
      </c>
      <c r="J33" s="123">
        <v>0</v>
      </c>
      <c r="K33" s="123">
        <v>0</v>
      </c>
      <c r="L33" s="123">
        <v>0</v>
      </c>
      <c r="M33" s="125">
        <v>1</v>
      </c>
    </row>
    <row r="34" spans="2:13" ht="12" customHeight="1" x14ac:dyDescent="0.2">
      <c r="B34" s="29" t="s">
        <v>35</v>
      </c>
      <c r="C34" s="95">
        <v>0</v>
      </c>
      <c r="D34" s="96">
        <v>0</v>
      </c>
      <c r="E34" s="96">
        <v>0</v>
      </c>
      <c r="F34" s="96">
        <v>0</v>
      </c>
      <c r="G34" s="96">
        <v>0</v>
      </c>
      <c r="H34" s="96">
        <v>0</v>
      </c>
      <c r="I34" s="96">
        <v>1</v>
      </c>
      <c r="J34" s="96">
        <v>0</v>
      </c>
      <c r="K34" s="96">
        <v>0</v>
      </c>
      <c r="L34" s="96">
        <v>0</v>
      </c>
      <c r="M34" s="98">
        <v>1</v>
      </c>
    </row>
    <row r="35" spans="2:13" ht="12" customHeight="1" x14ac:dyDescent="0.2">
      <c r="B35" s="208" t="s">
        <v>36</v>
      </c>
      <c r="C35" s="122">
        <v>0</v>
      </c>
      <c r="D35" s="123">
        <v>0</v>
      </c>
      <c r="E35" s="123">
        <v>0</v>
      </c>
      <c r="F35" s="123">
        <v>0</v>
      </c>
      <c r="G35" s="123">
        <v>0</v>
      </c>
      <c r="H35" s="123">
        <v>0</v>
      </c>
      <c r="I35" s="123">
        <v>0</v>
      </c>
      <c r="J35" s="123">
        <v>0</v>
      </c>
      <c r="K35" s="123">
        <v>0</v>
      </c>
      <c r="L35" s="123">
        <v>0</v>
      </c>
      <c r="M35" s="125">
        <v>0</v>
      </c>
    </row>
    <row r="36" spans="2:13" ht="12" customHeight="1" x14ac:dyDescent="0.2">
      <c r="B36" s="29" t="s">
        <v>166</v>
      </c>
      <c r="C36" s="95">
        <v>0</v>
      </c>
      <c r="D36" s="96">
        <v>0</v>
      </c>
      <c r="E36" s="96">
        <v>0</v>
      </c>
      <c r="F36" s="96">
        <v>0</v>
      </c>
      <c r="G36" s="96">
        <v>0</v>
      </c>
      <c r="H36" s="96">
        <v>0</v>
      </c>
      <c r="I36" s="96">
        <v>0</v>
      </c>
      <c r="J36" s="96">
        <v>0</v>
      </c>
      <c r="K36" s="96">
        <v>0</v>
      </c>
      <c r="L36" s="96">
        <v>0</v>
      </c>
      <c r="M36" s="98">
        <v>0</v>
      </c>
    </row>
    <row r="37" spans="2:13" ht="12" customHeight="1" x14ac:dyDescent="0.2">
      <c r="B37" s="208" t="s">
        <v>122</v>
      </c>
      <c r="C37" s="122">
        <v>0</v>
      </c>
      <c r="D37" s="123">
        <v>0</v>
      </c>
      <c r="E37" s="123">
        <v>0</v>
      </c>
      <c r="F37" s="123">
        <v>1</v>
      </c>
      <c r="G37" s="123">
        <v>0</v>
      </c>
      <c r="H37" s="123">
        <v>0</v>
      </c>
      <c r="I37" s="123">
        <v>0</v>
      </c>
      <c r="J37" s="123">
        <v>0</v>
      </c>
      <c r="K37" s="123">
        <v>0</v>
      </c>
      <c r="L37" s="123">
        <v>0</v>
      </c>
      <c r="M37" s="125">
        <v>1</v>
      </c>
    </row>
    <row r="38" spans="2:13" ht="12" customHeight="1" x14ac:dyDescent="0.2">
      <c r="B38" s="29" t="s">
        <v>37</v>
      </c>
      <c r="C38" s="95">
        <v>0</v>
      </c>
      <c r="D38" s="96">
        <v>0</v>
      </c>
      <c r="E38" s="96">
        <v>0</v>
      </c>
      <c r="F38" s="96">
        <v>0</v>
      </c>
      <c r="G38" s="96">
        <v>0</v>
      </c>
      <c r="H38" s="96">
        <v>0</v>
      </c>
      <c r="I38" s="96">
        <v>4</v>
      </c>
      <c r="J38" s="96">
        <v>0</v>
      </c>
      <c r="K38" s="96">
        <v>0</v>
      </c>
      <c r="L38" s="96">
        <v>0</v>
      </c>
      <c r="M38" s="98">
        <v>4</v>
      </c>
    </row>
    <row r="39" spans="2:13" ht="12" customHeight="1" x14ac:dyDescent="0.2">
      <c r="B39" s="208" t="s">
        <v>38</v>
      </c>
      <c r="C39" s="122">
        <v>0</v>
      </c>
      <c r="D39" s="123">
        <v>0</v>
      </c>
      <c r="E39" s="123">
        <v>0</v>
      </c>
      <c r="F39" s="123">
        <v>0</v>
      </c>
      <c r="G39" s="123">
        <v>0</v>
      </c>
      <c r="H39" s="123">
        <v>0</v>
      </c>
      <c r="I39" s="123">
        <v>0</v>
      </c>
      <c r="J39" s="123">
        <v>0</v>
      </c>
      <c r="K39" s="123">
        <v>0</v>
      </c>
      <c r="L39" s="123">
        <v>0</v>
      </c>
      <c r="M39" s="125">
        <v>0</v>
      </c>
    </row>
    <row r="40" spans="2:13" ht="12" customHeight="1" x14ac:dyDescent="0.2">
      <c r="B40" s="29" t="s">
        <v>169</v>
      </c>
      <c r="C40" s="95">
        <v>0</v>
      </c>
      <c r="D40" s="96">
        <v>0</v>
      </c>
      <c r="E40" s="96">
        <v>0</v>
      </c>
      <c r="F40" s="96">
        <v>0</v>
      </c>
      <c r="G40" s="96">
        <v>0</v>
      </c>
      <c r="H40" s="96">
        <v>0</v>
      </c>
      <c r="I40" s="96">
        <v>0</v>
      </c>
      <c r="J40" s="96">
        <v>0</v>
      </c>
      <c r="K40" s="96">
        <v>0</v>
      </c>
      <c r="L40" s="96">
        <v>0</v>
      </c>
      <c r="M40" s="98">
        <v>0</v>
      </c>
    </row>
    <row r="41" spans="2:13" ht="12" customHeight="1" x14ac:dyDescent="0.2">
      <c r="B41" s="208" t="s">
        <v>39</v>
      </c>
      <c r="C41" s="122">
        <v>0</v>
      </c>
      <c r="D41" s="123">
        <v>0</v>
      </c>
      <c r="E41" s="123">
        <v>0</v>
      </c>
      <c r="F41" s="123">
        <v>0</v>
      </c>
      <c r="G41" s="123">
        <v>0</v>
      </c>
      <c r="H41" s="123">
        <v>0</v>
      </c>
      <c r="I41" s="123">
        <v>0</v>
      </c>
      <c r="J41" s="123">
        <v>0</v>
      </c>
      <c r="K41" s="123">
        <v>0</v>
      </c>
      <c r="L41" s="123">
        <v>0</v>
      </c>
      <c r="M41" s="125">
        <v>0</v>
      </c>
    </row>
    <row r="42" spans="2:13" ht="12" customHeight="1" x14ac:dyDescent="0.2">
      <c r="B42" s="29" t="s">
        <v>40</v>
      </c>
      <c r="C42" s="95">
        <v>0</v>
      </c>
      <c r="D42" s="96">
        <v>0</v>
      </c>
      <c r="E42" s="96">
        <v>0</v>
      </c>
      <c r="F42" s="96">
        <v>0</v>
      </c>
      <c r="G42" s="96">
        <v>0</v>
      </c>
      <c r="H42" s="96">
        <v>0</v>
      </c>
      <c r="I42" s="96">
        <v>1</v>
      </c>
      <c r="J42" s="96">
        <v>0</v>
      </c>
      <c r="K42" s="96">
        <v>0</v>
      </c>
      <c r="L42" s="96">
        <v>0</v>
      </c>
      <c r="M42" s="98">
        <v>1</v>
      </c>
    </row>
    <row r="43" spans="2:13" ht="12" customHeight="1" x14ac:dyDescent="0.2">
      <c r="B43" s="208" t="s">
        <v>41</v>
      </c>
      <c r="C43" s="122">
        <v>0</v>
      </c>
      <c r="D43" s="123">
        <v>0</v>
      </c>
      <c r="E43" s="123">
        <v>0</v>
      </c>
      <c r="F43" s="123">
        <v>2</v>
      </c>
      <c r="G43" s="123">
        <v>1</v>
      </c>
      <c r="H43" s="123">
        <v>0</v>
      </c>
      <c r="I43" s="123">
        <v>0</v>
      </c>
      <c r="J43" s="123">
        <v>0</v>
      </c>
      <c r="K43" s="123">
        <v>1</v>
      </c>
      <c r="L43" s="123">
        <v>0</v>
      </c>
      <c r="M43" s="125">
        <v>4</v>
      </c>
    </row>
    <row r="44" spans="2:13" ht="12" customHeight="1" x14ac:dyDescent="0.2">
      <c r="B44" s="29" t="s">
        <v>42</v>
      </c>
      <c r="C44" s="95">
        <v>0</v>
      </c>
      <c r="D44" s="96">
        <v>0</v>
      </c>
      <c r="E44" s="96">
        <v>0</v>
      </c>
      <c r="F44" s="96">
        <v>8</v>
      </c>
      <c r="G44" s="96">
        <v>0</v>
      </c>
      <c r="H44" s="96">
        <v>0</v>
      </c>
      <c r="I44" s="96">
        <v>49</v>
      </c>
      <c r="J44" s="96">
        <v>0</v>
      </c>
      <c r="K44" s="96">
        <v>0</v>
      </c>
      <c r="L44" s="96">
        <v>0</v>
      </c>
      <c r="M44" s="98">
        <v>57</v>
      </c>
    </row>
    <row r="45" spans="2:13" ht="12" customHeight="1" x14ac:dyDescent="0.2">
      <c r="B45" s="208" t="s">
        <v>352</v>
      </c>
      <c r="C45" s="122">
        <v>0</v>
      </c>
      <c r="D45" s="123">
        <v>0</v>
      </c>
      <c r="E45" s="123">
        <v>0</v>
      </c>
      <c r="F45" s="123">
        <v>0</v>
      </c>
      <c r="G45" s="123">
        <v>0</v>
      </c>
      <c r="H45" s="123">
        <v>0</v>
      </c>
      <c r="I45" s="123">
        <v>0</v>
      </c>
      <c r="J45" s="123">
        <v>0</v>
      </c>
      <c r="K45" s="123">
        <v>0</v>
      </c>
      <c r="L45" s="123">
        <v>0</v>
      </c>
      <c r="M45" s="125">
        <v>0</v>
      </c>
    </row>
    <row r="46" spans="2:13" ht="12" customHeight="1" x14ac:dyDescent="0.2">
      <c r="B46" s="29" t="s">
        <v>351</v>
      </c>
      <c r="C46" s="95">
        <v>0</v>
      </c>
      <c r="D46" s="96">
        <v>0</v>
      </c>
      <c r="E46" s="96">
        <v>0</v>
      </c>
      <c r="F46" s="96">
        <v>0</v>
      </c>
      <c r="G46" s="96">
        <v>0</v>
      </c>
      <c r="H46" s="96">
        <v>0</v>
      </c>
      <c r="I46" s="96">
        <v>0</v>
      </c>
      <c r="J46" s="96">
        <v>0</v>
      </c>
      <c r="K46" s="96">
        <v>0</v>
      </c>
      <c r="L46" s="96">
        <v>0</v>
      </c>
      <c r="M46" s="98">
        <v>0</v>
      </c>
    </row>
    <row r="47" spans="2:13" ht="12" customHeight="1" x14ac:dyDescent="0.2">
      <c r="B47" s="30" t="s">
        <v>51</v>
      </c>
      <c r="C47" s="42">
        <v>104</v>
      </c>
      <c r="D47" s="43">
        <v>1380</v>
      </c>
      <c r="E47" s="43">
        <v>7973</v>
      </c>
      <c r="F47" s="43">
        <v>16056</v>
      </c>
      <c r="G47" s="43">
        <v>4526</v>
      </c>
      <c r="H47" s="43">
        <v>123</v>
      </c>
      <c r="I47" s="43">
        <v>29362</v>
      </c>
      <c r="J47" s="43">
        <v>5969</v>
      </c>
      <c r="K47" s="43">
        <v>3487</v>
      </c>
      <c r="L47" s="43">
        <v>2055</v>
      </c>
      <c r="M47" s="44">
        <v>71035</v>
      </c>
    </row>
    <row r="48" spans="2:13" ht="12" customHeight="1" x14ac:dyDescent="0.2">
      <c r="B48" s="208" t="s">
        <v>43</v>
      </c>
      <c r="C48" s="122">
        <v>0</v>
      </c>
      <c r="D48" s="123">
        <v>0</v>
      </c>
      <c r="E48" s="123">
        <v>0</v>
      </c>
      <c r="F48" s="123">
        <v>0</v>
      </c>
      <c r="G48" s="123">
        <v>0</v>
      </c>
      <c r="H48" s="123">
        <v>0</v>
      </c>
      <c r="I48" s="123">
        <v>0</v>
      </c>
      <c r="J48" s="123">
        <v>0</v>
      </c>
      <c r="K48" s="123">
        <v>0</v>
      </c>
      <c r="L48" s="123">
        <v>0</v>
      </c>
      <c r="M48" s="125">
        <v>0</v>
      </c>
    </row>
    <row r="49" spans="2:13" ht="12" customHeight="1" x14ac:dyDescent="0.2">
      <c r="B49" s="29" t="s">
        <v>44</v>
      </c>
      <c r="C49" s="95">
        <v>0</v>
      </c>
      <c r="D49" s="96">
        <v>0</v>
      </c>
      <c r="E49" s="96">
        <v>1</v>
      </c>
      <c r="F49" s="96">
        <v>58</v>
      </c>
      <c r="G49" s="96">
        <v>68</v>
      </c>
      <c r="H49" s="96">
        <v>0</v>
      </c>
      <c r="I49" s="96">
        <v>110</v>
      </c>
      <c r="J49" s="96">
        <v>16</v>
      </c>
      <c r="K49" s="96">
        <v>1</v>
      </c>
      <c r="L49" s="96">
        <v>0</v>
      </c>
      <c r="M49" s="98">
        <v>254</v>
      </c>
    </row>
    <row r="50" spans="2:13" ht="12" customHeight="1" x14ac:dyDescent="0.2">
      <c r="B50" s="208" t="s">
        <v>45</v>
      </c>
      <c r="C50" s="122">
        <v>0</v>
      </c>
      <c r="D50" s="123">
        <v>0</v>
      </c>
      <c r="E50" s="123">
        <v>51</v>
      </c>
      <c r="F50" s="123">
        <v>261</v>
      </c>
      <c r="G50" s="123">
        <v>3</v>
      </c>
      <c r="H50" s="123">
        <v>0</v>
      </c>
      <c r="I50" s="123">
        <v>87</v>
      </c>
      <c r="J50" s="123">
        <v>2</v>
      </c>
      <c r="K50" s="123">
        <v>4</v>
      </c>
      <c r="L50" s="123">
        <v>9</v>
      </c>
      <c r="M50" s="125">
        <v>417</v>
      </c>
    </row>
    <row r="51" spans="2:13" ht="12" customHeight="1" x14ac:dyDescent="0.2">
      <c r="B51" s="29" t="s">
        <v>46</v>
      </c>
      <c r="C51" s="95">
        <v>0</v>
      </c>
      <c r="D51" s="96">
        <v>37</v>
      </c>
      <c r="E51" s="96">
        <v>158</v>
      </c>
      <c r="F51" s="96">
        <v>1015</v>
      </c>
      <c r="G51" s="96">
        <v>9</v>
      </c>
      <c r="H51" s="96">
        <v>0</v>
      </c>
      <c r="I51" s="96">
        <v>440</v>
      </c>
      <c r="J51" s="96">
        <v>18</v>
      </c>
      <c r="K51" s="96">
        <v>68</v>
      </c>
      <c r="L51" s="96">
        <v>18</v>
      </c>
      <c r="M51" s="98">
        <v>1763</v>
      </c>
    </row>
    <row r="52" spans="2:13" ht="12" customHeight="1" x14ac:dyDescent="0.2">
      <c r="B52" s="208" t="s">
        <v>47</v>
      </c>
      <c r="C52" s="122">
        <v>0</v>
      </c>
      <c r="D52" s="123">
        <v>0</v>
      </c>
      <c r="E52" s="123">
        <v>76</v>
      </c>
      <c r="F52" s="123">
        <v>420</v>
      </c>
      <c r="G52" s="123">
        <v>2</v>
      </c>
      <c r="H52" s="123">
        <v>0</v>
      </c>
      <c r="I52" s="123">
        <v>324</v>
      </c>
      <c r="J52" s="123">
        <v>10</v>
      </c>
      <c r="K52" s="123">
        <v>12</v>
      </c>
      <c r="L52" s="123">
        <v>6</v>
      </c>
      <c r="M52" s="125">
        <v>850</v>
      </c>
    </row>
    <row r="53" spans="2:13" ht="12" customHeight="1" x14ac:dyDescent="0.2">
      <c r="B53" s="29" t="s">
        <v>48</v>
      </c>
      <c r="C53" s="95">
        <v>0</v>
      </c>
      <c r="D53" s="96">
        <v>0</v>
      </c>
      <c r="E53" s="96">
        <v>35</v>
      </c>
      <c r="F53" s="96">
        <v>150</v>
      </c>
      <c r="G53" s="96">
        <v>0</v>
      </c>
      <c r="H53" s="96">
        <v>0</v>
      </c>
      <c r="I53" s="96">
        <v>38</v>
      </c>
      <c r="J53" s="96">
        <v>0</v>
      </c>
      <c r="K53" s="96">
        <v>3</v>
      </c>
      <c r="L53" s="96">
        <v>0</v>
      </c>
      <c r="M53" s="98">
        <v>226</v>
      </c>
    </row>
    <row r="54" spans="2:13" ht="12" customHeight="1" x14ac:dyDescent="0.2">
      <c r="B54" s="30" t="s">
        <v>52</v>
      </c>
      <c r="C54" s="42">
        <v>0</v>
      </c>
      <c r="D54" s="43">
        <v>37</v>
      </c>
      <c r="E54" s="43">
        <v>321</v>
      </c>
      <c r="F54" s="43">
        <v>1904</v>
      </c>
      <c r="G54" s="43">
        <v>82</v>
      </c>
      <c r="H54" s="43">
        <v>0</v>
      </c>
      <c r="I54" s="43">
        <v>999</v>
      </c>
      <c r="J54" s="43">
        <v>46</v>
      </c>
      <c r="K54" s="43">
        <v>88</v>
      </c>
      <c r="L54" s="43">
        <v>33</v>
      </c>
      <c r="M54" s="44">
        <v>3510</v>
      </c>
    </row>
    <row r="55" spans="2:13" ht="12" customHeight="1" x14ac:dyDescent="0.2">
      <c r="B55" s="128" t="s">
        <v>49</v>
      </c>
      <c r="C55" s="129">
        <v>0</v>
      </c>
      <c r="D55" s="130">
        <v>0</v>
      </c>
      <c r="E55" s="130">
        <v>260</v>
      </c>
      <c r="F55" s="130">
        <v>1071</v>
      </c>
      <c r="G55" s="130">
        <v>120</v>
      </c>
      <c r="H55" s="130">
        <v>0</v>
      </c>
      <c r="I55" s="130">
        <v>835</v>
      </c>
      <c r="J55" s="130">
        <v>0</v>
      </c>
      <c r="K55" s="130">
        <v>227</v>
      </c>
      <c r="L55" s="130">
        <v>0</v>
      </c>
      <c r="M55" s="146">
        <v>2513</v>
      </c>
    </row>
    <row r="56" spans="2:13" ht="12" customHeight="1" x14ac:dyDescent="0.2">
      <c r="B56" s="30" t="s">
        <v>71</v>
      </c>
      <c r="C56" s="42">
        <v>0</v>
      </c>
      <c r="D56" s="43">
        <v>0</v>
      </c>
      <c r="E56" s="43">
        <v>260</v>
      </c>
      <c r="F56" s="43">
        <v>1071</v>
      </c>
      <c r="G56" s="43">
        <v>120</v>
      </c>
      <c r="H56" s="43">
        <v>0</v>
      </c>
      <c r="I56" s="43">
        <v>835</v>
      </c>
      <c r="J56" s="43">
        <v>0</v>
      </c>
      <c r="K56" s="43">
        <v>227</v>
      </c>
      <c r="L56" s="43">
        <v>0</v>
      </c>
      <c r="M56" s="44">
        <v>2513</v>
      </c>
    </row>
    <row r="57" spans="2:13" ht="12" customHeight="1" x14ac:dyDescent="0.2">
      <c r="B57" s="30"/>
      <c r="C57" s="42"/>
      <c r="D57" s="43"/>
      <c r="E57" s="43"/>
      <c r="F57" s="43"/>
      <c r="G57" s="43"/>
      <c r="H57" s="43"/>
      <c r="I57" s="43"/>
      <c r="J57" s="43"/>
      <c r="K57" s="43"/>
      <c r="L57" s="43"/>
      <c r="M57" s="44"/>
    </row>
    <row r="58" spans="2:13" ht="12" customHeight="1" thickBot="1" x14ac:dyDescent="0.25">
      <c r="B58" s="132" t="s">
        <v>50</v>
      </c>
      <c r="C58" s="133">
        <v>104</v>
      </c>
      <c r="D58" s="134">
        <v>1417</v>
      </c>
      <c r="E58" s="134">
        <v>8554</v>
      </c>
      <c r="F58" s="134">
        <v>19031</v>
      </c>
      <c r="G58" s="134">
        <v>4728</v>
      </c>
      <c r="H58" s="134">
        <v>123</v>
      </c>
      <c r="I58" s="134">
        <v>31196</v>
      </c>
      <c r="J58" s="134">
        <v>6015</v>
      </c>
      <c r="K58" s="134">
        <v>3802</v>
      </c>
      <c r="L58" s="134">
        <v>2088</v>
      </c>
      <c r="M58" s="136">
        <v>77058</v>
      </c>
    </row>
    <row r="59" spans="2:13" ht="12" customHeight="1" x14ac:dyDescent="0.2">
      <c r="B59" s="187"/>
    </row>
    <row r="60" spans="2:13" ht="12" customHeight="1" x14ac:dyDescent="0.2">
      <c r="B60" s="192" t="s">
        <v>380</v>
      </c>
    </row>
  </sheetData>
  <phoneticPr fontId="4" type="noConversion"/>
  <pageMargins left="0.75" right="0.75" top="1" bottom="1" header="0.5" footer="0.5"/>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G15"/>
  <sheetViews>
    <sheetView showGridLines="0" zoomScaleNormal="100" workbookViewId="0"/>
  </sheetViews>
  <sheetFormatPr defaultRowHeight="12.75" x14ac:dyDescent="0.2"/>
  <cols>
    <col min="1" max="1" width="9.140625" style="7"/>
    <col min="2" max="2" width="26.85546875" style="7" bestFit="1" customWidth="1"/>
    <col min="3" max="7" width="12.7109375" style="7" customWidth="1"/>
    <col min="8" max="8" width="9.140625" style="7"/>
    <col min="9" max="10" width="10.28515625" style="7" bestFit="1" customWidth="1"/>
    <col min="11" max="11" width="12.140625" style="7" customWidth="1"/>
    <col min="12" max="12" width="10.28515625" style="7" bestFit="1" customWidth="1"/>
    <col min="13" max="13" width="9.140625" style="7"/>
    <col min="14" max="14" width="12.7109375" style="7" bestFit="1" customWidth="1"/>
    <col min="15" max="16384" width="9.140625" style="7"/>
  </cols>
  <sheetData>
    <row r="2" spans="2:7" ht="12.95" customHeight="1" x14ac:dyDescent="0.2">
      <c r="B2" s="92" t="s">
        <v>58</v>
      </c>
    </row>
    <row r="3" spans="2:7" ht="18.75" thickBot="1" x14ac:dyDescent="0.3">
      <c r="B3" s="93" t="s">
        <v>289</v>
      </c>
      <c r="C3" s="60"/>
      <c r="D3" s="60"/>
      <c r="E3" s="60"/>
      <c r="F3" s="60"/>
      <c r="G3" s="60"/>
    </row>
    <row r="4" spans="2:7" ht="13.5" thickBot="1" x14ac:dyDescent="0.25">
      <c r="B4" s="148" t="s">
        <v>108</v>
      </c>
      <c r="C4" s="27" t="s">
        <v>343</v>
      </c>
      <c r="D4" s="21" t="s">
        <v>344</v>
      </c>
      <c r="E4" s="21" t="s">
        <v>345</v>
      </c>
      <c r="F4" s="21" t="s">
        <v>346</v>
      </c>
      <c r="G4" s="22" t="s">
        <v>347</v>
      </c>
    </row>
    <row r="5" spans="2:7" x14ac:dyDescent="0.2">
      <c r="B5" s="503" t="s">
        <v>397</v>
      </c>
      <c r="C5" s="226">
        <v>9</v>
      </c>
      <c r="D5" s="227">
        <v>49</v>
      </c>
      <c r="E5" s="227">
        <v>42</v>
      </c>
      <c r="F5" s="227">
        <v>30</v>
      </c>
      <c r="G5" s="228">
        <v>104</v>
      </c>
    </row>
    <row r="6" spans="2:7" x14ac:dyDescent="0.2">
      <c r="B6" s="33" t="s">
        <v>66</v>
      </c>
      <c r="C6" s="19">
        <v>399</v>
      </c>
      <c r="D6" s="18">
        <v>216</v>
      </c>
      <c r="E6" s="18">
        <v>1061</v>
      </c>
      <c r="F6" s="18">
        <v>1197</v>
      </c>
      <c r="G6" s="20">
        <v>1417</v>
      </c>
    </row>
    <row r="7" spans="2:7" x14ac:dyDescent="0.2">
      <c r="B7" s="243" t="s">
        <v>59</v>
      </c>
      <c r="C7" s="238">
        <v>6849</v>
      </c>
      <c r="D7" s="239">
        <v>7230</v>
      </c>
      <c r="E7" s="239">
        <v>8240</v>
      </c>
      <c r="F7" s="239">
        <v>7720</v>
      </c>
      <c r="G7" s="240">
        <v>8554</v>
      </c>
    </row>
    <row r="8" spans="2:7" x14ac:dyDescent="0.2">
      <c r="B8" s="33" t="s">
        <v>65</v>
      </c>
      <c r="C8" s="19">
        <v>22846</v>
      </c>
      <c r="D8" s="18">
        <v>19708</v>
      </c>
      <c r="E8" s="18">
        <v>18666</v>
      </c>
      <c r="F8" s="18">
        <v>19095</v>
      </c>
      <c r="G8" s="20">
        <v>19031</v>
      </c>
    </row>
    <row r="9" spans="2:7" x14ac:dyDescent="0.2">
      <c r="B9" s="243" t="s">
        <v>61</v>
      </c>
      <c r="C9" s="238">
        <v>9029</v>
      </c>
      <c r="D9" s="239">
        <v>7786</v>
      </c>
      <c r="E9" s="239">
        <v>7367</v>
      </c>
      <c r="F9" s="239">
        <v>5476</v>
      </c>
      <c r="G9" s="240">
        <v>4728</v>
      </c>
    </row>
    <row r="10" spans="2:7" x14ac:dyDescent="0.2">
      <c r="B10" s="33" t="s">
        <v>57</v>
      </c>
      <c r="C10" s="19">
        <v>288</v>
      </c>
      <c r="D10" s="18">
        <v>157</v>
      </c>
      <c r="E10" s="18">
        <v>123</v>
      </c>
      <c r="F10" s="18">
        <v>108</v>
      </c>
      <c r="G10" s="20">
        <v>123</v>
      </c>
    </row>
    <row r="11" spans="2:7" x14ac:dyDescent="0.2">
      <c r="B11" s="243" t="s">
        <v>69</v>
      </c>
      <c r="C11" s="238">
        <v>4827</v>
      </c>
      <c r="D11" s="239">
        <v>3638</v>
      </c>
      <c r="E11" s="239">
        <v>4327</v>
      </c>
      <c r="F11" s="239">
        <v>3835</v>
      </c>
      <c r="G11" s="240">
        <v>3802</v>
      </c>
    </row>
    <row r="12" spans="2:7" x14ac:dyDescent="0.2">
      <c r="B12" s="33" t="s">
        <v>67</v>
      </c>
      <c r="C12" s="19">
        <v>2240</v>
      </c>
      <c r="D12" s="18">
        <v>2346</v>
      </c>
      <c r="E12" s="18">
        <v>2223</v>
      </c>
      <c r="F12" s="18">
        <v>2180</v>
      </c>
      <c r="G12" s="20">
        <v>2088</v>
      </c>
    </row>
    <row r="13" spans="2:7" x14ac:dyDescent="0.2">
      <c r="B13" s="243" t="s">
        <v>68</v>
      </c>
      <c r="C13" s="238">
        <v>30511</v>
      </c>
      <c r="D13" s="239">
        <v>29470</v>
      </c>
      <c r="E13" s="239">
        <v>33568</v>
      </c>
      <c r="F13" s="239">
        <v>31520</v>
      </c>
      <c r="G13" s="240">
        <v>31196</v>
      </c>
    </row>
    <row r="14" spans="2:7" x14ac:dyDescent="0.2">
      <c r="B14" s="33" t="s">
        <v>70</v>
      </c>
      <c r="C14" s="19">
        <v>6600</v>
      </c>
      <c r="D14" s="18">
        <v>6923</v>
      </c>
      <c r="E14" s="18">
        <v>5142</v>
      </c>
      <c r="F14" s="18">
        <v>5559</v>
      </c>
      <c r="G14" s="20">
        <v>6015</v>
      </c>
    </row>
    <row r="15" spans="2:7" ht="13.5" thickBot="1" x14ac:dyDescent="0.25">
      <c r="B15" s="183" t="s">
        <v>12</v>
      </c>
      <c r="C15" s="179">
        <v>83598</v>
      </c>
      <c r="D15" s="180">
        <v>77523</v>
      </c>
      <c r="E15" s="180">
        <v>80759</v>
      </c>
      <c r="F15" s="180">
        <v>76720</v>
      </c>
      <c r="G15" s="184">
        <v>77058</v>
      </c>
    </row>
  </sheetData>
  <phoneticPr fontId="4" type="noConversion"/>
  <pageMargins left="0.75" right="0.75" top="1" bottom="1" header="0.5" footer="0.5"/>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2:L60"/>
  <sheetViews>
    <sheetView showGridLines="0" workbookViewId="0"/>
  </sheetViews>
  <sheetFormatPr defaultRowHeight="12" customHeight="1" x14ac:dyDescent="0.2"/>
  <cols>
    <col min="1" max="1" width="9.140625" style="7"/>
    <col min="2" max="2" width="39.28515625" style="7" customWidth="1"/>
    <col min="3" max="9" width="12.140625" style="7" customWidth="1"/>
    <col min="10" max="11" width="12.7109375" style="7" customWidth="1"/>
    <col min="12" max="16384" width="9.140625" style="7"/>
  </cols>
  <sheetData>
    <row r="2" spans="2:12" ht="12" customHeight="1" x14ac:dyDescent="0.2">
      <c r="B2" s="92" t="s">
        <v>58</v>
      </c>
    </row>
    <row r="3" spans="2:12" ht="18.75" customHeight="1" thickBot="1" x14ac:dyDescent="0.3">
      <c r="B3" s="93" t="s">
        <v>102</v>
      </c>
    </row>
    <row r="4" spans="2:12" ht="30" customHeight="1" thickBot="1" x14ac:dyDescent="0.25">
      <c r="B4" s="541" t="s">
        <v>0</v>
      </c>
      <c r="C4" s="545" t="s">
        <v>412</v>
      </c>
      <c r="D4" s="546" t="s">
        <v>113</v>
      </c>
      <c r="E4" s="546" t="s">
        <v>64</v>
      </c>
      <c r="F4" s="546" t="s">
        <v>60</v>
      </c>
      <c r="G4" s="546" t="s">
        <v>13</v>
      </c>
      <c r="H4" s="546" t="s">
        <v>7</v>
      </c>
      <c r="I4" s="547" t="s">
        <v>4</v>
      </c>
      <c r="J4" s="4">
        <v>0</v>
      </c>
      <c r="K4" s="3"/>
      <c r="L4" s="3"/>
    </row>
    <row r="5" spans="2:12" ht="12" customHeight="1" x14ac:dyDescent="0.2">
      <c r="B5" s="207" t="s">
        <v>15</v>
      </c>
      <c r="C5" s="118">
        <v>0</v>
      </c>
      <c r="D5" s="119">
        <v>0</v>
      </c>
      <c r="E5" s="119">
        <v>0</v>
      </c>
      <c r="F5" s="119">
        <v>0</v>
      </c>
      <c r="G5" s="119">
        <v>0</v>
      </c>
      <c r="H5" s="119">
        <v>0</v>
      </c>
      <c r="I5" s="121">
        <v>0</v>
      </c>
      <c r="J5" s="4"/>
      <c r="K5" s="4"/>
      <c r="L5" s="4"/>
    </row>
    <row r="6" spans="2:12" ht="12" customHeight="1" x14ac:dyDescent="0.2">
      <c r="B6" s="29" t="s">
        <v>16</v>
      </c>
      <c r="C6" s="95">
        <v>0</v>
      </c>
      <c r="D6" s="96">
        <v>0</v>
      </c>
      <c r="E6" s="96">
        <v>0</v>
      </c>
      <c r="F6" s="96">
        <v>0</v>
      </c>
      <c r="G6" s="96">
        <v>0</v>
      </c>
      <c r="H6" s="96">
        <v>0</v>
      </c>
      <c r="I6" s="98">
        <v>0</v>
      </c>
      <c r="J6" s="4"/>
      <c r="K6" s="4"/>
      <c r="L6" s="4"/>
    </row>
    <row r="7" spans="2:12" ht="12" customHeight="1" x14ac:dyDescent="0.2">
      <c r="B7" s="208" t="s">
        <v>118</v>
      </c>
      <c r="C7" s="122">
        <v>0</v>
      </c>
      <c r="D7" s="123">
        <v>0</v>
      </c>
      <c r="E7" s="123">
        <v>0</v>
      </c>
      <c r="F7" s="123">
        <v>0</v>
      </c>
      <c r="G7" s="123">
        <v>0</v>
      </c>
      <c r="H7" s="123">
        <v>0</v>
      </c>
      <c r="I7" s="125">
        <v>0</v>
      </c>
      <c r="J7" s="4"/>
      <c r="K7" s="4"/>
      <c r="L7" s="4"/>
    </row>
    <row r="8" spans="2:12" ht="12" customHeight="1" x14ac:dyDescent="0.2">
      <c r="B8" s="29" t="s">
        <v>119</v>
      </c>
      <c r="C8" s="95">
        <v>0</v>
      </c>
      <c r="D8" s="96">
        <v>0</v>
      </c>
      <c r="E8" s="96">
        <v>0</v>
      </c>
      <c r="F8" s="96">
        <v>0</v>
      </c>
      <c r="G8" s="96">
        <v>0</v>
      </c>
      <c r="H8" s="96">
        <v>0</v>
      </c>
      <c r="I8" s="98">
        <v>0</v>
      </c>
      <c r="J8" s="4"/>
      <c r="K8" s="4"/>
      <c r="L8" s="4"/>
    </row>
    <row r="9" spans="2:12" ht="12" customHeight="1" x14ac:dyDescent="0.2">
      <c r="B9" s="208" t="s">
        <v>17</v>
      </c>
      <c r="C9" s="122">
        <v>4</v>
      </c>
      <c r="D9" s="123">
        <v>12</v>
      </c>
      <c r="E9" s="123">
        <v>3169</v>
      </c>
      <c r="F9" s="123">
        <v>12</v>
      </c>
      <c r="G9" s="123">
        <v>0</v>
      </c>
      <c r="H9" s="123">
        <v>0</v>
      </c>
      <c r="I9" s="125">
        <v>3197</v>
      </c>
      <c r="J9" s="4"/>
      <c r="K9" s="4"/>
      <c r="L9" s="4"/>
    </row>
    <row r="10" spans="2:12" ht="12" customHeight="1" x14ac:dyDescent="0.2">
      <c r="B10" s="29" t="s">
        <v>18</v>
      </c>
      <c r="C10" s="95">
        <v>3</v>
      </c>
      <c r="D10" s="96">
        <v>60</v>
      </c>
      <c r="E10" s="96">
        <v>7</v>
      </c>
      <c r="F10" s="96">
        <v>0</v>
      </c>
      <c r="G10" s="96">
        <v>0</v>
      </c>
      <c r="H10" s="96">
        <v>0</v>
      </c>
      <c r="I10" s="98">
        <v>70</v>
      </c>
      <c r="J10" s="4"/>
      <c r="K10" s="4"/>
      <c r="L10" s="4"/>
    </row>
    <row r="11" spans="2:12" ht="12" customHeight="1" x14ac:dyDescent="0.2">
      <c r="B11" s="208" t="s">
        <v>145</v>
      </c>
      <c r="C11" s="122">
        <v>0</v>
      </c>
      <c r="D11" s="123">
        <v>0</v>
      </c>
      <c r="E11" s="123">
        <v>0</v>
      </c>
      <c r="F11" s="123">
        <v>0</v>
      </c>
      <c r="G11" s="123">
        <v>0</v>
      </c>
      <c r="H11" s="123">
        <v>0</v>
      </c>
      <c r="I11" s="125">
        <v>0</v>
      </c>
      <c r="J11" s="4"/>
      <c r="K11" s="4"/>
      <c r="L11" s="4"/>
    </row>
    <row r="12" spans="2:12" ht="12" customHeight="1" x14ac:dyDescent="0.2">
      <c r="B12" s="29" t="s">
        <v>19</v>
      </c>
      <c r="C12" s="95">
        <v>8</v>
      </c>
      <c r="D12" s="96">
        <v>132</v>
      </c>
      <c r="E12" s="96">
        <v>121</v>
      </c>
      <c r="F12" s="96">
        <v>10</v>
      </c>
      <c r="G12" s="96">
        <v>0</v>
      </c>
      <c r="H12" s="96">
        <v>11</v>
      </c>
      <c r="I12" s="98">
        <v>282</v>
      </c>
      <c r="J12" s="4"/>
      <c r="K12" s="4"/>
      <c r="L12" s="4"/>
    </row>
    <row r="13" spans="2:12" ht="12" customHeight="1" x14ac:dyDescent="0.2">
      <c r="B13" s="208" t="s">
        <v>20</v>
      </c>
      <c r="C13" s="122">
        <v>19</v>
      </c>
      <c r="D13" s="123">
        <v>8</v>
      </c>
      <c r="E13" s="123">
        <v>9</v>
      </c>
      <c r="F13" s="123">
        <v>2</v>
      </c>
      <c r="G13" s="123">
        <v>0</v>
      </c>
      <c r="H13" s="123">
        <v>0</v>
      </c>
      <c r="I13" s="125">
        <v>38</v>
      </c>
      <c r="J13" s="4"/>
      <c r="K13" s="4"/>
      <c r="L13" s="4"/>
    </row>
    <row r="14" spans="2:12" ht="12" customHeight="1" x14ac:dyDescent="0.2">
      <c r="B14" s="29" t="s">
        <v>120</v>
      </c>
      <c r="C14" s="95">
        <v>629</v>
      </c>
      <c r="D14" s="96">
        <v>5867</v>
      </c>
      <c r="E14" s="96">
        <v>908</v>
      </c>
      <c r="F14" s="96">
        <v>127</v>
      </c>
      <c r="G14" s="96">
        <v>11</v>
      </c>
      <c r="H14" s="96">
        <v>254</v>
      </c>
      <c r="I14" s="98">
        <v>7796</v>
      </c>
      <c r="J14" s="4"/>
      <c r="K14" s="4"/>
      <c r="L14" s="4"/>
    </row>
    <row r="15" spans="2:12" ht="12" customHeight="1" x14ac:dyDescent="0.2">
      <c r="B15" s="208" t="s">
        <v>21</v>
      </c>
      <c r="C15" s="122">
        <v>0</v>
      </c>
      <c r="D15" s="123">
        <v>0</v>
      </c>
      <c r="E15" s="123">
        <v>0</v>
      </c>
      <c r="F15" s="123">
        <v>0</v>
      </c>
      <c r="G15" s="123">
        <v>0</v>
      </c>
      <c r="H15" s="123">
        <v>0</v>
      </c>
      <c r="I15" s="125">
        <v>0</v>
      </c>
      <c r="J15" s="4"/>
      <c r="K15" s="4"/>
      <c r="L15" s="4"/>
    </row>
    <row r="16" spans="2:12" ht="12" customHeight="1" x14ac:dyDescent="0.2">
      <c r="B16" s="29" t="s">
        <v>22</v>
      </c>
      <c r="C16" s="95">
        <v>1844</v>
      </c>
      <c r="D16" s="96">
        <v>2051</v>
      </c>
      <c r="E16" s="96">
        <v>1298</v>
      </c>
      <c r="F16" s="96">
        <v>1025</v>
      </c>
      <c r="G16" s="96">
        <v>5</v>
      </c>
      <c r="H16" s="96">
        <v>228</v>
      </c>
      <c r="I16" s="98">
        <v>6451</v>
      </c>
      <c r="J16" s="4"/>
      <c r="K16" s="4"/>
      <c r="L16" s="4"/>
    </row>
    <row r="17" spans="2:12" ht="12" customHeight="1" x14ac:dyDescent="0.2">
      <c r="B17" s="208" t="s">
        <v>23</v>
      </c>
      <c r="C17" s="122">
        <v>0</v>
      </c>
      <c r="D17" s="123">
        <v>0</v>
      </c>
      <c r="E17" s="123">
        <v>0</v>
      </c>
      <c r="F17" s="123">
        <v>0</v>
      </c>
      <c r="G17" s="123">
        <v>0</v>
      </c>
      <c r="H17" s="123">
        <v>0</v>
      </c>
      <c r="I17" s="125">
        <v>0</v>
      </c>
      <c r="J17" s="4"/>
      <c r="K17" s="4"/>
      <c r="L17" s="4"/>
    </row>
    <row r="18" spans="2:12" ht="12" customHeight="1" x14ac:dyDescent="0.2">
      <c r="B18" s="29" t="s">
        <v>24</v>
      </c>
      <c r="C18" s="95">
        <v>76</v>
      </c>
      <c r="D18" s="96">
        <v>66</v>
      </c>
      <c r="E18" s="96">
        <v>137</v>
      </c>
      <c r="F18" s="96">
        <v>113</v>
      </c>
      <c r="G18" s="96">
        <v>1</v>
      </c>
      <c r="H18" s="96">
        <v>4</v>
      </c>
      <c r="I18" s="98">
        <v>397</v>
      </c>
      <c r="J18" s="4"/>
      <c r="K18" s="4"/>
      <c r="L18" s="4"/>
    </row>
    <row r="19" spans="2:12" ht="12" customHeight="1" x14ac:dyDescent="0.2">
      <c r="B19" s="208" t="s">
        <v>25</v>
      </c>
      <c r="C19" s="122">
        <v>42</v>
      </c>
      <c r="D19" s="123">
        <v>590</v>
      </c>
      <c r="E19" s="123">
        <v>367</v>
      </c>
      <c r="F19" s="123">
        <v>9</v>
      </c>
      <c r="G19" s="123">
        <v>4</v>
      </c>
      <c r="H19" s="123">
        <v>1</v>
      </c>
      <c r="I19" s="125">
        <v>1013</v>
      </c>
      <c r="J19" s="4"/>
      <c r="K19" s="4"/>
      <c r="L19" s="4"/>
    </row>
    <row r="20" spans="2:12" ht="12" customHeight="1" x14ac:dyDescent="0.2">
      <c r="B20" s="29" t="s">
        <v>168</v>
      </c>
      <c r="C20" s="95">
        <v>44</v>
      </c>
      <c r="D20" s="96">
        <v>14</v>
      </c>
      <c r="E20" s="96">
        <v>11</v>
      </c>
      <c r="F20" s="96">
        <v>0</v>
      </c>
      <c r="G20" s="96">
        <v>0</v>
      </c>
      <c r="H20" s="96">
        <v>0</v>
      </c>
      <c r="I20" s="98">
        <v>69</v>
      </c>
      <c r="J20" s="4"/>
      <c r="K20" s="4"/>
      <c r="L20" s="4"/>
    </row>
    <row r="21" spans="2:12" ht="12" customHeight="1" x14ac:dyDescent="0.2">
      <c r="B21" s="208" t="s">
        <v>26</v>
      </c>
      <c r="C21" s="122">
        <v>0</v>
      </c>
      <c r="D21" s="123">
        <v>0</v>
      </c>
      <c r="E21" s="123">
        <v>0</v>
      </c>
      <c r="F21" s="123">
        <v>0</v>
      </c>
      <c r="G21" s="123">
        <v>0</v>
      </c>
      <c r="H21" s="123">
        <v>0</v>
      </c>
      <c r="I21" s="125">
        <v>0</v>
      </c>
      <c r="J21" s="4"/>
      <c r="K21" s="4"/>
      <c r="L21" s="4"/>
    </row>
    <row r="22" spans="2:12" ht="12" customHeight="1" x14ac:dyDescent="0.2">
      <c r="B22" s="29" t="s">
        <v>27</v>
      </c>
      <c r="C22" s="95">
        <v>17</v>
      </c>
      <c r="D22" s="96">
        <v>22</v>
      </c>
      <c r="E22" s="96">
        <v>5</v>
      </c>
      <c r="F22" s="96">
        <v>0</v>
      </c>
      <c r="G22" s="96">
        <v>0</v>
      </c>
      <c r="H22" s="96">
        <v>3</v>
      </c>
      <c r="I22" s="98">
        <v>47</v>
      </c>
      <c r="J22" s="4"/>
      <c r="K22" s="4"/>
      <c r="L22" s="4"/>
    </row>
    <row r="23" spans="2:12" ht="12" customHeight="1" x14ac:dyDescent="0.2">
      <c r="B23" s="208" t="s">
        <v>28</v>
      </c>
      <c r="C23" s="122">
        <v>5</v>
      </c>
      <c r="D23" s="123">
        <v>8</v>
      </c>
      <c r="E23" s="123">
        <v>7</v>
      </c>
      <c r="F23" s="123">
        <v>1</v>
      </c>
      <c r="G23" s="123">
        <v>0</v>
      </c>
      <c r="H23" s="123">
        <v>0</v>
      </c>
      <c r="I23" s="125">
        <v>21</v>
      </c>
      <c r="J23" s="4"/>
      <c r="K23" s="4"/>
      <c r="L23" s="4"/>
    </row>
    <row r="24" spans="2:12" ht="12" customHeight="1" x14ac:dyDescent="0.2">
      <c r="B24" s="29" t="s">
        <v>29</v>
      </c>
      <c r="C24" s="95">
        <v>0</v>
      </c>
      <c r="D24" s="96">
        <v>0</v>
      </c>
      <c r="E24" s="96">
        <v>0</v>
      </c>
      <c r="F24" s="96">
        <v>0</v>
      </c>
      <c r="G24" s="96">
        <v>0</v>
      </c>
      <c r="H24" s="96">
        <v>0</v>
      </c>
      <c r="I24" s="98">
        <v>0</v>
      </c>
      <c r="J24" s="4"/>
      <c r="K24" s="4"/>
      <c r="L24" s="4"/>
    </row>
    <row r="25" spans="2:12" ht="12" customHeight="1" x14ac:dyDescent="0.2">
      <c r="B25" s="208" t="s">
        <v>30</v>
      </c>
      <c r="C25" s="122">
        <v>0</v>
      </c>
      <c r="D25" s="123">
        <v>0</v>
      </c>
      <c r="E25" s="123">
        <v>0</v>
      </c>
      <c r="F25" s="123">
        <v>0</v>
      </c>
      <c r="G25" s="123">
        <v>0</v>
      </c>
      <c r="H25" s="123">
        <v>0</v>
      </c>
      <c r="I25" s="125">
        <v>0</v>
      </c>
      <c r="J25" s="4"/>
      <c r="K25" s="4"/>
      <c r="L25" s="4"/>
    </row>
    <row r="26" spans="2:12" ht="12" customHeight="1" x14ac:dyDescent="0.2">
      <c r="B26" s="29" t="s">
        <v>147</v>
      </c>
      <c r="C26" s="95">
        <v>0</v>
      </c>
      <c r="D26" s="96">
        <v>0</v>
      </c>
      <c r="E26" s="96">
        <v>0</v>
      </c>
      <c r="F26" s="96">
        <v>0</v>
      </c>
      <c r="G26" s="96">
        <v>0</v>
      </c>
      <c r="H26" s="96">
        <v>0</v>
      </c>
      <c r="I26" s="98">
        <v>0</v>
      </c>
      <c r="J26" s="4"/>
      <c r="K26" s="4"/>
      <c r="L26" s="4"/>
    </row>
    <row r="27" spans="2:12" ht="12" customHeight="1" x14ac:dyDescent="0.2">
      <c r="B27" s="208" t="s">
        <v>165</v>
      </c>
      <c r="C27" s="122">
        <v>0</v>
      </c>
      <c r="D27" s="123">
        <v>0</v>
      </c>
      <c r="E27" s="123">
        <v>0</v>
      </c>
      <c r="F27" s="123">
        <v>0</v>
      </c>
      <c r="G27" s="123">
        <v>0</v>
      </c>
      <c r="H27" s="123">
        <v>0</v>
      </c>
      <c r="I27" s="125">
        <v>0</v>
      </c>
      <c r="J27" s="4"/>
      <c r="K27" s="4"/>
      <c r="L27" s="4"/>
    </row>
    <row r="28" spans="2:12" ht="12" customHeight="1" x14ac:dyDescent="0.2">
      <c r="B28" s="29" t="s">
        <v>31</v>
      </c>
      <c r="C28" s="95">
        <v>0</v>
      </c>
      <c r="D28" s="96">
        <v>0</v>
      </c>
      <c r="E28" s="96">
        <v>0</v>
      </c>
      <c r="F28" s="96">
        <v>0</v>
      </c>
      <c r="G28" s="96">
        <v>0</v>
      </c>
      <c r="H28" s="96">
        <v>0</v>
      </c>
      <c r="I28" s="98">
        <v>0</v>
      </c>
      <c r="J28" s="4"/>
      <c r="K28" s="4"/>
      <c r="L28" s="4"/>
    </row>
    <row r="29" spans="2:12" ht="12" customHeight="1" x14ac:dyDescent="0.2">
      <c r="B29" s="208" t="s">
        <v>32</v>
      </c>
      <c r="C29" s="122">
        <v>0</v>
      </c>
      <c r="D29" s="123">
        <v>0</v>
      </c>
      <c r="E29" s="123">
        <v>0</v>
      </c>
      <c r="F29" s="123">
        <v>0</v>
      </c>
      <c r="G29" s="123">
        <v>0</v>
      </c>
      <c r="H29" s="123">
        <v>0</v>
      </c>
      <c r="I29" s="125">
        <v>0</v>
      </c>
      <c r="J29" s="4"/>
      <c r="K29" s="4"/>
      <c r="L29" s="4"/>
    </row>
    <row r="30" spans="2:12" ht="12" customHeight="1" x14ac:dyDescent="0.2">
      <c r="B30" s="29" t="s">
        <v>351</v>
      </c>
      <c r="C30" s="95">
        <v>0</v>
      </c>
      <c r="D30" s="96">
        <v>0</v>
      </c>
      <c r="E30" s="96">
        <v>0</v>
      </c>
      <c r="F30" s="96">
        <v>0</v>
      </c>
      <c r="G30" s="96">
        <v>0</v>
      </c>
      <c r="H30" s="96">
        <v>0</v>
      </c>
      <c r="I30" s="98">
        <v>0</v>
      </c>
      <c r="J30" s="4"/>
      <c r="K30" s="4"/>
      <c r="L30" s="4"/>
    </row>
    <row r="31" spans="2:12" ht="12" customHeight="1" x14ac:dyDescent="0.2">
      <c r="B31" s="208" t="s">
        <v>33</v>
      </c>
      <c r="C31" s="122">
        <v>0</v>
      </c>
      <c r="D31" s="123">
        <v>0</v>
      </c>
      <c r="E31" s="123">
        <v>0</v>
      </c>
      <c r="F31" s="123">
        <v>0</v>
      </c>
      <c r="G31" s="123">
        <v>0</v>
      </c>
      <c r="H31" s="123">
        <v>0</v>
      </c>
      <c r="I31" s="125">
        <v>0</v>
      </c>
      <c r="J31" s="4"/>
      <c r="K31" s="4"/>
      <c r="L31" s="4"/>
    </row>
    <row r="32" spans="2:12" ht="12" customHeight="1" x14ac:dyDescent="0.2">
      <c r="B32" s="29" t="s">
        <v>34</v>
      </c>
      <c r="C32" s="95">
        <v>4</v>
      </c>
      <c r="D32" s="96">
        <v>2</v>
      </c>
      <c r="E32" s="96">
        <v>2</v>
      </c>
      <c r="F32" s="96">
        <v>0</v>
      </c>
      <c r="G32" s="96">
        <v>0</v>
      </c>
      <c r="H32" s="96">
        <v>0</v>
      </c>
      <c r="I32" s="98">
        <v>8</v>
      </c>
      <c r="J32" s="4"/>
      <c r="K32" s="4"/>
      <c r="L32" s="4"/>
    </row>
    <row r="33" spans="2:12" ht="12" customHeight="1" x14ac:dyDescent="0.2">
      <c r="B33" s="208" t="s">
        <v>149</v>
      </c>
      <c r="C33" s="122">
        <v>0</v>
      </c>
      <c r="D33" s="123">
        <v>0</v>
      </c>
      <c r="E33" s="123">
        <v>0</v>
      </c>
      <c r="F33" s="123">
        <v>0</v>
      </c>
      <c r="G33" s="123">
        <v>0</v>
      </c>
      <c r="H33" s="123">
        <v>0</v>
      </c>
      <c r="I33" s="125">
        <v>0</v>
      </c>
      <c r="J33" s="4"/>
      <c r="K33" s="4"/>
      <c r="L33" s="4"/>
    </row>
    <row r="34" spans="2:12" ht="12" customHeight="1" x14ac:dyDescent="0.2">
      <c r="B34" s="29" t="s">
        <v>121</v>
      </c>
      <c r="C34" s="95">
        <v>0</v>
      </c>
      <c r="D34" s="96">
        <v>0</v>
      </c>
      <c r="E34" s="96">
        <v>0</v>
      </c>
      <c r="F34" s="96">
        <v>0</v>
      </c>
      <c r="G34" s="96">
        <v>0</v>
      </c>
      <c r="H34" s="96">
        <v>0</v>
      </c>
      <c r="I34" s="98">
        <v>0</v>
      </c>
      <c r="J34" s="4"/>
      <c r="K34" s="4"/>
      <c r="L34" s="4"/>
    </row>
    <row r="35" spans="2:12" ht="12" customHeight="1" x14ac:dyDescent="0.2">
      <c r="B35" s="208" t="s">
        <v>35</v>
      </c>
      <c r="C35" s="122">
        <v>0</v>
      </c>
      <c r="D35" s="123">
        <v>0</v>
      </c>
      <c r="E35" s="123">
        <v>0</v>
      </c>
      <c r="F35" s="123">
        <v>0</v>
      </c>
      <c r="G35" s="123">
        <v>0</v>
      </c>
      <c r="H35" s="123">
        <v>0</v>
      </c>
      <c r="I35" s="125">
        <v>0</v>
      </c>
      <c r="J35" s="4"/>
      <c r="K35" s="4"/>
      <c r="L35" s="4"/>
    </row>
    <row r="36" spans="2:12" ht="12" customHeight="1" x14ac:dyDescent="0.2">
      <c r="B36" s="29" t="s">
        <v>36</v>
      </c>
      <c r="C36" s="95">
        <v>0</v>
      </c>
      <c r="D36" s="96">
        <v>0</v>
      </c>
      <c r="E36" s="96">
        <v>0</v>
      </c>
      <c r="F36" s="96">
        <v>0</v>
      </c>
      <c r="G36" s="96">
        <v>0</v>
      </c>
      <c r="H36" s="96">
        <v>0</v>
      </c>
      <c r="I36" s="98">
        <v>0</v>
      </c>
      <c r="J36" s="4"/>
      <c r="K36" s="4"/>
      <c r="L36" s="4"/>
    </row>
    <row r="37" spans="2:12" ht="12" customHeight="1" x14ac:dyDescent="0.2">
      <c r="B37" s="208" t="s">
        <v>166</v>
      </c>
      <c r="C37" s="122">
        <v>0</v>
      </c>
      <c r="D37" s="123">
        <v>0</v>
      </c>
      <c r="E37" s="123">
        <v>0</v>
      </c>
      <c r="F37" s="123">
        <v>0</v>
      </c>
      <c r="G37" s="123">
        <v>0</v>
      </c>
      <c r="H37" s="123">
        <v>0</v>
      </c>
      <c r="I37" s="125">
        <v>0</v>
      </c>
      <c r="J37" s="4"/>
      <c r="K37" s="4"/>
      <c r="L37" s="4"/>
    </row>
    <row r="38" spans="2:12" ht="12" customHeight="1" x14ac:dyDescent="0.2">
      <c r="B38" s="29" t="s">
        <v>122</v>
      </c>
      <c r="C38" s="95">
        <v>0</v>
      </c>
      <c r="D38" s="96">
        <v>0</v>
      </c>
      <c r="E38" s="96">
        <v>0</v>
      </c>
      <c r="F38" s="96">
        <v>0</v>
      </c>
      <c r="G38" s="96">
        <v>0</v>
      </c>
      <c r="H38" s="96">
        <v>0</v>
      </c>
      <c r="I38" s="98">
        <v>0</v>
      </c>
      <c r="J38" s="4"/>
      <c r="K38" s="4"/>
      <c r="L38" s="4"/>
    </row>
    <row r="39" spans="2:12" ht="12" customHeight="1" x14ac:dyDescent="0.2">
      <c r="B39" s="208" t="s">
        <v>37</v>
      </c>
      <c r="C39" s="122">
        <v>0</v>
      </c>
      <c r="D39" s="123">
        <v>0</v>
      </c>
      <c r="E39" s="123">
        <v>0</v>
      </c>
      <c r="F39" s="123">
        <v>0</v>
      </c>
      <c r="G39" s="123">
        <v>0</v>
      </c>
      <c r="H39" s="123">
        <v>0</v>
      </c>
      <c r="I39" s="125">
        <v>0</v>
      </c>
      <c r="J39" s="4"/>
      <c r="K39" s="4"/>
      <c r="L39" s="4"/>
    </row>
    <row r="40" spans="2:12" ht="12" customHeight="1" x14ac:dyDescent="0.2">
      <c r="B40" s="29" t="s">
        <v>38</v>
      </c>
      <c r="C40" s="95">
        <v>0</v>
      </c>
      <c r="D40" s="96">
        <v>0</v>
      </c>
      <c r="E40" s="96">
        <v>0</v>
      </c>
      <c r="F40" s="96">
        <v>0</v>
      </c>
      <c r="G40" s="96">
        <v>0</v>
      </c>
      <c r="H40" s="96">
        <v>0</v>
      </c>
      <c r="I40" s="98">
        <v>0</v>
      </c>
      <c r="J40" s="4"/>
      <c r="K40" s="4"/>
      <c r="L40" s="4"/>
    </row>
    <row r="41" spans="2:12" ht="12" customHeight="1" x14ac:dyDescent="0.2">
      <c r="B41" s="208" t="s">
        <v>169</v>
      </c>
      <c r="C41" s="122">
        <v>0</v>
      </c>
      <c r="D41" s="123">
        <v>0</v>
      </c>
      <c r="E41" s="123">
        <v>0</v>
      </c>
      <c r="F41" s="123">
        <v>0</v>
      </c>
      <c r="G41" s="123">
        <v>0</v>
      </c>
      <c r="H41" s="123">
        <v>0</v>
      </c>
      <c r="I41" s="125">
        <v>0</v>
      </c>
      <c r="J41" s="4"/>
      <c r="K41" s="4"/>
      <c r="L41" s="4"/>
    </row>
    <row r="42" spans="2:12" ht="12" customHeight="1" x14ac:dyDescent="0.2">
      <c r="B42" s="29" t="s">
        <v>39</v>
      </c>
      <c r="C42" s="95">
        <v>0</v>
      </c>
      <c r="D42" s="96">
        <v>0</v>
      </c>
      <c r="E42" s="96">
        <v>0</v>
      </c>
      <c r="F42" s="96">
        <v>0</v>
      </c>
      <c r="G42" s="96">
        <v>0</v>
      </c>
      <c r="H42" s="96">
        <v>0</v>
      </c>
      <c r="I42" s="98">
        <v>0</v>
      </c>
      <c r="J42" s="4"/>
      <c r="K42" s="4"/>
      <c r="L42" s="4"/>
    </row>
    <row r="43" spans="2:12" ht="12" customHeight="1" x14ac:dyDescent="0.2">
      <c r="B43" s="208" t="s">
        <v>40</v>
      </c>
      <c r="C43" s="122">
        <v>0</v>
      </c>
      <c r="D43" s="123">
        <v>0</v>
      </c>
      <c r="E43" s="123">
        <v>0</v>
      </c>
      <c r="F43" s="123">
        <v>0</v>
      </c>
      <c r="G43" s="123">
        <v>0</v>
      </c>
      <c r="H43" s="123">
        <v>0</v>
      </c>
      <c r="I43" s="125">
        <v>0</v>
      </c>
      <c r="J43" s="4"/>
      <c r="K43" s="4"/>
      <c r="L43" s="4"/>
    </row>
    <row r="44" spans="2:12" ht="12" customHeight="1" x14ac:dyDescent="0.2">
      <c r="B44" s="29" t="s">
        <v>41</v>
      </c>
      <c r="C44" s="95">
        <v>0</v>
      </c>
      <c r="D44" s="96">
        <v>0</v>
      </c>
      <c r="E44" s="96">
        <v>0</v>
      </c>
      <c r="F44" s="96">
        <v>0</v>
      </c>
      <c r="G44" s="96">
        <v>0</v>
      </c>
      <c r="H44" s="96">
        <v>0</v>
      </c>
      <c r="I44" s="98">
        <v>0</v>
      </c>
      <c r="J44" s="4"/>
      <c r="K44" s="4"/>
      <c r="L44" s="4"/>
    </row>
    <row r="45" spans="2:12" ht="12" customHeight="1" x14ac:dyDescent="0.2">
      <c r="B45" s="208" t="s">
        <v>42</v>
      </c>
      <c r="C45" s="122">
        <v>11</v>
      </c>
      <c r="D45" s="123">
        <v>6</v>
      </c>
      <c r="E45" s="123">
        <v>0</v>
      </c>
      <c r="F45" s="123">
        <v>0</v>
      </c>
      <c r="G45" s="123">
        <v>0</v>
      </c>
      <c r="H45" s="123">
        <v>0</v>
      </c>
      <c r="I45" s="125">
        <v>17</v>
      </c>
      <c r="J45" s="4"/>
      <c r="K45" s="4"/>
      <c r="L45" s="4"/>
    </row>
    <row r="46" spans="2:12" ht="12" customHeight="1" x14ac:dyDescent="0.2">
      <c r="B46" s="29" t="s">
        <v>352</v>
      </c>
      <c r="C46" s="95">
        <v>0</v>
      </c>
      <c r="D46" s="96">
        <v>0</v>
      </c>
      <c r="E46" s="96">
        <v>0</v>
      </c>
      <c r="F46" s="96">
        <v>0</v>
      </c>
      <c r="G46" s="96">
        <v>0</v>
      </c>
      <c r="H46" s="96">
        <v>0</v>
      </c>
      <c r="I46" s="98">
        <v>0</v>
      </c>
      <c r="J46" s="4"/>
      <c r="K46" s="4"/>
      <c r="L46" s="4"/>
    </row>
    <row r="47" spans="2:12" ht="12" customHeight="1" x14ac:dyDescent="0.2">
      <c r="B47" s="30" t="s">
        <v>51</v>
      </c>
      <c r="C47" s="42">
        <v>2706</v>
      </c>
      <c r="D47" s="43">
        <v>8838</v>
      </c>
      <c r="E47" s="43">
        <v>6041</v>
      </c>
      <c r="F47" s="43">
        <v>1299</v>
      </c>
      <c r="G47" s="43">
        <v>21</v>
      </c>
      <c r="H47" s="43">
        <v>501</v>
      </c>
      <c r="I47" s="44">
        <v>19406</v>
      </c>
      <c r="J47" s="2"/>
      <c r="K47" s="2"/>
      <c r="L47" s="2"/>
    </row>
    <row r="48" spans="2:12" ht="12" customHeight="1" x14ac:dyDescent="0.2">
      <c r="B48" s="208" t="s">
        <v>43</v>
      </c>
      <c r="C48" s="122">
        <v>0</v>
      </c>
      <c r="D48" s="123">
        <v>0</v>
      </c>
      <c r="E48" s="123">
        <v>0</v>
      </c>
      <c r="F48" s="123">
        <v>0</v>
      </c>
      <c r="G48" s="123">
        <v>0</v>
      </c>
      <c r="H48" s="123">
        <v>0</v>
      </c>
      <c r="I48" s="125">
        <v>0</v>
      </c>
      <c r="J48" s="4"/>
      <c r="K48" s="4"/>
      <c r="L48" s="4"/>
    </row>
    <row r="49" spans="2:12" ht="12" customHeight="1" x14ac:dyDescent="0.2">
      <c r="B49" s="29" t="s">
        <v>44</v>
      </c>
      <c r="C49" s="95">
        <v>0</v>
      </c>
      <c r="D49" s="96">
        <v>1</v>
      </c>
      <c r="E49" s="96">
        <v>3</v>
      </c>
      <c r="F49" s="96">
        <v>0</v>
      </c>
      <c r="G49" s="96">
        <v>0</v>
      </c>
      <c r="H49" s="96">
        <v>0</v>
      </c>
      <c r="I49" s="98">
        <v>4</v>
      </c>
      <c r="J49" s="4"/>
      <c r="K49" s="4"/>
      <c r="L49" s="4"/>
    </row>
    <row r="50" spans="2:12" ht="12" customHeight="1" x14ac:dyDescent="0.2">
      <c r="B50" s="208" t="s">
        <v>45</v>
      </c>
      <c r="C50" s="122">
        <v>202</v>
      </c>
      <c r="D50" s="123">
        <v>36</v>
      </c>
      <c r="E50" s="123">
        <v>221</v>
      </c>
      <c r="F50" s="123">
        <v>3</v>
      </c>
      <c r="G50" s="123">
        <v>0</v>
      </c>
      <c r="H50" s="123">
        <v>2</v>
      </c>
      <c r="I50" s="125">
        <v>464</v>
      </c>
      <c r="J50" s="4"/>
      <c r="K50" s="4"/>
      <c r="L50" s="4"/>
    </row>
    <row r="51" spans="2:12" ht="12" customHeight="1" x14ac:dyDescent="0.2">
      <c r="B51" s="29" t="s">
        <v>46</v>
      </c>
      <c r="C51" s="95">
        <v>65</v>
      </c>
      <c r="D51" s="96">
        <v>111</v>
      </c>
      <c r="E51" s="96">
        <v>50</v>
      </c>
      <c r="F51" s="96">
        <v>43</v>
      </c>
      <c r="G51" s="96">
        <v>2</v>
      </c>
      <c r="H51" s="96">
        <v>1</v>
      </c>
      <c r="I51" s="98">
        <v>272</v>
      </c>
      <c r="J51" s="4"/>
      <c r="K51" s="4"/>
      <c r="L51" s="4"/>
    </row>
    <row r="52" spans="2:12" ht="12" customHeight="1" x14ac:dyDescent="0.2">
      <c r="B52" s="208" t="s">
        <v>47</v>
      </c>
      <c r="C52" s="122">
        <v>121</v>
      </c>
      <c r="D52" s="123">
        <v>28</v>
      </c>
      <c r="E52" s="123">
        <v>31</v>
      </c>
      <c r="F52" s="123">
        <v>0</v>
      </c>
      <c r="G52" s="123">
        <v>0</v>
      </c>
      <c r="H52" s="123">
        <v>0</v>
      </c>
      <c r="I52" s="125">
        <v>180</v>
      </c>
      <c r="J52" s="4"/>
      <c r="K52" s="4"/>
      <c r="L52" s="4"/>
    </row>
    <row r="53" spans="2:12" ht="12" customHeight="1" x14ac:dyDescent="0.2">
      <c r="B53" s="29" t="s">
        <v>48</v>
      </c>
      <c r="C53" s="95">
        <v>13</v>
      </c>
      <c r="D53" s="96">
        <v>13</v>
      </c>
      <c r="E53" s="96">
        <v>28</v>
      </c>
      <c r="F53" s="96">
        <v>90</v>
      </c>
      <c r="G53" s="96">
        <v>10</v>
      </c>
      <c r="H53" s="96">
        <v>0</v>
      </c>
      <c r="I53" s="98">
        <v>154</v>
      </c>
      <c r="J53" s="4"/>
      <c r="K53" s="4"/>
      <c r="L53" s="4"/>
    </row>
    <row r="54" spans="2:12" ht="12" customHeight="1" x14ac:dyDescent="0.2">
      <c r="B54" s="30" t="s">
        <v>52</v>
      </c>
      <c r="C54" s="42">
        <v>401</v>
      </c>
      <c r="D54" s="43">
        <v>189</v>
      </c>
      <c r="E54" s="43">
        <v>333</v>
      </c>
      <c r="F54" s="43">
        <v>136</v>
      </c>
      <c r="G54" s="43">
        <v>12</v>
      </c>
      <c r="H54" s="43">
        <v>3</v>
      </c>
      <c r="I54" s="44">
        <v>1074</v>
      </c>
      <c r="J54" s="2"/>
      <c r="K54" s="2"/>
      <c r="L54" s="2"/>
    </row>
    <row r="55" spans="2:12" ht="12" customHeight="1" x14ac:dyDescent="0.2">
      <c r="B55" s="128" t="s">
        <v>49</v>
      </c>
      <c r="C55" s="129">
        <v>140</v>
      </c>
      <c r="D55" s="130">
        <v>30</v>
      </c>
      <c r="E55" s="130">
        <v>24</v>
      </c>
      <c r="F55" s="130">
        <v>3</v>
      </c>
      <c r="G55" s="130">
        <v>0</v>
      </c>
      <c r="H55" s="130">
        <v>0</v>
      </c>
      <c r="I55" s="146">
        <v>197</v>
      </c>
      <c r="J55" s="4"/>
      <c r="K55" s="4"/>
      <c r="L55" s="4"/>
    </row>
    <row r="56" spans="2:12" ht="12" customHeight="1" x14ac:dyDescent="0.2">
      <c r="B56" s="30" t="s">
        <v>71</v>
      </c>
      <c r="C56" s="42">
        <v>140</v>
      </c>
      <c r="D56" s="43">
        <v>30</v>
      </c>
      <c r="E56" s="43">
        <v>24</v>
      </c>
      <c r="F56" s="43">
        <v>3</v>
      </c>
      <c r="G56" s="43">
        <v>0</v>
      </c>
      <c r="H56" s="43">
        <v>0</v>
      </c>
      <c r="I56" s="44">
        <v>197</v>
      </c>
      <c r="J56" s="2"/>
      <c r="K56" s="2"/>
      <c r="L56" s="2"/>
    </row>
    <row r="57" spans="2:12" ht="12" customHeight="1" x14ac:dyDescent="0.2">
      <c r="B57" s="30"/>
      <c r="C57" s="42"/>
      <c r="D57" s="43"/>
      <c r="E57" s="43"/>
      <c r="F57" s="43"/>
      <c r="G57" s="43"/>
      <c r="H57" s="43"/>
      <c r="I57" s="44"/>
      <c r="J57" s="2"/>
      <c r="K57" s="2"/>
      <c r="L57" s="2"/>
    </row>
    <row r="58" spans="2:12" ht="12" customHeight="1" thickBot="1" x14ac:dyDescent="0.25">
      <c r="B58" s="132" t="s">
        <v>50</v>
      </c>
      <c r="C58" s="133">
        <v>3247</v>
      </c>
      <c r="D58" s="134">
        <v>9057</v>
      </c>
      <c r="E58" s="134">
        <v>6398</v>
      </c>
      <c r="F58" s="134">
        <v>1438</v>
      </c>
      <c r="G58" s="134">
        <v>33</v>
      </c>
      <c r="H58" s="134">
        <v>504</v>
      </c>
      <c r="I58" s="136">
        <v>20677</v>
      </c>
      <c r="J58" s="2"/>
      <c r="K58" s="2"/>
      <c r="L58" s="2"/>
    </row>
    <row r="59" spans="2:12" ht="12" customHeight="1" x14ac:dyDescent="0.2">
      <c r="B59" s="298" t="s">
        <v>155</v>
      </c>
    </row>
    <row r="60" spans="2:12" ht="12" customHeight="1" x14ac:dyDescent="0.2">
      <c r="B60" s="187" t="s">
        <v>330</v>
      </c>
    </row>
  </sheetData>
  <sortState ref="B5:I46">
    <sortCondition ref="B5:B46"/>
  </sortState>
  <phoneticPr fontId="4"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C81"/>
  <sheetViews>
    <sheetView zoomScaleNormal="100" workbookViewId="0">
      <selection activeCell="B1" sqref="B1"/>
    </sheetView>
  </sheetViews>
  <sheetFormatPr defaultRowHeight="12.75" x14ac:dyDescent="0.2"/>
  <cols>
    <col min="1" max="1" width="12.42578125" customWidth="1"/>
    <col min="2" max="2" width="76.7109375" customWidth="1"/>
  </cols>
  <sheetData>
    <row r="2" spans="1:3" ht="20.25" x14ac:dyDescent="0.3">
      <c r="A2" s="653" t="s">
        <v>341</v>
      </c>
      <c r="B2" s="653"/>
      <c r="C2" s="70"/>
    </row>
    <row r="3" spans="1:3" x14ac:dyDescent="0.2">
      <c r="A3" s="1"/>
      <c r="B3" s="1"/>
    </row>
    <row r="4" spans="1:3" x14ac:dyDescent="0.2">
      <c r="A4" s="1"/>
    </row>
    <row r="5" spans="1:3" ht="15.75" x14ac:dyDescent="0.25">
      <c r="A5" s="1"/>
      <c r="B5" s="77" t="s">
        <v>342</v>
      </c>
    </row>
    <row r="6" spans="1:3" x14ac:dyDescent="0.2">
      <c r="A6" s="1"/>
      <c r="B6" s="1"/>
    </row>
    <row r="7" spans="1:3" s="72" customFormat="1" ht="15.75" x14ac:dyDescent="0.25">
      <c r="A7" s="72" t="s">
        <v>172</v>
      </c>
    </row>
    <row r="8" spans="1:3" s="72" customFormat="1" ht="15.75" x14ac:dyDescent="0.25">
      <c r="A8" s="9" t="s">
        <v>173</v>
      </c>
      <c r="B8" s="9" t="s">
        <v>378</v>
      </c>
    </row>
    <row r="9" spans="1:3" x14ac:dyDescent="0.2">
      <c r="A9" s="9" t="s">
        <v>379</v>
      </c>
      <c r="B9" s="9" t="s">
        <v>174</v>
      </c>
    </row>
    <row r="11" spans="1:3" s="72" customFormat="1" ht="15.75" x14ac:dyDescent="0.25">
      <c r="A11" s="72" t="s">
        <v>58</v>
      </c>
    </row>
    <row r="12" spans="1:3" x14ac:dyDescent="0.2">
      <c r="A12" s="9" t="s">
        <v>175</v>
      </c>
      <c r="B12" t="s">
        <v>176</v>
      </c>
    </row>
    <row r="13" spans="1:3" x14ac:dyDescent="0.2">
      <c r="A13" s="9" t="s">
        <v>177</v>
      </c>
      <c r="B13" t="s">
        <v>125</v>
      </c>
    </row>
    <row r="14" spans="1:3" x14ac:dyDescent="0.2">
      <c r="A14" s="9" t="s">
        <v>178</v>
      </c>
      <c r="B14" t="s">
        <v>179</v>
      </c>
    </row>
    <row r="15" spans="1:3" x14ac:dyDescent="0.2">
      <c r="A15" s="9" t="s">
        <v>180</v>
      </c>
      <c r="B15" t="s">
        <v>126</v>
      </c>
    </row>
    <row r="16" spans="1:3" x14ac:dyDescent="0.2">
      <c r="A16" s="9" t="s">
        <v>181</v>
      </c>
      <c r="B16" t="s">
        <v>182</v>
      </c>
    </row>
    <row r="17" spans="1:2" x14ac:dyDescent="0.2">
      <c r="A17" s="9" t="s">
        <v>183</v>
      </c>
      <c r="B17" t="s">
        <v>184</v>
      </c>
    </row>
    <row r="18" spans="1:2" x14ac:dyDescent="0.2">
      <c r="A18" s="9" t="s">
        <v>185</v>
      </c>
      <c r="B18" t="s">
        <v>186</v>
      </c>
    </row>
    <row r="19" spans="1:2" x14ac:dyDescent="0.2">
      <c r="A19" s="9" t="s">
        <v>187</v>
      </c>
      <c r="B19" t="s">
        <v>127</v>
      </c>
    </row>
    <row r="20" spans="1:2" x14ac:dyDescent="0.2">
      <c r="A20" s="9" t="s">
        <v>188</v>
      </c>
      <c r="B20" t="s">
        <v>10</v>
      </c>
    </row>
    <row r="21" spans="1:2" x14ac:dyDescent="0.2">
      <c r="A21" s="9" t="s">
        <v>189</v>
      </c>
      <c r="B21" t="s">
        <v>128</v>
      </c>
    </row>
    <row r="22" spans="1:2" x14ac:dyDescent="0.2">
      <c r="A22" s="9" t="s">
        <v>190</v>
      </c>
      <c r="B22" t="s">
        <v>191</v>
      </c>
    </row>
    <row r="23" spans="1:2" x14ac:dyDescent="0.2">
      <c r="A23" s="9" t="s">
        <v>192</v>
      </c>
      <c r="B23" t="s">
        <v>129</v>
      </c>
    </row>
    <row r="24" spans="1:2" x14ac:dyDescent="0.2">
      <c r="A24" s="9" t="s">
        <v>193</v>
      </c>
      <c r="B24" t="s">
        <v>194</v>
      </c>
    </row>
    <row r="25" spans="1:2" x14ac:dyDescent="0.2">
      <c r="A25" s="9" t="s">
        <v>195</v>
      </c>
      <c r="B25" t="s">
        <v>130</v>
      </c>
    </row>
    <row r="26" spans="1:2" x14ac:dyDescent="0.2">
      <c r="A26" s="9" t="s">
        <v>196</v>
      </c>
      <c r="B26" t="s">
        <v>197</v>
      </c>
    </row>
    <row r="27" spans="1:2" x14ac:dyDescent="0.2">
      <c r="A27" s="9" t="s">
        <v>198</v>
      </c>
      <c r="B27" t="s">
        <v>131</v>
      </c>
    </row>
    <row r="28" spans="1:2" x14ac:dyDescent="0.2">
      <c r="A28" s="9" t="s">
        <v>199</v>
      </c>
      <c r="B28" t="s">
        <v>200</v>
      </c>
    </row>
    <row r="29" spans="1:2" x14ac:dyDescent="0.2">
      <c r="A29" s="9" t="s">
        <v>201</v>
      </c>
      <c r="B29" t="s">
        <v>202</v>
      </c>
    </row>
    <row r="31" spans="1:2" s="72" customFormat="1" ht="15.75" x14ac:dyDescent="0.25">
      <c r="A31" s="72" t="s">
        <v>89</v>
      </c>
    </row>
    <row r="32" spans="1:2" x14ac:dyDescent="0.2">
      <c r="A32" s="9" t="s">
        <v>203</v>
      </c>
      <c r="B32" t="s">
        <v>204</v>
      </c>
    </row>
    <row r="33" spans="1:2" x14ac:dyDescent="0.2">
      <c r="A33" s="9" t="s">
        <v>205</v>
      </c>
      <c r="B33" t="s">
        <v>206</v>
      </c>
    </row>
    <row r="34" spans="1:2" x14ac:dyDescent="0.2">
      <c r="A34" s="9" t="s">
        <v>207</v>
      </c>
      <c r="B34" t="s">
        <v>208</v>
      </c>
    </row>
    <row r="35" spans="1:2" x14ac:dyDescent="0.2">
      <c r="A35" s="9" t="s">
        <v>209</v>
      </c>
      <c r="B35" t="s">
        <v>210</v>
      </c>
    </row>
    <row r="36" spans="1:2" x14ac:dyDescent="0.2">
      <c r="A36" s="9" t="s">
        <v>211</v>
      </c>
      <c r="B36" t="s">
        <v>212</v>
      </c>
    </row>
    <row r="37" spans="1:2" x14ac:dyDescent="0.2">
      <c r="A37" s="9" t="s">
        <v>213</v>
      </c>
      <c r="B37" t="s">
        <v>214</v>
      </c>
    </row>
    <row r="38" spans="1:2" x14ac:dyDescent="0.2">
      <c r="A38" s="9" t="s">
        <v>215</v>
      </c>
      <c r="B38" t="s">
        <v>216</v>
      </c>
    </row>
    <row r="39" spans="1:2" x14ac:dyDescent="0.2">
      <c r="A39" s="9" t="s">
        <v>217</v>
      </c>
      <c r="B39" t="s">
        <v>218</v>
      </c>
    </row>
    <row r="40" spans="1:2" x14ac:dyDescent="0.2">
      <c r="A40" s="9" t="s">
        <v>219</v>
      </c>
      <c r="B40" t="s">
        <v>220</v>
      </c>
    </row>
    <row r="41" spans="1:2" x14ac:dyDescent="0.2">
      <c r="A41" s="9" t="s">
        <v>221</v>
      </c>
      <c r="B41" t="s">
        <v>222</v>
      </c>
    </row>
    <row r="42" spans="1:2" x14ac:dyDescent="0.2">
      <c r="A42" s="9" t="s">
        <v>223</v>
      </c>
      <c r="B42" t="s">
        <v>224</v>
      </c>
    </row>
    <row r="43" spans="1:2" x14ac:dyDescent="0.2">
      <c r="A43" s="9" t="s">
        <v>225</v>
      </c>
      <c r="B43" t="s">
        <v>226</v>
      </c>
    </row>
    <row r="44" spans="1:2" x14ac:dyDescent="0.2">
      <c r="A44" s="9" t="s">
        <v>227</v>
      </c>
      <c r="B44" t="s">
        <v>228</v>
      </c>
    </row>
    <row r="45" spans="1:2" x14ac:dyDescent="0.2">
      <c r="A45" s="9" t="s">
        <v>229</v>
      </c>
      <c r="B45" t="s">
        <v>230</v>
      </c>
    </row>
    <row r="46" spans="1:2" x14ac:dyDescent="0.2">
      <c r="A46" s="9" t="s">
        <v>231</v>
      </c>
      <c r="B46" t="s">
        <v>232</v>
      </c>
    </row>
    <row r="47" spans="1:2" x14ac:dyDescent="0.2">
      <c r="A47" s="9" t="s">
        <v>233</v>
      </c>
      <c r="B47" t="s">
        <v>234</v>
      </c>
    </row>
    <row r="49" spans="1:2" s="72" customFormat="1" ht="15.75" x14ac:dyDescent="0.25">
      <c r="A49" s="72" t="s">
        <v>235</v>
      </c>
    </row>
    <row r="50" spans="1:2" x14ac:dyDescent="0.2">
      <c r="A50" s="9" t="s">
        <v>236</v>
      </c>
      <c r="B50" t="s">
        <v>237</v>
      </c>
    </row>
    <row r="51" spans="1:2" x14ac:dyDescent="0.2">
      <c r="A51" s="9" t="s">
        <v>238</v>
      </c>
      <c r="B51" t="s">
        <v>132</v>
      </c>
    </row>
    <row r="52" spans="1:2" x14ac:dyDescent="0.2">
      <c r="A52" s="9" t="s">
        <v>239</v>
      </c>
      <c r="B52" t="s">
        <v>240</v>
      </c>
    </row>
    <row r="53" spans="1:2" x14ac:dyDescent="0.2">
      <c r="A53" s="9" t="s">
        <v>241</v>
      </c>
      <c r="B53" t="s">
        <v>242</v>
      </c>
    </row>
    <row r="54" spans="1:2" x14ac:dyDescent="0.2">
      <c r="A54" s="9" t="s">
        <v>243</v>
      </c>
      <c r="B54" t="s">
        <v>244</v>
      </c>
    </row>
    <row r="55" spans="1:2" x14ac:dyDescent="0.2">
      <c r="A55" s="9" t="s">
        <v>245</v>
      </c>
      <c r="B55" t="s">
        <v>246</v>
      </c>
    </row>
    <row r="56" spans="1:2" x14ac:dyDescent="0.2">
      <c r="A56" s="9" t="s">
        <v>247</v>
      </c>
      <c r="B56" t="s">
        <v>248</v>
      </c>
    </row>
    <row r="57" spans="1:2" x14ac:dyDescent="0.2">
      <c r="A57" s="9" t="s">
        <v>249</v>
      </c>
      <c r="B57" t="s">
        <v>250</v>
      </c>
    </row>
    <row r="58" spans="1:2" x14ac:dyDescent="0.2">
      <c r="A58" s="9" t="s">
        <v>251</v>
      </c>
      <c r="B58" t="s">
        <v>252</v>
      </c>
    </row>
    <row r="59" spans="1:2" x14ac:dyDescent="0.2">
      <c r="A59" s="9" t="s">
        <v>253</v>
      </c>
      <c r="B59" s="9" t="s">
        <v>254</v>
      </c>
    </row>
    <row r="60" spans="1:2" x14ac:dyDescent="0.2">
      <c r="A60" s="9" t="s">
        <v>255</v>
      </c>
      <c r="B60" t="s">
        <v>256</v>
      </c>
    </row>
    <row r="61" spans="1:2" x14ac:dyDescent="0.2">
      <c r="A61" s="9" t="s">
        <v>257</v>
      </c>
      <c r="B61" t="s">
        <v>258</v>
      </c>
    </row>
    <row r="63" spans="1:2" s="72" customFormat="1" ht="15.75" x14ac:dyDescent="0.25">
      <c r="A63" s="72" t="s">
        <v>259</v>
      </c>
    </row>
    <row r="64" spans="1:2" x14ac:dyDescent="0.2">
      <c r="A64" s="9" t="s">
        <v>260</v>
      </c>
      <c r="B64" t="s">
        <v>261</v>
      </c>
    </row>
    <row r="65" spans="1:2" x14ac:dyDescent="0.2">
      <c r="A65" s="9" t="s">
        <v>262</v>
      </c>
      <c r="B65" t="s">
        <v>263</v>
      </c>
    </row>
    <row r="66" spans="1:2" x14ac:dyDescent="0.2">
      <c r="A66" s="9" t="s">
        <v>264</v>
      </c>
      <c r="B66" t="s">
        <v>265</v>
      </c>
    </row>
    <row r="67" spans="1:2" x14ac:dyDescent="0.2">
      <c r="A67" s="9" t="s">
        <v>266</v>
      </c>
      <c r="B67" t="s">
        <v>267</v>
      </c>
    </row>
    <row r="68" spans="1:2" x14ac:dyDescent="0.2">
      <c r="A68" s="9" t="s">
        <v>268</v>
      </c>
      <c r="B68" t="s">
        <v>269</v>
      </c>
    </row>
    <row r="69" spans="1:2" x14ac:dyDescent="0.2">
      <c r="A69" s="9" t="s">
        <v>270</v>
      </c>
      <c r="B69" t="s">
        <v>271</v>
      </c>
    </row>
    <row r="70" spans="1:2" x14ac:dyDescent="0.2">
      <c r="A70" s="9" t="s">
        <v>272</v>
      </c>
      <c r="B70" t="s">
        <v>273</v>
      </c>
    </row>
    <row r="71" spans="1:2" x14ac:dyDescent="0.2">
      <c r="A71" s="9" t="s">
        <v>274</v>
      </c>
      <c r="B71" t="s">
        <v>275</v>
      </c>
    </row>
    <row r="72" spans="1:2" x14ac:dyDescent="0.2">
      <c r="A72" s="9" t="s">
        <v>276</v>
      </c>
      <c r="B72" s="9" t="s">
        <v>277</v>
      </c>
    </row>
    <row r="73" spans="1:2" x14ac:dyDescent="0.2">
      <c r="A73" s="9" t="s">
        <v>278</v>
      </c>
      <c r="B73" s="9" t="s">
        <v>279</v>
      </c>
    </row>
    <row r="75" spans="1:2" x14ac:dyDescent="0.2">
      <c r="A75" s="9"/>
      <c r="B75" s="91"/>
    </row>
    <row r="76" spans="1:2" x14ac:dyDescent="0.2">
      <c r="A76" s="654"/>
      <c r="B76" s="654"/>
    </row>
    <row r="77" spans="1:2" ht="28.5" customHeight="1" x14ac:dyDescent="0.2">
      <c r="A77" s="655" t="s">
        <v>419</v>
      </c>
      <c r="B77" s="656"/>
    </row>
    <row r="78" spans="1:2" x14ac:dyDescent="0.2">
      <c r="B78" s="71"/>
    </row>
    <row r="79" spans="1:2" x14ac:dyDescent="0.2">
      <c r="B79" s="71"/>
    </row>
    <row r="80" spans="1:2" x14ac:dyDescent="0.2">
      <c r="B80" s="71"/>
    </row>
    <row r="81" spans="2:2" x14ac:dyDescent="0.2">
      <c r="B81" s="71"/>
    </row>
  </sheetData>
  <mergeCells count="3">
    <mergeCell ref="A2:B2"/>
    <mergeCell ref="A76:B76"/>
    <mergeCell ref="A77:B77"/>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B2:G44"/>
  <sheetViews>
    <sheetView showGridLines="0" zoomScaleNormal="100" workbookViewId="0"/>
  </sheetViews>
  <sheetFormatPr defaultRowHeight="12.75" x14ac:dyDescent="0.2"/>
  <cols>
    <col min="1" max="1" width="9.140625" style="7"/>
    <col min="2" max="2" width="18.5703125" style="7" bestFit="1" customWidth="1"/>
    <col min="3" max="7" width="13.5703125" style="7" customWidth="1"/>
    <col min="8" max="8" width="9.140625" style="7"/>
    <col min="9" max="11" width="10.28515625" style="7" bestFit="1" customWidth="1"/>
    <col min="12" max="12" width="10.140625" style="7" customWidth="1"/>
    <col min="13" max="14" width="9.140625" style="7"/>
    <col min="15" max="15" width="12.7109375" style="7" bestFit="1" customWidth="1"/>
    <col min="16" max="16384" width="9.140625" style="7"/>
  </cols>
  <sheetData>
    <row r="2" spans="2:7" ht="12.95" customHeight="1" x14ac:dyDescent="0.2">
      <c r="B2" s="92" t="s">
        <v>58</v>
      </c>
    </row>
    <row r="3" spans="2:7" ht="18.75" thickBot="1" x14ac:dyDescent="0.3">
      <c r="B3" s="93" t="s">
        <v>291</v>
      </c>
      <c r="C3" s="60"/>
      <c r="D3" s="60"/>
      <c r="E3" s="60"/>
      <c r="F3" s="60"/>
      <c r="G3" s="60"/>
    </row>
    <row r="4" spans="2:7" ht="13.5" thickBot="1" x14ac:dyDescent="0.25">
      <c r="B4" s="148" t="s">
        <v>108</v>
      </c>
      <c r="C4" s="27" t="s">
        <v>343</v>
      </c>
      <c r="D4" s="21" t="s">
        <v>344</v>
      </c>
      <c r="E4" s="21" t="s">
        <v>345</v>
      </c>
      <c r="F4" s="21" t="s">
        <v>346</v>
      </c>
      <c r="G4" s="22" t="s">
        <v>347</v>
      </c>
    </row>
    <row r="5" spans="2:7" x14ac:dyDescent="0.2">
      <c r="B5" s="241" t="s">
        <v>62</v>
      </c>
      <c r="C5" s="235">
        <v>3652</v>
      </c>
      <c r="D5" s="236">
        <v>3029</v>
      </c>
      <c r="E5" s="236">
        <v>3428</v>
      </c>
      <c r="F5" s="236">
        <v>3078</v>
      </c>
      <c r="G5" s="237">
        <v>3247</v>
      </c>
    </row>
    <row r="6" spans="2:7" x14ac:dyDescent="0.2">
      <c r="B6" s="33" t="s">
        <v>63</v>
      </c>
      <c r="C6" s="19">
        <v>5019</v>
      </c>
      <c r="D6" s="18">
        <v>8875</v>
      </c>
      <c r="E6" s="18">
        <v>9709</v>
      </c>
      <c r="F6" s="18">
        <v>8805</v>
      </c>
      <c r="G6" s="20">
        <v>9057</v>
      </c>
    </row>
    <row r="7" spans="2:7" x14ac:dyDescent="0.2">
      <c r="B7" s="243" t="s">
        <v>64</v>
      </c>
      <c r="C7" s="238">
        <v>9997</v>
      </c>
      <c r="D7" s="239">
        <v>4317</v>
      </c>
      <c r="E7" s="239">
        <v>3361</v>
      </c>
      <c r="F7" s="239">
        <v>3560</v>
      </c>
      <c r="G7" s="240">
        <v>6398</v>
      </c>
    </row>
    <row r="8" spans="2:7" x14ac:dyDescent="0.2">
      <c r="B8" s="33" t="s">
        <v>60</v>
      </c>
      <c r="C8" s="19">
        <v>1411</v>
      </c>
      <c r="D8" s="18">
        <v>1548</v>
      </c>
      <c r="E8" s="18">
        <v>1497</v>
      </c>
      <c r="F8" s="18">
        <v>1629</v>
      </c>
      <c r="G8" s="20">
        <v>1438</v>
      </c>
    </row>
    <row r="9" spans="2:7" x14ac:dyDescent="0.2">
      <c r="B9" s="243" t="s">
        <v>13</v>
      </c>
      <c r="C9" s="238">
        <v>51</v>
      </c>
      <c r="D9" s="239">
        <v>58</v>
      </c>
      <c r="E9" s="239">
        <v>56</v>
      </c>
      <c r="F9" s="239">
        <v>69</v>
      </c>
      <c r="G9" s="240">
        <v>33</v>
      </c>
    </row>
    <row r="10" spans="2:7" x14ac:dyDescent="0.2">
      <c r="B10" s="33" t="s">
        <v>7</v>
      </c>
      <c r="C10" s="19">
        <v>593</v>
      </c>
      <c r="D10" s="18">
        <v>502</v>
      </c>
      <c r="E10" s="18">
        <v>641</v>
      </c>
      <c r="F10" s="18">
        <v>523</v>
      </c>
      <c r="G10" s="20">
        <v>504</v>
      </c>
    </row>
    <row r="11" spans="2:7" ht="13.5" thickBot="1" x14ac:dyDescent="0.25">
      <c r="B11" s="183" t="s">
        <v>12</v>
      </c>
      <c r="C11" s="179">
        <v>20723</v>
      </c>
      <c r="D11" s="180">
        <v>18329</v>
      </c>
      <c r="E11" s="180">
        <v>18692</v>
      </c>
      <c r="F11" s="180">
        <v>17664</v>
      </c>
      <c r="G11" s="184">
        <v>20677</v>
      </c>
    </row>
    <row r="12" spans="2:7" x14ac:dyDescent="0.2">
      <c r="B12" s="192" t="s">
        <v>290</v>
      </c>
    </row>
    <row r="44" spans="3:7" x14ac:dyDescent="0.2">
      <c r="C44" s="10"/>
      <c r="D44" s="10"/>
      <c r="E44" s="10"/>
      <c r="F44" s="10"/>
      <c r="G44" s="10"/>
    </row>
  </sheetData>
  <phoneticPr fontId="4" type="noConversion"/>
  <pageMargins left="0.75" right="0.75" top="1" bottom="1" header="0.5" footer="0.5"/>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B2:R43"/>
  <sheetViews>
    <sheetView showGridLines="0" zoomScaleNormal="100" workbookViewId="0"/>
  </sheetViews>
  <sheetFormatPr defaultRowHeight="12.75" x14ac:dyDescent="0.2"/>
  <cols>
    <col min="1" max="1" width="9.140625" style="7"/>
    <col min="2" max="2" width="46.5703125" style="7" bestFit="1" customWidth="1"/>
    <col min="3" max="3" width="7.5703125" style="7" bestFit="1" customWidth="1"/>
    <col min="4" max="4" width="13.28515625" style="7" bestFit="1" customWidth="1"/>
    <col min="5" max="5" width="7.5703125" style="7" bestFit="1" customWidth="1"/>
    <col min="6" max="6" width="13.28515625" style="7" bestFit="1" customWidth="1"/>
    <col min="7" max="7" width="7.5703125" style="7" bestFit="1" customWidth="1"/>
    <col min="8" max="8" width="13.28515625" style="7" bestFit="1" customWidth="1"/>
    <col min="9" max="9" width="6.42578125" style="7" customWidth="1"/>
    <col min="10" max="10" width="13.42578125" style="7" customWidth="1"/>
    <col min="11" max="11" width="5.140625" style="7" bestFit="1" customWidth="1"/>
    <col min="12" max="12" width="12.140625" style="7" bestFit="1" customWidth="1"/>
    <col min="13" max="13" width="5.140625" style="7" bestFit="1" customWidth="1"/>
    <col min="14" max="14" width="12.140625" style="7" bestFit="1" customWidth="1"/>
    <col min="15" max="15" width="5.140625" style="7" bestFit="1" customWidth="1"/>
    <col min="16" max="16" width="12.140625" style="7" bestFit="1" customWidth="1"/>
    <col min="17" max="17" width="7.5703125" style="7" bestFit="1" customWidth="1"/>
    <col min="18" max="18" width="14.85546875" style="7" bestFit="1" customWidth="1"/>
    <col min="19" max="16384" width="9.140625" style="7"/>
  </cols>
  <sheetData>
    <row r="2" spans="2:18" x14ac:dyDescent="0.2">
      <c r="B2" s="92" t="s">
        <v>58</v>
      </c>
    </row>
    <row r="3" spans="2:18" ht="18" x14ac:dyDescent="0.2">
      <c r="B3" s="276" t="s">
        <v>144</v>
      </c>
    </row>
    <row r="4" spans="2:18" ht="13.5" thickBot="1" x14ac:dyDescent="0.25">
      <c r="B4" s="277" t="s">
        <v>292</v>
      </c>
    </row>
    <row r="5" spans="2:18" x14ac:dyDescent="0.2">
      <c r="B5" s="278"/>
      <c r="C5" s="685" t="s">
        <v>123</v>
      </c>
      <c r="D5" s="686"/>
      <c r="E5" s="685" t="s">
        <v>293</v>
      </c>
      <c r="F5" s="686"/>
      <c r="G5" s="685" t="s">
        <v>294</v>
      </c>
      <c r="H5" s="686"/>
      <c r="I5" s="685" t="s">
        <v>295</v>
      </c>
      <c r="J5" s="686"/>
      <c r="K5" s="685" t="s">
        <v>13</v>
      </c>
      <c r="L5" s="686"/>
      <c r="M5" s="685" t="s">
        <v>7</v>
      </c>
      <c r="N5" s="686"/>
      <c r="O5" s="685" t="s">
        <v>9</v>
      </c>
      <c r="P5" s="686"/>
      <c r="Q5" s="685" t="s">
        <v>297</v>
      </c>
      <c r="R5" s="687"/>
    </row>
    <row r="6" spans="2:18" ht="13.5" thickBot="1" x14ac:dyDescent="0.25">
      <c r="B6" s="279" t="s">
        <v>0</v>
      </c>
      <c r="C6" s="280" t="s">
        <v>298</v>
      </c>
      <c r="D6" s="281" t="s">
        <v>299</v>
      </c>
      <c r="E6" s="280" t="s">
        <v>298</v>
      </c>
      <c r="F6" s="281" t="s">
        <v>299</v>
      </c>
      <c r="G6" s="280" t="s">
        <v>298</v>
      </c>
      <c r="H6" s="281" t="s">
        <v>299</v>
      </c>
      <c r="I6" s="280" t="s">
        <v>298</v>
      </c>
      <c r="J6" s="281" t="s">
        <v>299</v>
      </c>
      <c r="K6" s="280" t="s">
        <v>298</v>
      </c>
      <c r="L6" s="281" t="s">
        <v>299</v>
      </c>
      <c r="M6" s="280" t="s">
        <v>298</v>
      </c>
      <c r="N6" s="281" t="s">
        <v>299</v>
      </c>
      <c r="O6" s="280" t="s">
        <v>298</v>
      </c>
      <c r="P6" s="281" t="s">
        <v>299</v>
      </c>
      <c r="Q6" s="280" t="s">
        <v>298</v>
      </c>
      <c r="R6" s="282" t="s">
        <v>299</v>
      </c>
    </row>
    <row r="7" spans="2:18" x14ac:dyDescent="0.2">
      <c r="B7" s="299" t="s">
        <v>300</v>
      </c>
      <c r="C7" s="300">
        <v>0</v>
      </c>
      <c r="D7" s="301">
        <v>0</v>
      </c>
      <c r="E7" s="300">
        <v>1</v>
      </c>
      <c r="F7" s="301">
        <v>21073.65</v>
      </c>
      <c r="G7" s="300">
        <v>0</v>
      </c>
      <c r="H7" s="301">
        <v>0</v>
      </c>
      <c r="I7" s="300">
        <v>1</v>
      </c>
      <c r="J7" s="301">
        <v>65945.929999999993</v>
      </c>
      <c r="K7" s="300">
        <v>0</v>
      </c>
      <c r="L7" s="301">
        <v>0</v>
      </c>
      <c r="M7" s="300">
        <v>0</v>
      </c>
      <c r="N7" s="301">
        <v>0</v>
      </c>
      <c r="O7" s="300">
        <v>0</v>
      </c>
      <c r="P7" s="301">
        <v>0</v>
      </c>
      <c r="Q7" s="300">
        <f>C7+E7+G7+I7+K7+M7+O7</f>
        <v>2</v>
      </c>
      <c r="R7" s="302">
        <v>87019.58</v>
      </c>
    </row>
    <row r="8" spans="2:18" x14ac:dyDescent="0.2">
      <c r="B8" s="283" t="s">
        <v>118</v>
      </c>
      <c r="C8" s="284">
        <v>0</v>
      </c>
      <c r="D8" s="285">
        <v>0</v>
      </c>
      <c r="E8" s="284">
        <v>1</v>
      </c>
      <c r="F8" s="285">
        <v>50765.63</v>
      </c>
      <c r="G8" s="284">
        <v>0</v>
      </c>
      <c r="H8" s="285">
        <v>0</v>
      </c>
      <c r="I8" s="284">
        <v>0</v>
      </c>
      <c r="J8" s="285">
        <v>0</v>
      </c>
      <c r="K8" s="284">
        <v>0</v>
      </c>
      <c r="L8" s="285">
        <v>0</v>
      </c>
      <c r="M8" s="284">
        <v>0</v>
      </c>
      <c r="N8" s="285">
        <v>0</v>
      </c>
      <c r="O8" s="284">
        <v>0</v>
      </c>
      <c r="P8" s="285">
        <v>0</v>
      </c>
      <c r="Q8" s="284">
        <f t="shared" ref="Q8:Q31" si="0">C8+E8+G8+I8+K8+M8+O8</f>
        <v>1</v>
      </c>
      <c r="R8" s="286">
        <v>50765.63</v>
      </c>
    </row>
    <row r="9" spans="2:18" x14ac:dyDescent="0.2">
      <c r="B9" s="303" t="s">
        <v>17</v>
      </c>
      <c r="C9" s="304">
        <v>105</v>
      </c>
      <c r="D9" s="305">
        <v>2141047.4900000002</v>
      </c>
      <c r="E9" s="304">
        <v>211</v>
      </c>
      <c r="F9" s="305">
        <v>4583135.58</v>
      </c>
      <c r="G9" s="304">
        <v>2133</v>
      </c>
      <c r="H9" s="305">
        <v>55906028.030000001</v>
      </c>
      <c r="I9" s="304">
        <v>31</v>
      </c>
      <c r="J9" s="305">
        <v>3507413.13</v>
      </c>
      <c r="K9" s="304">
        <v>0</v>
      </c>
      <c r="L9" s="305">
        <v>0</v>
      </c>
      <c r="M9" s="304">
        <v>11</v>
      </c>
      <c r="N9" s="305">
        <v>1006696.36</v>
      </c>
      <c r="O9" s="304">
        <v>1</v>
      </c>
      <c r="P9" s="305">
        <v>44102.66</v>
      </c>
      <c r="Q9" s="304">
        <f t="shared" si="0"/>
        <v>2492</v>
      </c>
      <c r="R9" s="306">
        <v>67188423.25</v>
      </c>
    </row>
    <row r="10" spans="2:18" x14ac:dyDescent="0.2">
      <c r="B10" s="283" t="s">
        <v>18</v>
      </c>
      <c r="C10" s="284">
        <v>0</v>
      </c>
      <c r="D10" s="285">
        <v>0</v>
      </c>
      <c r="E10" s="284">
        <v>1</v>
      </c>
      <c r="F10" s="285">
        <v>45692.4</v>
      </c>
      <c r="G10" s="284">
        <v>3</v>
      </c>
      <c r="H10" s="285">
        <v>104728.92</v>
      </c>
      <c r="I10" s="284">
        <v>0</v>
      </c>
      <c r="J10" s="285">
        <v>0</v>
      </c>
      <c r="K10" s="284">
        <v>0</v>
      </c>
      <c r="L10" s="285">
        <v>0</v>
      </c>
      <c r="M10" s="284">
        <v>0</v>
      </c>
      <c r="N10" s="285">
        <v>0</v>
      </c>
      <c r="O10" s="284">
        <v>0</v>
      </c>
      <c r="P10" s="285">
        <v>0</v>
      </c>
      <c r="Q10" s="284">
        <f t="shared" si="0"/>
        <v>4</v>
      </c>
      <c r="R10" s="286">
        <v>150421.32</v>
      </c>
    </row>
    <row r="11" spans="2:18" x14ac:dyDescent="0.2">
      <c r="B11" s="303" t="s">
        <v>19</v>
      </c>
      <c r="C11" s="304">
        <v>1</v>
      </c>
      <c r="D11" s="305">
        <v>35451</v>
      </c>
      <c r="E11" s="304">
        <v>15</v>
      </c>
      <c r="F11" s="305">
        <v>451839.66</v>
      </c>
      <c r="G11" s="304">
        <v>16</v>
      </c>
      <c r="H11" s="305">
        <v>590575.57999999996</v>
      </c>
      <c r="I11" s="304">
        <v>15</v>
      </c>
      <c r="J11" s="305">
        <v>2072616.39</v>
      </c>
      <c r="K11" s="304">
        <v>0</v>
      </c>
      <c r="L11" s="305">
        <v>0</v>
      </c>
      <c r="M11" s="304">
        <v>0</v>
      </c>
      <c r="N11" s="305">
        <v>0</v>
      </c>
      <c r="O11" s="304">
        <v>1</v>
      </c>
      <c r="P11" s="305">
        <v>380090.27</v>
      </c>
      <c r="Q11" s="304">
        <f t="shared" si="0"/>
        <v>48</v>
      </c>
      <c r="R11" s="306">
        <v>3530572.9</v>
      </c>
    </row>
    <row r="12" spans="2:18" x14ac:dyDescent="0.2">
      <c r="B12" s="283" t="s">
        <v>20</v>
      </c>
      <c r="C12" s="284">
        <v>2</v>
      </c>
      <c r="D12" s="285">
        <v>69694.039999999994</v>
      </c>
      <c r="E12" s="284">
        <v>8</v>
      </c>
      <c r="F12" s="285">
        <v>219935.58</v>
      </c>
      <c r="G12" s="284">
        <v>1</v>
      </c>
      <c r="H12" s="285">
        <v>26840.75</v>
      </c>
      <c r="I12" s="284">
        <v>0</v>
      </c>
      <c r="J12" s="285">
        <v>0</v>
      </c>
      <c r="K12" s="284">
        <v>0</v>
      </c>
      <c r="L12" s="285">
        <v>0</v>
      </c>
      <c r="M12" s="284">
        <v>2</v>
      </c>
      <c r="N12" s="285">
        <v>130334.44</v>
      </c>
      <c r="O12" s="284">
        <v>0</v>
      </c>
      <c r="P12" s="285">
        <v>0</v>
      </c>
      <c r="Q12" s="284">
        <f t="shared" si="0"/>
        <v>13</v>
      </c>
      <c r="R12" s="286">
        <v>446804.81</v>
      </c>
    </row>
    <row r="13" spans="2:18" x14ac:dyDescent="0.2">
      <c r="B13" s="303" t="s">
        <v>120</v>
      </c>
      <c r="C13" s="304">
        <v>225</v>
      </c>
      <c r="D13" s="305">
        <v>4977196.17</v>
      </c>
      <c r="E13" s="304">
        <v>289</v>
      </c>
      <c r="F13" s="305">
        <v>7278772.0499999998</v>
      </c>
      <c r="G13" s="304">
        <v>479</v>
      </c>
      <c r="H13" s="305">
        <v>13653093.140000001</v>
      </c>
      <c r="I13" s="304">
        <v>7</v>
      </c>
      <c r="J13" s="305">
        <v>813318.66</v>
      </c>
      <c r="K13" s="304">
        <v>0</v>
      </c>
      <c r="L13" s="305">
        <v>0</v>
      </c>
      <c r="M13" s="304">
        <v>0</v>
      </c>
      <c r="N13" s="305">
        <v>0</v>
      </c>
      <c r="O13" s="304">
        <v>0</v>
      </c>
      <c r="P13" s="305">
        <v>0</v>
      </c>
      <c r="Q13" s="304">
        <f t="shared" si="0"/>
        <v>1000</v>
      </c>
      <c r="R13" s="306">
        <v>26722380.02</v>
      </c>
    </row>
    <row r="14" spans="2:18" x14ac:dyDescent="0.2">
      <c r="B14" s="283" t="s">
        <v>21</v>
      </c>
      <c r="C14" s="284">
        <v>0</v>
      </c>
      <c r="D14" s="285">
        <v>0</v>
      </c>
      <c r="E14" s="284">
        <v>0</v>
      </c>
      <c r="F14" s="285">
        <v>0</v>
      </c>
      <c r="G14" s="284">
        <v>0</v>
      </c>
      <c r="H14" s="285">
        <v>0</v>
      </c>
      <c r="I14" s="284">
        <v>0</v>
      </c>
      <c r="J14" s="285">
        <v>0</v>
      </c>
      <c r="K14" s="284">
        <v>0</v>
      </c>
      <c r="L14" s="285">
        <v>0</v>
      </c>
      <c r="M14" s="284">
        <v>0</v>
      </c>
      <c r="N14" s="285">
        <v>0</v>
      </c>
      <c r="O14" s="284">
        <v>0</v>
      </c>
      <c r="P14" s="285">
        <v>0</v>
      </c>
      <c r="Q14" s="284">
        <f t="shared" si="0"/>
        <v>0</v>
      </c>
      <c r="R14" s="286">
        <v>0</v>
      </c>
    </row>
    <row r="15" spans="2:18" x14ac:dyDescent="0.2">
      <c r="B15" s="303" t="s">
        <v>22</v>
      </c>
      <c r="C15" s="304">
        <v>2026</v>
      </c>
      <c r="D15" s="305">
        <v>43771611.289999999</v>
      </c>
      <c r="E15" s="304">
        <v>713</v>
      </c>
      <c r="F15" s="305">
        <v>17811671.18</v>
      </c>
      <c r="G15" s="304">
        <v>3609</v>
      </c>
      <c r="H15" s="305">
        <v>99888738.409999996</v>
      </c>
      <c r="I15" s="304">
        <v>50</v>
      </c>
      <c r="J15" s="305">
        <v>4597686.2300000004</v>
      </c>
      <c r="K15" s="304">
        <v>0</v>
      </c>
      <c r="L15" s="305">
        <v>0</v>
      </c>
      <c r="M15" s="304">
        <v>2</v>
      </c>
      <c r="N15" s="305">
        <v>169907.25</v>
      </c>
      <c r="O15" s="304">
        <v>25</v>
      </c>
      <c r="P15" s="305">
        <v>1769197.95</v>
      </c>
      <c r="Q15" s="304">
        <f t="shared" si="0"/>
        <v>6425</v>
      </c>
      <c r="R15" s="306">
        <v>168008812.31</v>
      </c>
    </row>
    <row r="16" spans="2:18" x14ac:dyDescent="0.2">
      <c r="B16" s="283" t="s">
        <v>24</v>
      </c>
      <c r="C16" s="284">
        <v>107</v>
      </c>
      <c r="D16" s="285">
        <v>2574362.7400000002</v>
      </c>
      <c r="E16" s="284">
        <v>211</v>
      </c>
      <c r="F16" s="285">
        <v>5551665.9900000002</v>
      </c>
      <c r="G16" s="284">
        <v>223</v>
      </c>
      <c r="H16" s="285">
        <v>6708006.9100000001</v>
      </c>
      <c r="I16" s="284">
        <v>12</v>
      </c>
      <c r="J16" s="285">
        <v>1382401.39</v>
      </c>
      <c r="K16" s="284">
        <v>1</v>
      </c>
      <c r="L16" s="285">
        <v>128663.9</v>
      </c>
      <c r="M16" s="284">
        <v>0</v>
      </c>
      <c r="N16" s="285">
        <v>0</v>
      </c>
      <c r="O16" s="284">
        <v>0</v>
      </c>
      <c r="P16" s="285">
        <v>0</v>
      </c>
      <c r="Q16" s="284">
        <f t="shared" si="0"/>
        <v>554</v>
      </c>
      <c r="R16" s="286">
        <v>16345100.93</v>
      </c>
    </row>
    <row r="17" spans="2:18" x14ac:dyDescent="0.2">
      <c r="B17" s="303" t="s">
        <v>25</v>
      </c>
      <c r="C17" s="304">
        <v>55</v>
      </c>
      <c r="D17" s="305">
        <v>1388108.65</v>
      </c>
      <c r="E17" s="304">
        <v>123</v>
      </c>
      <c r="F17" s="305">
        <v>3386160.34</v>
      </c>
      <c r="G17" s="304">
        <v>1066</v>
      </c>
      <c r="H17" s="305">
        <v>32245544.82</v>
      </c>
      <c r="I17" s="304">
        <v>50</v>
      </c>
      <c r="J17" s="305">
        <v>5659833.3499999996</v>
      </c>
      <c r="K17" s="304">
        <v>1</v>
      </c>
      <c r="L17" s="305">
        <v>182999.88</v>
      </c>
      <c r="M17" s="304">
        <v>8</v>
      </c>
      <c r="N17" s="305">
        <v>738043.36</v>
      </c>
      <c r="O17" s="304">
        <v>0</v>
      </c>
      <c r="P17" s="305">
        <v>0</v>
      </c>
      <c r="Q17" s="304">
        <f t="shared" si="0"/>
        <v>1303</v>
      </c>
      <c r="R17" s="306">
        <v>43600690.399999999</v>
      </c>
    </row>
    <row r="18" spans="2:18" x14ac:dyDescent="0.2">
      <c r="B18" s="283" t="s">
        <v>26</v>
      </c>
      <c r="C18" s="284">
        <v>0</v>
      </c>
      <c r="D18" s="285">
        <v>0</v>
      </c>
      <c r="E18" s="284">
        <v>2</v>
      </c>
      <c r="F18" s="285">
        <v>88043.72</v>
      </c>
      <c r="G18" s="284">
        <v>2</v>
      </c>
      <c r="H18" s="285">
        <v>49607.16</v>
      </c>
      <c r="I18" s="284">
        <v>0</v>
      </c>
      <c r="J18" s="285">
        <v>0</v>
      </c>
      <c r="K18" s="284">
        <v>0</v>
      </c>
      <c r="L18" s="285">
        <v>0</v>
      </c>
      <c r="M18" s="284">
        <v>0</v>
      </c>
      <c r="N18" s="285">
        <v>0</v>
      </c>
      <c r="O18" s="284">
        <v>0</v>
      </c>
      <c r="P18" s="285">
        <v>0</v>
      </c>
      <c r="Q18" s="284">
        <f>C18+E18+G18+I18+K18+M18+O18</f>
        <v>4</v>
      </c>
      <c r="R18" s="286">
        <v>137650.88</v>
      </c>
    </row>
    <row r="19" spans="2:18" x14ac:dyDescent="0.2">
      <c r="B19" s="303" t="s">
        <v>168</v>
      </c>
      <c r="C19" s="304">
        <v>0</v>
      </c>
      <c r="D19" s="305">
        <v>0</v>
      </c>
      <c r="E19" s="304">
        <v>0</v>
      </c>
      <c r="F19" s="305">
        <v>0</v>
      </c>
      <c r="G19" s="304">
        <v>0</v>
      </c>
      <c r="H19" s="305">
        <v>0</v>
      </c>
      <c r="I19" s="304">
        <v>0</v>
      </c>
      <c r="J19" s="305">
        <v>0</v>
      </c>
      <c r="K19" s="304">
        <v>0</v>
      </c>
      <c r="L19" s="305">
        <v>0</v>
      </c>
      <c r="M19" s="304">
        <v>0</v>
      </c>
      <c r="N19" s="305">
        <v>0</v>
      </c>
      <c r="O19" s="304">
        <v>0</v>
      </c>
      <c r="P19" s="305">
        <v>0</v>
      </c>
      <c r="Q19" s="304">
        <f t="shared" si="0"/>
        <v>0</v>
      </c>
      <c r="R19" s="306">
        <v>0</v>
      </c>
    </row>
    <row r="20" spans="2:18" x14ac:dyDescent="0.2">
      <c r="B20" s="283" t="s">
        <v>27</v>
      </c>
      <c r="C20" s="284">
        <v>10</v>
      </c>
      <c r="D20" s="285">
        <v>226888.42</v>
      </c>
      <c r="E20" s="284">
        <v>19</v>
      </c>
      <c r="F20" s="285">
        <v>522569.96</v>
      </c>
      <c r="G20" s="284">
        <v>22</v>
      </c>
      <c r="H20" s="285">
        <v>698445.3</v>
      </c>
      <c r="I20" s="284">
        <v>1</v>
      </c>
      <c r="J20" s="285">
        <v>66594.350000000006</v>
      </c>
      <c r="K20" s="284">
        <v>4</v>
      </c>
      <c r="L20" s="285">
        <v>785230.56</v>
      </c>
      <c r="M20" s="284">
        <v>50</v>
      </c>
      <c r="N20" s="285">
        <v>4168826.51</v>
      </c>
      <c r="O20" s="284">
        <v>17</v>
      </c>
      <c r="P20" s="285">
        <v>5606094.6500000004</v>
      </c>
      <c r="Q20" s="284">
        <f t="shared" si="0"/>
        <v>123</v>
      </c>
      <c r="R20" s="286">
        <v>12074649.75</v>
      </c>
    </row>
    <row r="21" spans="2:18" x14ac:dyDescent="0.2">
      <c r="B21" s="303" t="s">
        <v>301</v>
      </c>
      <c r="C21" s="304">
        <v>235</v>
      </c>
      <c r="D21" s="305">
        <v>4841241.08</v>
      </c>
      <c r="E21" s="304">
        <v>48</v>
      </c>
      <c r="F21" s="305">
        <v>1324054.45</v>
      </c>
      <c r="G21" s="304">
        <v>12</v>
      </c>
      <c r="H21" s="305">
        <v>342045.59</v>
      </c>
      <c r="I21" s="304">
        <v>0</v>
      </c>
      <c r="J21" s="305">
        <v>0</v>
      </c>
      <c r="K21" s="304">
        <v>0</v>
      </c>
      <c r="L21" s="305">
        <v>0</v>
      </c>
      <c r="M21" s="304">
        <v>0</v>
      </c>
      <c r="N21" s="305">
        <v>0</v>
      </c>
      <c r="O21" s="304">
        <v>0</v>
      </c>
      <c r="P21" s="305">
        <v>0</v>
      </c>
      <c r="Q21" s="304">
        <f t="shared" si="0"/>
        <v>295</v>
      </c>
      <c r="R21" s="306">
        <v>6507341.1200000001</v>
      </c>
    </row>
    <row r="22" spans="2:18" x14ac:dyDescent="0.2">
      <c r="B22" s="283" t="s">
        <v>28</v>
      </c>
      <c r="C22" s="284">
        <v>0</v>
      </c>
      <c r="D22" s="285">
        <v>0</v>
      </c>
      <c r="E22" s="284">
        <v>0</v>
      </c>
      <c r="F22" s="285">
        <v>0</v>
      </c>
      <c r="G22" s="284">
        <v>0</v>
      </c>
      <c r="H22" s="285">
        <v>0</v>
      </c>
      <c r="I22" s="284">
        <v>1</v>
      </c>
      <c r="J22" s="285">
        <v>113987.2</v>
      </c>
      <c r="K22" s="284">
        <v>0</v>
      </c>
      <c r="L22" s="285">
        <v>0</v>
      </c>
      <c r="M22" s="284">
        <v>0</v>
      </c>
      <c r="N22" s="285">
        <v>0</v>
      </c>
      <c r="O22" s="284">
        <v>0</v>
      </c>
      <c r="P22" s="285">
        <v>0</v>
      </c>
      <c r="Q22" s="284">
        <f t="shared" si="0"/>
        <v>1</v>
      </c>
      <c r="R22" s="286">
        <v>113987.2</v>
      </c>
    </row>
    <row r="23" spans="2:18" x14ac:dyDescent="0.2">
      <c r="B23" s="303" t="s">
        <v>30</v>
      </c>
      <c r="C23" s="304"/>
      <c r="D23" s="305">
        <v>0</v>
      </c>
      <c r="E23" s="304"/>
      <c r="F23" s="305">
        <v>0</v>
      </c>
      <c r="G23" s="304"/>
      <c r="H23" s="305">
        <v>0</v>
      </c>
      <c r="I23" s="304"/>
      <c r="J23" s="305">
        <v>0</v>
      </c>
      <c r="K23" s="304"/>
      <c r="L23" s="305">
        <v>0</v>
      </c>
      <c r="M23" s="304"/>
      <c r="N23" s="305">
        <v>0</v>
      </c>
      <c r="O23" s="304"/>
      <c r="P23" s="305">
        <v>0</v>
      </c>
      <c r="Q23" s="304">
        <f t="shared" si="0"/>
        <v>0</v>
      </c>
      <c r="R23" s="306">
        <v>0</v>
      </c>
    </row>
    <row r="24" spans="2:18" x14ac:dyDescent="0.2">
      <c r="B24" s="283" t="s">
        <v>31</v>
      </c>
      <c r="C24" s="284">
        <v>17923</v>
      </c>
      <c r="D24" s="285">
        <v>340751388.05000001</v>
      </c>
      <c r="E24" s="284">
        <v>13835</v>
      </c>
      <c r="F24" s="285">
        <v>317320183.58999997</v>
      </c>
      <c r="G24" s="284">
        <v>9891</v>
      </c>
      <c r="H24" s="285">
        <v>264706782.58000001</v>
      </c>
      <c r="I24" s="284">
        <v>404</v>
      </c>
      <c r="J24" s="285">
        <v>31351357.84</v>
      </c>
      <c r="K24" s="284">
        <v>76</v>
      </c>
      <c r="L24" s="285">
        <v>11695514.17</v>
      </c>
      <c r="M24" s="284">
        <v>80</v>
      </c>
      <c r="N24" s="285">
        <v>13235843.060000001</v>
      </c>
      <c r="O24" s="284">
        <v>85</v>
      </c>
      <c r="P24" s="285">
        <v>4527106.7699999996</v>
      </c>
      <c r="Q24" s="284">
        <f t="shared" si="0"/>
        <v>42294</v>
      </c>
      <c r="R24" s="286">
        <v>983588176.05999994</v>
      </c>
    </row>
    <row r="25" spans="2:18" x14ac:dyDescent="0.2">
      <c r="B25" s="303" t="s">
        <v>302</v>
      </c>
      <c r="C25" s="304">
        <v>0</v>
      </c>
      <c r="D25" s="305">
        <v>0</v>
      </c>
      <c r="E25" s="304">
        <v>0</v>
      </c>
      <c r="F25" s="305">
        <v>0</v>
      </c>
      <c r="G25" s="304">
        <v>0</v>
      </c>
      <c r="H25" s="305">
        <v>0</v>
      </c>
      <c r="I25" s="304">
        <v>0</v>
      </c>
      <c r="J25" s="305">
        <v>0</v>
      </c>
      <c r="K25" s="304">
        <v>0</v>
      </c>
      <c r="L25" s="305">
        <v>0</v>
      </c>
      <c r="M25" s="304">
        <v>0</v>
      </c>
      <c r="N25" s="305">
        <v>0</v>
      </c>
      <c r="O25" s="304">
        <v>0</v>
      </c>
      <c r="P25" s="305">
        <v>0</v>
      </c>
      <c r="Q25" s="304">
        <f t="shared" si="0"/>
        <v>0</v>
      </c>
      <c r="R25" s="306">
        <v>0</v>
      </c>
    </row>
    <row r="26" spans="2:18" x14ac:dyDescent="0.2">
      <c r="B26" s="283" t="s">
        <v>34</v>
      </c>
      <c r="C26" s="284">
        <v>0</v>
      </c>
      <c r="D26" s="285">
        <v>0</v>
      </c>
      <c r="E26" s="284">
        <v>2</v>
      </c>
      <c r="F26" s="285">
        <v>33148.199999999997</v>
      </c>
      <c r="G26" s="284">
        <v>1</v>
      </c>
      <c r="H26" s="285">
        <v>27938.62</v>
      </c>
      <c r="I26" s="284">
        <v>0</v>
      </c>
      <c r="J26" s="285">
        <v>0</v>
      </c>
      <c r="K26" s="284">
        <v>0</v>
      </c>
      <c r="L26" s="285">
        <v>0</v>
      </c>
      <c r="M26" s="284">
        <v>0</v>
      </c>
      <c r="N26" s="285">
        <v>0</v>
      </c>
      <c r="O26" s="284">
        <v>0</v>
      </c>
      <c r="P26" s="285">
        <v>0</v>
      </c>
      <c r="Q26" s="284">
        <f t="shared" si="0"/>
        <v>3</v>
      </c>
      <c r="R26" s="286">
        <v>61086.82</v>
      </c>
    </row>
    <row r="27" spans="2:18" x14ac:dyDescent="0.2">
      <c r="B27" s="303" t="s">
        <v>40</v>
      </c>
      <c r="C27" s="304">
        <v>2</v>
      </c>
      <c r="D27" s="305">
        <v>38143.660000000003</v>
      </c>
      <c r="E27" s="304">
        <v>12</v>
      </c>
      <c r="F27" s="305">
        <v>248872.08</v>
      </c>
      <c r="G27" s="304">
        <v>5</v>
      </c>
      <c r="H27" s="305">
        <v>114450.17</v>
      </c>
      <c r="I27" s="304">
        <v>1</v>
      </c>
      <c r="J27" s="305">
        <v>74357.33</v>
      </c>
      <c r="K27" s="304">
        <v>0</v>
      </c>
      <c r="L27" s="305">
        <v>0</v>
      </c>
      <c r="M27" s="304">
        <v>2</v>
      </c>
      <c r="N27" s="305">
        <v>146259.84</v>
      </c>
      <c r="O27" s="304">
        <v>0</v>
      </c>
      <c r="P27" s="305">
        <v>0</v>
      </c>
      <c r="Q27" s="304">
        <f t="shared" si="0"/>
        <v>22</v>
      </c>
      <c r="R27" s="306">
        <v>622083.07999999996</v>
      </c>
    </row>
    <row r="28" spans="2:18" x14ac:dyDescent="0.2">
      <c r="B28" s="283" t="s">
        <v>303</v>
      </c>
      <c r="C28" s="284">
        <v>2</v>
      </c>
      <c r="D28" s="285">
        <v>44694.52</v>
      </c>
      <c r="E28" s="284">
        <v>10</v>
      </c>
      <c r="F28" s="285">
        <v>349062.06</v>
      </c>
      <c r="G28" s="284">
        <v>5</v>
      </c>
      <c r="H28" s="285">
        <v>129713.29</v>
      </c>
      <c r="I28" s="284">
        <v>1</v>
      </c>
      <c r="J28" s="285">
        <v>130390.32</v>
      </c>
      <c r="K28" s="284">
        <v>0</v>
      </c>
      <c r="L28" s="285">
        <v>0</v>
      </c>
      <c r="M28" s="284">
        <v>0</v>
      </c>
      <c r="N28" s="285">
        <v>0</v>
      </c>
      <c r="O28" s="284">
        <v>0</v>
      </c>
      <c r="P28" s="285">
        <v>0</v>
      </c>
      <c r="Q28" s="284">
        <f t="shared" si="0"/>
        <v>18</v>
      </c>
      <c r="R28" s="286">
        <v>653860.18999999994</v>
      </c>
    </row>
    <row r="29" spans="2:18" x14ac:dyDescent="0.2">
      <c r="B29" s="303" t="s">
        <v>42</v>
      </c>
      <c r="C29" s="304">
        <v>0</v>
      </c>
      <c r="D29" s="305">
        <v>0</v>
      </c>
      <c r="E29" s="304">
        <v>62</v>
      </c>
      <c r="F29" s="305">
        <v>1400273.09</v>
      </c>
      <c r="G29" s="304">
        <v>225</v>
      </c>
      <c r="H29" s="305">
        <v>5861872.3399999999</v>
      </c>
      <c r="I29" s="304">
        <v>0</v>
      </c>
      <c r="J29" s="305">
        <v>0</v>
      </c>
      <c r="K29" s="304">
        <v>0</v>
      </c>
      <c r="L29" s="305">
        <v>0</v>
      </c>
      <c r="M29" s="304">
        <v>0</v>
      </c>
      <c r="N29" s="305">
        <v>0</v>
      </c>
      <c r="O29" s="304">
        <v>0</v>
      </c>
      <c r="P29" s="305">
        <v>0</v>
      </c>
      <c r="Q29" s="304">
        <f t="shared" si="0"/>
        <v>287</v>
      </c>
      <c r="R29" s="306">
        <v>7262145.4299999997</v>
      </c>
    </row>
    <row r="30" spans="2:18" x14ac:dyDescent="0.2">
      <c r="B30" s="283" t="s">
        <v>352</v>
      </c>
      <c r="C30" s="284">
        <v>4</v>
      </c>
      <c r="D30" s="285">
        <v>110405.12</v>
      </c>
      <c r="E30" s="284">
        <v>0</v>
      </c>
      <c r="F30" s="285">
        <v>0</v>
      </c>
      <c r="G30" s="284">
        <v>1</v>
      </c>
      <c r="H30" s="285">
        <v>37673</v>
      </c>
      <c r="I30" s="284">
        <v>0</v>
      </c>
      <c r="J30" s="285">
        <v>0</v>
      </c>
      <c r="K30" s="284">
        <v>0</v>
      </c>
      <c r="L30" s="285">
        <v>0</v>
      </c>
      <c r="M30" s="284">
        <v>0</v>
      </c>
      <c r="N30" s="285">
        <v>0</v>
      </c>
      <c r="O30" s="284">
        <v>0</v>
      </c>
      <c r="P30" s="285">
        <v>0</v>
      </c>
      <c r="Q30" s="284">
        <f t="shared" si="0"/>
        <v>5</v>
      </c>
      <c r="R30" s="286">
        <v>148078.12</v>
      </c>
    </row>
    <row r="31" spans="2:18" x14ac:dyDescent="0.2">
      <c r="B31" s="303" t="s">
        <v>304</v>
      </c>
      <c r="C31" s="304">
        <v>0</v>
      </c>
      <c r="D31" s="305">
        <v>0</v>
      </c>
      <c r="E31" s="304">
        <v>0</v>
      </c>
      <c r="F31" s="305">
        <v>0</v>
      </c>
      <c r="G31" s="304">
        <v>0</v>
      </c>
      <c r="H31" s="305">
        <v>0</v>
      </c>
      <c r="I31" s="304">
        <v>1</v>
      </c>
      <c r="J31" s="305">
        <v>111126.26</v>
      </c>
      <c r="K31" s="304">
        <v>0</v>
      </c>
      <c r="L31" s="305">
        <v>0</v>
      </c>
      <c r="M31" s="304">
        <v>0</v>
      </c>
      <c r="N31" s="305">
        <v>0</v>
      </c>
      <c r="O31" s="304">
        <v>0</v>
      </c>
      <c r="P31" s="305">
        <v>0</v>
      </c>
      <c r="Q31" s="304">
        <f t="shared" si="0"/>
        <v>1</v>
      </c>
      <c r="R31" s="306">
        <v>111126.26</v>
      </c>
    </row>
    <row r="32" spans="2:18" x14ac:dyDescent="0.2">
      <c r="B32" s="287" t="s">
        <v>51</v>
      </c>
      <c r="C32" s="288">
        <v>20697</v>
      </c>
      <c r="D32" s="289">
        <v>400970232.23000002</v>
      </c>
      <c r="E32" s="288">
        <v>15563</v>
      </c>
      <c r="F32" s="289">
        <v>360686919.20999998</v>
      </c>
      <c r="G32" s="288">
        <v>17694</v>
      </c>
      <c r="H32" s="289">
        <v>481092084.62</v>
      </c>
      <c r="I32" s="288">
        <v>575</v>
      </c>
      <c r="J32" s="289">
        <v>49947028.390000001</v>
      </c>
      <c r="K32" s="288">
        <v>82</v>
      </c>
      <c r="L32" s="289">
        <v>12792408.51</v>
      </c>
      <c r="M32" s="288">
        <v>155</v>
      </c>
      <c r="N32" s="289">
        <v>19595910.82</v>
      </c>
      <c r="O32" s="288">
        <v>129</v>
      </c>
      <c r="P32" s="289">
        <v>12326592.300000001</v>
      </c>
      <c r="Q32" s="288">
        <v>54895</v>
      </c>
      <c r="R32" s="290">
        <v>1337411176.0599999</v>
      </c>
    </row>
    <row r="33" spans="2:18" x14ac:dyDescent="0.2">
      <c r="B33" s="303" t="s">
        <v>44</v>
      </c>
      <c r="C33" s="304">
        <v>11</v>
      </c>
      <c r="D33" s="305">
        <v>270601.21999999997</v>
      </c>
      <c r="E33" s="304">
        <v>31</v>
      </c>
      <c r="F33" s="305">
        <v>1068503.24</v>
      </c>
      <c r="G33" s="304">
        <v>23</v>
      </c>
      <c r="H33" s="305">
        <v>679787.57</v>
      </c>
      <c r="I33" s="304">
        <v>3</v>
      </c>
      <c r="J33" s="305">
        <v>348605.51</v>
      </c>
      <c r="K33" s="304">
        <v>4</v>
      </c>
      <c r="L33" s="305">
        <v>329134.76</v>
      </c>
      <c r="M33" s="304">
        <v>4</v>
      </c>
      <c r="N33" s="305">
        <v>866240.64</v>
      </c>
      <c r="O33" s="304">
        <v>10</v>
      </c>
      <c r="P33" s="305">
        <v>444147.5</v>
      </c>
      <c r="Q33" s="304">
        <v>86</v>
      </c>
      <c r="R33" s="306">
        <v>4007020.44</v>
      </c>
    </row>
    <row r="34" spans="2:18" x14ac:dyDescent="0.2">
      <c r="B34" s="283" t="s">
        <v>45</v>
      </c>
      <c r="C34" s="284">
        <v>43</v>
      </c>
      <c r="D34" s="285">
        <v>1048886.01</v>
      </c>
      <c r="E34" s="284">
        <v>187</v>
      </c>
      <c r="F34" s="285">
        <v>4788192.8499999996</v>
      </c>
      <c r="G34" s="284">
        <v>167</v>
      </c>
      <c r="H34" s="285">
        <v>4848615.09</v>
      </c>
      <c r="I34" s="284">
        <v>38</v>
      </c>
      <c r="J34" s="285">
        <v>4724847.53</v>
      </c>
      <c r="K34" s="284">
        <v>2</v>
      </c>
      <c r="L34" s="285">
        <v>246842.99</v>
      </c>
      <c r="M34" s="284">
        <v>0</v>
      </c>
      <c r="N34" s="285">
        <v>0</v>
      </c>
      <c r="O34" s="284">
        <v>89</v>
      </c>
      <c r="P34" s="285">
        <v>19268314.469999999</v>
      </c>
      <c r="Q34" s="284">
        <v>526</v>
      </c>
      <c r="R34" s="286">
        <v>34925698.939999998</v>
      </c>
    </row>
    <row r="35" spans="2:18" x14ac:dyDescent="0.2">
      <c r="B35" s="303" t="s">
        <v>46</v>
      </c>
      <c r="C35" s="304">
        <v>55</v>
      </c>
      <c r="D35" s="305">
        <v>1179199.24</v>
      </c>
      <c r="E35" s="304">
        <v>70</v>
      </c>
      <c r="F35" s="305">
        <v>1791099.66</v>
      </c>
      <c r="G35" s="304">
        <v>146</v>
      </c>
      <c r="H35" s="305">
        <v>4047680.04</v>
      </c>
      <c r="I35" s="304">
        <v>24</v>
      </c>
      <c r="J35" s="305">
        <v>2981159.43</v>
      </c>
      <c r="K35" s="304">
        <v>3</v>
      </c>
      <c r="L35" s="305">
        <v>458407.69</v>
      </c>
      <c r="M35" s="304">
        <v>5</v>
      </c>
      <c r="N35" s="305">
        <v>656511.11</v>
      </c>
      <c r="O35" s="304">
        <v>131</v>
      </c>
      <c r="P35" s="305">
        <v>5575869.1100000003</v>
      </c>
      <c r="Q35" s="304">
        <v>434</v>
      </c>
      <c r="R35" s="306">
        <v>16689926.279999999</v>
      </c>
    </row>
    <row r="36" spans="2:18" x14ac:dyDescent="0.2">
      <c r="B36" s="283" t="s">
        <v>305</v>
      </c>
      <c r="C36" s="284">
        <v>8</v>
      </c>
      <c r="D36" s="285">
        <v>163092.78</v>
      </c>
      <c r="E36" s="284">
        <v>773</v>
      </c>
      <c r="F36" s="285">
        <v>18243213.899999999</v>
      </c>
      <c r="G36" s="284">
        <v>120</v>
      </c>
      <c r="H36" s="285">
        <v>3607055.42</v>
      </c>
      <c r="I36" s="284">
        <v>129</v>
      </c>
      <c r="J36" s="285">
        <v>12815797.4</v>
      </c>
      <c r="K36" s="284">
        <v>9</v>
      </c>
      <c r="L36" s="285">
        <v>1537779.54</v>
      </c>
      <c r="M36" s="284">
        <v>4</v>
      </c>
      <c r="N36" s="285">
        <v>393370.97</v>
      </c>
      <c r="O36" s="284">
        <v>274</v>
      </c>
      <c r="P36" s="285">
        <v>21103533.039999999</v>
      </c>
      <c r="Q36" s="284">
        <v>1317</v>
      </c>
      <c r="R36" s="286">
        <v>57863843.049999997</v>
      </c>
    </row>
    <row r="37" spans="2:18" x14ac:dyDescent="0.2">
      <c r="B37" s="287" t="s">
        <v>52</v>
      </c>
      <c r="C37" s="288">
        <v>117</v>
      </c>
      <c r="D37" s="289">
        <v>2661779.25</v>
      </c>
      <c r="E37" s="288">
        <v>1061</v>
      </c>
      <c r="F37" s="289">
        <v>25891009.649999999</v>
      </c>
      <c r="G37" s="288">
        <v>456</v>
      </c>
      <c r="H37" s="289">
        <v>13183138.119999999</v>
      </c>
      <c r="I37" s="288">
        <v>194</v>
      </c>
      <c r="J37" s="289">
        <v>20870409.870000001</v>
      </c>
      <c r="K37" s="288">
        <v>18</v>
      </c>
      <c r="L37" s="289">
        <v>2572164.98</v>
      </c>
      <c r="M37" s="288">
        <v>13</v>
      </c>
      <c r="N37" s="289">
        <v>1916122.72</v>
      </c>
      <c r="O37" s="288">
        <v>504</v>
      </c>
      <c r="P37" s="289">
        <v>46391864.119999997</v>
      </c>
      <c r="Q37" s="288">
        <v>2363</v>
      </c>
      <c r="R37" s="290">
        <v>113486488.70999999</v>
      </c>
    </row>
    <row r="38" spans="2:18" x14ac:dyDescent="0.2">
      <c r="B38" s="303" t="s">
        <v>49</v>
      </c>
      <c r="C38" s="304">
        <v>60</v>
      </c>
      <c r="D38" s="305">
        <v>1364041.36</v>
      </c>
      <c r="E38" s="304">
        <v>44</v>
      </c>
      <c r="F38" s="305">
        <v>1087455.8899999999</v>
      </c>
      <c r="G38" s="304">
        <v>107</v>
      </c>
      <c r="H38" s="305">
        <v>2963533.92</v>
      </c>
      <c r="I38" s="304">
        <v>0</v>
      </c>
      <c r="J38" s="305">
        <v>0</v>
      </c>
      <c r="K38" s="304">
        <v>0</v>
      </c>
      <c r="L38" s="305">
        <v>0</v>
      </c>
      <c r="M38" s="304">
        <v>0</v>
      </c>
      <c r="N38" s="305">
        <v>0</v>
      </c>
      <c r="O38" s="304">
        <v>0</v>
      </c>
      <c r="P38" s="305">
        <v>0</v>
      </c>
      <c r="Q38" s="304">
        <v>211</v>
      </c>
      <c r="R38" s="306">
        <v>5415031.1699999999</v>
      </c>
    </row>
    <row r="39" spans="2:18" x14ac:dyDescent="0.2">
      <c r="B39" s="287" t="s">
        <v>306</v>
      </c>
      <c r="C39" s="288">
        <v>60</v>
      </c>
      <c r="D39" s="289">
        <v>1364041.36</v>
      </c>
      <c r="E39" s="288">
        <v>44</v>
      </c>
      <c r="F39" s="289">
        <v>1087455.8899999999</v>
      </c>
      <c r="G39" s="288">
        <v>107</v>
      </c>
      <c r="H39" s="289">
        <v>2963533.92</v>
      </c>
      <c r="I39" s="288">
        <v>0</v>
      </c>
      <c r="J39" s="289">
        <v>0</v>
      </c>
      <c r="K39" s="288">
        <v>0</v>
      </c>
      <c r="L39" s="289">
        <v>0</v>
      </c>
      <c r="M39" s="288">
        <v>0</v>
      </c>
      <c r="N39" s="289">
        <v>0</v>
      </c>
      <c r="O39" s="288">
        <v>0</v>
      </c>
      <c r="P39" s="289">
        <v>0</v>
      </c>
      <c r="Q39" s="288">
        <v>211</v>
      </c>
      <c r="R39" s="290">
        <v>5415031.1699999999</v>
      </c>
    </row>
    <row r="40" spans="2:18" x14ac:dyDescent="0.2">
      <c r="B40" s="283"/>
      <c r="C40" s="284"/>
      <c r="D40" s="285"/>
      <c r="E40" s="284"/>
      <c r="F40" s="285"/>
      <c r="G40" s="284"/>
      <c r="H40" s="285"/>
      <c r="I40" s="284"/>
      <c r="J40" s="285"/>
      <c r="K40" s="284"/>
      <c r="L40" s="285"/>
      <c r="M40" s="284"/>
      <c r="N40" s="285"/>
      <c r="O40" s="284"/>
      <c r="P40" s="285"/>
      <c r="Q40" s="284"/>
      <c r="R40" s="286"/>
    </row>
    <row r="41" spans="2:18" ht="13.5" thickBot="1" x14ac:dyDescent="0.25">
      <c r="B41" s="291" t="s">
        <v>50</v>
      </c>
      <c r="C41" s="292">
        <v>20874</v>
      </c>
      <c r="D41" s="293">
        <v>404996052.83999997</v>
      </c>
      <c r="E41" s="292">
        <v>16668</v>
      </c>
      <c r="F41" s="293">
        <v>387665384.75</v>
      </c>
      <c r="G41" s="292">
        <v>18257</v>
      </c>
      <c r="H41" s="293">
        <v>497238756.66000003</v>
      </c>
      <c r="I41" s="292">
        <v>769</v>
      </c>
      <c r="J41" s="293">
        <v>70817438.269999996</v>
      </c>
      <c r="K41" s="292">
        <v>100</v>
      </c>
      <c r="L41" s="293">
        <v>15364573.49</v>
      </c>
      <c r="M41" s="292">
        <v>168</v>
      </c>
      <c r="N41" s="293">
        <v>21512033.539999999</v>
      </c>
      <c r="O41" s="292">
        <v>633</v>
      </c>
      <c r="P41" s="293">
        <v>58718456.420000002</v>
      </c>
      <c r="Q41" s="292">
        <v>57469</v>
      </c>
      <c r="R41" s="294">
        <v>1456312695.9400001</v>
      </c>
    </row>
    <row r="42" spans="2:18" x14ac:dyDescent="0.2">
      <c r="B42" s="295"/>
      <c r="C42" s="296"/>
      <c r="D42" s="297"/>
      <c r="E42" s="296"/>
      <c r="F42" s="297"/>
      <c r="G42" s="296"/>
      <c r="H42" s="297"/>
      <c r="I42" s="296"/>
      <c r="J42" s="297"/>
      <c r="K42" s="296"/>
      <c r="L42" s="297"/>
      <c r="M42" s="296"/>
      <c r="N42" s="297"/>
      <c r="O42" s="296"/>
      <c r="P42" s="297"/>
      <c r="Q42" s="296"/>
      <c r="R42" s="297"/>
    </row>
    <row r="43" spans="2:18" ht="70.5" customHeight="1" x14ac:dyDescent="0.2">
      <c r="B43" s="688" t="s">
        <v>307</v>
      </c>
      <c r="C43" s="688"/>
      <c r="D43" s="688"/>
      <c r="E43" s="688"/>
      <c r="F43" s="688"/>
      <c r="G43" s="688"/>
      <c r="H43" s="688"/>
      <c r="I43" s="688"/>
      <c r="J43" s="688"/>
      <c r="K43" s="688"/>
      <c r="L43" s="297"/>
      <c r="M43" s="296"/>
      <c r="N43" s="297"/>
      <c r="O43" s="296"/>
      <c r="P43" s="297"/>
      <c r="Q43" s="296"/>
      <c r="R43" s="297"/>
    </row>
  </sheetData>
  <mergeCells count="9">
    <mergeCell ref="M5:N5"/>
    <mergeCell ref="O5:P5"/>
    <mergeCell ref="Q5:R5"/>
    <mergeCell ref="B43:K43"/>
    <mergeCell ref="C5:D5"/>
    <mergeCell ref="E5:F5"/>
    <mergeCell ref="G5:H5"/>
    <mergeCell ref="I5:J5"/>
    <mergeCell ref="K5:L5"/>
  </mergeCells>
  <phoneticPr fontId="4" type="noConversion"/>
  <pageMargins left="0.75" right="0.75" top="1" bottom="1" header="0.5" footer="0.5"/>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0"/>
  <sheetViews>
    <sheetView workbookViewId="0"/>
  </sheetViews>
  <sheetFormatPr defaultColWidth="9.140625" defaultRowHeight="12.75" x14ac:dyDescent="0.2"/>
  <cols>
    <col min="1" max="1" width="9.140625" style="198"/>
    <col min="2" max="2" width="42.140625" style="198" customWidth="1"/>
    <col min="3" max="3" width="9.42578125" style="198" customWidth="1"/>
    <col min="4" max="4" width="9.140625" style="198" customWidth="1"/>
    <col min="5" max="5" width="10.5703125" style="198" customWidth="1"/>
    <col min="6" max="6" width="8.28515625" style="198" customWidth="1"/>
    <col min="7" max="7" width="10.7109375" style="198" customWidth="1"/>
    <col min="8" max="8" width="8" style="198" customWidth="1"/>
    <col min="9" max="11" width="8.28515625" style="198" customWidth="1"/>
    <col min="12" max="12" width="12.28515625" style="198" customWidth="1"/>
    <col min="13" max="13" width="8.28515625" style="198" customWidth="1"/>
    <col min="14" max="14" width="8.7109375" style="198" customWidth="1"/>
    <col min="15" max="15" width="10.85546875" style="198" customWidth="1"/>
    <col min="16" max="16384" width="9.140625" style="198"/>
  </cols>
  <sheetData>
    <row r="2" spans="1:16" x14ac:dyDescent="0.2">
      <c r="B2" s="259" t="s">
        <v>58</v>
      </c>
    </row>
    <row r="3" spans="1:16" ht="18.75" thickBot="1" x14ac:dyDescent="0.3">
      <c r="A3" s="261"/>
      <c r="B3" s="260" t="s">
        <v>156</v>
      </c>
      <c r="C3" s="261"/>
      <c r="D3" s="261"/>
      <c r="E3" s="261"/>
      <c r="F3" s="261"/>
      <c r="G3" s="261"/>
      <c r="H3" s="261"/>
      <c r="I3" s="261"/>
      <c r="J3" s="261"/>
      <c r="K3" s="261"/>
      <c r="L3" s="261"/>
      <c r="M3" s="261"/>
      <c r="N3" s="261"/>
    </row>
    <row r="4" spans="1:16" ht="13.5" thickBot="1" x14ac:dyDescent="0.25">
      <c r="A4" s="307"/>
      <c r="B4" s="689" t="s">
        <v>0</v>
      </c>
      <c r="C4" s="691" t="s">
        <v>372</v>
      </c>
      <c r="D4" s="692"/>
      <c r="E4" s="692"/>
      <c r="F4" s="692"/>
      <c r="G4" s="693"/>
      <c r="H4" s="691" t="s">
        <v>2</v>
      </c>
      <c r="I4" s="692"/>
      <c r="J4" s="692"/>
      <c r="K4" s="693"/>
      <c r="L4" s="691" t="s">
        <v>3</v>
      </c>
      <c r="M4" s="692"/>
      <c r="N4" s="693"/>
      <c r="O4" s="694" t="s">
        <v>353</v>
      </c>
    </row>
    <row r="5" spans="1:16" ht="42.75" customHeight="1" thickBot="1" x14ac:dyDescent="0.25">
      <c r="A5" s="307"/>
      <c r="B5" s="690"/>
      <c r="C5" s="548" t="s">
        <v>361</v>
      </c>
      <c r="D5" s="549" t="s">
        <v>123</v>
      </c>
      <c r="E5" s="549" t="s">
        <v>373</v>
      </c>
      <c r="F5" s="549" t="s">
        <v>14</v>
      </c>
      <c r="G5" s="550" t="s">
        <v>374</v>
      </c>
      <c r="H5" s="548" t="s">
        <v>104</v>
      </c>
      <c r="I5" s="549" t="s">
        <v>105</v>
      </c>
      <c r="J5" s="549" t="s">
        <v>106</v>
      </c>
      <c r="K5" s="550" t="s">
        <v>107</v>
      </c>
      <c r="L5" s="548" t="s">
        <v>13</v>
      </c>
      <c r="M5" s="549" t="s">
        <v>7</v>
      </c>
      <c r="N5" s="550" t="s">
        <v>103</v>
      </c>
      <c r="O5" s="695"/>
    </row>
    <row r="6" spans="1:16" x14ac:dyDescent="0.2">
      <c r="A6" s="307"/>
      <c r="B6" s="308" t="s">
        <v>15</v>
      </c>
      <c r="C6" s="309" t="s">
        <v>330</v>
      </c>
      <c r="D6" s="310">
        <v>0.4</v>
      </c>
      <c r="E6" s="310">
        <v>0.4</v>
      </c>
      <c r="F6" s="310" t="s">
        <v>330</v>
      </c>
      <c r="G6" s="310">
        <v>0.4</v>
      </c>
      <c r="H6" s="310">
        <v>0.5</v>
      </c>
      <c r="I6" s="310">
        <v>0.5</v>
      </c>
      <c r="J6" s="310" t="s">
        <v>330</v>
      </c>
      <c r="K6" s="310">
        <v>0.5</v>
      </c>
      <c r="L6" s="310" t="s">
        <v>330</v>
      </c>
      <c r="M6" s="310" t="s">
        <v>330</v>
      </c>
      <c r="N6" s="310" t="s">
        <v>330</v>
      </c>
      <c r="O6" s="311">
        <v>0.4</v>
      </c>
      <c r="P6" s="262"/>
    </row>
    <row r="7" spans="1:16" x14ac:dyDescent="0.2">
      <c r="A7" s="307"/>
      <c r="B7" s="29" t="s">
        <v>16</v>
      </c>
      <c r="C7" s="263" t="s">
        <v>330</v>
      </c>
      <c r="D7" s="264">
        <v>14.6</v>
      </c>
      <c r="E7" s="264">
        <v>8.8000000000000007</v>
      </c>
      <c r="F7" s="264">
        <v>8.3000000000000007</v>
      </c>
      <c r="G7" s="264">
        <v>8.5</v>
      </c>
      <c r="H7" s="264">
        <v>11.2</v>
      </c>
      <c r="I7" s="264">
        <v>15.1</v>
      </c>
      <c r="J7" s="264">
        <v>19</v>
      </c>
      <c r="K7" s="264">
        <v>14.1</v>
      </c>
      <c r="L7" s="264" t="s">
        <v>330</v>
      </c>
      <c r="M7" s="264">
        <v>10.4</v>
      </c>
      <c r="N7" s="264">
        <v>10.4</v>
      </c>
      <c r="O7" s="265">
        <v>11.7</v>
      </c>
      <c r="P7" s="262"/>
    </row>
    <row r="8" spans="1:16" ht="12" customHeight="1" x14ac:dyDescent="0.2">
      <c r="A8" s="307"/>
      <c r="B8" s="208" t="s">
        <v>118</v>
      </c>
      <c r="C8" s="312" t="s">
        <v>330</v>
      </c>
      <c r="D8" s="313" t="s">
        <v>330</v>
      </c>
      <c r="E8" s="313" t="s">
        <v>330</v>
      </c>
      <c r="F8" s="313" t="s">
        <v>330</v>
      </c>
      <c r="G8" s="313" t="s">
        <v>330</v>
      </c>
      <c r="H8" s="313" t="s">
        <v>330</v>
      </c>
      <c r="I8" s="313">
        <v>0.7</v>
      </c>
      <c r="J8" s="313" t="s">
        <v>330</v>
      </c>
      <c r="K8" s="313">
        <v>0.7</v>
      </c>
      <c r="L8" s="313" t="s">
        <v>330</v>
      </c>
      <c r="M8" s="313" t="s">
        <v>330</v>
      </c>
      <c r="N8" s="313" t="s">
        <v>330</v>
      </c>
      <c r="O8" s="314">
        <v>0.7</v>
      </c>
      <c r="P8" s="262"/>
    </row>
    <row r="9" spans="1:16" ht="12" customHeight="1" x14ac:dyDescent="0.2">
      <c r="A9" s="307"/>
      <c r="B9" s="29" t="s">
        <v>119</v>
      </c>
      <c r="C9" s="263" t="s">
        <v>330</v>
      </c>
      <c r="D9" s="264" t="s">
        <v>330</v>
      </c>
      <c r="E9" s="264" t="s">
        <v>330</v>
      </c>
      <c r="F9" s="264" t="s">
        <v>330</v>
      </c>
      <c r="G9" s="264" t="s">
        <v>330</v>
      </c>
      <c r="H9" s="264" t="s">
        <v>330</v>
      </c>
      <c r="I9" s="264" t="s">
        <v>330</v>
      </c>
      <c r="J9" s="264" t="s">
        <v>330</v>
      </c>
      <c r="K9" s="264" t="s">
        <v>330</v>
      </c>
      <c r="L9" s="264" t="s">
        <v>330</v>
      </c>
      <c r="M9" s="264" t="s">
        <v>330</v>
      </c>
      <c r="N9" s="264" t="s">
        <v>330</v>
      </c>
      <c r="O9" s="265" t="s">
        <v>330</v>
      </c>
      <c r="P9" s="262"/>
    </row>
    <row r="10" spans="1:16" x14ac:dyDescent="0.2">
      <c r="A10" s="307"/>
      <c r="B10" s="208" t="s">
        <v>17</v>
      </c>
      <c r="C10" s="312">
        <v>9</v>
      </c>
      <c r="D10" s="313">
        <v>5.3</v>
      </c>
      <c r="E10" s="313">
        <v>7.2</v>
      </c>
      <c r="F10" s="313">
        <v>5</v>
      </c>
      <c r="G10" s="313">
        <v>5.3</v>
      </c>
      <c r="H10" s="313">
        <v>5.9</v>
      </c>
      <c r="I10" s="313">
        <v>4.8</v>
      </c>
      <c r="J10" s="313">
        <v>7.1</v>
      </c>
      <c r="K10" s="313">
        <v>5.7</v>
      </c>
      <c r="L10" s="313" t="s">
        <v>330</v>
      </c>
      <c r="M10" s="313">
        <v>6.1</v>
      </c>
      <c r="N10" s="313">
        <v>6.1</v>
      </c>
      <c r="O10" s="314">
        <v>5.6</v>
      </c>
      <c r="P10" s="262"/>
    </row>
    <row r="11" spans="1:16" x14ac:dyDescent="0.2">
      <c r="A11" s="307"/>
      <c r="B11" s="29" t="s">
        <v>18</v>
      </c>
      <c r="C11" s="263" t="s">
        <v>330</v>
      </c>
      <c r="D11" s="264">
        <v>8</v>
      </c>
      <c r="E11" s="264">
        <v>6.7</v>
      </c>
      <c r="F11" s="264">
        <v>8.1999999999999993</v>
      </c>
      <c r="G11" s="264">
        <v>7.9</v>
      </c>
      <c r="H11" s="264">
        <v>10</v>
      </c>
      <c r="I11" s="264">
        <v>18.100000000000001</v>
      </c>
      <c r="J11" s="264">
        <v>15.2</v>
      </c>
      <c r="K11" s="264">
        <v>12.4</v>
      </c>
      <c r="L11" s="264" t="s">
        <v>330</v>
      </c>
      <c r="M11" s="264">
        <v>10.8</v>
      </c>
      <c r="N11" s="264">
        <v>10.8</v>
      </c>
      <c r="O11" s="265">
        <v>10</v>
      </c>
      <c r="P11" s="262"/>
    </row>
    <row r="12" spans="1:16" x14ac:dyDescent="0.2">
      <c r="A12" s="307"/>
      <c r="B12" s="208" t="s">
        <v>145</v>
      </c>
      <c r="C12" s="312" t="s">
        <v>330</v>
      </c>
      <c r="D12" s="313" t="s">
        <v>330</v>
      </c>
      <c r="E12" s="313" t="s">
        <v>330</v>
      </c>
      <c r="F12" s="313" t="s">
        <v>330</v>
      </c>
      <c r="G12" s="313" t="s">
        <v>330</v>
      </c>
      <c r="H12" s="313" t="s">
        <v>330</v>
      </c>
      <c r="I12" s="313" t="s">
        <v>330</v>
      </c>
      <c r="J12" s="313" t="s">
        <v>330</v>
      </c>
      <c r="K12" s="313" t="s">
        <v>330</v>
      </c>
      <c r="L12" s="313" t="s">
        <v>330</v>
      </c>
      <c r="M12" s="313" t="s">
        <v>330</v>
      </c>
      <c r="N12" s="313" t="s">
        <v>330</v>
      </c>
      <c r="O12" s="314" t="s">
        <v>330</v>
      </c>
      <c r="P12" s="262"/>
    </row>
    <row r="13" spans="1:16" x14ac:dyDescent="0.2">
      <c r="A13" s="307"/>
      <c r="B13" s="29" t="s">
        <v>19</v>
      </c>
      <c r="C13" s="263">
        <v>4.9000000000000004</v>
      </c>
      <c r="D13" s="264">
        <v>5</v>
      </c>
      <c r="E13" s="264">
        <v>11</v>
      </c>
      <c r="F13" s="264">
        <v>6.3</v>
      </c>
      <c r="G13" s="264">
        <v>7.8</v>
      </c>
      <c r="H13" s="264">
        <v>8.4</v>
      </c>
      <c r="I13" s="264">
        <v>9.4</v>
      </c>
      <c r="J13" s="264">
        <v>13.1</v>
      </c>
      <c r="K13" s="264">
        <v>11.1</v>
      </c>
      <c r="L13" s="264">
        <v>6.7</v>
      </c>
      <c r="M13" s="264">
        <v>18.7</v>
      </c>
      <c r="N13" s="264">
        <v>14.7</v>
      </c>
      <c r="O13" s="265">
        <v>10.7</v>
      </c>
      <c r="P13" s="262"/>
    </row>
    <row r="14" spans="1:16" x14ac:dyDescent="0.2">
      <c r="A14" s="307"/>
      <c r="B14" s="208" t="s">
        <v>20</v>
      </c>
      <c r="C14" s="312" t="s">
        <v>330</v>
      </c>
      <c r="D14" s="313">
        <v>5.6</v>
      </c>
      <c r="E14" s="313">
        <v>7.8</v>
      </c>
      <c r="F14" s="313">
        <v>6.4</v>
      </c>
      <c r="G14" s="313">
        <v>6.5</v>
      </c>
      <c r="H14" s="313">
        <v>6.8</v>
      </c>
      <c r="I14" s="313">
        <v>10.199999999999999</v>
      </c>
      <c r="J14" s="313">
        <v>7</v>
      </c>
      <c r="K14" s="313">
        <v>7.9</v>
      </c>
      <c r="L14" s="313">
        <v>11</v>
      </c>
      <c r="M14" s="313">
        <v>6.7</v>
      </c>
      <c r="N14" s="313">
        <v>7.7</v>
      </c>
      <c r="O14" s="314">
        <v>7</v>
      </c>
      <c r="P14" s="262"/>
    </row>
    <row r="15" spans="1:16" x14ac:dyDescent="0.2">
      <c r="A15" s="307"/>
      <c r="B15" s="29" t="s">
        <v>120</v>
      </c>
      <c r="C15" s="263">
        <v>5.8</v>
      </c>
      <c r="D15" s="264">
        <v>5.5</v>
      </c>
      <c r="E15" s="264">
        <v>5.8</v>
      </c>
      <c r="F15" s="264">
        <v>4.9000000000000004</v>
      </c>
      <c r="G15" s="264">
        <v>5.2</v>
      </c>
      <c r="H15" s="264">
        <v>4.2</v>
      </c>
      <c r="I15" s="264">
        <v>5.8</v>
      </c>
      <c r="J15" s="264">
        <v>7.4</v>
      </c>
      <c r="K15" s="264">
        <v>4.8</v>
      </c>
      <c r="L15" s="264">
        <v>7.1</v>
      </c>
      <c r="M15" s="264">
        <v>9.6999999999999993</v>
      </c>
      <c r="N15" s="264">
        <v>9.5</v>
      </c>
      <c r="O15" s="265">
        <v>5.0999999999999996</v>
      </c>
      <c r="P15" s="262"/>
    </row>
    <row r="16" spans="1:16" ht="12" customHeight="1" x14ac:dyDescent="0.2">
      <c r="A16" s="307"/>
      <c r="B16" s="208" t="s">
        <v>21</v>
      </c>
      <c r="C16" s="312" t="s">
        <v>330</v>
      </c>
      <c r="D16" s="313" t="s">
        <v>330</v>
      </c>
      <c r="E16" s="313" t="s">
        <v>330</v>
      </c>
      <c r="F16" s="313" t="s">
        <v>330</v>
      </c>
      <c r="G16" s="313" t="s">
        <v>330</v>
      </c>
      <c r="H16" s="313" t="s">
        <v>330</v>
      </c>
      <c r="I16" s="313" t="s">
        <v>330</v>
      </c>
      <c r="J16" s="313" t="s">
        <v>330</v>
      </c>
      <c r="K16" s="313" t="s">
        <v>330</v>
      </c>
      <c r="L16" s="313" t="s">
        <v>330</v>
      </c>
      <c r="M16" s="313" t="s">
        <v>330</v>
      </c>
      <c r="N16" s="313" t="s">
        <v>330</v>
      </c>
      <c r="O16" s="314" t="s">
        <v>330</v>
      </c>
      <c r="P16" s="262"/>
    </row>
    <row r="17" spans="1:16" x14ac:dyDescent="0.2">
      <c r="A17" s="307"/>
      <c r="B17" s="29" t="s">
        <v>22</v>
      </c>
      <c r="C17" s="263">
        <v>1</v>
      </c>
      <c r="D17" s="264">
        <v>5</v>
      </c>
      <c r="E17" s="264">
        <v>5.8</v>
      </c>
      <c r="F17" s="264">
        <v>5</v>
      </c>
      <c r="G17" s="264">
        <v>5.0999999999999996</v>
      </c>
      <c r="H17" s="264">
        <v>5.9</v>
      </c>
      <c r="I17" s="264">
        <v>8.3000000000000007</v>
      </c>
      <c r="J17" s="264">
        <v>8.9</v>
      </c>
      <c r="K17" s="264">
        <v>6.9</v>
      </c>
      <c r="L17" s="264">
        <v>15</v>
      </c>
      <c r="M17" s="264">
        <v>11.6</v>
      </c>
      <c r="N17" s="264">
        <v>11.7</v>
      </c>
      <c r="O17" s="265">
        <v>5.4</v>
      </c>
      <c r="P17" s="262"/>
    </row>
    <row r="18" spans="1:16" x14ac:dyDescent="0.2">
      <c r="A18" s="307"/>
      <c r="B18" s="208" t="s">
        <v>23</v>
      </c>
      <c r="C18" s="312">
        <v>0.4</v>
      </c>
      <c r="D18" s="313" t="s">
        <v>330</v>
      </c>
      <c r="E18" s="313" t="s">
        <v>330</v>
      </c>
      <c r="F18" s="313" t="s">
        <v>330</v>
      </c>
      <c r="G18" s="313">
        <v>0.4</v>
      </c>
      <c r="H18" s="313" t="s">
        <v>330</v>
      </c>
      <c r="I18" s="313" t="s">
        <v>330</v>
      </c>
      <c r="J18" s="313" t="s">
        <v>330</v>
      </c>
      <c r="K18" s="313" t="s">
        <v>330</v>
      </c>
      <c r="L18" s="313" t="s">
        <v>330</v>
      </c>
      <c r="M18" s="313" t="s">
        <v>330</v>
      </c>
      <c r="N18" s="313" t="s">
        <v>330</v>
      </c>
      <c r="O18" s="314">
        <v>0.4</v>
      </c>
      <c r="P18" s="262"/>
    </row>
    <row r="19" spans="1:16" x14ac:dyDescent="0.2">
      <c r="A19" s="307"/>
      <c r="B19" s="29" t="s">
        <v>24</v>
      </c>
      <c r="C19" s="263" t="s">
        <v>330</v>
      </c>
      <c r="D19" s="264">
        <v>6.1</v>
      </c>
      <c r="E19" s="264">
        <v>5.7</v>
      </c>
      <c r="F19" s="264">
        <v>5.8</v>
      </c>
      <c r="G19" s="264">
        <v>5.9</v>
      </c>
      <c r="H19" s="264">
        <v>6.3</v>
      </c>
      <c r="I19" s="264">
        <v>7.1</v>
      </c>
      <c r="J19" s="264">
        <v>7.3</v>
      </c>
      <c r="K19" s="264">
        <v>6.8</v>
      </c>
      <c r="L19" s="264">
        <v>6.4</v>
      </c>
      <c r="M19" s="264">
        <v>6</v>
      </c>
      <c r="N19" s="264">
        <v>6</v>
      </c>
      <c r="O19" s="265">
        <v>6.1</v>
      </c>
      <c r="P19" s="262"/>
    </row>
    <row r="20" spans="1:16" x14ac:dyDescent="0.2">
      <c r="A20" s="307"/>
      <c r="B20" s="208" t="s">
        <v>25</v>
      </c>
      <c r="C20" s="312">
        <v>4.7</v>
      </c>
      <c r="D20" s="313">
        <v>5.6</v>
      </c>
      <c r="E20" s="313">
        <v>8.4</v>
      </c>
      <c r="F20" s="313">
        <v>6</v>
      </c>
      <c r="G20" s="313">
        <v>6.1</v>
      </c>
      <c r="H20" s="313">
        <v>6.7</v>
      </c>
      <c r="I20" s="313">
        <v>9.1999999999999993</v>
      </c>
      <c r="J20" s="313">
        <v>14.7</v>
      </c>
      <c r="K20" s="313">
        <v>9.1999999999999993</v>
      </c>
      <c r="L20" s="313">
        <v>10.9</v>
      </c>
      <c r="M20" s="313">
        <v>9.3000000000000007</v>
      </c>
      <c r="N20" s="313">
        <v>9.5</v>
      </c>
      <c r="O20" s="314">
        <v>8.1999999999999993</v>
      </c>
      <c r="P20" s="262"/>
    </row>
    <row r="21" spans="1:16" x14ac:dyDescent="0.2">
      <c r="A21" s="307"/>
      <c r="B21" s="29" t="s">
        <v>26</v>
      </c>
      <c r="C21" s="263" t="s">
        <v>330</v>
      </c>
      <c r="D21" s="264">
        <v>3.2</v>
      </c>
      <c r="E21" s="264">
        <v>14.8</v>
      </c>
      <c r="F21" s="264">
        <v>7.2</v>
      </c>
      <c r="G21" s="264">
        <v>5.9</v>
      </c>
      <c r="H21" s="264">
        <v>10</v>
      </c>
      <c r="I21" s="264">
        <v>11.3</v>
      </c>
      <c r="J21" s="264">
        <v>17.899999999999999</v>
      </c>
      <c r="K21" s="264">
        <v>13.6</v>
      </c>
      <c r="L21" s="264" t="s">
        <v>330</v>
      </c>
      <c r="M21" s="264" t="s">
        <v>330</v>
      </c>
      <c r="N21" s="264" t="s">
        <v>330</v>
      </c>
      <c r="O21" s="265">
        <v>10.199999999999999</v>
      </c>
      <c r="P21" s="262"/>
    </row>
    <row r="22" spans="1:16" x14ac:dyDescent="0.2">
      <c r="A22" s="307"/>
      <c r="B22" s="208" t="s">
        <v>168</v>
      </c>
      <c r="C22" s="312" t="s">
        <v>330</v>
      </c>
      <c r="D22" s="313">
        <v>0.9</v>
      </c>
      <c r="E22" s="313">
        <v>12.7</v>
      </c>
      <c r="F22" s="313">
        <v>4.4000000000000004</v>
      </c>
      <c r="G22" s="313">
        <v>5.0999999999999996</v>
      </c>
      <c r="H22" s="313">
        <v>9.9</v>
      </c>
      <c r="I22" s="313">
        <v>1.9</v>
      </c>
      <c r="J22" s="313">
        <v>23.3</v>
      </c>
      <c r="K22" s="313">
        <v>9.6</v>
      </c>
      <c r="L22" s="313" t="s">
        <v>330</v>
      </c>
      <c r="M22" s="313" t="s">
        <v>330</v>
      </c>
      <c r="N22" s="313" t="s">
        <v>330</v>
      </c>
      <c r="O22" s="314">
        <v>8.5</v>
      </c>
      <c r="P22" s="262"/>
    </row>
    <row r="23" spans="1:16" x14ac:dyDescent="0.2">
      <c r="A23" s="307"/>
      <c r="B23" s="29" t="s">
        <v>27</v>
      </c>
      <c r="C23" s="263">
        <v>3.5</v>
      </c>
      <c r="D23" s="264">
        <v>5.3</v>
      </c>
      <c r="E23" s="264">
        <v>6.7</v>
      </c>
      <c r="F23" s="264">
        <v>4.0999999999999996</v>
      </c>
      <c r="G23" s="264">
        <v>5.9</v>
      </c>
      <c r="H23" s="264">
        <v>7.9</v>
      </c>
      <c r="I23" s="264">
        <v>6.2</v>
      </c>
      <c r="J23" s="264">
        <v>7.2</v>
      </c>
      <c r="K23" s="264">
        <v>7.4</v>
      </c>
      <c r="L23" s="264">
        <v>9.5</v>
      </c>
      <c r="M23" s="264">
        <v>4.3</v>
      </c>
      <c r="N23" s="264">
        <v>4.5</v>
      </c>
      <c r="O23" s="265">
        <v>6.1</v>
      </c>
      <c r="P23" s="262"/>
    </row>
    <row r="24" spans="1:16" x14ac:dyDescent="0.2">
      <c r="A24" s="307"/>
      <c r="B24" s="208" t="s">
        <v>28</v>
      </c>
      <c r="C24" s="312" t="s">
        <v>330</v>
      </c>
      <c r="D24" s="313">
        <v>5.2</v>
      </c>
      <c r="E24" s="313">
        <v>11.8</v>
      </c>
      <c r="F24" s="313">
        <v>6.3</v>
      </c>
      <c r="G24" s="313">
        <v>6.8</v>
      </c>
      <c r="H24" s="313">
        <v>11</v>
      </c>
      <c r="I24" s="313">
        <v>10.3</v>
      </c>
      <c r="J24" s="313">
        <v>8.4</v>
      </c>
      <c r="K24" s="313">
        <v>10.1</v>
      </c>
      <c r="L24" s="313" t="s">
        <v>330</v>
      </c>
      <c r="M24" s="313">
        <v>13.4</v>
      </c>
      <c r="N24" s="313">
        <v>13.4</v>
      </c>
      <c r="O24" s="314">
        <v>9.6</v>
      </c>
      <c r="P24" s="262"/>
    </row>
    <row r="25" spans="1:16" x14ac:dyDescent="0.2">
      <c r="A25" s="307"/>
      <c r="B25" s="29" t="s">
        <v>29</v>
      </c>
      <c r="C25" s="263" t="s">
        <v>330</v>
      </c>
      <c r="D25" s="264" t="s">
        <v>330</v>
      </c>
      <c r="E25" s="264" t="s">
        <v>330</v>
      </c>
      <c r="F25" s="264" t="s">
        <v>330</v>
      </c>
      <c r="G25" s="264" t="s">
        <v>330</v>
      </c>
      <c r="H25" s="264" t="s">
        <v>330</v>
      </c>
      <c r="I25" s="264" t="s">
        <v>330</v>
      </c>
      <c r="J25" s="264" t="s">
        <v>330</v>
      </c>
      <c r="K25" s="264" t="s">
        <v>330</v>
      </c>
      <c r="L25" s="264" t="s">
        <v>330</v>
      </c>
      <c r="M25" s="264" t="s">
        <v>330</v>
      </c>
      <c r="N25" s="264" t="s">
        <v>330</v>
      </c>
      <c r="O25" s="265" t="s">
        <v>330</v>
      </c>
      <c r="P25" s="262"/>
    </row>
    <row r="26" spans="1:16" x14ac:dyDescent="0.2">
      <c r="A26" s="307"/>
      <c r="B26" s="208" t="s">
        <v>30</v>
      </c>
      <c r="C26" s="312" t="s">
        <v>330</v>
      </c>
      <c r="D26" s="313" t="s">
        <v>330</v>
      </c>
      <c r="E26" s="313" t="s">
        <v>330</v>
      </c>
      <c r="F26" s="313">
        <v>6</v>
      </c>
      <c r="G26" s="313">
        <v>6</v>
      </c>
      <c r="H26" s="313" t="s">
        <v>330</v>
      </c>
      <c r="I26" s="313" t="s">
        <v>330</v>
      </c>
      <c r="J26" s="313" t="s">
        <v>330</v>
      </c>
      <c r="K26" s="313" t="s">
        <v>330</v>
      </c>
      <c r="L26" s="313" t="s">
        <v>330</v>
      </c>
      <c r="M26" s="313" t="s">
        <v>330</v>
      </c>
      <c r="N26" s="313" t="s">
        <v>330</v>
      </c>
      <c r="O26" s="314">
        <v>6</v>
      </c>
      <c r="P26" s="262"/>
    </row>
    <row r="27" spans="1:16" x14ac:dyDescent="0.2">
      <c r="A27" s="307"/>
      <c r="B27" s="29" t="s">
        <v>147</v>
      </c>
      <c r="C27" s="263" t="s">
        <v>330</v>
      </c>
      <c r="D27" s="264" t="s">
        <v>330</v>
      </c>
      <c r="E27" s="264" t="s">
        <v>330</v>
      </c>
      <c r="F27" s="264" t="s">
        <v>330</v>
      </c>
      <c r="G27" s="264" t="s">
        <v>330</v>
      </c>
      <c r="H27" s="264" t="s">
        <v>330</v>
      </c>
      <c r="I27" s="264" t="s">
        <v>330</v>
      </c>
      <c r="J27" s="264" t="s">
        <v>330</v>
      </c>
      <c r="K27" s="264" t="s">
        <v>330</v>
      </c>
      <c r="L27" s="264" t="s">
        <v>330</v>
      </c>
      <c r="M27" s="264" t="s">
        <v>330</v>
      </c>
      <c r="N27" s="264" t="s">
        <v>330</v>
      </c>
      <c r="O27" s="265" t="s">
        <v>330</v>
      </c>
      <c r="P27" s="262"/>
    </row>
    <row r="28" spans="1:16" x14ac:dyDescent="0.2">
      <c r="A28" s="307"/>
      <c r="B28" s="208" t="s">
        <v>165</v>
      </c>
      <c r="C28" s="312" t="s">
        <v>330</v>
      </c>
      <c r="D28" s="313" t="s">
        <v>330</v>
      </c>
      <c r="E28" s="313" t="s">
        <v>330</v>
      </c>
      <c r="F28" s="313" t="s">
        <v>330</v>
      </c>
      <c r="G28" s="313" t="s">
        <v>330</v>
      </c>
      <c r="H28" s="313" t="s">
        <v>330</v>
      </c>
      <c r="I28" s="313" t="s">
        <v>330</v>
      </c>
      <c r="J28" s="313" t="s">
        <v>330</v>
      </c>
      <c r="K28" s="313" t="s">
        <v>330</v>
      </c>
      <c r="L28" s="313" t="s">
        <v>330</v>
      </c>
      <c r="M28" s="313" t="s">
        <v>330</v>
      </c>
      <c r="N28" s="313" t="s">
        <v>330</v>
      </c>
      <c r="O28" s="314" t="s">
        <v>330</v>
      </c>
      <c r="P28" s="262"/>
    </row>
    <row r="29" spans="1:16" x14ac:dyDescent="0.2">
      <c r="A29" s="307"/>
      <c r="B29" s="29" t="s">
        <v>31</v>
      </c>
      <c r="C29" s="263" t="s">
        <v>330</v>
      </c>
      <c r="D29" s="264" t="s">
        <v>330</v>
      </c>
      <c r="E29" s="264" t="s">
        <v>330</v>
      </c>
      <c r="F29" s="264" t="s">
        <v>330</v>
      </c>
      <c r="G29" s="264" t="s">
        <v>330</v>
      </c>
      <c r="H29" s="264" t="s">
        <v>330</v>
      </c>
      <c r="I29" s="264" t="s">
        <v>330</v>
      </c>
      <c r="J29" s="264" t="s">
        <v>330</v>
      </c>
      <c r="K29" s="264" t="s">
        <v>330</v>
      </c>
      <c r="L29" s="264" t="s">
        <v>330</v>
      </c>
      <c r="M29" s="264" t="s">
        <v>330</v>
      </c>
      <c r="N29" s="264" t="s">
        <v>330</v>
      </c>
      <c r="O29" s="265" t="s">
        <v>330</v>
      </c>
      <c r="P29" s="262"/>
    </row>
    <row r="30" spans="1:16" x14ac:dyDescent="0.2">
      <c r="A30" s="307"/>
      <c r="B30" s="208" t="s">
        <v>32</v>
      </c>
      <c r="C30" s="312" t="s">
        <v>330</v>
      </c>
      <c r="D30" s="313">
        <v>3.6</v>
      </c>
      <c r="E30" s="313">
        <v>3.3</v>
      </c>
      <c r="F30" s="313">
        <v>3.5</v>
      </c>
      <c r="G30" s="313">
        <v>3.5</v>
      </c>
      <c r="H30" s="313">
        <v>3.7</v>
      </c>
      <c r="I30" s="313">
        <v>4.3</v>
      </c>
      <c r="J30" s="313">
        <v>3.9</v>
      </c>
      <c r="K30" s="313">
        <v>3.9</v>
      </c>
      <c r="L30" s="313" t="s">
        <v>330</v>
      </c>
      <c r="M30" s="313" t="s">
        <v>330</v>
      </c>
      <c r="N30" s="313" t="s">
        <v>330</v>
      </c>
      <c r="O30" s="314">
        <v>3.8</v>
      </c>
      <c r="P30" s="262"/>
    </row>
    <row r="31" spans="1:16" x14ac:dyDescent="0.2">
      <c r="A31" s="307"/>
      <c r="B31" s="29" t="s">
        <v>33</v>
      </c>
      <c r="C31" s="263" t="s">
        <v>330</v>
      </c>
      <c r="D31" s="264" t="s">
        <v>330</v>
      </c>
      <c r="E31" s="264" t="s">
        <v>330</v>
      </c>
      <c r="F31" s="264" t="s">
        <v>330</v>
      </c>
      <c r="G31" s="264" t="s">
        <v>330</v>
      </c>
      <c r="H31" s="264" t="s">
        <v>330</v>
      </c>
      <c r="I31" s="264" t="s">
        <v>330</v>
      </c>
      <c r="J31" s="264" t="s">
        <v>330</v>
      </c>
      <c r="K31" s="264" t="s">
        <v>330</v>
      </c>
      <c r="L31" s="264" t="s">
        <v>330</v>
      </c>
      <c r="M31" s="264" t="s">
        <v>330</v>
      </c>
      <c r="N31" s="264" t="s">
        <v>330</v>
      </c>
      <c r="O31" s="265" t="s">
        <v>330</v>
      </c>
      <c r="P31" s="262"/>
    </row>
    <row r="32" spans="1:16" ht="12" customHeight="1" x14ac:dyDescent="0.2">
      <c r="A32" s="307"/>
      <c r="B32" s="208" t="s">
        <v>34</v>
      </c>
      <c r="C32" s="312">
        <v>16.3</v>
      </c>
      <c r="D32" s="313">
        <v>5.7</v>
      </c>
      <c r="E32" s="313">
        <v>9.6999999999999993</v>
      </c>
      <c r="F32" s="313">
        <v>6.8</v>
      </c>
      <c r="G32" s="313">
        <v>12.7</v>
      </c>
      <c r="H32" s="313">
        <v>16.3</v>
      </c>
      <c r="I32" s="313">
        <v>17.7</v>
      </c>
      <c r="J32" s="313">
        <v>18.600000000000001</v>
      </c>
      <c r="K32" s="313">
        <v>17.7</v>
      </c>
      <c r="L32" s="313">
        <v>11.9</v>
      </c>
      <c r="M32" s="313">
        <v>12</v>
      </c>
      <c r="N32" s="313">
        <v>12</v>
      </c>
      <c r="O32" s="314">
        <v>15</v>
      </c>
      <c r="P32" s="262"/>
    </row>
    <row r="33" spans="1:16" ht="12" customHeight="1" x14ac:dyDescent="0.2">
      <c r="A33" s="307"/>
      <c r="B33" s="29" t="s">
        <v>149</v>
      </c>
      <c r="C33" s="263">
        <v>0.2</v>
      </c>
      <c r="D33" s="264" t="s">
        <v>330</v>
      </c>
      <c r="E33" s="264" t="s">
        <v>330</v>
      </c>
      <c r="F33" s="264" t="s">
        <v>330</v>
      </c>
      <c r="G33" s="264">
        <v>0.2</v>
      </c>
      <c r="H33" s="264" t="s">
        <v>330</v>
      </c>
      <c r="I33" s="264" t="s">
        <v>330</v>
      </c>
      <c r="J33" s="264" t="s">
        <v>330</v>
      </c>
      <c r="K33" s="264" t="s">
        <v>330</v>
      </c>
      <c r="L33" s="264" t="s">
        <v>330</v>
      </c>
      <c r="M33" s="264" t="s">
        <v>330</v>
      </c>
      <c r="N33" s="264" t="s">
        <v>330</v>
      </c>
      <c r="O33" s="265">
        <v>0.2</v>
      </c>
      <c r="P33" s="262"/>
    </row>
    <row r="34" spans="1:16" x14ac:dyDescent="0.2">
      <c r="A34" s="307"/>
      <c r="B34" s="208" t="s">
        <v>121</v>
      </c>
      <c r="C34" s="312" t="s">
        <v>330</v>
      </c>
      <c r="D34" s="313" t="s">
        <v>330</v>
      </c>
      <c r="E34" s="313" t="s">
        <v>330</v>
      </c>
      <c r="F34" s="313" t="s">
        <v>330</v>
      </c>
      <c r="G34" s="313" t="s">
        <v>330</v>
      </c>
      <c r="H34" s="313">
        <v>2.7</v>
      </c>
      <c r="I34" s="313">
        <v>14</v>
      </c>
      <c r="J34" s="313" t="s">
        <v>330</v>
      </c>
      <c r="K34" s="313">
        <v>8.3000000000000007</v>
      </c>
      <c r="L34" s="313" t="s">
        <v>330</v>
      </c>
      <c r="M34" s="313" t="s">
        <v>330</v>
      </c>
      <c r="N34" s="313" t="s">
        <v>330</v>
      </c>
      <c r="O34" s="314">
        <v>8.3000000000000007</v>
      </c>
      <c r="P34" s="262"/>
    </row>
    <row r="35" spans="1:16" x14ac:dyDescent="0.2">
      <c r="A35" s="307"/>
      <c r="B35" s="29" t="s">
        <v>35</v>
      </c>
      <c r="C35" s="263" t="s">
        <v>330</v>
      </c>
      <c r="D35" s="264" t="s">
        <v>330</v>
      </c>
      <c r="E35" s="264" t="s">
        <v>330</v>
      </c>
      <c r="F35" s="264" t="s">
        <v>330</v>
      </c>
      <c r="G35" s="264" t="s">
        <v>330</v>
      </c>
      <c r="H35" s="264" t="s">
        <v>330</v>
      </c>
      <c r="I35" s="264" t="s">
        <v>330</v>
      </c>
      <c r="J35" s="264" t="s">
        <v>330</v>
      </c>
      <c r="K35" s="264" t="s">
        <v>330</v>
      </c>
      <c r="L35" s="264" t="s">
        <v>330</v>
      </c>
      <c r="M35" s="264" t="s">
        <v>330</v>
      </c>
      <c r="N35" s="264" t="s">
        <v>330</v>
      </c>
      <c r="O35" s="265" t="s">
        <v>330</v>
      </c>
      <c r="P35" s="262"/>
    </row>
    <row r="36" spans="1:16" x14ac:dyDescent="0.2">
      <c r="A36" s="307"/>
      <c r="B36" s="208" t="s">
        <v>36</v>
      </c>
      <c r="C36" s="312" t="s">
        <v>330</v>
      </c>
      <c r="D36" s="313">
        <v>13.4</v>
      </c>
      <c r="E36" s="313">
        <v>8.1</v>
      </c>
      <c r="F36" s="313">
        <v>10.8</v>
      </c>
      <c r="G36" s="313">
        <v>10</v>
      </c>
      <c r="H36" s="313">
        <v>14.5</v>
      </c>
      <c r="I36" s="313">
        <v>12.8</v>
      </c>
      <c r="J36" s="313">
        <v>19.399999999999999</v>
      </c>
      <c r="K36" s="313">
        <v>15</v>
      </c>
      <c r="L36" s="313">
        <v>7.8</v>
      </c>
      <c r="M36" s="313">
        <v>13</v>
      </c>
      <c r="N36" s="313">
        <v>11.8</v>
      </c>
      <c r="O36" s="314">
        <v>13.6</v>
      </c>
      <c r="P36" s="262"/>
    </row>
    <row r="37" spans="1:16" x14ac:dyDescent="0.2">
      <c r="A37" s="307"/>
      <c r="B37" s="29" t="s">
        <v>166</v>
      </c>
      <c r="C37" s="263" t="s">
        <v>330</v>
      </c>
      <c r="D37" s="264" t="s">
        <v>330</v>
      </c>
      <c r="E37" s="264" t="s">
        <v>330</v>
      </c>
      <c r="F37" s="264" t="s">
        <v>330</v>
      </c>
      <c r="G37" s="264" t="s">
        <v>330</v>
      </c>
      <c r="H37" s="264" t="s">
        <v>330</v>
      </c>
      <c r="I37" s="264" t="s">
        <v>330</v>
      </c>
      <c r="J37" s="264" t="s">
        <v>330</v>
      </c>
      <c r="K37" s="264" t="s">
        <v>330</v>
      </c>
      <c r="L37" s="264" t="s">
        <v>330</v>
      </c>
      <c r="M37" s="264" t="s">
        <v>330</v>
      </c>
      <c r="N37" s="264" t="s">
        <v>330</v>
      </c>
      <c r="O37" s="265" t="s">
        <v>330</v>
      </c>
      <c r="P37" s="262"/>
    </row>
    <row r="38" spans="1:16" x14ac:dyDescent="0.2">
      <c r="A38" s="307"/>
      <c r="B38" s="208" t="s">
        <v>122</v>
      </c>
      <c r="C38" s="312" t="s">
        <v>330</v>
      </c>
      <c r="D38" s="313" t="s">
        <v>330</v>
      </c>
      <c r="E38" s="313" t="s">
        <v>330</v>
      </c>
      <c r="F38" s="313">
        <v>1.1000000000000001</v>
      </c>
      <c r="G38" s="313">
        <v>1.1000000000000001</v>
      </c>
      <c r="H38" s="313" t="s">
        <v>330</v>
      </c>
      <c r="I38" s="313" t="s">
        <v>330</v>
      </c>
      <c r="J38" s="313" t="s">
        <v>330</v>
      </c>
      <c r="K38" s="313" t="s">
        <v>330</v>
      </c>
      <c r="L38" s="313" t="s">
        <v>330</v>
      </c>
      <c r="M38" s="313" t="s">
        <v>330</v>
      </c>
      <c r="N38" s="313" t="s">
        <v>330</v>
      </c>
      <c r="O38" s="314">
        <v>1.1000000000000001</v>
      </c>
      <c r="P38" s="262"/>
    </row>
    <row r="39" spans="1:16" x14ac:dyDescent="0.2">
      <c r="A39" s="307"/>
      <c r="B39" s="29" t="s">
        <v>37</v>
      </c>
      <c r="C39" s="263" t="s">
        <v>330</v>
      </c>
      <c r="D39" s="264" t="s">
        <v>330</v>
      </c>
      <c r="E39" s="264">
        <v>0.5</v>
      </c>
      <c r="F39" s="264" t="s">
        <v>330</v>
      </c>
      <c r="G39" s="264">
        <v>0.5</v>
      </c>
      <c r="H39" s="264" t="s">
        <v>330</v>
      </c>
      <c r="I39" s="264" t="s">
        <v>330</v>
      </c>
      <c r="J39" s="264" t="s">
        <v>330</v>
      </c>
      <c r="K39" s="264" t="s">
        <v>330</v>
      </c>
      <c r="L39" s="264" t="s">
        <v>330</v>
      </c>
      <c r="M39" s="264" t="s">
        <v>330</v>
      </c>
      <c r="N39" s="264" t="s">
        <v>330</v>
      </c>
      <c r="O39" s="265">
        <v>0.5</v>
      </c>
      <c r="P39" s="262"/>
    </row>
    <row r="40" spans="1:16" x14ac:dyDescent="0.2">
      <c r="A40" s="307"/>
      <c r="B40" s="208" t="s">
        <v>38</v>
      </c>
      <c r="C40" s="312" t="s">
        <v>330</v>
      </c>
      <c r="D40" s="313">
        <v>3</v>
      </c>
      <c r="E40" s="313">
        <v>4.0999999999999996</v>
      </c>
      <c r="F40" s="313">
        <v>3.9</v>
      </c>
      <c r="G40" s="313">
        <v>3.8</v>
      </c>
      <c r="H40" s="313">
        <v>3.8</v>
      </c>
      <c r="I40" s="313" t="s">
        <v>330</v>
      </c>
      <c r="J40" s="313" t="s">
        <v>330</v>
      </c>
      <c r="K40" s="313">
        <v>3.8</v>
      </c>
      <c r="L40" s="313" t="s">
        <v>330</v>
      </c>
      <c r="M40" s="313">
        <v>6.9</v>
      </c>
      <c r="N40" s="313">
        <v>6.9</v>
      </c>
      <c r="O40" s="314">
        <v>3.9</v>
      </c>
      <c r="P40" s="262"/>
    </row>
    <row r="41" spans="1:16" ht="12.6" customHeight="1" x14ac:dyDescent="0.2">
      <c r="A41" s="307"/>
      <c r="B41" s="29" t="s">
        <v>169</v>
      </c>
      <c r="C41" s="263" t="s">
        <v>330</v>
      </c>
      <c r="D41" s="264" t="s">
        <v>330</v>
      </c>
      <c r="E41" s="264" t="s">
        <v>330</v>
      </c>
      <c r="F41" s="264" t="s">
        <v>330</v>
      </c>
      <c r="G41" s="264" t="s">
        <v>330</v>
      </c>
      <c r="H41" s="264" t="s">
        <v>330</v>
      </c>
      <c r="I41" s="264" t="s">
        <v>330</v>
      </c>
      <c r="J41" s="264" t="s">
        <v>330</v>
      </c>
      <c r="K41" s="264" t="s">
        <v>330</v>
      </c>
      <c r="L41" s="264" t="s">
        <v>330</v>
      </c>
      <c r="M41" s="264" t="s">
        <v>330</v>
      </c>
      <c r="N41" s="264" t="s">
        <v>330</v>
      </c>
      <c r="O41" s="265" t="s">
        <v>330</v>
      </c>
      <c r="P41" s="262"/>
    </row>
    <row r="42" spans="1:16" x14ac:dyDescent="0.2">
      <c r="A42" s="307"/>
      <c r="B42" s="208" t="s">
        <v>39</v>
      </c>
      <c r="C42" s="312" t="s">
        <v>330</v>
      </c>
      <c r="D42" s="313" t="s">
        <v>330</v>
      </c>
      <c r="E42" s="313" t="s">
        <v>330</v>
      </c>
      <c r="F42" s="313" t="s">
        <v>330</v>
      </c>
      <c r="G42" s="313" t="s">
        <v>330</v>
      </c>
      <c r="H42" s="313" t="s">
        <v>330</v>
      </c>
      <c r="I42" s="313" t="s">
        <v>330</v>
      </c>
      <c r="J42" s="313" t="s">
        <v>330</v>
      </c>
      <c r="K42" s="313" t="s">
        <v>330</v>
      </c>
      <c r="L42" s="313" t="s">
        <v>330</v>
      </c>
      <c r="M42" s="313" t="s">
        <v>330</v>
      </c>
      <c r="N42" s="313" t="s">
        <v>330</v>
      </c>
      <c r="O42" s="314" t="s">
        <v>330</v>
      </c>
      <c r="P42" s="262"/>
    </row>
    <row r="43" spans="1:16" x14ac:dyDescent="0.2">
      <c r="A43" s="307"/>
      <c r="B43" s="29" t="s">
        <v>40</v>
      </c>
      <c r="C43" s="263">
        <v>8.9</v>
      </c>
      <c r="D43" s="264">
        <v>5.2</v>
      </c>
      <c r="E43" s="264">
        <v>8.5</v>
      </c>
      <c r="F43" s="264">
        <v>6.4</v>
      </c>
      <c r="G43" s="264">
        <v>7.8</v>
      </c>
      <c r="H43" s="264">
        <v>7.8</v>
      </c>
      <c r="I43" s="264">
        <v>11</v>
      </c>
      <c r="J43" s="264">
        <v>8.9</v>
      </c>
      <c r="K43" s="264">
        <v>8.8000000000000007</v>
      </c>
      <c r="L43" s="264" t="s">
        <v>330</v>
      </c>
      <c r="M43" s="264">
        <v>6.2</v>
      </c>
      <c r="N43" s="264">
        <v>6.2</v>
      </c>
      <c r="O43" s="265">
        <v>8.3000000000000007</v>
      </c>
      <c r="P43" s="262"/>
    </row>
    <row r="44" spans="1:16" x14ac:dyDescent="0.2">
      <c r="A44" s="307"/>
      <c r="B44" s="208" t="s">
        <v>41</v>
      </c>
      <c r="C44" s="312" t="s">
        <v>330</v>
      </c>
      <c r="D44" s="313">
        <v>4.3</v>
      </c>
      <c r="E44" s="313">
        <v>4.0999999999999996</v>
      </c>
      <c r="F44" s="313" t="s">
        <v>330</v>
      </c>
      <c r="G44" s="313">
        <v>4.2</v>
      </c>
      <c r="H44" s="313" t="s">
        <v>330</v>
      </c>
      <c r="I44" s="313" t="s">
        <v>330</v>
      </c>
      <c r="J44" s="313">
        <v>16</v>
      </c>
      <c r="K44" s="313">
        <v>16</v>
      </c>
      <c r="L44" s="313" t="s">
        <v>330</v>
      </c>
      <c r="M44" s="313" t="s">
        <v>330</v>
      </c>
      <c r="N44" s="313" t="s">
        <v>330</v>
      </c>
      <c r="O44" s="314">
        <v>6.6</v>
      </c>
      <c r="P44" s="262"/>
    </row>
    <row r="45" spans="1:16" x14ac:dyDescent="0.2">
      <c r="A45" s="307"/>
      <c r="B45" s="29" t="s">
        <v>42</v>
      </c>
      <c r="C45" s="263" t="s">
        <v>330</v>
      </c>
      <c r="D45" s="264">
        <v>3.6</v>
      </c>
      <c r="E45" s="264">
        <v>4.9000000000000004</v>
      </c>
      <c r="F45" s="264">
        <v>3.8</v>
      </c>
      <c r="G45" s="264">
        <v>3.9</v>
      </c>
      <c r="H45" s="264">
        <v>4.3</v>
      </c>
      <c r="I45" s="264">
        <v>4.8</v>
      </c>
      <c r="J45" s="264">
        <v>5.6</v>
      </c>
      <c r="K45" s="264">
        <v>4.7</v>
      </c>
      <c r="L45" s="264" t="s">
        <v>330</v>
      </c>
      <c r="M45" s="264" t="s">
        <v>330</v>
      </c>
      <c r="N45" s="264" t="s">
        <v>330</v>
      </c>
      <c r="O45" s="265">
        <v>4.4000000000000004</v>
      </c>
      <c r="P45" s="262"/>
    </row>
    <row r="46" spans="1:16" x14ac:dyDescent="0.2">
      <c r="A46" s="307"/>
      <c r="B46" s="208" t="s">
        <v>352</v>
      </c>
      <c r="C46" s="312" t="s">
        <v>330</v>
      </c>
      <c r="D46" s="313">
        <v>8.1999999999999993</v>
      </c>
      <c r="E46" s="313">
        <v>9</v>
      </c>
      <c r="F46" s="313">
        <v>5.6</v>
      </c>
      <c r="G46" s="313">
        <v>6.6</v>
      </c>
      <c r="H46" s="313" t="s">
        <v>330</v>
      </c>
      <c r="I46" s="313" t="s">
        <v>330</v>
      </c>
      <c r="J46" s="313" t="s">
        <v>330</v>
      </c>
      <c r="K46" s="313" t="s">
        <v>330</v>
      </c>
      <c r="L46" s="313" t="s">
        <v>330</v>
      </c>
      <c r="M46" s="313" t="s">
        <v>330</v>
      </c>
      <c r="N46" s="313" t="s">
        <v>330</v>
      </c>
      <c r="O46" s="314">
        <v>6.6</v>
      </c>
      <c r="P46" s="262"/>
    </row>
    <row r="47" spans="1:16" x14ac:dyDescent="0.2">
      <c r="A47" s="307"/>
      <c r="B47" s="29" t="s">
        <v>351</v>
      </c>
      <c r="C47" s="263" t="s">
        <v>330</v>
      </c>
      <c r="D47" s="264" t="s">
        <v>330</v>
      </c>
      <c r="E47" s="264" t="s">
        <v>330</v>
      </c>
      <c r="F47" s="264" t="s">
        <v>330</v>
      </c>
      <c r="G47" s="264" t="s">
        <v>330</v>
      </c>
      <c r="H47" s="264" t="s">
        <v>330</v>
      </c>
      <c r="I47" s="264" t="s">
        <v>330</v>
      </c>
      <c r="J47" s="264" t="s">
        <v>330</v>
      </c>
      <c r="K47" s="264" t="s">
        <v>330</v>
      </c>
      <c r="L47" s="264" t="s">
        <v>330</v>
      </c>
      <c r="M47" s="264" t="s">
        <v>330</v>
      </c>
      <c r="N47" s="264" t="s">
        <v>330</v>
      </c>
      <c r="O47" s="265" t="s">
        <v>330</v>
      </c>
      <c r="P47" s="262"/>
    </row>
    <row r="48" spans="1:16" x14ac:dyDescent="0.2">
      <c r="A48" s="307"/>
      <c r="B48" s="73" t="s">
        <v>51</v>
      </c>
      <c r="C48" s="266">
        <v>8.3000000000000007</v>
      </c>
      <c r="D48" s="267">
        <v>5.2</v>
      </c>
      <c r="E48" s="267">
        <v>6.3</v>
      </c>
      <c r="F48" s="267">
        <v>5.2</v>
      </c>
      <c r="G48" s="267">
        <v>5.4</v>
      </c>
      <c r="H48" s="267">
        <v>5.8</v>
      </c>
      <c r="I48" s="267">
        <v>7</v>
      </c>
      <c r="J48" s="267">
        <v>10.8</v>
      </c>
      <c r="K48" s="267">
        <v>6.9</v>
      </c>
      <c r="L48" s="267">
        <v>8.9</v>
      </c>
      <c r="M48" s="267">
        <v>8.1</v>
      </c>
      <c r="N48" s="267">
        <v>8.1</v>
      </c>
      <c r="O48" s="268">
        <v>6</v>
      </c>
      <c r="P48" s="262"/>
    </row>
    <row r="49" spans="1:16" x14ac:dyDescent="0.2">
      <c r="A49" s="307"/>
      <c r="B49" s="315" t="s">
        <v>43</v>
      </c>
      <c r="C49" s="312">
        <v>2</v>
      </c>
      <c r="D49" s="313" t="s">
        <v>330</v>
      </c>
      <c r="E49" s="313">
        <v>19</v>
      </c>
      <c r="F49" s="313">
        <v>18.899999999999999</v>
      </c>
      <c r="G49" s="313">
        <v>12.5</v>
      </c>
      <c r="H49" s="313">
        <v>20</v>
      </c>
      <c r="I49" s="313">
        <v>13.7</v>
      </c>
      <c r="J49" s="313">
        <v>16.8</v>
      </c>
      <c r="K49" s="313">
        <v>16.5</v>
      </c>
      <c r="L49" s="313" t="s">
        <v>330</v>
      </c>
      <c r="M49" s="313" t="s">
        <v>330</v>
      </c>
      <c r="N49" s="313" t="s">
        <v>330</v>
      </c>
      <c r="O49" s="314">
        <v>16.399999999999999</v>
      </c>
      <c r="P49" s="262"/>
    </row>
    <row r="50" spans="1:16" x14ac:dyDescent="0.2">
      <c r="A50" s="307"/>
      <c r="B50" s="269" t="s">
        <v>44</v>
      </c>
      <c r="C50" s="263">
        <v>6.9</v>
      </c>
      <c r="D50" s="264">
        <v>11.5</v>
      </c>
      <c r="E50" s="264">
        <v>8.1999999999999993</v>
      </c>
      <c r="F50" s="264">
        <v>2.4</v>
      </c>
      <c r="G50" s="264">
        <v>6.2</v>
      </c>
      <c r="H50" s="264">
        <v>4.7</v>
      </c>
      <c r="I50" s="264">
        <v>6.5</v>
      </c>
      <c r="J50" s="264">
        <v>9.9</v>
      </c>
      <c r="K50" s="264">
        <v>7.1</v>
      </c>
      <c r="L50" s="264" t="s">
        <v>330</v>
      </c>
      <c r="M50" s="264">
        <v>0.7</v>
      </c>
      <c r="N50" s="264">
        <v>0.7</v>
      </c>
      <c r="O50" s="265">
        <v>6.5</v>
      </c>
      <c r="P50" s="262"/>
    </row>
    <row r="51" spans="1:16" x14ac:dyDescent="0.2">
      <c r="A51" s="307"/>
      <c r="B51" s="315" t="s">
        <v>45</v>
      </c>
      <c r="C51" s="312" t="s">
        <v>330</v>
      </c>
      <c r="D51" s="313">
        <v>2.5</v>
      </c>
      <c r="E51" s="313">
        <v>6.1</v>
      </c>
      <c r="F51" s="313">
        <v>5.3</v>
      </c>
      <c r="G51" s="313">
        <v>4.5999999999999996</v>
      </c>
      <c r="H51" s="313">
        <v>6</v>
      </c>
      <c r="I51" s="313">
        <v>6.1</v>
      </c>
      <c r="J51" s="313">
        <v>7.3</v>
      </c>
      <c r="K51" s="313">
        <v>6.4</v>
      </c>
      <c r="L51" s="313">
        <v>5.2</v>
      </c>
      <c r="M51" s="313">
        <v>6</v>
      </c>
      <c r="N51" s="313">
        <v>5.9</v>
      </c>
      <c r="O51" s="314">
        <v>6.2</v>
      </c>
      <c r="P51" s="262"/>
    </row>
    <row r="52" spans="1:16" x14ac:dyDescent="0.2">
      <c r="A52" s="307"/>
      <c r="B52" s="269" t="s">
        <v>46</v>
      </c>
      <c r="C52" s="263">
        <v>8.1</v>
      </c>
      <c r="D52" s="264">
        <v>5.6</v>
      </c>
      <c r="E52" s="264">
        <v>9.9</v>
      </c>
      <c r="F52" s="264">
        <v>9.1</v>
      </c>
      <c r="G52" s="264">
        <v>8.1</v>
      </c>
      <c r="H52" s="264">
        <v>11.4</v>
      </c>
      <c r="I52" s="264">
        <v>14</v>
      </c>
      <c r="J52" s="264">
        <v>13.5</v>
      </c>
      <c r="K52" s="264">
        <v>12.8</v>
      </c>
      <c r="L52" s="264">
        <v>11.9</v>
      </c>
      <c r="M52" s="264">
        <v>10.199999999999999</v>
      </c>
      <c r="N52" s="264">
        <v>10.5</v>
      </c>
      <c r="O52" s="265">
        <v>11.4</v>
      </c>
      <c r="P52" s="262"/>
    </row>
    <row r="53" spans="1:16" x14ac:dyDescent="0.2">
      <c r="A53" s="307"/>
      <c r="B53" s="315" t="s">
        <v>47</v>
      </c>
      <c r="C53" s="312">
        <v>6.1</v>
      </c>
      <c r="D53" s="313">
        <v>5</v>
      </c>
      <c r="E53" s="313">
        <v>5.5</v>
      </c>
      <c r="F53" s="313">
        <v>5.0999999999999996</v>
      </c>
      <c r="G53" s="313">
        <v>5.6</v>
      </c>
      <c r="H53" s="313">
        <v>7.5</v>
      </c>
      <c r="I53" s="313">
        <v>7.2</v>
      </c>
      <c r="J53" s="313">
        <v>8.1999999999999993</v>
      </c>
      <c r="K53" s="313">
        <v>7.5</v>
      </c>
      <c r="L53" s="313">
        <v>7.5</v>
      </c>
      <c r="M53" s="313">
        <v>8.4</v>
      </c>
      <c r="N53" s="313">
        <v>8.3000000000000007</v>
      </c>
      <c r="O53" s="314">
        <v>7.1</v>
      </c>
      <c r="P53" s="262"/>
    </row>
    <row r="54" spans="1:16" x14ac:dyDescent="0.2">
      <c r="A54" s="307"/>
      <c r="B54" s="269" t="s">
        <v>48</v>
      </c>
      <c r="C54" s="263">
        <v>6.7</v>
      </c>
      <c r="D54" s="264">
        <v>6.4</v>
      </c>
      <c r="E54" s="264">
        <v>8.9</v>
      </c>
      <c r="F54" s="264">
        <v>5.3</v>
      </c>
      <c r="G54" s="264">
        <v>7.1</v>
      </c>
      <c r="H54" s="264">
        <v>9.1</v>
      </c>
      <c r="I54" s="264">
        <v>8.1999999999999993</v>
      </c>
      <c r="J54" s="264">
        <v>9.3000000000000007</v>
      </c>
      <c r="K54" s="264">
        <v>8.9</v>
      </c>
      <c r="L54" s="264">
        <v>0.2</v>
      </c>
      <c r="M54" s="264">
        <v>10.3</v>
      </c>
      <c r="N54" s="264">
        <v>10.3</v>
      </c>
      <c r="O54" s="265">
        <v>8.4</v>
      </c>
      <c r="P54" s="262"/>
    </row>
    <row r="55" spans="1:16" x14ac:dyDescent="0.2">
      <c r="A55" s="307"/>
      <c r="B55" s="73" t="s">
        <v>52</v>
      </c>
      <c r="C55" s="266">
        <v>6.6</v>
      </c>
      <c r="D55" s="267">
        <v>4.7</v>
      </c>
      <c r="E55" s="267">
        <v>6.8</v>
      </c>
      <c r="F55" s="267">
        <v>6.6</v>
      </c>
      <c r="G55" s="267">
        <v>6.2</v>
      </c>
      <c r="H55" s="267">
        <v>7.5</v>
      </c>
      <c r="I55" s="267">
        <v>7.3</v>
      </c>
      <c r="J55" s="267">
        <v>9.3000000000000007</v>
      </c>
      <c r="K55" s="267">
        <v>7.9</v>
      </c>
      <c r="L55" s="267">
        <v>6.4</v>
      </c>
      <c r="M55" s="267">
        <v>7.2</v>
      </c>
      <c r="N55" s="267">
        <v>7.1</v>
      </c>
      <c r="O55" s="268">
        <v>7.5</v>
      </c>
      <c r="P55" s="262"/>
    </row>
    <row r="56" spans="1:16" x14ac:dyDescent="0.2">
      <c r="A56" s="307"/>
      <c r="B56" s="315" t="s">
        <v>49</v>
      </c>
      <c r="C56" s="312">
        <v>5.9</v>
      </c>
      <c r="D56" s="313">
        <v>5.8</v>
      </c>
      <c r="E56" s="313">
        <v>10.8</v>
      </c>
      <c r="F56" s="313">
        <v>7.3</v>
      </c>
      <c r="G56" s="313">
        <v>6.4</v>
      </c>
      <c r="H56" s="313">
        <v>20.7</v>
      </c>
      <c r="I56" s="313">
        <v>12.4</v>
      </c>
      <c r="J56" s="313">
        <v>9.8000000000000007</v>
      </c>
      <c r="K56" s="313">
        <v>20.100000000000001</v>
      </c>
      <c r="L56" s="313" t="s">
        <v>330</v>
      </c>
      <c r="M56" s="313">
        <v>24.3</v>
      </c>
      <c r="N56" s="313">
        <v>24.3</v>
      </c>
      <c r="O56" s="314">
        <v>19.600000000000001</v>
      </c>
      <c r="P56" s="262"/>
    </row>
    <row r="57" spans="1:16" x14ac:dyDescent="0.2">
      <c r="A57" s="307"/>
      <c r="B57" s="73" t="s">
        <v>53</v>
      </c>
      <c r="C57" s="266">
        <v>5.9</v>
      </c>
      <c r="D57" s="267">
        <v>5.8</v>
      </c>
      <c r="E57" s="267">
        <v>10.8</v>
      </c>
      <c r="F57" s="267">
        <v>7.3</v>
      </c>
      <c r="G57" s="267">
        <v>6.4</v>
      </c>
      <c r="H57" s="267">
        <v>20.7</v>
      </c>
      <c r="I57" s="267">
        <v>12.4</v>
      </c>
      <c r="J57" s="267">
        <v>9.8000000000000007</v>
      </c>
      <c r="K57" s="267">
        <v>20.100000000000001</v>
      </c>
      <c r="L57" s="267" t="s">
        <v>330</v>
      </c>
      <c r="M57" s="267">
        <v>24.3</v>
      </c>
      <c r="N57" s="267">
        <v>24.3</v>
      </c>
      <c r="O57" s="268">
        <v>19.600000000000001</v>
      </c>
      <c r="P57" s="262"/>
    </row>
    <row r="58" spans="1:16" x14ac:dyDescent="0.2">
      <c r="A58" s="307"/>
      <c r="B58" s="73"/>
      <c r="C58" s="74"/>
      <c r="D58" s="75"/>
      <c r="E58" s="75"/>
      <c r="F58" s="75"/>
      <c r="G58" s="75"/>
      <c r="H58" s="75"/>
      <c r="I58" s="75"/>
      <c r="J58" s="75"/>
      <c r="K58" s="75"/>
      <c r="L58" s="75"/>
      <c r="M58" s="75"/>
      <c r="N58" s="75"/>
      <c r="O58" s="76"/>
      <c r="P58" s="262"/>
    </row>
    <row r="59" spans="1:16" ht="13.5" thickBot="1" x14ac:dyDescent="0.25">
      <c r="A59" s="307"/>
      <c r="B59" s="270" t="s">
        <v>50</v>
      </c>
      <c r="C59" s="271">
        <v>7</v>
      </c>
      <c r="D59" s="272">
        <v>5.3</v>
      </c>
      <c r="E59" s="272">
        <v>6.6</v>
      </c>
      <c r="F59" s="272">
        <v>5.3</v>
      </c>
      <c r="G59" s="272">
        <v>5.5</v>
      </c>
      <c r="H59" s="272">
        <v>17.2</v>
      </c>
      <c r="I59" s="272">
        <v>8</v>
      </c>
      <c r="J59" s="272">
        <v>10</v>
      </c>
      <c r="K59" s="272">
        <v>15.3</v>
      </c>
      <c r="L59" s="272">
        <v>7.2</v>
      </c>
      <c r="M59" s="272">
        <v>7.7</v>
      </c>
      <c r="N59" s="272">
        <v>7.6</v>
      </c>
      <c r="O59" s="273">
        <v>12.6</v>
      </c>
      <c r="P59" s="262"/>
    </row>
    <row r="60" spans="1:16" x14ac:dyDescent="0.2">
      <c r="A60" s="307"/>
      <c r="B60" s="274" t="s">
        <v>396</v>
      </c>
      <c r="C60" s="275"/>
      <c r="D60" s="275"/>
      <c r="E60" s="275"/>
      <c r="F60" s="275"/>
      <c r="G60" s="275"/>
      <c r="H60" s="275"/>
      <c r="I60" s="275"/>
      <c r="J60" s="275"/>
      <c r="K60" s="275"/>
      <c r="L60" s="275"/>
      <c r="M60" s="275"/>
      <c r="N60" s="275"/>
      <c r="O60" s="275"/>
    </row>
  </sheetData>
  <mergeCells count="5">
    <mergeCell ref="B4:B5"/>
    <mergeCell ref="C4:G4"/>
    <mergeCell ref="H4:K4"/>
    <mergeCell ref="L4:N4"/>
    <mergeCell ref="O4:O5"/>
  </mergeCells>
  <pageMargins left="0.75" right="0.75" top="1" bottom="1" header="0.5" footer="0.5"/>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2:O60"/>
  <sheetViews>
    <sheetView showGridLines="0" workbookViewId="0"/>
  </sheetViews>
  <sheetFormatPr defaultRowHeight="12.75" x14ac:dyDescent="0.2"/>
  <cols>
    <col min="1" max="1" width="9.140625" style="7"/>
    <col min="2" max="2" width="42.85546875" style="7" customWidth="1"/>
    <col min="3" max="3" width="11.140625" style="7" customWidth="1"/>
    <col min="4" max="4" width="11.85546875" style="7" customWidth="1"/>
    <col min="5" max="6" width="12.140625" style="7" bestFit="1" customWidth="1"/>
    <col min="7" max="7" width="12.5703125" style="7" customWidth="1"/>
    <col min="8" max="8" width="13.85546875" style="7" bestFit="1" customWidth="1"/>
    <col min="9" max="10" width="12.140625" style="7" customWidth="1"/>
    <col min="11" max="11" width="13.85546875" style="7" bestFit="1" customWidth="1"/>
    <col min="12" max="12" width="11.140625" style="7" customWidth="1"/>
    <col min="13" max="13" width="11" style="7" customWidth="1"/>
    <col min="14" max="14" width="12" style="7" customWidth="1"/>
    <col min="15" max="15" width="13.5703125" style="7" customWidth="1"/>
    <col min="16" max="16" width="12.7109375" style="7" bestFit="1" customWidth="1"/>
    <col min="17" max="17" width="9.140625" style="7"/>
    <col min="18" max="18" width="10" style="7" bestFit="1" customWidth="1"/>
    <col min="19" max="16384" width="9.140625" style="7"/>
  </cols>
  <sheetData>
    <row r="2" spans="2:15" x14ac:dyDescent="0.2">
      <c r="B2" s="92" t="s">
        <v>89</v>
      </c>
    </row>
    <row r="3" spans="2:15" ht="18.75" thickBot="1" x14ac:dyDescent="0.3">
      <c r="B3" s="93" t="s">
        <v>308</v>
      </c>
    </row>
    <row r="4" spans="2:15" ht="13.5" thickBot="1" x14ac:dyDescent="0.25">
      <c r="B4" s="672" t="s">
        <v>0</v>
      </c>
      <c r="C4" s="680" t="s">
        <v>372</v>
      </c>
      <c r="D4" s="681"/>
      <c r="E4" s="681"/>
      <c r="F4" s="681"/>
      <c r="G4" s="682"/>
      <c r="H4" s="680" t="s">
        <v>2</v>
      </c>
      <c r="I4" s="681"/>
      <c r="J4" s="681"/>
      <c r="K4" s="682"/>
      <c r="L4" s="680" t="s">
        <v>3</v>
      </c>
      <c r="M4" s="681"/>
      <c r="N4" s="682"/>
      <c r="O4" s="665" t="s">
        <v>91</v>
      </c>
    </row>
    <row r="5" spans="2:15" ht="26.25" thickBot="1" x14ac:dyDescent="0.25">
      <c r="B5" s="673"/>
      <c r="C5" s="529" t="s">
        <v>361</v>
      </c>
      <c r="D5" s="530" t="s">
        <v>123</v>
      </c>
      <c r="E5" s="530" t="s">
        <v>373</v>
      </c>
      <c r="F5" s="530" t="s">
        <v>14</v>
      </c>
      <c r="G5" s="531" t="s">
        <v>374</v>
      </c>
      <c r="H5" s="529" t="s">
        <v>104</v>
      </c>
      <c r="I5" s="530" t="s">
        <v>105</v>
      </c>
      <c r="J5" s="530" t="s">
        <v>106</v>
      </c>
      <c r="K5" s="531" t="s">
        <v>107</v>
      </c>
      <c r="L5" s="529" t="s">
        <v>296</v>
      </c>
      <c r="M5" s="530" t="s">
        <v>7</v>
      </c>
      <c r="N5" s="531" t="s">
        <v>103</v>
      </c>
      <c r="O5" s="666"/>
    </row>
    <row r="6" spans="2:15" x14ac:dyDescent="0.2">
      <c r="B6" s="114" t="s">
        <v>15</v>
      </c>
      <c r="C6" s="316">
        <v>0</v>
      </c>
      <c r="D6" s="317">
        <v>36655</v>
      </c>
      <c r="E6" s="317">
        <v>1356</v>
      </c>
      <c r="F6" s="317">
        <v>0</v>
      </c>
      <c r="G6" s="318">
        <v>38011</v>
      </c>
      <c r="H6" s="316">
        <v>4520</v>
      </c>
      <c r="I6" s="317">
        <v>13344</v>
      </c>
      <c r="J6" s="317">
        <v>0</v>
      </c>
      <c r="K6" s="318">
        <v>17865</v>
      </c>
      <c r="L6" s="316">
        <v>0</v>
      </c>
      <c r="M6" s="317">
        <v>0</v>
      </c>
      <c r="N6" s="319">
        <v>0</v>
      </c>
      <c r="O6" s="320">
        <v>55876</v>
      </c>
    </row>
    <row r="7" spans="2:15" x14ac:dyDescent="0.2">
      <c r="B7" s="104" t="s">
        <v>16</v>
      </c>
      <c r="C7" s="78">
        <v>0</v>
      </c>
      <c r="D7" s="79">
        <v>5231</v>
      </c>
      <c r="E7" s="79">
        <v>60449</v>
      </c>
      <c r="F7" s="79">
        <v>250392</v>
      </c>
      <c r="G7" s="80">
        <v>316072</v>
      </c>
      <c r="H7" s="78">
        <v>181745</v>
      </c>
      <c r="I7" s="79">
        <v>87861</v>
      </c>
      <c r="J7" s="79">
        <v>20999</v>
      </c>
      <c r="K7" s="80">
        <v>290605</v>
      </c>
      <c r="L7" s="78">
        <v>0</v>
      </c>
      <c r="M7" s="79">
        <v>67988</v>
      </c>
      <c r="N7" s="81">
        <v>67988</v>
      </c>
      <c r="O7" s="82">
        <v>674665</v>
      </c>
    </row>
    <row r="8" spans="2:15" x14ac:dyDescent="0.2">
      <c r="B8" s="127" t="s">
        <v>118</v>
      </c>
      <c r="C8" s="321">
        <v>0</v>
      </c>
      <c r="D8" s="322">
        <v>207284</v>
      </c>
      <c r="E8" s="322">
        <v>54213</v>
      </c>
      <c r="F8" s="322">
        <v>42670</v>
      </c>
      <c r="G8" s="323">
        <v>304167</v>
      </c>
      <c r="H8" s="321">
        <v>6561</v>
      </c>
      <c r="I8" s="322">
        <v>18830</v>
      </c>
      <c r="J8" s="322">
        <v>0</v>
      </c>
      <c r="K8" s="323">
        <v>25391</v>
      </c>
      <c r="L8" s="321">
        <v>0</v>
      </c>
      <c r="M8" s="322">
        <v>0</v>
      </c>
      <c r="N8" s="324">
        <v>0</v>
      </c>
      <c r="O8" s="325">
        <v>329558</v>
      </c>
    </row>
    <row r="9" spans="2:15" x14ac:dyDescent="0.2">
      <c r="B9" s="104" t="s">
        <v>119</v>
      </c>
      <c r="C9" s="78">
        <v>0</v>
      </c>
      <c r="D9" s="79">
        <v>246315</v>
      </c>
      <c r="E9" s="79">
        <v>29986</v>
      </c>
      <c r="F9" s="79">
        <v>48957</v>
      </c>
      <c r="G9" s="80">
        <v>325258</v>
      </c>
      <c r="H9" s="78">
        <v>7532</v>
      </c>
      <c r="I9" s="79">
        <v>0</v>
      </c>
      <c r="J9" s="79">
        <v>0</v>
      </c>
      <c r="K9" s="80">
        <v>7532</v>
      </c>
      <c r="L9" s="78">
        <v>0</v>
      </c>
      <c r="M9" s="79">
        <v>0</v>
      </c>
      <c r="N9" s="81">
        <v>0</v>
      </c>
      <c r="O9" s="82">
        <v>332790</v>
      </c>
    </row>
    <row r="10" spans="2:15" x14ac:dyDescent="0.2">
      <c r="B10" s="127" t="s">
        <v>17</v>
      </c>
      <c r="C10" s="321">
        <v>0</v>
      </c>
      <c r="D10" s="322">
        <v>21656338</v>
      </c>
      <c r="E10" s="322">
        <v>5568600</v>
      </c>
      <c r="F10" s="322">
        <v>40600519</v>
      </c>
      <c r="G10" s="323">
        <v>67825457</v>
      </c>
      <c r="H10" s="321">
        <v>88284227</v>
      </c>
      <c r="I10" s="322">
        <v>71871351</v>
      </c>
      <c r="J10" s="322">
        <v>35200131</v>
      </c>
      <c r="K10" s="323">
        <v>195355709</v>
      </c>
      <c r="L10" s="321">
        <v>0</v>
      </c>
      <c r="M10" s="322">
        <v>1326728</v>
      </c>
      <c r="N10" s="324">
        <v>1326728</v>
      </c>
      <c r="O10" s="325">
        <v>264507894</v>
      </c>
    </row>
    <row r="11" spans="2:15" x14ac:dyDescent="0.2">
      <c r="B11" s="104" t="s">
        <v>18</v>
      </c>
      <c r="C11" s="78">
        <v>0</v>
      </c>
      <c r="D11" s="79">
        <v>1631365</v>
      </c>
      <c r="E11" s="79">
        <v>1781427</v>
      </c>
      <c r="F11" s="79">
        <v>3883665</v>
      </c>
      <c r="G11" s="80">
        <v>7296457</v>
      </c>
      <c r="H11" s="78">
        <v>2488916</v>
      </c>
      <c r="I11" s="79">
        <v>2476237</v>
      </c>
      <c r="J11" s="79">
        <v>372532</v>
      </c>
      <c r="K11" s="80">
        <v>5337685</v>
      </c>
      <c r="L11" s="78">
        <v>24495</v>
      </c>
      <c r="M11" s="79">
        <v>103001</v>
      </c>
      <c r="N11" s="81">
        <v>127496</v>
      </c>
      <c r="O11" s="82">
        <v>12761638</v>
      </c>
    </row>
    <row r="12" spans="2:15" x14ac:dyDescent="0.2">
      <c r="B12" s="127" t="s">
        <v>145</v>
      </c>
      <c r="C12" s="321">
        <v>0</v>
      </c>
      <c r="D12" s="322">
        <v>287981</v>
      </c>
      <c r="E12" s="322">
        <v>58738</v>
      </c>
      <c r="F12" s="322">
        <v>138167</v>
      </c>
      <c r="G12" s="323">
        <v>484886</v>
      </c>
      <c r="H12" s="321">
        <v>0</v>
      </c>
      <c r="I12" s="322">
        <v>0</v>
      </c>
      <c r="J12" s="322">
        <v>0</v>
      </c>
      <c r="K12" s="323">
        <v>0</v>
      </c>
      <c r="L12" s="321">
        <v>6532</v>
      </c>
      <c r="M12" s="322">
        <v>0</v>
      </c>
      <c r="N12" s="324">
        <v>6532</v>
      </c>
      <c r="O12" s="325">
        <v>491418</v>
      </c>
    </row>
    <row r="13" spans="2:15" x14ac:dyDescent="0.2">
      <c r="B13" s="104" t="s">
        <v>19</v>
      </c>
      <c r="C13" s="78">
        <v>223723</v>
      </c>
      <c r="D13" s="79">
        <v>3560218</v>
      </c>
      <c r="E13" s="79">
        <v>8653957</v>
      </c>
      <c r="F13" s="79">
        <v>12727339</v>
      </c>
      <c r="G13" s="80">
        <v>25165237</v>
      </c>
      <c r="H13" s="78">
        <v>18568180</v>
      </c>
      <c r="I13" s="79">
        <v>25044573</v>
      </c>
      <c r="J13" s="79">
        <v>33989034</v>
      </c>
      <c r="K13" s="80">
        <v>77601786</v>
      </c>
      <c r="L13" s="78">
        <v>1149072</v>
      </c>
      <c r="M13" s="79">
        <v>5514478</v>
      </c>
      <c r="N13" s="81">
        <v>6663551</v>
      </c>
      <c r="O13" s="82">
        <v>109430574</v>
      </c>
    </row>
    <row r="14" spans="2:15" x14ac:dyDescent="0.2">
      <c r="B14" s="127" t="s">
        <v>20</v>
      </c>
      <c r="C14" s="321">
        <v>0</v>
      </c>
      <c r="D14" s="322">
        <v>7077648</v>
      </c>
      <c r="E14" s="322">
        <v>3528012</v>
      </c>
      <c r="F14" s="322">
        <v>5850446</v>
      </c>
      <c r="G14" s="323">
        <v>16456105</v>
      </c>
      <c r="H14" s="321">
        <v>2964767</v>
      </c>
      <c r="I14" s="322">
        <v>1651367</v>
      </c>
      <c r="J14" s="322">
        <v>1103966</v>
      </c>
      <c r="K14" s="323">
        <v>5720100</v>
      </c>
      <c r="L14" s="321">
        <v>792073</v>
      </c>
      <c r="M14" s="322">
        <v>126302</v>
      </c>
      <c r="N14" s="324">
        <v>918374</v>
      </c>
      <c r="O14" s="325">
        <v>23094579</v>
      </c>
    </row>
    <row r="15" spans="2:15" x14ac:dyDescent="0.2">
      <c r="B15" s="104" t="s">
        <v>120</v>
      </c>
      <c r="C15" s="78">
        <v>59336</v>
      </c>
      <c r="D15" s="79">
        <v>77376344</v>
      </c>
      <c r="E15" s="79">
        <v>32632350</v>
      </c>
      <c r="F15" s="79">
        <v>204340190</v>
      </c>
      <c r="G15" s="80">
        <v>314408220</v>
      </c>
      <c r="H15" s="78">
        <v>92665813</v>
      </c>
      <c r="I15" s="79">
        <v>32644242</v>
      </c>
      <c r="J15" s="79">
        <v>17934220</v>
      </c>
      <c r="K15" s="80">
        <v>143244275</v>
      </c>
      <c r="L15" s="78">
        <v>565218</v>
      </c>
      <c r="M15" s="79">
        <v>3722298</v>
      </c>
      <c r="N15" s="81">
        <v>4287516</v>
      </c>
      <c r="O15" s="82">
        <v>461940012</v>
      </c>
    </row>
    <row r="16" spans="2:15" x14ac:dyDescent="0.2">
      <c r="B16" s="127" t="s">
        <v>21</v>
      </c>
      <c r="C16" s="321">
        <v>0</v>
      </c>
      <c r="D16" s="322">
        <v>1177429</v>
      </c>
      <c r="E16" s="322">
        <v>128312</v>
      </c>
      <c r="F16" s="322">
        <v>272075</v>
      </c>
      <c r="G16" s="323">
        <v>1577816</v>
      </c>
      <c r="H16" s="321">
        <v>7128</v>
      </c>
      <c r="I16" s="322">
        <v>0</v>
      </c>
      <c r="J16" s="322">
        <v>0</v>
      </c>
      <c r="K16" s="323">
        <v>7128</v>
      </c>
      <c r="L16" s="321">
        <v>0</v>
      </c>
      <c r="M16" s="322">
        <v>0</v>
      </c>
      <c r="N16" s="324">
        <v>0</v>
      </c>
      <c r="O16" s="325">
        <v>1584944</v>
      </c>
    </row>
    <row r="17" spans="2:15" x14ac:dyDescent="0.2">
      <c r="B17" s="104" t="s">
        <v>22</v>
      </c>
      <c r="C17" s="78">
        <v>18320</v>
      </c>
      <c r="D17" s="79">
        <v>84080437</v>
      </c>
      <c r="E17" s="79">
        <v>15348382</v>
      </c>
      <c r="F17" s="79">
        <v>79728945</v>
      </c>
      <c r="G17" s="80">
        <v>179176084</v>
      </c>
      <c r="H17" s="78">
        <v>20845476</v>
      </c>
      <c r="I17" s="79">
        <v>7220019</v>
      </c>
      <c r="J17" s="79">
        <v>12260086</v>
      </c>
      <c r="K17" s="80">
        <v>40325582</v>
      </c>
      <c r="L17" s="78">
        <v>21628</v>
      </c>
      <c r="M17" s="79">
        <v>15313082</v>
      </c>
      <c r="N17" s="81">
        <v>15334710</v>
      </c>
      <c r="O17" s="82">
        <v>234836375</v>
      </c>
    </row>
    <row r="18" spans="2:15" x14ac:dyDescent="0.2">
      <c r="B18" s="127" t="s">
        <v>23</v>
      </c>
      <c r="C18" s="321">
        <v>46981</v>
      </c>
      <c r="D18" s="322">
        <v>4551239</v>
      </c>
      <c r="E18" s="322">
        <v>6331394</v>
      </c>
      <c r="F18" s="322">
        <v>5808560</v>
      </c>
      <c r="G18" s="323">
        <v>16738174</v>
      </c>
      <c r="H18" s="321">
        <v>1472658</v>
      </c>
      <c r="I18" s="322">
        <v>1187687</v>
      </c>
      <c r="J18" s="322">
        <v>334090</v>
      </c>
      <c r="K18" s="323">
        <v>2994435</v>
      </c>
      <c r="L18" s="321">
        <v>11821</v>
      </c>
      <c r="M18" s="322">
        <v>4565033</v>
      </c>
      <c r="N18" s="324">
        <v>4576854</v>
      </c>
      <c r="O18" s="325">
        <v>24309463</v>
      </c>
    </row>
    <row r="19" spans="2:15" x14ac:dyDescent="0.2">
      <c r="B19" s="104" t="s">
        <v>24</v>
      </c>
      <c r="C19" s="78">
        <v>0</v>
      </c>
      <c r="D19" s="79">
        <v>12957686</v>
      </c>
      <c r="E19" s="79">
        <v>13383925</v>
      </c>
      <c r="F19" s="79">
        <v>49752676</v>
      </c>
      <c r="G19" s="80">
        <v>76094287</v>
      </c>
      <c r="H19" s="78">
        <v>9657887</v>
      </c>
      <c r="I19" s="79">
        <v>13751358</v>
      </c>
      <c r="J19" s="79">
        <v>10304043</v>
      </c>
      <c r="K19" s="80">
        <v>33713288</v>
      </c>
      <c r="L19" s="78">
        <v>110217</v>
      </c>
      <c r="M19" s="79">
        <v>1970895</v>
      </c>
      <c r="N19" s="81">
        <v>2081112</v>
      </c>
      <c r="O19" s="82">
        <v>111888686</v>
      </c>
    </row>
    <row r="20" spans="2:15" x14ac:dyDescent="0.2">
      <c r="B20" s="127" t="s">
        <v>25</v>
      </c>
      <c r="C20" s="321">
        <v>344414</v>
      </c>
      <c r="D20" s="322">
        <v>13570747</v>
      </c>
      <c r="E20" s="322">
        <v>5929371</v>
      </c>
      <c r="F20" s="322">
        <v>36920844</v>
      </c>
      <c r="G20" s="323">
        <v>56765376</v>
      </c>
      <c r="H20" s="321">
        <v>44459616</v>
      </c>
      <c r="I20" s="322">
        <v>47591755</v>
      </c>
      <c r="J20" s="322">
        <v>24346392</v>
      </c>
      <c r="K20" s="323">
        <v>116397763</v>
      </c>
      <c r="L20" s="321">
        <v>924164</v>
      </c>
      <c r="M20" s="322">
        <v>9135266</v>
      </c>
      <c r="N20" s="324">
        <v>10059430</v>
      </c>
      <c r="O20" s="325">
        <v>183222568</v>
      </c>
    </row>
    <row r="21" spans="2:15" x14ac:dyDescent="0.2">
      <c r="B21" s="104" t="s">
        <v>26</v>
      </c>
      <c r="C21" s="78">
        <v>0</v>
      </c>
      <c r="D21" s="79">
        <v>4765839</v>
      </c>
      <c r="E21" s="79">
        <v>3188781</v>
      </c>
      <c r="F21" s="79">
        <v>11354058</v>
      </c>
      <c r="G21" s="80">
        <v>19308678</v>
      </c>
      <c r="H21" s="78">
        <v>3655002</v>
      </c>
      <c r="I21" s="79">
        <v>6559477</v>
      </c>
      <c r="J21" s="79">
        <v>1029541</v>
      </c>
      <c r="K21" s="80">
        <v>11244020</v>
      </c>
      <c r="L21" s="78">
        <v>16780</v>
      </c>
      <c r="M21" s="79">
        <v>28164</v>
      </c>
      <c r="N21" s="81">
        <v>44944</v>
      </c>
      <c r="O21" s="82">
        <v>30597642</v>
      </c>
    </row>
    <row r="22" spans="2:15" x14ac:dyDescent="0.2">
      <c r="B22" s="127" t="s">
        <v>168</v>
      </c>
      <c r="C22" s="321">
        <v>0</v>
      </c>
      <c r="D22" s="322">
        <v>12403965</v>
      </c>
      <c r="E22" s="322">
        <v>529532</v>
      </c>
      <c r="F22" s="322">
        <v>5988934</v>
      </c>
      <c r="G22" s="323">
        <v>18922431</v>
      </c>
      <c r="H22" s="321">
        <v>702786</v>
      </c>
      <c r="I22" s="322">
        <v>84464</v>
      </c>
      <c r="J22" s="322">
        <v>53609</v>
      </c>
      <c r="K22" s="323">
        <v>840859</v>
      </c>
      <c r="L22" s="321">
        <v>0</v>
      </c>
      <c r="M22" s="322">
        <v>10595</v>
      </c>
      <c r="N22" s="324">
        <v>10595</v>
      </c>
      <c r="O22" s="325">
        <v>19773885</v>
      </c>
    </row>
    <row r="23" spans="2:15" x14ac:dyDescent="0.2">
      <c r="B23" s="104" t="s">
        <v>27</v>
      </c>
      <c r="C23" s="78">
        <v>307283</v>
      </c>
      <c r="D23" s="79">
        <v>60925137</v>
      </c>
      <c r="E23" s="79">
        <v>27372863</v>
      </c>
      <c r="F23" s="79">
        <v>10711184</v>
      </c>
      <c r="G23" s="80">
        <v>99316467</v>
      </c>
      <c r="H23" s="78">
        <v>10189970</v>
      </c>
      <c r="I23" s="79">
        <v>6249739</v>
      </c>
      <c r="J23" s="79">
        <v>9213673</v>
      </c>
      <c r="K23" s="80">
        <v>25653382</v>
      </c>
      <c r="L23" s="78">
        <v>1959673</v>
      </c>
      <c r="M23" s="79">
        <v>19551491</v>
      </c>
      <c r="N23" s="81">
        <v>21511164</v>
      </c>
      <c r="O23" s="82">
        <v>146481013</v>
      </c>
    </row>
    <row r="24" spans="2:15" x14ac:dyDescent="0.2">
      <c r="B24" s="127" t="s">
        <v>28</v>
      </c>
      <c r="C24" s="321">
        <v>0</v>
      </c>
      <c r="D24" s="322">
        <v>1178902</v>
      </c>
      <c r="E24" s="322">
        <v>514054</v>
      </c>
      <c r="F24" s="322">
        <v>2495552</v>
      </c>
      <c r="G24" s="323">
        <v>4188508</v>
      </c>
      <c r="H24" s="321">
        <v>451490</v>
      </c>
      <c r="I24" s="322">
        <v>1107740</v>
      </c>
      <c r="J24" s="322">
        <v>175550</v>
      </c>
      <c r="K24" s="323">
        <v>1734781</v>
      </c>
      <c r="L24" s="321">
        <v>0</v>
      </c>
      <c r="M24" s="322">
        <v>128636</v>
      </c>
      <c r="N24" s="324">
        <v>128636</v>
      </c>
      <c r="O24" s="325">
        <v>6051925</v>
      </c>
    </row>
    <row r="25" spans="2:15" x14ac:dyDescent="0.2">
      <c r="B25" s="104" t="s">
        <v>29</v>
      </c>
      <c r="C25" s="78">
        <v>0</v>
      </c>
      <c r="D25" s="79">
        <v>235820</v>
      </c>
      <c r="E25" s="79">
        <v>22588</v>
      </c>
      <c r="F25" s="79">
        <v>29704</v>
      </c>
      <c r="G25" s="80">
        <v>288111</v>
      </c>
      <c r="H25" s="78">
        <v>3227</v>
      </c>
      <c r="I25" s="79">
        <v>0</v>
      </c>
      <c r="J25" s="79">
        <v>0</v>
      </c>
      <c r="K25" s="80">
        <v>3227</v>
      </c>
      <c r="L25" s="78">
        <v>0</v>
      </c>
      <c r="M25" s="79">
        <v>0</v>
      </c>
      <c r="N25" s="81">
        <v>0</v>
      </c>
      <c r="O25" s="82">
        <v>291338</v>
      </c>
    </row>
    <row r="26" spans="2:15" x14ac:dyDescent="0.2">
      <c r="B26" s="127" t="s">
        <v>30</v>
      </c>
      <c r="C26" s="321">
        <v>0</v>
      </c>
      <c r="D26" s="322">
        <v>0</v>
      </c>
      <c r="E26" s="322">
        <v>0</v>
      </c>
      <c r="F26" s="322">
        <v>232907</v>
      </c>
      <c r="G26" s="323">
        <v>232907</v>
      </c>
      <c r="H26" s="321">
        <v>0</v>
      </c>
      <c r="I26" s="322">
        <v>0</v>
      </c>
      <c r="J26" s="322">
        <v>0</v>
      </c>
      <c r="K26" s="323">
        <v>0</v>
      </c>
      <c r="L26" s="321">
        <v>0</v>
      </c>
      <c r="M26" s="322">
        <v>0</v>
      </c>
      <c r="N26" s="324">
        <v>0</v>
      </c>
      <c r="O26" s="325">
        <v>232907</v>
      </c>
    </row>
    <row r="27" spans="2:15" x14ac:dyDescent="0.2">
      <c r="B27" s="104" t="s">
        <v>147</v>
      </c>
      <c r="C27" s="78">
        <v>0</v>
      </c>
      <c r="D27" s="79">
        <v>14309</v>
      </c>
      <c r="E27" s="79">
        <v>0</v>
      </c>
      <c r="F27" s="79">
        <v>0</v>
      </c>
      <c r="G27" s="80">
        <v>14309</v>
      </c>
      <c r="H27" s="78">
        <v>0</v>
      </c>
      <c r="I27" s="79">
        <v>0</v>
      </c>
      <c r="J27" s="79">
        <v>0</v>
      </c>
      <c r="K27" s="80">
        <v>0</v>
      </c>
      <c r="L27" s="78">
        <v>0</v>
      </c>
      <c r="M27" s="79">
        <v>0</v>
      </c>
      <c r="N27" s="81">
        <v>0</v>
      </c>
      <c r="O27" s="82">
        <v>14309</v>
      </c>
    </row>
    <row r="28" spans="2:15" x14ac:dyDescent="0.2">
      <c r="B28" s="127" t="s">
        <v>165</v>
      </c>
      <c r="C28" s="321">
        <v>0</v>
      </c>
      <c r="D28" s="322">
        <v>31556</v>
      </c>
      <c r="E28" s="322">
        <v>0</v>
      </c>
      <c r="F28" s="322">
        <v>0</v>
      </c>
      <c r="G28" s="323">
        <v>31556</v>
      </c>
      <c r="H28" s="321">
        <v>0</v>
      </c>
      <c r="I28" s="322">
        <v>0</v>
      </c>
      <c r="J28" s="322">
        <v>0</v>
      </c>
      <c r="K28" s="323">
        <v>0</v>
      </c>
      <c r="L28" s="321">
        <v>0</v>
      </c>
      <c r="M28" s="322">
        <v>0</v>
      </c>
      <c r="N28" s="324">
        <v>0</v>
      </c>
      <c r="O28" s="325">
        <v>31556</v>
      </c>
    </row>
    <row r="29" spans="2:15" x14ac:dyDescent="0.2">
      <c r="B29" s="104" t="s">
        <v>31</v>
      </c>
      <c r="C29" s="78">
        <v>0</v>
      </c>
      <c r="D29" s="79">
        <v>1879543</v>
      </c>
      <c r="E29" s="79">
        <v>589682</v>
      </c>
      <c r="F29" s="79">
        <v>994111</v>
      </c>
      <c r="G29" s="80">
        <v>3463336</v>
      </c>
      <c r="H29" s="78">
        <v>251149</v>
      </c>
      <c r="I29" s="79">
        <v>97846</v>
      </c>
      <c r="J29" s="79">
        <v>32271</v>
      </c>
      <c r="K29" s="80">
        <v>381266</v>
      </c>
      <c r="L29" s="78">
        <v>0</v>
      </c>
      <c r="M29" s="79">
        <v>31872</v>
      </c>
      <c r="N29" s="81">
        <v>31872</v>
      </c>
      <c r="O29" s="82">
        <v>3876474</v>
      </c>
    </row>
    <row r="30" spans="2:15" x14ac:dyDescent="0.2">
      <c r="B30" s="127" t="s">
        <v>32</v>
      </c>
      <c r="C30" s="321">
        <v>0</v>
      </c>
      <c r="D30" s="322">
        <v>11804</v>
      </c>
      <c r="E30" s="322">
        <v>6763</v>
      </c>
      <c r="F30" s="322">
        <v>15578</v>
      </c>
      <c r="G30" s="323">
        <v>34144</v>
      </c>
      <c r="H30" s="321">
        <v>7474</v>
      </c>
      <c r="I30" s="322">
        <v>42081</v>
      </c>
      <c r="J30" s="322">
        <v>24687</v>
      </c>
      <c r="K30" s="323">
        <v>74243</v>
      </c>
      <c r="L30" s="321">
        <v>0</v>
      </c>
      <c r="M30" s="322">
        <v>0</v>
      </c>
      <c r="N30" s="324">
        <v>0</v>
      </c>
      <c r="O30" s="325">
        <v>108387</v>
      </c>
    </row>
    <row r="31" spans="2:15" x14ac:dyDescent="0.2">
      <c r="B31" s="104" t="s">
        <v>33</v>
      </c>
      <c r="C31" s="78">
        <v>0</v>
      </c>
      <c r="D31" s="79">
        <v>15010</v>
      </c>
      <c r="E31" s="79">
        <v>15645</v>
      </c>
      <c r="F31" s="79">
        <v>0</v>
      </c>
      <c r="G31" s="80">
        <v>30655</v>
      </c>
      <c r="H31" s="78">
        <v>0</v>
      </c>
      <c r="I31" s="79">
        <v>0</v>
      </c>
      <c r="J31" s="79">
        <v>59112</v>
      </c>
      <c r="K31" s="80">
        <v>59112</v>
      </c>
      <c r="L31" s="78">
        <v>0</v>
      </c>
      <c r="M31" s="79">
        <v>11782</v>
      </c>
      <c r="N31" s="81">
        <v>11782</v>
      </c>
      <c r="O31" s="82">
        <v>101549</v>
      </c>
    </row>
    <row r="32" spans="2:15" x14ac:dyDescent="0.2">
      <c r="B32" s="127" t="s">
        <v>34</v>
      </c>
      <c r="C32" s="321">
        <v>367767</v>
      </c>
      <c r="D32" s="322">
        <v>1774733</v>
      </c>
      <c r="E32" s="322">
        <v>2164336</v>
      </c>
      <c r="F32" s="322">
        <v>1206311</v>
      </c>
      <c r="G32" s="323">
        <v>5513146</v>
      </c>
      <c r="H32" s="321">
        <v>2715850</v>
      </c>
      <c r="I32" s="322">
        <v>3395357</v>
      </c>
      <c r="J32" s="322">
        <v>2078804</v>
      </c>
      <c r="K32" s="323">
        <v>8190011</v>
      </c>
      <c r="L32" s="321">
        <v>251220</v>
      </c>
      <c r="M32" s="322">
        <v>667685</v>
      </c>
      <c r="N32" s="324">
        <v>918906</v>
      </c>
      <c r="O32" s="325">
        <v>14622063</v>
      </c>
    </row>
    <row r="33" spans="2:15" x14ac:dyDescent="0.2">
      <c r="B33" s="104" t="s">
        <v>149</v>
      </c>
      <c r="C33" s="78">
        <v>22</v>
      </c>
      <c r="D33" s="79">
        <v>13703</v>
      </c>
      <c r="E33" s="79">
        <v>106641</v>
      </c>
      <c r="F33" s="79">
        <v>19782</v>
      </c>
      <c r="G33" s="80">
        <v>140148</v>
      </c>
      <c r="H33" s="78">
        <v>14596</v>
      </c>
      <c r="I33" s="79">
        <v>49570</v>
      </c>
      <c r="J33" s="79">
        <v>82123</v>
      </c>
      <c r="K33" s="80">
        <v>146289</v>
      </c>
      <c r="L33" s="78">
        <v>0</v>
      </c>
      <c r="M33" s="79">
        <v>0</v>
      </c>
      <c r="N33" s="81">
        <v>0</v>
      </c>
      <c r="O33" s="82">
        <v>286437</v>
      </c>
    </row>
    <row r="34" spans="2:15" x14ac:dyDescent="0.2">
      <c r="B34" s="127" t="s">
        <v>121</v>
      </c>
      <c r="C34" s="321">
        <v>0</v>
      </c>
      <c r="D34" s="322">
        <v>0</v>
      </c>
      <c r="E34" s="322">
        <v>18369</v>
      </c>
      <c r="F34" s="322">
        <v>5760</v>
      </c>
      <c r="G34" s="323">
        <v>24129</v>
      </c>
      <c r="H34" s="321">
        <v>15038</v>
      </c>
      <c r="I34" s="322">
        <v>11948</v>
      </c>
      <c r="J34" s="322">
        <v>6557</v>
      </c>
      <c r="K34" s="323">
        <v>33544</v>
      </c>
      <c r="L34" s="321">
        <v>0</v>
      </c>
      <c r="M34" s="322">
        <v>0</v>
      </c>
      <c r="N34" s="324">
        <v>0</v>
      </c>
      <c r="O34" s="325">
        <v>57672</v>
      </c>
    </row>
    <row r="35" spans="2:15" x14ac:dyDescent="0.2">
      <c r="B35" s="104" t="s">
        <v>35</v>
      </c>
      <c r="C35" s="78">
        <v>0</v>
      </c>
      <c r="D35" s="79">
        <v>103305</v>
      </c>
      <c r="E35" s="79">
        <v>0</v>
      </c>
      <c r="F35" s="79">
        <v>16326</v>
      </c>
      <c r="G35" s="80">
        <v>119631</v>
      </c>
      <c r="H35" s="78">
        <v>0</v>
      </c>
      <c r="I35" s="79">
        <v>0</v>
      </c>
      <c r="J35" s="79">
        <v>0</v>
      </c>
      <c r="K35" s="80">
        <v>0</v>
      </c>
      <c r="L35" s="78">
        <v>0</v>
      </c>
      <c r="M35" s="79">
        <v>0</v>
      </c>
      <c r="N35" s="81">
        <v>0</v>
      </c>
      <c r="O35" s="82">
        <v>119631</v>
      </c>
    </row>
    <row r="36" spans="2:15" x14ac:dyDescent="0.2">
      <c r="B36" s="127" t="s">
        <v>36</v>
      </c>
      <c r="C36" s="321">
        <v>0</v>
      </c>
      <c r="D36" s="322">
        <v>107832</v>
      </c>
      <c r="E36" s="322">
        <v>434209</v>
      </c>
      <c r="F36" s="322">
        <v>345121</v>
      </c>
      <c r="G36" s="323">
        <v>887161</v>
      </c>
      <c r="H36" s="321">
        <v>348995</v>
      </c>
      <c r="I36" s="322">
        <v>975830</v>
      </c>
      <c r="J36" s="322">
        <v>874603</v>
      </c>
      <c r="K36" s="323">
        <v>2199428</v>
      </c>
      <c r="L36" s="321">
        <v>90076</v>
      </c>
      <c r="M36" s="322">
        <v>227492</v>
      </c>
      <c r="N36" s="324">
        <v>317567</v>
      </c>
      <c r="O36" s="325">
        <v>3404156</v>
      </c>
    </row>
    <row r="37" spans="2:15" x14ac:dyDescent="0.2">
      <c r="B37" s="104" t="s">
        <v>166</v>
      </c>
      <c r="C37" s="78">
        <v>0</v>
      </c>
      <c r="D37" s="79">
        <v>0</v>
      </c>
      <c r="E37" s="79">
        <v>11604</v>
      </c>
      <c r="F37" s="79">
        <v>18713</v>
      </c>
      <c r="G37" s="80">
        <v>30317</v>
      </c>
      <c r="H37" s="78">
        <v>0</v>
      </c>
      <c r="I37" s="79">
        <v>0</v>
      </c>
      <c r="J37" s="79">
        <v>0</v>
      </c>
      <c r="K37" s="80">
        <v>0</v>
      </c>
      <c r="L37" s="78">
        <v>0</v>
      </c>
      <c r="M37" s="79">
        <v>0</v>
      </c>
      <c r="N37" s="81">
        <v>0</v>
      </c>
      <c r="O37" s="82">
        <v>30317</v>
      </c>
    </row>
    <row r="38" spans="2:15" x14ac:dyDescent="0.2">
      <c r="B38" s="127" t="s">
        <v>122</v>
      </c>
      <c r="C38" s="321">
        <v>0</v>
      </c>
      <c r="D38" s="322">
        <v>70042</v>
      </c>
      <c r="E38" s="322">
        <v>10127</v>
      </c>
      <c r="F38" s="322">
        <v>79057</v>
      </c>
      <c r="G38" s="323">
        <v>159226</v>
      </c>
      <c r="H38" s="321">
        <v>921</v>
      </c>
      <c r="I38" s="322">
        <v>0</v>
      </c>
      <c r="J38" s="322">
        <v>12911</v>
      </c>
      <c r="K38" s="323">
        <v>13832</v>
      </c>
      <c r="L38" s="321">
        <v>0</v>
      </c>
      <c r="M38" s="322">
        <v>0</v>
      </c>
      <c r="N38" s="324">
        <v>0</v>
      </c>
      <c r="O38" s="325">
        <v>173058</v>
      </c>
    </row>
    <row r="39" spans="2:15" x14ac:dyDescent="0.2">
      <c r="B39" s="104" t="s">
        <v>37</v>
      </c>
      <c r="C39" s="78">
        <v>0</v>
      </c>
      <c r="D39" s="79">
        <v>5029834</v>
      </c>
      <c r="E39" s="79">
        <v>58385</v>
      </c>
      <c r="F39" s="79">
        <v>813680</v>
      </c>
      <c r="G39" s="80">
        <v>5901899</v>
      </c>
      <c r="H39" s="78">
        <v>10678</v>
      </c>
      <c r="I39" s="79">
        <v>6121</v>
      </c>
      <c r="J39" s="79">
        <v>0</v>
      </c>
      <c r="K39" s="80">
        <v>16799</v>
      </c>
      <c r="L39" s="78">
        <v>0</v>
      </c>
      <c r="M39" s="79">
        <v>0</v>
      </c>
      <c r="N39" s="81">
        <v>0</v>
      </c>
      <c r="O39" s="82">
        <v>5918698</v>
      </c>
    </row>
    <row r="40" spans="2:15" x14ac:dyDescent="0.2">
      <c r="B40" s="127" t="s">
        <v>38</v>
      </c>
      <c r="C40" s="321">
        <v>0</v>
      </c>
      <c r="D40" s="322">
        <v>284703</v>
      </c>
      <c r="E40" s="322">
        <v>515734</v>
      </c>
      <c r="F40" s="322">
        <v>4723293</v>
      </c>
      <c r="G40" s="323">
        <v>5523730</v>
      </c>
      <c r="H40" s="321">
        <v>564485</v>
      </c>
      <c r="I40" s="322">
        <v>0</v>
      </c>
      <c r="J40" s="322">
        <v>0</v>
      </c>
      <c r="K40" s="323">
        <v>564485</v>
      </c>
      <c r="L40" s="321">
        <v>0</v>
      </c>
      <c r="M40" s="322">
        <v>107382</v>
      </c>
      <c r="N40" s="324">
        <v>107382</v>
      </c>
      <c r="O40" s="325">
        <v>6195597</v>
      </c>
    </row>
    <row r="41" spans="2:15" x14ac:dyDescent="0.2">
      <c r="B41" s="104" t="s">
        <v>169</v>
      </c>
      <c r="C41" s="78">
        <v>0</v>
      </c>
      <c r="D41" s="79">
        <v>2153</v>
      </c>
      <c r="E41" s="79">
        <v>0</v>
      </c>
      <c r="F41" s="79">
        <v>2696</v>
      </c>
      <c r="G41" s="80">
        <v>4849</v>
      </c>
      <c r="H41" s="78">
        <v>0</v>
      </c>
      <c r="I41" s="79">
        <v>0</v>
      </c>
      <c r="J41" s="79">
        <v>0</v>
      </c>
      <c r="K41" s="80">
        <v>0</v>
      </c>
      <c r="L41" s="78">
        <v>0</v>
      </c>
      <c r="M41" s="79">
        <v>0</v>
      </c>
      <c r="N41" s="81">
        <v>0</v>
      </c>
      <c r="O41" s="82">
        <v>4849</v>
      </c>
    </row>
    <row r="42" spans="2:15" x14ac:dyDescent="0.2">
      <c r="B42" s="127" t="s">
        <v>39</v>
      </c>
      <c r="C42" s="321">
        <v>0</v>
      </c>
      <c r="D42" s="322">
        <v>356003</v>
      </c>
      <c r="E42" s="322">
        <v>149071</v>
      </c>
      <c r="F42" s="322">
        <v>163257</v>
      </c>
      <c r="G42" s="323">
        <v>668331</v>
      </c>
      <c r="H42" s="321">
        <v>7645</v>
      </c>
      <c r="I42" s="322">
        <v>8898</v>
      </c>
      <c r="J42" s="322">
        <v>0</v>
      </c>
      <c r="K42" s="323">
        <v>16543</v>
      </c>
      <c r="L42" s="321">
        <v>0</v>
      </c>
      <c r="M42" s="322">
        <v>0</v>
      </c>
      <c r="N42" s="324">
        <v>0</v>
      </c>
      <c r="O42" s="325">
        <v>684874</v>
      </c>
    </row>
    <row r="43" spans="2:15" x14ac:dyDescent="0.2">
      <c r="B43" s="104" t="s">
        <v>40</v>
      </c>
      <c r="C43" s="78">
        <v>190601</v>
      </c>
      <c r="D43" s="79">
        <v>173680</v>
      </c>
      <c r="E43" s="79">
        <v>1856790</v>
      </c>
      <c r="F43" s="79">
        <v>1228413</v>
      </c>
      <c r="G43" s="80">
        <v>3449484</v>
      </c>
      <c r="H43" s="78">
        <v>2810378</v>
      </c>
      <c r="I43" s="79">
        <v>1355776</v>
      </c>
      <c r="J43" s="79">
        <v>818751</v>
      </c>
      <c r="K43" s="80">
        <v>4984905</v>
      </c>
      <c r="L43" s="78">
        <v>0</v>
      </c>
      <c r="M43" s="79">
        <v>148230</v>
      </c>
      <c r="N43" s="81">
        <v>148230</v>
      </c>
      <c r="O43" s="82">
        <v>8582619</v>
      </c>
    </row>
    <row r="44" spans="2:15" x14ac:dyDescent="0.2">
      <c r="B44" s="127" t="s">
        <v>41</v>
      </c>
      <c r="C44" s="321">
        <v>0</v>
      </c>
      <c r="D44" s="322">
        <v>1607811</v>
      </c>
      <c r="E44" s="322">
        <v>417592</v>
      </c>
      <c r="F44" s="322">
        <v>480811</v>
      </c>
      <c r="G44" s="323">
        <v>2506214</v>
      </c>
      <c r="H44" s="321">
        <v>29705</v>
      </c>
      <c r="I44" s="322">
        <v>37012</v>
      </c>
      <c r="J44" s="322">
        <v>246443</v>
      </c>
      <c r="K44" s="323">
        <v>313161</v>
      </c>
      <c r="L44" s="321">
        <v>0</v>
      </c>
      <c r="M44" s="322">
        <v>63333</v>
      </c>
      <c r="N44" s="324">
        <v>63333</v>
      </c>
      <c r="O44" s="325">
        <v>2882708</v>
      </c>
    </row>
    <row r="45" spans="2:15" x14ac:dyDescent="0.2">
      <c r="B45" s="104" t="s">
        <v>42</v>
      </c>
      <c r="C45" s="78">
        <v>0</v>
      </c>
      <c r="D45" s="79">
        <v>1386428</v>
      </c>
      <c r="E45" s="79">
        <v>1019035</v>
      </c>
      <c r="F45" s="79">
        <v>3881009</v>
      </c>
      <c r="G45" s="80">
        <v>6286472</v>
      </c>
      <c r="H45" s="78">
        <v>3937194</v>
      </c>
      <c r="I45" s="79">
        <v>10085094</v>
      </c>
      <c r="J45" s="79">
        <v>1501797</v>
      </c>
      <c r="K45" s="80">
        <v>15524085</v>
      </c>
      <c r="L45" s="78">
        <v>0</v>
      </c>
      <c r="M45" s="79">
        <v>0</v>
      </c>
      <c r="N45" s="81">
        <v>0</v>
      </c>
      <c r="O45" s="82">
        <v>21810557</v>
      </c>
    </row>
    <row r="46" spans="2:15" x14ac:dyDescent="0.2">
      <c r="B46" s="233" t="s">
        <v>352</v>
      </c>
      <c r="C46" s="321">
        <v>0</v>
      </c>
      <c r="D46" s="322">
        <v>1281</v>
      </c>
      <c r="E46" s="322">
        <v>1898</v>
      </c>
      <c r="F46" s="322">
        <v>8629</v>
      </c>
      <c r="G46" s="323">
        <v>11808</v>
      </c>
      <c r="H46" s="321">
        <v>0</v>
      </c>
      <c r="I46" s="322">
        <v>0</v>
      </c>
      <c r="J46" s="322">
        <v>0</v>
      </c>
      <c r="K46" s="323">
        <v>0</v>
      </c>
      <c r="L46" s="321">
        <v>0</v>
      </c>
      <c r="M46" s="322">
        <v>0</v>
      </c>
      <c r="N46" s="324">
        <v>0</v>
      </c>
      <c r="O46" s="325">
        <v>11808</v>
      </c>
    </row>
    <row r="47" spans="2:15" x14ac:dyDescent="0.2">
      <c r="B47" s="182" t="s">
        <v>351</v>
      </c>
      <c r="C47" s="78">
        <v>0</v>
      </c>
      <c r="D47" s="79">
        <v>3820</v>
      </c>
      <c r="E47" s="79">
        <v>3692</v>
      </c>
      <c r="F47" s="79">
        <v>0</v>
      </c>
      <c r="G47" s="80">
        <v>7512</v>
      </c>
      <c r="H47" s="78">
        <v>0</v>
      </c>
      <c r="I47" s="79">
        <v>0</v>
      </c>
      <c r="J47" s="79">
        <v>0</v>
      </c>
      <c r="K47" s="80">
        <v>0</v>
      </c>
      <c r="L47" s="78">
        <v>0</v>
      </c>
      <c r="M47" s="79">
        <v>0</v>
      </c>
      <c r="N47" s="81">
        <v>0</v>
      </c>
      <c r="O47" s="82">
        <v>7512</v>
      </c>
    </row>
    <row r="48" spans="2:15" x14ac:dyDescent="0.2">
      <c r="B48" s="8" t="s">
        <v>51</v>
      </c>
      <c r="C48" s="83">
        <v>1558447</v>
      </c>
      <c r="D48" s="84">
        <v>320800130</v>
      </c>
      <c r="E48" s="84">
        <v>132497859</v>
      </c>
      <c r="F48" s="84">
        <v>485180330</v>
      </c>
      <c r="G48" s="85">
        <v>940036766</v>
      </c>
      <c r="H48" s="83">
        <v>307331609</v>
      </c>
      <c r="I48" s="84">
        <v>233625580</v>
      </c>
      <c r="J48" s="84">
        <v>152075924</v>
      </c>
      <c r="K48" s="85">
        <v>693033113</v>
      </c>
      <c r="L48" s="83">
        <v>5922969</v>
      </c>
      <c r="M48" s="84">
        <v>62821732</v>
      </c>
      <c r="N48" s="86">
        <v>68744701</v>
      </c>
      <c r="O48" s="258">
        <v>1701814580</v>
      </c>
    </row>
    <row r="49" spans="2:15" x14ac:dyDescent="0.2">
      <c r="B49" s="127" t="s">
        <v>43</v>
      </c>
      <c r="C49" s="321">
        <v>22291</v>
      </c>
      <c r="D49" s="322">
        <v>2539820</v>
      </c>
      <c r="E49" s="322">
        <v>2171062</v>
      </c>
      <c r="F49" s="322">
        <v>6913398</v>
      </c>
      <c r="G49" s="323">
        <v>11646570</v>
      </c>
      <c r="H49" s="321">
        <v>13580887</v>
      </c>
      <c r="I49" s="322">
        <v>11736190</v>
      </c>
      <c r="J49" s="322">
        <v>5327544</v>
      </c>
      <c r="K49" s="323">
        <v>30644620</v>
      </c>
      <c r="L49" s="321">
        <v>0</v>
      </c>
      <c r="M49" s="322">
        <v>0</v>
      </c>
      <c r="N49" s="324">
        <v>0</v>
      </c>
      <c r="O49" s="325">
        <v>42291190</v>
      </c>
    </row>
    <row r="50" spans="2:15" x14ac:dyDescent="0.2">
      <c r="B50" s="104" t="s">
        <v>44</v>
      </c>
      <c r="C50" s="78">
        <v>212507</v>
      </c>
      <c r="D50" s="79">
        <v>6563148</v>
      </c>
      <c r="E50" s="79">
        <v>3242052</v>
      </c>
      <c r="F50" s="79">
        <v>3896042</v>
      </c>
      <c r="G50" s="80">
        <v>13913749</v>
      </c>
      <c r="H50" s="78">
        <v>2106434</v>
      </c>
      <c r="I50" s="79">
        <v>2459829</v>
      </c>
      <c r="J50" s="79">
        <v>4752418</v>
      </c>
      <c r="K50" s="80">
        <v>9318681</v>
      </c>
      <c r="L50" s="78">
        <v>63972</v>
      </c>
      <c r="M50" s="79">
        <v>5993480</v>
      </c>
      <c r="N50" s="81">
        <v>6057452</v>
      </c>
      <c r="O50" s="82">
        <v>29289882</v>
      </c>
    </row>
    <row r="51" spans="2:15" x14ac:dyDescent="0.2">
      <c r="B51" s="127" t="s">
        <v>45</v>
      </c>
      <c r="C51" s="321">
        <v>107231</v>
      </c>
      <c r="D51" s="322">
        <v>18972449</v>
      </c>
      <c r="E51" s="322">
        <v>23987411</v>
      </c>
      <c r="F51" s="322">
        <v>8906943</v>
      </c>
      <c r="G51" s="323">
        <v>51974035</v>
      </c>
      <c r="H51" s="321">
        <v>56928062</v>
      </c>
      <c r="I51" s="322">
        <v>106392899</v>
      </c>
      <c r="J51" s="322">
        <v>82633974</v>
      </c>
      <c r="K51" s="323">
        <v>245954935</v>
      </c>
      <c r="L51" s="321">
        <v>3495142</v>
      </c>
      <c r="M51" s="322">
        <v>21736819</v>
      </c>
      <c r="N51" s="324">
        <v>25231961</v>
      </c>
      <c r="O51" s="325">
        <v>323160931</v>
      </c>
    </row>
    <row r="52" spans="2:15" x14ac:dyDescent="0.2">
      <c r="B52" s="104" t="s">
        <v>46</v>
      </c>
      <c r="C52" s="78">
        <v>1588965</v>
      </c>
      <c r="D52" s="79">
        <v>55214016</v>
      </c>
      <c r="E52" s="79">
        <v>66012387</v>
      </c>
      <c r="F52" s="79">
        <v>18700110</v>
      </c>
      <c r="G52" s="80">
        <v>141515479</v>
      </c>
      <c r="H52" s="78">
        <v>54058134</v>
      </c>
      <c r="I52" s="79">
        <v>65358003</v>
      </c>
      <c r="J52" s="79">
        <v>56681216</v>
      </c>
      <c r="K52" s="80">
        <v>176097354</v>
      </c>
      <c r="L52" s="78">
        <v>6516076</v>
      </c>
      <c r="M52" s="79">
        <v>34457353</v>
      </c>
      <c r="N52" s="81">
        <v>40973429</v>
      </c>
      <c r="O52" s="82">
        <v>358586261</v>
      </c>
    </row>
    <row r="53" spans="2:15" x14ac:dyDescent="0.2">
      <c r="B53" s="127" t="s">
        <v>47</v>
      </c>
      <c r="C53" s="321">
        <v>5800781</v>
      </c>
      <c r="D53" s="322">
        <v>28462146</v>
      </c>
      <c r="E53" s="322">
        <v>31926530</v>
      </c>
      <c r="F53" s="322">
        <v>12400630</v>
      </c>
      <c r="G53" s="323">
        <v>78590087</v>
      </c>
      <c r="H53" s="321">
        <v>42438538</v>
      </c>
      <c r="I53" s="322">
        <v>41214053</v>
      </c>
      <c r="J53" s="322">
        <v>28404309</v>
      </c>
      <c r="K53" s="323">
        <v>112056900</v>
      </c>
      <c r="L53" s="321">
        <v>3575367</v>
      </c>
      <c r="M53" s="322">
        <v>12636472</v>
      </c>
      <c r="N53" s="324">
        <v>16211839</v>
      </c>
      <c r="O53" s="325">
        <v>206858827</v>
      </c>
    </row>
    <row r="54" spans="2:15" x14ac:dyDescent="0.2">
      <c r="B54" s="104" t="s">
        <v>48</v>
      </c>
      <c r="C54" s="78">
        <v>2154191</v>
      </c>
      <c r="D54" s="79">
        <v>12309369</v>
      </c>
      <c r="E54" s="79">
        <v>11569881</v>
      </c>
      <c r="F54" s="79">
        <v>2909600</v>
      </c>
      <c r="G54" s="80">
        <v>28943042</v>
      </c>
      <c r="H54" s="78">
        <v>9244824</v>
      </c>
      <c r="I54" s="79">
        <v>10168465</v>
      </c>
      <c r="J54" s="79">
        <v>11934556</v>
      </c>
      <c r="K54" s="80">
        <v>31347845</v>
      </c>
      <c r="L54" s="78">
        <v>846928</v>
      </c>
      <c r="M54" s="79">
        <v>7111439</v>
      </c>
      <c r="N54" s="81">
        <v>7958367</v>
      </c>
      <c r="O54" s="82">
        <v>68249254</v>
      </c>
    </row>
    <row r="55" spans="2:15" x14ac:dyDescent="0.2">
      <c r="B55" s="30" t="s">
        <v>52</v>
      </c>
      <c r="C55" s="83">
        <v>9885966</v>
      </c>
      <c r="D55" s="84">
        <v>124060948</v>
      </c>
      <c r="E55" s="84">
        <v>138909324</v>
      </c>
      <c r="F55" s="84">
        <v>53726724</v>
      </c>
      <c r="G55" s="85">
        <v>326582962</v>
      </c>
      <c r="H55" s="83">
        <v>178356878</v>
      </c>
      <c r="I55" s="84">
        <v>237329439</v>
      </c>
      <c r="J55" s="84">
        <v>189734018</v>
      </c>
      <c r="K55" s="85">
        <v>605420335</v>
      </c>
      <c r="L55" s="83">
        <v>14497485</v>
      </c>
      <c r="M55" s="84">
        <v>81935563</v>
      </c>
      <c r="N55" s="86">
        <v>96433048</v>
      </c>
      <c r="O55" s="258">
        <v>1028436345</v>
      </c>
    </row>
    <row r="56" spans="2:15" x14ac:dyDescent="0.2">
      <c r="B56" s="128" t="s">
        <v>49</v>
      </c>
      <c r="C56" s="321">
        <v>43802</v>
      </c>
      <c r="D56" s="322">
        <v>37765961</v>
      </c>
      <c r="E56" s="322">
        <v>5222476</v>
      </c>
      <c r="F56" s="322">
        <v>8594834</v>
      </c>
      <c r="G56" s="323">
        <v>51627072</v>
      </c>
      <c r="H56" s="321">
        <v>1418539776</v>
      </c>
      <c r="I56" s="322">
        <v>73290646</v>
      </c>
      <c r="J56" s="322">
        <v>176136658</v>
      </c>
      <c r="K56" s="323">
        <v>1667967080</v>
      </c>
      <c r="L56" s="321">
        <v>6544</v>
      </c>
      <c r="M56" s="322">
        <v>26642</v>
      </c>
      <c r="N56" s="324">
        <v>33186</v>
      </c>
      <c r="O56" s="325">
        <v>1719627339</v>
      </c>
    </row>
    <row r="57" spans="2:15" x14ac:dyDescent="0.2">
      <c r="B57" s="30" t="s">
        <v>53</v>
      </c>
      <c r="C57" s="83">
        <v>43802</v>
      </c>
      <c r="D57" s="84">
        <v>37765961</v>
      </c>
      <c r="E57" s="84">
        <v>5222476</v>
      </c>
      <c r="F57" s="84">
        <v>8594834</v>
      </c>
      <c r="G57" s="85">
        <v>51627072</v>
      </c>
      <c r="H57" s="83">
        <v>1418539776</v>
      </c>
      <c r="I57" s="84">
        <v>73290646</v>
      </c>
      <c r="J57" s="84">
        <v>176136658</v>
      </c>
      <c r="K57" s="85">
        <v>1667967080</v>
      </c>
      <c r="L57" s="83">
        <v>6544</v>
      </c>
      <c r="M57" s="84">
        <v>26642</v>
      </c>
      <c r="N57" s="86">
        <v>33186</v>
      </c>
      <c r="O57" s="258">
        <v>1719627339</v>
      </c>
    </row>
    <row r="58" spans="2:15" x14ac:dyDescent="0.2">
      <c r="B58" s="46"/>
      <c r="C58" s="83"/>
      <c r="D58" s="84"/>
      <c r="E58" s="84"/>
      <c r="F58" s="84"/>
      <c r="G58" s="85"/>
      <c r="H58" s="83"/>
      <c r="I58" s="84"/>
      <c r="J58" s="84"/>
      <c r="K58" s="85"/>
      <c r="L58" s="83"/>
      <c r="M58" s="84"/>
      <c r="N58" s="86"/>
      <c r="O58" s="87"/>
    </row>
    <row r="59" spans="2:15" ht="13.5" thickBot="1" x14ac:dyDescent="0.25">
      <c r="B59" s="132" t="s">
        <v>50</v>
      </c>
      <c r="C59" s="133">
        <v>11488215</v>
      </c>
      <c r="D59" s="134">
        <v>482627039</v>
      </c>
      <c r="E59" s="134">
        <v>276629658</v>
      </c>
      <c r="F59" s="134">
        <v>547501888</v>
      </c>
      <c r="G59" s="135">
        <v>1318246801</v>
      </c>
      <c r="H59" s="133">
        <v>1904228264</v>
      </c>
      <c r="I59" s="134">
        <v>544245665</v>
      </c>
      <c r="J59" s="134">
        <v>517946599</v>
      </c>
      <c r="K59" s="135">
        <v>2966420528</v>
      </c>
      <c r="L59" s="133">
        <v>20426998</v>
      </c>
      <c r="M59" s="134">
        <v>144783937</v>
      </c>
      <c r="N59" s="136">
        <v>165210935</v>
      </c>
      <c r="O59" s="137">
        <v>4449878264</v>
      </c>
    </row>
    <row r="60" spans="2:15" x14ac:dyDescent="0.2">
      <c r="B60" s="138" t="s">
        <v>396</v>
      </c>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B2:G8"/>
  <sheetViews>
    <sheetView showGridLines="0" zoomScaleNormal="100" workbookViewId="0"/>
  </sheetViews>
  <sheetFormatPr defaultRowHeight="12.75" x14ac:dyDescent="0.2"/>
  <cols>
    <col min="1" max="1" width="9.140625" style="7"/>
    <col min="2" max="2" width="17.85546875" style="7" bestFit="1" customWidth="1"/>
    <col min="3" max="7" width="17.140625" style="7" customWidth="1"/>
    <col min="8" max="9" width="9.140625" style="7"/>
    <col min="10" max="10" width="9.140625" style="7" customWidth="1"/>
    <col min="11" max="11" width="11.140625" style="7" customWidth="1"/>
    <col min="12" max="13" width="9.140625" style="7"/>
    <col min="14" max="14" width="12.7109375" style="7" bestFit="1" customWidth="1"/>
    <col min="15" max="16384" width="9.140625" style="7"/>
  </cols>
  <sheetData>
    <row r="2" spans="2:7" ht="12.95" customHeight="1" x14ac:dyDescent="0.2">
      <c r="B2" s="92" t="s">
        <v>89</v>
      </c>
    </row>
    <row r="3" spans="2:7" ht="18.75" thickBot="1" x14ac:dyDescent="0.3">
      <c r="B3" s="93" t="s">
        <v>309</v>
      </c>
      <c r="C3" s="60"/>
      <c r="D3" s="60"/>
      <c r="E3" s="60"/>
      <c r="F3" s="60"/>
      <c r="G3" s="60"/>
    </row>
    <row r="4" spans="2:7" ht="13.5" thickBot="1" x14ac:dyDescent="0.25">
      <c r="B4" s="255" t="s">
        <v>349</v>
      </c>
      <c r="C4" s="629" t="s">
        <v>343</v>
      </c>
      <c r="D4" s="630" t="s">
        <v>344</v>
      </c>
      <c r="E4" s="630" t="s">
        <v>345</v>
      </c>
      <c r="F4" s="630" t="s">
        <v>346</v>
      </c>
      <c r="G4" s="631" t="s">
        <v>347</v>
      </c>
    </row>
    <row r="5" spans="2:7" x14ac:dyDescent="0.2">
      <c r="B5" s="199" t="s">
        <v>10</v>
      </c>
      <c r="C5" s="326">
        <v>1518218070</v>
      </c>
      <c r="D5" s="327">
        <v>1489003478</v>
      </c>
      <c r="E5" s="327">
        <v>1393769921</v>
      </c>
      <c r="F5" s="327">
        <v>1359657498</v>
      </c>
      <c r="G5" s="328">
        <v>1318246801</v>
      </c>
    </row>
    <row r="6" spans="2:7" x14ac:dyDescent="0.2">
      <c r="B6" s="25" t="s">
        <v>11</v>
      </c>
      <c r="C6" s="256">
        <v>2901799791</v>
      </c>
      <c r="D6" s="246">
        <v>2788393970</v>
      </c>
      <c r="E6" s="246">
        <v>2794413712</v>
      </c>
      <c r="F6" s="246">
        <v>2920948797</v>
      </c>
      <c r="G6" s="247">
        <v>2966420528</v>
      </c>
    </row>
    <row r="7" spans="2:7" x14ac:dyDescent="0.2">
      <c r="B7" s="203" t="s">
        <v>9</v>
      </c>
      <c r="C7" s="329">
        <v>173256523</v>
      </c>
      <c r="D7" s="330">
        <v>163977575</v>
      </c>
      <c r="E7" s="330">
        <v>165237318</v>
      </c>
      <c r="F7" s="330">
        <v>163418066</v>
      </c>
      <c r="G7" s="331">
        <v>165210935</v>
      </c>
    </row>
    <row r="8" spans="2:7" ht="13.5" thickBot="1" x14ac:dyDescent="0.25">
      <c r="B8" s="178" t="s">
        <v>12</v>
      </c>
      <c r="C8" s="257">
        <v>4593274384</v>
      </c>
      <c r="D8" s="248">
        <v>4441375024</v>
      </c>
      <c r="E8" s="248">
        <v>4353420951</v>
      </c>
      <c r="F8" s="248">
        <v>4444024361</v>
      </c>
      <c r="G8" s="249">
        <v>4449878264</v>
      </c>
    </row>
  </sheetData>
  <phoneticPr fontId="4" type="noConversion"/>
  <pageMargins left="0.75" right="0.75" top="1" bottom="1" header="0.5" footer="0.5"/>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B2:O118"/>
  <sheetViews>
    <sheetView showGridLines="0" zoomScaleNormal="100" workbookViewId="0"/>
  </sheetViews>
  <sheetFormatPr defaultRowHeight="12.75" x14ac:dyDescent="0.2"/>
  <cols>
    <col min="1" max="1" width="9.140625" style="505"/>
    <col min="2" max="2" width="40" style="505" customWidth="1"/>
    <col min="3" max="3" width="12.5703125" style="505" customWidth="1"/>
    <col min="4" max="4" width="12.7109375" style="505" customWidth="1"/>
    <col min="5" max="5" width="11.140625" style="505" customWidth="1"/>
    <col min="6" max="6" width="11.7109375" style="505" customWidth="1"/>
    <col min="7" max="7" width="12.140625" style="505" bestFit="1" customWidth="1"/>
    <col min="8" max="8" width="13.85546875" style="505" bestFit="1" customWidth="1"/>
    <col min="9" max="9" width="12.5703125" style="505" bestFit="1" customWidth="1"/>
    <col min="10" max="10" width="13.85546875" style="505" bestFit="1" customWidth="1"/>
    <col min="11" max="11" width="12.140625" style="505" bestFit="1" customWidth="1"/>
    <col min="12" max="12" width="12" style="505" bestFit="1" customWidth="1"/>
    <col min="13" max="13" width="12.140625" style="505" bestFit="1" customWidth="1"/>
    <col min="14" max="14" width="13.85546875" style="505" bestFit="1" customWidth="1"/>
    <col min="15" max="15" width="14.28515625" style="505" customWidth="1"/>
    <col min="16" max="16" width="10" style="505" customWidth="1"/>
    <col min="17" max="17" width="9" style="505" customWidth="1"/>
    <col min="18" max="18" width="8.85546875" style="505" customWidth="1"/>
    <col min="19" max="19" width="10.5703125" style="505" customWidth="1"/>
    <col min="20" max="20" width="10" style="505" customWidth="1"/>
    <col min="21" max="21" width="11.140625" style="505" customWidth="1"/>
    <col min="22" max="22" width="10.85546875" style="505" customWidth="1"/>
    <col min="23" max="23" width="11" style="505" customWidth="1"/>
    <col min="24" max="24" width="12" style="505" bestFit="1" customWidth="1"/>
    <col min="25" max="25" width="11" style="505" customWidth="1"/>
    <col min="26" max="26" width="10.85546875" style="505" customWidth="1"/>
    <col min="27" max="27" width="12.5703125" style="505" customWidth="1"/>
    <col min="28" max="52" width="9.140625" style="505"/>
    <col min="53" max="53" width="12.85546875" style="505" bestFit="1" customWidth="1"/>
    <col min="54" max="54" width="41.85546875" style="505" bestFit="1" customWidth="1"/>
    <col min="55" max="16384" width="9.140625" style="505"/>
  </cols>
  <sheetData>
    <row r="2" spans="2:14" x14ac:dyDescent="0.2">
      <c r="B2" s="504" t="s">
        <v>89</v>
      </c>
    </row>
    <row r="3" spans="2:14" ht="18.75" thickBot="1" x14ac:dyDescent="0.3">
      <c r="B3" s="506" t="s">
        <v>158</v>
      </c>
    </row>
    <row r="4" spans="2:14" x14ac:dyDescent="0.2">
      <c r="B4" s="670" t="s">
        <v>0</v>
      </c>
      <c r="C4" s="674" t="s">
        <v>1</v>
      </c>
      <c r="D4" s="675"/>
      <c r="E4" s="675"/>
      <c r="F4" s="675"/>
      <c r="G4" s="675"/>
      <c r="H4" s="676"/>
      <c r="I4" s="674" t="s">
        <v>2</v>
      </c>
      <c r="J4" s="675"/>
      <c r="K4" s="675"/>
      <c r="L4" s="675"/>
      <c r="M4" s="675"/>
      <c r="N4" s="676"/>
    </row>
    <row r="5" spans="2:14" ht="39.75" customHeight="1" thickBot="1" x14ac:dyDescent="0.25">
      <c r="B5" s="696"/>
      <c r="C5" s="532" t="s">
        <v>139</v>
      </c>
      <c r="D5" s="533" t="s">
        <v>141</v>
      </c>
      <c r="E5" s="533" t="s">
        <v>86</v>
      </c>
      <c r="F5" s="533" t="s">
        <v>368</v>
      </c>
      <c r="G5" s="533" t="s">
        <v>85</v>
      </c>
      <c r="H5" s="534" t="s">
        <v>4</v>
      </c>
      <c r="I5" s="532" t="s">
        <v>139</v>
      </c>
      <c r="J5" s="533" t="s">
        <v>141</v>
      </c>
      <c r="K5" s="533" t="s">
        <v>86</v>
      </c>
      <c r="L5" s="533" t="s">
        <v>368</v>
      </c>
      <c r="M5" s="533" t="s">
        <v>85</v>
      </c>
      <c r="N5" s="534" t="s">
        <v>4</v>
      </c>
    </row>
    <row r="6" spans="2:14" x14ac:dyDescent="0.2">
      <c r="B6" s="507" t="s">
        <v>15</v>
      </c>
      <c r="C6" s="516">
        <v>0</v>
      </c>
      <c r="D6" s="517">
        <v>14874</v>
      </c>
      <c r="E6" s="517">
        <v>10094</v>
      </c>
      <c r="F6" s="517">
        <v>0</v>
      </c>
      <c r="G6" s="517">
        <v>0</v>
      </c>
      <c r="H6" s="518">
        <v>24968</v>
      </c>
      <c r="I6" s="516">
        <v>0</v>
      </c>
      <c r="J6" s="517">
        <v>4480</v>
      </c>
      <c r="K6" s="517">
        <v>4449</v>
      </c>
      <c r="L6" s="517">
        <v>0</v>
      </c>
      <c r="M6" s="517">
        <v>0</v>
      </c>
      <c r="N6" s="519">
        <v>8929</v>
      </c>
    </row>
    <row r="7" spans="2:14" x14ac:dyDescent="0.2">
      <c r="B7" s="508" t="s">
        <v>16</v>
      </c>
      <c r="C7" s="520">
        <v>98921</v>
      </c>
      <c r="D7" s="521">
        <v>76947</v>
      </c>
      <c r="E7" s="521">
        <v>18251</v>
      </c>
      <c r="F7" s="521">
        <v>4189</v>
      </c>
      <c r="G7" s="521">
        <v>27701</v>
      </c>
      <c r="H7" s="522">
        <v>226009</v>
      </c>
      <c r="I7" s="520">
        <v>95653</v>
      </c>
      <c r="J7" s="521">
        <v>74082</v>
      </c>
      <c r="K7" s="521">
        <v>20711</v>
      </c>
      <c r="L7" s="521">
        <v>4980</v>
      </c>
      <c r="M7" s="521">
        <v>4479</v>
      </c>
      <c r="N7" s="523">
        <v>199905</v>
      </c>
    </row>
    <row r="8" spans="2:14" x14ac:dyDescent="0.2">
      <c r="B8" s="507" t="s">
        <v>118</v>
      </c>
      <c r="C8" s="524">
        <v>0</v>
      </c>
      <c r="D8" s="525">
        <v>595</v>
      </c>
      <c r="E8" s="525">
        <v>673</v>
      </c>
      <c r="F8" s="525">
        <v>2274</v>
      </c>
      <c r="G8" s="525">
        <v>300044</v>
      </c>
      <c r="H8" s="526">
        <v>303586</v>
      </c>
      <c r="I8" s="524">
        <v>14839</v>
      </c>
      <c r="J8" s="525">
        <v>580</v>
      </c>
      <c r="K8" s="525">
        <v>0</v>
      </c>
      <c r="L8" s="525">
        <v>0</v>
      </c>
      <c r="M8" s="525">
        <v>6561</v>
      </c>
      <c r="N8" s="527">
        <v>21980</v>
      </c>
    </row>
    <row r="9" spans="2:14" x14ac:dyDescent="0.2">
      <c r="B9" s="508" t="s">
        <v>119</v>
      </c>
      <c r="C9" s="520">
        <v>0</v>
      </c>
      <c r="D9" s="521">
        <v>18366</v>
      </c>
      <c r="E9" s="521">
        <v>20078</v>
      </c>
      <c r="F9" s="521">
        <v>0</v>
      </c>
      <c r="G9" s="521">
        <v>286814</v>
      </c>
      <c r="H9" s="522">
        <v>325258</v>
      </c>
      <c r="I9" s="520">
        <v>0</v>
      </c>
      <c r="J9" s="521">
        <v>173</v>
      </c>
      <c r="K9" s="521">
        <v>481</v>
      </c>
      <c r="L9" s="521">
        <v>0</v>
      </c>
      <c r="M9" s="521">
        <v>6878</v>
      </c>
      <c r="N9" s="523">
        <v>7532</v>
      </c>
    </row>
    <row r="10" spans="2:14" x14ac:dyDescent="0.2">
      <c r="B10" s="507" t="s">
        <v>17</v>
      </c>
      <c r="C10" s="524">
        <v>14619050</v>
      </c>
      <c r="D10" s="525">
        <v>13047204</v>
      </c>
      <c r="E10" s="525">
        <v>5941173</v>
      </c>
      <c r="F10" s="525">
        <v>59781</v>
      </c>
      <c r="G10" s="525">
        <v>20536750</v>
      </c>
      <c r="H10" s="526">
        <v>54203958</v>
      </c>
      <c r="I10" s="524">
        <v>55492148</v>
      </c>
      <c r="J10" s="525">
        <v>63842139</v>
      </c>
      <c r="K10" s="525">
        <v>17567086</v>
      </c>
      <c r="L10" s="525">
        <v>72844</v>
      </c>
      <c r="M10" s="525">
        <v>10359154</v>
      </c>
      <c r="N10" s="527">
        <v>147333371</v>
      </c>
    </row>
    <row r="11" spans="2:14" x14ac:dyDescent="0.2">
      <c r="B11" s="508" t="s">
        <v>18</v>
      </c>
      <c r="C11" s="520">
        <v>1750290</v>
      </c>
      <c r="D11" s="521">
        <v>418896</v>
      </c>
      <c r="E11" s="521">
        <v>755480</v>
      </c>
      <c r="F11" s="521">
        <v>21645</v>
      </c>
      <c r="G11" s="521">
        <v>3895813</v>
      </c>
      <c r="H11" s="522">
        <v>6842124</v>
      </c>
      <c r="I11" s="520">
        <v>1319728</v>
      </c>
      <c r="J11" s="521">
        <v>267640</v>
      </c>
      <c r="K11" s="521">
        <v>308066</v>
      </c>
      <c r="L11" s="521">
        <v>0</v>
      </c>
      <c r="M11" s="521">
        <v>3026691</v>
      </c>
      <c r="N11" s="523">
        <v>4922125</v>
      </c>
    </row>
    <row r="12" spans="2:14" x14ac:dyDescent="0.2">
      <c r="B12" s="507" t="s">
        <v>145</v>
      </c>
      <c r="C12" s="524">
        <v>0</v>
      </c>
      <c r="D12" s="525">
        <v>0</v>
      </c>
      <c r="E12" s="525">
        <v>0</v>
      </c>
      <c r="F12" s="525">
        <v>21168</v>
      </c>
      <c r="G12" s="525">
        <v>448820</v>
      </c>
      <c r="H12" s="526">
        <v>469988</v>
      </c>
      <c r="I12" s="524">
        <v>0</v>
      </c>
      <c r="J12" s="525">
        <v>0</v>
      </c>
      <c r="K12" s="525">
        <v>0</v>
      </c>
      <c r="L12" s="525">
        <v>0</v>
      </c>
      <c r="M12" s="525">
        <v>0</v>
      </c>
      <c r="N12" s="527">
        <v>0</v>
      </c>
    </row>
    <row r="13" spans="2:14" x14ac:dyDescent="0.2">
      <c r="B13" s="508" t="s">
        <v>19</v>
      </c>
      <c r="C13" s="520">
        <v>1023743</v>
      </c>
      <c r="D13" s="521">
        <v>2237179</v>
      </c>
      <c r="E13" s="521">
        <v>3412999</v>
      </c>
      <c r="F13" s="521">
        <v>450421</v>
      </c>
      <c r="G13" s="521">
        <v>17227831</v>
      </c>
      <c r="H13" s="522">
        <v>24352173</v>
      </c>
      <c r="I13" s="520">
        <v>11626209</v>
      </c>
      <c r="J13" s="521">
        <v>13289656</v>
      </c>
      <c r="K13" s="521">
        <v>7884157</v>
      </c>
      <c r="L13" s="521">
        <v>2678213</v>
      </c>
      <c r="M13" s="521">
        <v>35364094</v>
      </c>
      <c r="N13" s="523">
        <v>70842328</v>
      </c>
    </row>
    <row r="14" spans="2:14" x14ac:dyDescent="0.2">
      <c r="B14" s="507" t="s">
        <v>20</v>
      </c>
      <c r="C14" s="524">
        <v>1421377</v>
      </c>
      <c r="D14" s="525">
        <v>1672641</v>
      </c>
      <c r="E14" s="525">
        <v>0</v>
      </c>
      <c r="F14" s="525">
        <v>0</v>
      </c>
      <c r="G14" s="525">
        <v>12713690</v>
      </c>
      <c r="H14" s="526">
        <v>15807708</v>
      </c>
      <c r="I14" s="524">
        <v>946767</v>
      </c>
      <c r="J14" s="525">
        <v>937694</v>
      </c>
      <c r="K14" s="525">
        <v>0</v>
      </c>
      <c r="L14" s="525">
        <v>0</v>
      </c>
      <c r="M14" s="525">
        <v>3367391</v>
      </c>
      <c r="N14" s="527">
        <v>5251851</v>
      </c>
    </row>
    <row r="15" spans="2:14" x14ac:dyDescent="0.2">
      <c r="B15" s="508" t="s">
        <v>120</v>
      </c>
      <c r="C15" s="520">
        <v>142887655</v>
      </c>
      <c r="D15" s="521">
        <v>53143573</v>
      </c>
      <c r="E15" s="521">
        <v>11225518</v>
      </c>
      <c r="F15" s="521">
        <v>33791</v>
      </c>
      <c r="G15" s="521">
        <v>30443873</v>
      </c>
      <c r="H15" s="522">
        <v>237734410</v>
      </c>
      <c r="I15" s="520">
        <v>68656486</v>
      </c>
      <c r="J15" s="521">
        <v>24240923</v>
      </c>
      <c r="K15" s="521">
        <v>3453358</v>
      </c>
      <c r="L15" s="521">
        <v>0</v>
      </c>
      <c r="M15" s="521">
        <v>10966343</v>
      </c>
      <c r="N15" s="523">
        <v>107317110</v>
      </c>
    </row>
    <row r="16" spans="2:14" x14ac:dyDescent="0.2">
      <c r="B16" s="507" t="s">
        <v>21</v>
      </c>
      <c r="C16" s="524">
        <v>0</v>
      </c>
      <c r="D16" s="525">
        <v>0</v>
      </c>
      <c r="E16" s="525">
        <v>0</v>
      </c>
      <c r="F16" s="525">
        <v>33600</v>
      </c>
      <c r="G16" s="525">
        <v>1525652</v>
      </c>
      <c r="H16" s="526">
        <v>1559252</v>
      </c>
      <c r="I16" s="524">
        <v>0</v>
      </c>
      <c r="J16" s="525">
        <v>0</v>
      </c>
      <c r="K16" s="525">
        <v>0</v>
      </c>
      <c r="L16" s="525">
        <v>0</v>
      </c>
      <c r="M16" s="525">
        <v>7128</v>
      </c>
      <c r="N16" s="527">
        <v>7128</v>
      </c>
    </row>
    <row r="17" spans="2:14" x14ac:dyDescent="0.2">
      <c r="B17" s="508" t="s">
        <v>22</v>
      </c>
      <c r="C17" s="520">
        <v>79324410</v>
      </c>
      <c r="D17" s="521">
        <v>22590907</v>
      </c>
      <c r="E17" s="521">
        <v>11986698</v>
      </c>
      <c r="F17" s="521">
        <v>551786</v>
      </c>
      <c r="G17" s="521">
        <v>5537937</v>
      </c>
      <c r="H17" s="522">
        <v>119991738</v>
      </c>
      <c r="I17" s="520">
        <v>19884431</v>
      </c>
      <c r="J17" s="521">
        <v>7284418</v>
      </c>
      <c r="K17" s="521">
        <v>1537580</v>
      </c>
      <c r="L17" s="521">
        <v>0</v>
      </c>
      <c r="M17" s="521">
        <v>153243</v>
      </c>
      <c r="N17" s="523">
        <v>28859672</v>
      </c>
    </row>
    <row r="18" spans="2:14" x14ac:dyDescent="0.2">
      <c r="B18" s="507" t="s">
        <v>23</v>
      </c>
      <c r="C18" s="524">
        <v>2000</v>
      </c>
      <c r="D18" s="525">
        <v>191672</v>
      </c>
      <c r="E18" s="525">
        <v>1344741</v>
      </c>
      <c r="F18" s="525">
        <v>0</v>
      </c>
      <c r="G18" s="525">
        <v>15178476</v>
      </c>
      <c r="H18" s="526">
        <v>16716890</v>
      </c>
      <c r="I18" s="524">
        <v>0</v>
      </c>
      <c r="J18" s="525">
        <v>41709</v>
      </c>
      <c r="K18" s="525">
        <v>187484</v>
      </c>
      <c r="L18" s="525">
        <v>0</v>
      </c>
      <c r="M18" s="525">
        <v>2765243</v>
      </c>
      <c r="N18" s="527">
        <v>2994435</v>
      </c>
    </row>
    <row r="19" spans="2:14" x14ac:dyDescent="0.2">
      <c r="B19" s="508" t="s">
        <v>24</v>
      </c>
      <c r="C19" s="520">
        <v>45651292</v>
      </c>
      <c r="D19" s="521">
        <v>7019905</v>
      </c>
      <c r="E19" s="521">
        <v>4734482</v>
      </c>
      <c r="F19" s="521">
        <v>936460</v>
      </c>
      <c r="G19" s="521">
        <v>4710432</v>
      </c>
      <c r="H19" s="522">
        <v>63052571</v>
      </c>
      <c r="I19" s="520">
        <v>21399903</v>
      </c>
      <c r="J19" s="521">
        <v>2795389</v>
      </c>
      <c r="K19" s="521">
        <v>1767075</v>
      </c>
      <c r="L19" s="521">
        <v>32263</v>
      </c>
      <c r="M19" s="521">
        <v>833828</v>
      </c>
      <c r="N19" s="523">
        <v>26828457</v>
      </c>
    </row>
    <row r="20" spans="2:14" x14ac:dyDescent="0.2">
      <c r="B20" s="507" t="s">
        <v>25</v>
      </c>
      <c r="C20" s="524">
        <v>20730749</v>
      </c>
      <c r="D20" s="525">
        <v>6565372</v>
      </c>
      <c r="E20" s="525">
        <v>1260854</v>
      </c>
      <c r="F20" s="525">
        <v>12949</v>
      </c>
      <c r="G20" s="525">
        <v>17603946</v>
      </c>
      <c r="H20" s="526">
        <v>46173870</v>
      </c>
      <c r="I20" s="524">
        <v>47182026</v>
      </c>
      <c r="J20" s="525">
        <v>15396023</v>
      </c>
      <c r="K20" s="525">
        <v>1876881</v>
      </c>
      <c r="L20" s="525">
        <v>8981</v>
      </c>
      <c r="M20" s="525">
        <v>30751491</v>
      </c>
      <c r="N20" s="527">
        <v>95215402</v>
      </c>
    </row>
    <row r="21" spans="2:14" x14ac:dyDescent="0.2">
      <c r="B21" s="508" t="s">
        <v>26</v>
      </c>
      <c r="C21" s="520">
        <v>152602</v>
      </c>
      <c r="D21" s="521">
        <v>62286</v>
      </c>
      <c r="E21" s="521">
        <v>43438</v>
      </c>
      <c r="F21" s="521">
        <v>20916</v>
      </c>
      <c r="G21" s="521">
        <v>18914666</v>
      </c>
      <c r="H21" s="522">
        <v>19193908</v>
      </c>
      <c r="I21" s="520">
        <v>203503</v>
      </c>
      <c r="J21" s="521">
        <v>167165</v>
      </c>
      <c r="K21" s="521">
        <v>60122</v>
      </c>
      <c r="L21" s="521">
        <v>0</v>
      </c>
      <c r="M21" s="521">
        <v>10559405</v>
      </c>
      <c r="N21" s="523">
        <v>10990195</v>
      </c>
    </row>
    <row r="22" spans="2:14" x14ac:dyDescent="0.2">
      <c r="B22" s="507" t="s">
        <v>168</v>
      </c>
      <c r="C22" s="524">
        <v>99802</v>
      </c>
      <c r="D22" s="525">
        <v>445689</v>
      </c>
      <c r="E22" s="525">
        <v>2792925</v>
      </c>
      <c r="F22" s="525">
        <v>0</v>
      </c>
      <c r="G22" s="525">
        <v>15556375</v>
      </c>
      <c r="H22" s="526">
        <v>18894791</v>
      </c>
      <c r="I22" s="524">
        <v>104596</v>
      </c>
      <c r="J22" s="525">
        <v>29510</v>
      </c>
      <c r="K22" s="525">
        <v>111447</v>
      </c>
      <c r="L22" s="525">
        <v>0</v>
      </c>
      <c r="M22" s="525">
        <v>578267</v>
      </c>
      <c r="N22" s="527">
        <v>823820</v>
      </c>
    </row>
    <row r="23" spans="2:14" x14ac:dyDescent="0.2">
      <c r="B23" s="508" t="s">
        <v>27</v>
      </c>
      <c r="C23" s="520">
        <v>6079043</v>
      </c>
      <c r="D23" s="521">
        <v>4293148</v>
      </c>
      <c r="E23" s="521">
        <v>10691150</v>
      </c>
      <c r="F23" s="521">
        <v>212223</v>
      </c>
      <c r="G23" s="521">
        <v>71899206</v>
      </c>
      <c r="H23" s="522">
        <v>93174770</v>
      </c>
      <c r="I23" s="520">
        <v>5744441</v>
      </c>
      <c r="J23" s="521">
        <v>2033997</v>
      </c>
      <c r="K23" s="521">
        <v>2685924</v>
      </c>
      <c r="L23" s="521">
        <v>737325</v>
      </c>
      <c r="M23" s="521">
        <v>11023015</v>
      </c>
      <c r="N23" s="523">
        <v>22224701</v>
      </c>
    </row>
    <row r="24" spans="2:14" x14ac:dyDescent="0.2">
      <c r="B24" s="507" t="s">
        <v>28</v>
      </c>
      <c r="C24" s="524">
        <v>57940</v>
      </c>
      <c r="D24" s="525">
        <v>219124</v>
      </c>
      <c r="E24" s="525">
        <v>0</v>
      </c>
      <c r="F24" s="525">
        <v>60351</v>
      </c>
      <c r="G24" s="525">
        <v>3802133</v>
      </c>
      <c r="H24" s="526">
        <v>4139548</v>
      </c>
      <c r="I24" s="524">
        <v>667206</v>
      </c>
      <c r="J24" s="525">
        <v>108525</v>
      </c>
      <c r="K24" s="525">
        <v>0</v>
      </c>
      <c r="L24" s="525">
        <v>39506</v>
      </c>
      <c r="M24" s="525">
        <v>782577</v>
      </c>
      <c r="N24" s="527">
        <v>1597813</v>
      </c>
    </row>
    <row r="25" spans="2:14" x14ac:dyDescent="0.2">
      <c r="B25" s="508" t="s">
        <v>29</v>
      </c>
      <c r="C25" s="520">
        <v>0</v>
      </c>
      <c r="D25" s="521">
        <v>10306</v>
      </c>
      <c r="E25" s="521">
        <v>0</v>
      </c>
      <c r="F25" s="521">
        <v>4743</v>
      </c>
      <c r="G25" s="521">
        <v>271246</v>
      </c>
      <c r="H25" s="522">
        <v>286295</v>
      </c>
      <c r="I25" s="520">
        <v>0</v>
      </c>
      <c r="J25" s="521">
        <v>0</v>
      </c>
      <c r="K25" s="521">
        <v>0</v>
      </c>
      <c r="L25" s="521">
        <v>0</v>
      </c>
      <c r="M25" s="521">
        <v>3227</v>
      </c>
      <c r="N25" s="523">
        <v>3227</v>
      </c>
    </row>
    <row r="26" spans="2:14" x14ac:dyDescent="0.2">
      <c r="B26" s="507" t="s">
        <v>30</v>
      </c>
      <c r="C26" s="524">
        <v>0</v>
      </c>
      <c r="D26" s="525">
        <v>60840</v>
      </c>
      <c r="E26" s="525">
        <v>0</v>
      </c>
      <c r="F26" s="525">
        <v>58295</v>
      </c>
      <c r="G26" s="525">
        <v>0</v>
      </c>
      <c r="H26" s="526">
        <v>119135</v>
      </c>
      <c r="I26" s="524">
        <v>0</v>
      </c>
      <c r="J26" s="525">
        <v>0</v>
      </c>
      <c r="K26" s="525">
        <v>0</v>
      </c>
      <c r="L26" s="525">
        <v>0</v>
      </c>
      <c r="M26" s="525">
        <v>0</v>
      </c>
      <c r="N26" s="527">
        <v>0</v>
      </c>
    </row>
    <row r="27" spans="2:14" x14ac:dyDescent="0.2">
      <c r="B27" s="508" t="s">
        <v>147</v>
      </c>
      <c r="C27" s="520">
        <v>0</v>
      </c>
      <c r="D27" s="521">
        <v>0</v>
      </c>
      <c r="E27" s="521">
        <v>0</v>
      </c>
      <c r="F27" s="521">
        <v>1145</v>
      </c>
      <c r="G27" s="521">
        <v>13164</v>
      </c>
      <c r="H27" s="522">
        <v>14309</v>
      </c>
      <c r="I27" s="520">
        <v>0</v>
      </c>
      <c r="J27" s="521">
        <v>0</v>
      </c>
      <c r="K27" s="521">
        <v>0</v>
      </c>
      <c r="L27" s="521">
        <v>0</v>
      </c>
      <c r="M27" s="521">
        <v>0</v>
      </c>
      <c r="N27" s="523">
        <v>0</v>
      </c>
    </row>
    <row r="28" spans="2:14" x14ac:dyDescent="0.2">
      <c r="B28" s="507" t="s">
        <v>165</v>
      </c>
      <c r="C28" s="524">
        <v>0</v>
      </c>
      <c r="D28" s="525">
        <v>0</v>
      </c>
      <c r="E28" s="525">
        <v>0</v>
      </c>
      <c r="F28" s="525">
        <v>0</v>
      </c>
      <c r="G28" s="525">
        <v>31556</v>
      </c>
      <c r="H28" s="526">
        <v>31556</v>
      </c>
      <c r="I28" s="524">
        <v>0</v>
      </c>
      <c r="J28" s="525">
        <v>0</v>
      </c>
      <c r="K28" s="525">
        <v>0</v>
      </c>
      <c r="L28" s="525">
        <v>0</v>
      </c>
      <c r="M28" s="525">
        <v>0</v>
      </c>
      <c r="N28" s="527">
        <v>0</v>
      </c>
    </row>
    <row r="29" spans="2:14" x14ac:dyDescent="0.2">
      <c r="B29" s="508" t="s">
        <v>31</v>
      </c>
      <c r="C29" s="520">
        <v>0</v>
      </c>
      <c r="D29" s="521">
        <v>0</v>
      </c>
      <c r="E29" s="521">
        <v>0</v>
      </c>
      <c r="F29" s="521">
        <v>0</v>
      </c>
      <c r="G29" s="521">
        <v>3463336</v>
      </c>
      <c r="H29" s="522">
        <v>3463336</v>
      </c>
      <c r="I29" s="520">
        <v>0</v>
      </c>
      <c r="J29" s="521">
        <v>0</v>
      </c>
      <c r="K29" s="521">
        <v>0</v>
      </c>
      <c r="L29" s="521">
        <v>0</v>
      </c>
      <c r="M29" s="521">
        <v>381266</v>
      </c>
      <c r="N29" s="523">
        <v>381266</v>
      </c>
    </row>
    <row r="30" spans="2:14" x14ac:dyDescent="0.2">
      <c r="B30" s="507" t="s">
        <v>32</v>
      </c>
      <c r="C30" s="524">
        <v>0</v>
      </c>
      <c r="D30" s="525">
        <v>2719</v>
      </c>
      <c r="E30" s="525">
        <v>0</v>
      </c>
      <c r="F30" s="525">
        <v>21248</v>
      </c>
      <c r="G30" s="525">
        <v>3254</v>
      </c>
      <c r="H30" s="526">
        <v>27221</v>
      </c>
      <c r="I30" s="524">
        <v>0</v>
      </c>
      <c r="J30" s="525">
        <v>33854</v>
      </c>
      <c r="K30" s="525">
        <v>0</v>
      </c>
      <c r="L30" s="525">
        <v>0</v>
      </c>
      <c r="M30" s="525">
        <v>0</v>
      </c>
      <c r="N30" s="527">
        <v>33854</v>
      </c>
    </row>
    <row r="31" spans="2:14" x14ac:dyDescent="0.2">
      <c r="B31" s="509" t="s">
        <v>351</v>
      </c>
      <c r="C31" s="520">
        <v>0</v>
      </c>
      <c r="D31" s="521">
        <v>221</v>
      </c>
      <c r="E31" s="521">
        <v>0</v>
      </c>
      <c r="F31" s="521">
        <v>0</v>
      </c>
      <c r="G31" s="521">
        <v>7291</v>
      </c>
      <c r="H31" s="522">
        <v>7512</v>
      </c>
      <c r="I31" s="520">
        <v>0</v>
      </c>
      <c r="J31" s="521">
        <v>0</v>
      </c>
      <c r="K31" s="521">
        <v>0</v>
      </c>
      <c r="L31" s="521">
        <v>0</v>
      </c>
      <c r="M31" s="521">
        <v>0</v>
      </c>
      <c r="N31" s="523">
        <v>0</v>
      </c>
    </row>
    <row r="32" spans="2:14" x14ac:dyDescent="0.2">
      <c r="B32" s="507" t="s">
        <v>33</v>
      </c>
      <c r="C32" s="524">
        <v>0</v>
      </c>
      <c r="D32" s="525">
        <v>0</v>
      </c>
      <c r="E32" s="525">
        <v>0</v>
      </c>
      <c r="F32" s="525">
        <v>0</v>
      </c>
      <c r="G32" s="525">
        <v>30655</v>
      </c>
      <c r="H32" s="526">
        <v>30655</v>
      </c>
      <c r="I32" s="524">
        <v>0</v>
      </c>
      <c r="J32" s="525">
        <v>0</v>
      </c>
      <c r="K32" s="525">
        <v>0</v>
      </c>
      <c r="L32" s="525">
        <v>0</v>
      </c>
      <c r="M32" s="525">
        <v>59112</v>
      </c>
      <c r="N32" s="527">
        <v>59112</v>
      </c>
    </row>
    <row r="33" spans="2:14" x14ac:dyDescent="0.2">
      <c r="B33" s="508" t="s">
        <v>34</v>
      </c>
      <c r="C33" s="520">
        <v>240726</v>
      </c>
      <c r="D33" s="521">
        <v>517233</v>
      </c>
      <c r="E33" s="521">
        <v>881120</v>
      </c>
      <c r="F33" s="521">
        <v>0</v>
      </c>
      <c r="G33" s="521">
        <v>3654733</v>
      </c>
      <c r="H33" s="522">
        <v>5293811</v>
      </c>
      <c r="I33" s="520">
        <v>401943</v>
      </c>
      <c r="J33" s="521">
        <v>1181189</v>
      </c>
      <c r="K33" s="521">
        <v>994435</v>
      </c>
      <c r="L33" s="521">
        <v>10191</v>
      </c>
      <c r="M33" s="521">
        <v>5361859</v>
      </c>
      <c r="N33" s="523">
        <v>7949617</v>
      </c>
    </row>
    <row r="34" spans="2:14" x14ac:dyDescent="0.2">
      <c r="B34" s="507" t="s">
        <v>149</v>
      </c>
      <c r="C34" s="524">
        <v>0</v>
      </c>
      <c r="D34" s="525">
        <v>0</v>
      </c>
      <c r="E34" s="525">
        <v>0</v>
      </c>
      <c r="F34" s="525">
        <v>0</v>
      </c>
      <c r="G34" s="525">
        <v>140126</v>
      </c>
      <c r="H34" s="526">
        <v>140126</v>
      </c>
      <c r="I34" s="524">
        <v>0</v>
      </c>
      <c r="J34" s="525">
        <v>0</v>
      </c>
      <c r="K34" s="525">
        <v>0</v>
      </c>
      <c r="L34" s="525">
        <v>0</v>
      </c>
      <c r="M34" s="525">
        <v>146289</v>
      </c>
      <c r="N34" s="527">
        <v>146289</v>
      </c>
    </row>
    <row r="35" spans="2:14" x14ac:dyDescent="0.2">
      <c r="B35" s="508" t="s">
        <v>121</v>
      </c>
      <c r="C35" s="520">
        <v>0</v>
      </c>
      <c r="D35" s="521">
        <v>2433</v>
      </c>
      <c r="E35" s="521">
        <v>420</v>
      </c>
      <c r="F35" s="521">
        <v>0</v>
      </c>
      <c r="G35" s="521">
        <v>21276</v>
      </c>
      <c r="H35" s="522">
        <v>24129</v>
      </c>
      <c r="I35" s="520">
        <v>8472</v>
      </c>
      <c r="J35" s="521">
        <v>1209</v>
      </c>
      <c r="K35" s="521">
        <v>84</v>
      </c>
      <c r="L35" s="521">
        <v>0</v>
      </c>
      <c r="M35" s="521">
        <v>22157</v>
      </c>
      <c r="N35" s="523">
        <v>31922</v>
      </c>
    </row>
    <row r="36" spans="2:14" x14ac:dyDescent="0.2">
      <c r="B36" s="507" t="s">
        <v>35</v>
      </c>
      <c r="C36" s="524">
        <v>0</v>
      </c>
      <c r="D36" s="525">
        <v>0</v>
      </c>
      <c r="E36" s="525">
        <v>0</v>
      </c>
      <c r="F36" s="525">
        <v>0</v>
      </c>
      <c r="G36" s="525">
        <v>119631</v>
      </c>
      <c r="H36" s="526">
        <v>119631</v>
      </c>
      <c r="I36" s="524">
        <v>0</v>
      </c>
      <c r="J36" s="525">
        <v>0</v>
      </c>
      <c r="K36" s="525">
        <v>0</v>
      </c>
      <c r="L36" s="525">
        <v>0</v>
      </c>
      <c r="M36" s="525">
        <v>0</v>
      </c>
      <c r="N36" s="527">
        <v>0</v>
      </c>
    </row>
    <row r="37" spans="2:14" x14ac:dyDescent="0.2">
      <c r="B37" s="508" t="s">
        <v>36</v>
      </c>
      <c r="C37" s="520">
        <v>65561</v>
      </c>
      <c r="D37" s="521">
        <v>170222</v>
      </c>
      <c r="E37" s="521">
        <v>41253</v>
      </c>
      <c r="F37" s="521">
        <v>10038</v>
      </c>
      <c r="G37" s="521">
        <v>240943</v>
      </c>
      <c r="H37" s="522">
        <v>528017</v>
      </c>
      <c r="I37" s="520">
        <v>377807</v>
      </c>
      <c r="J37" s="521">
        <v>709413</v>
      </c>
      <c r="K37" s="521">
        <v>159169</v>
      </c>
      <c r="L37" s="521">
        <v>0</v>
      </c>
      <c r="M37" s="521">
        <v>226268</v>
      </c>
      <c r="N37" s="523">
        <v>1472657</v>
      </c>
    </row>
    <row r="38" spans="2:14" x14ac:dyDescent="0.2">
      <c r="B38" s="507" t="s">
        <v>166</v>
      </c>
      <c r="C38" s="524">
        <v>0</v>
      </c>
      <c r="D38" s="525">
        <v>0</v>
      </c>
      <c r="E38" s="525">
        <v>0</v>
      </c>
      <c r="F38" s="525">
        <v>0</v>
      </c>
      <c r="G38" s="525">
        <v>30317</v>
      </c>
      <c r="H38" s="526">
        <v>30317</v>
      </c>
      <c r="I38" s="524">
        <v>0</v>
      </c>
      <c r="J38" s="525">
        <v>0</v>
      </c>
      <c r="K38" s="525">
        <v>0</v>
      </c>
      <c r="L38" s="525">
        <v>0</v>
      </c>
      <c r="M38" s="525">
        <v>0</v>
      </c>
      <c r="N38" s="527">
        <v>0</v>
      </c>
    </row>
    <row r="39" spans="2:14" x14ac:dyDescent="0.2">
      <c r="B39" s="508" t="s">
        <v>122</v>
      </c>
      <c r="C39" s="520">
        <v>0</v>
      </c>
      <c r="D39" s="521">
        <v>4498</v>
      </c>
      <c r="E39" s="521">
        <v>4789</v>
      </c>
      <c r="F39" s="521">
        <v>65467</v>
      </c>
      <c r="G39" s="521">
        <v>69463</v>
      </c>
      <c r="H39" s="522">
        <v>144216</v>
      </c>
      <c r="I39" s="520">
        <v>0</v>
      </c>
      <c r="J39" s="521">
        <v>275</v>
      </c>
      <c r="K39" s="521">
        <v>0</v>
      </c>
      <c r="L39" s="521">
        <v>0</v>
      </c>
      <c r="M39" s="521">
        <v>13556</v>
      </c>
      <c r="N39" s="523">
        <v>13832</v>
      </c>
    </row>
    <row r="40" spans="2:14" x14ac:dyDescent="0.2">
      <c r="B40" s="507" t="s">
        <v>37</v>
      </c>
      <c r="C40" s="524">
        <v>2500</v>
      </c>
      <c r="D40" s="525">
        <v>345</v>
      </c>
      <c r="E40" s="525">
        <v>0</v>
      </c>
      <c r="F40" s="525">
        <v>5988</v>
      </c>
      <c r="G40" s="525">
        <v>5889852</v>
      </c>
      <c r="H40" s="526">
        <v>5898685</v>
      </c>
      <c r="I40" s="524">
        <v>0</v>
      </c>
      <c r="J40" s="525">
        <v>0</v>
      </c>
      <c r="K40" s="525">
        <v>0</v>
      </c>
      <c r="L40" s="525">
        <v>0</v>
      </c>
      <c r="M40" s="525">
        <v>16799</v>
      </c>
      <c r="N40" s="527">
        <v>16799</v>
      </c>
    </row>
    <row r="41" spans="2:14" x14ac:dyDescent="0.2">
      <c r="B41" s="508" t="s">
        <v>38</v>
      </c>
      <c r="C41" s="520">
        <v>2994643</v>
      </c>
      <c r="D41" s="521">
        <v>662896</v>
      </c>
      <c r="E41" s="521">
        <v>0</v>
      </c>
      <c r="F41" s="521">
        <v>6240</v>
      </c>
      <c r="G41" s="521">
        <v>57582</v>
      </c>
      <c r="H41" s="522">
        <v>3721361</v>
      </c>
      <c r="I41" s="520">
        <v>307756</v>
      </c>
      <c r="J41" s="521">
        <v>65355</v>
      </c>
      <c r="K41" s="521">
        <v>0</v>
      </c>
      <c r="L41" s="521">
        <v>0</v>
      </c>
      <c r="M41" s="521">
        <v>0</v>
      </c>
      <c r="N41" s="523">
        <v>373110</v>
      </c>
    </row>
    <row r="42" spans="2:14" x14ac:dyDescent="0.2">
      <c r="B42" s="507" t="s">
        <v>169</v>
      </c>
      <c r="C42" s="524">
        <v>0</v>
      </c>
      <c r="D42" s="525">
        <v>0</v>
      </c>
      <c r="E42" s="525">
        <v>0</v>
      </c>
      <c r="F42" s="525">
        <v>0</v>
      </c>
      <c r="G42" s="525">
        <v>4849</v>
      </c>
      <c r="H42" s="526">
        <v>4849</v>
      </c>
      <c r="I42" s="524">
        <v>0</v>
      </c>
      <c r="J42" s="525">
        <v>0</v>
      </c>
      <c r="K42" s="525">
        <v>0</v>
      </c>
      <c r="L42" s="525">
        <v>0</v>
      </c>
      <c r="M42" s="525">
        <v>0</v>
      </c>
      <c r="N42" s="527">
        <v>0</v>
      </c>
    </row>
    <row r="43" spans="2:14" x14ac:dyDescent="0.2">
      <c r="B43" s="508" t="s">
        <v>39</v>
      </c>
      <c r="C43" s="520">
        <v>0</v>
      </c>
      <c r="D43" s="521">
        <v>0</v>
      </c>
      <c r="E43" s="521">
        <v>0</v>
      </c>
      <c r="F43" s="521">
        <v>0</v>
      </c>
      <c r="G43" s="521">
        <v>668331</v>
      </c>
      <c r="H43" s="522">
        <v>668331</v>
      </c>
      <c r="I43" s="520">
        <v>0</v>
      </c>
      <c r="J43" s="521">
        <v>0</v>
      </c>
      <c r="K43" s="521">
        <v>0</v>
      </c>
      <c r="L43" s="521">
        <v>0</v>
      </c>
      <c r="M43" s="521">
        <v>16543</v>
      </c>
      <c r="N43" s="523">
        <v>16543</v>
      </c>
    </row>
    <row r="44" spans="2:14" x14ac:dyDescent="0.2">
      <c r="B44" s="507" t="s">
        <v>40</v>
      </c>
      <c r="C44" s="524">
        <v>2717762</v>
      </c>
      <c r="D44" s="525">
        <v>193660</v>
      </c>
      <c r="E44" s="525">
        <v>0</v>
      </c>
      <c r="F44" s="525">
        <v>0</v>
      </c>
      <c r="G44" s="525">
        <v>406486</v>
      </c>
      <c r="H44" s="526">
        <v>3317908</v>
      </c>
      <c r="I44" s="524">
        <v>4485738</v>
      </c>
      <c r="J44" s="525">
        <v>217492</v>
      </c>
      <c r="K44" s="525">
        <v>0</v>
      </c>
      <c r="L44" s="525">
        <v>0</v>
      </c>
      <c r="M44" s="525">
        <v>122100</v>
      </c>
      <c r="N44" s="527">
        <v>4825330</v>
      </c>
    </row>
    <row r="45" spans="2:14" x14ac:dyDescent="0.2">
      <c r="B45" s="508" t="s">
        <v>41</v>
      </c>
      <c r="C45" s="520">
        <v>30638</v>
      </c>
      <c r="D45" s="521">
        <v>109370</v>
      </c>
      <c r="E45" s="521">
        <v>197159</v>
      </c>
      <c r="F45" s="521">
        <v>6840</v>
      </c>
      <c r="G45" s="521">
        <v>2152299</v>
      </c>
      <c r="H45" s="522">
        <v>2496306</v>
      </c>
      <c r="I45" s="520">
        <v>0</v>
      </c>
      <c r="J45" s="521">
        <v>17395</v>
      </c>
      <c r="K45" s="521">
        <v>14845</v>
      </c>
      <c r="L45" s="521">
        <v>0</v>
      </c>
      <c r="M45" s="521">
        <v>280897</v>
      </c>
      <c r="N45" s="523">
        <v>313137</v>
      </c>
    </row>
    <row r="46" spans="2:14" x14ac:dyDescent="0.2">
      <c r="B46" s="507" t="s">
        <v>42</v>
      </c>
      <c r="C46" s="524">
        <v>2347584</v>
      </c>
      <c r="D46" s="525">
        <v>870259</v>
      </c>
      <c r="E46" s="525">
        <v>84826</v>
      </c>
      <c r="F46" s="525">
        <v>0</v>
      </c>
      <c r="G46" s="525">
        <v>0</v>
      </c>
      <c r="H46" s="526">
        <v>3302670</v>
      </c>
      <c r="I46" s="524">
        <v>6919239</v>
      </c>
      <c r="J46" s="525">
        <v>2412425</v>
      </c>
      <c r="K46" s="525">
        <v>174217</v>
      </c>
      <c r="L46" s="525">
        <v>0</v>
      </c>
      <c r="M46" s="525">
        <v>0</v>
      </c>
      <c r="N46" s="527">
        <v>9505880</v>
      </c>
    </row>
    <row r="47" spans="2:14" x14ac:dyDescent="0.2">
      <c r="B47" s="509" t="s">
        <v>352</v>
      </c>
      <c r="C47" s="520">
        <v>0</v>
      </c>
      <c r="D47" s="521">
        <v>3766</v>
      </c>
      <c r="E47" s="521">
        <v>369</v>
      </c>
      <c r="F47" s="521">
        <v>0</v>
      </c>
      <c r="G47" s="521">
        <v>0</v>
      </c>
      <c r="H47" s="522">
        <v>4135</v>
      </c>
      <c r="I47" s="520">
        <v>0</v>
      </c>
      <c r="J47" s="521">
        <v>0</v>
      </c>
      <c r="K47" s="521">
        <v>0</v>
      </c>
      <c r="L47" s="521">
        <v>0</v>
      </c>
      <c r="M47" s="521">
        <v>0</v>
      </c>
      <c r="N47" s="523">
        <v>0</v>
      </c>
    </row>
    <row r="48" spans="2:14" x14ac:dyDescent="0.2">
      <c r="B48" s="30" t="s">
        <v>51</v>
      </c>
      <c r="C48" s="83">
        <v>322298289</v>
      </c>
      <c r="D48" s="84">
        <v>114627147</v>
      </c>
      <c r="E48" s="84">
        <v>55448491</v>
      </c>
      <c r="F48" s="84">
        <v>2601557</v>
      </c>
      <c r="G48" s="84">
        <v>257886546</v>
      </c>
      <c r="H48" s="85">
        <v>752862031</v>
      </c>
      <c r="I48" s="83">
        <v>245838890</v>
      </c>
      <c r="J48" s="84">
        <v>135152709</v>
      </c>
      <c r="K48" s="84">
        <v>38807570</v>
      </c>
      <c r="L48" s="84">
        <v>3584302</v>
      </c>
      <c r="M48" s="84">
        <v>127205859</v>
      </c>
      <c r="N48" s="86">
        <v>550589330</v>
      </c>
    </row>
    <row r="49" spans="2:15" x14ac:dyDescent="0.2">
      <c r="B49" s="507" t="s">
        <v>43</v>
      </c>
      <c r="C49" s="524">
        <v>29433</v>
      </c>
      <c r="D49" s="525">
        <v>3063</v>
      </c>
      <c r="E49" s="525">
        <v>13409</v>
      </c>
      <c r="F49" s="525">
        <v>0</v>
      </c>
      <c r="G49" s="525">
        <v>11591571</v>
      </c>
      <c r="H49" s="526">
        <v>11637476</v>
      </c>
      <c r="I49" s="524">
        <v>2618782</v>
      </c>
      <c r="J49" s="525">
        <v>582935</v>
      </c>
      <c r="K49" s="525">
        <v>331624</v>
      </c>
      <c r="L49" s="525">
        <v>0</v>
      </c>
      <c r="M49" s="525">
        <v>26429563</v>
      </c>
      <c r="N49" s="527">
        <v>29962904</v>
      </c>
    </row>
    <row r="50" spans="2:15" x14ac:dyDescent="0.2">
      <c r="B50" s="508" t="s">
        <v>44</v>
      </c>
      <c r="C50" s="520">
        <v>967846</v>
      </c>
      <c r="D50" s="521">
        <v>478224</v>
      </c>
      <c r="E50" s="521">
        <v>151872</v>
      </c>
      <c r="F50" s="521">
        <v>555445</v>
      </c>
      <c r="G50" s="521">
        <v>11261908</v>
      </c>
      <c r="H50" s="522">
        <v>13415296</v>
      </c>
      <c r="I50" s="520">
        <v>2529496</v>
      </c>
      <c r="J50" s="521">
        <v>828319</v>
      </c>
      <c r="K50" s="521">
        <v>289973</v>
      </c>
      <c r="L50" s="521">
        <v>189375</v>
      </c>
      <c r="M50" s="521">
        <v>4941315</v>
      </c>
      <c r="N50" s="523">
        <v>8778477</v>
      </c>
    </row>
    <row r="51" spans="2:15" x14ac:dyDescent="0.2">
      <c r="B51" s="507" t="s">
        <v>45</v>
      </c>
      <c r="C51" s="524">
        <v>9834514</v>
      </c>
      <c r="D51" s="525">
        <v>4190439</v>
      </c>
      <c r="E51" s="525">
        <v>582548</v>
      </c>
      <c r="F51" s="525">
        <v>1193017</v>
      </c>
      <c r="G51" s="525">
        <v>30241946</v>
      </c>
      <c r="H51" s="526">
        <v>46042464</v>
      </c>
      <c r="I51" s="524">
        <v>137180575</v>
      </c>
      <c r="J51" s="525">
        <v>28568194</v>
      </c>
      <c r="K51" s="525">
        <v>4371952</v>
      </c>
      <c r="L51" s="525">
        <v>1829435</v>
      </c>
      <c r="M51" s="525">
        <v>44094961</v>
      </c>
      <c r="N51" s="527">
        <v>216045116</v>
      </c>
    </row>
    <row r="52" spans="2:15" x14ac:dyDescent="0.2">
      <c r="B52" s="508" t="s">
        <v>46</v>
      </c>
      <c r="C52" s="520">
        <v>5492281</v>
      </c>
      <c r="D52" s="521">
        <v>3113123</v>
      </c>
      <c r="E52" s="521">
        <v>2091302</v>
      </c>
      <c r="F52" s="521">
        <v>493314</v>
      </c>
      <c r="G52" s="521">
        <v>127069920</v>
      </c>
      <c r="H52" s="522">
        <v>138259940</v>
      </c>
      <c r="I52" s="520">
        <v>26397133</v>
      </c>
      <c r="J52" s="521">
        <v>11995324</v>
      </c>
      <c r="K52" s="521">
        <v>3929638</v>
      </c>
      <c r="L52" s="521">
        <v>1495998</v>
      </c>
      <c r="M52" s="521">
        <v>124067114</v>
      </c>
      <c r="N52" s="523">
        <v>167885206</v>
      </c>
    </row>
    <row r="53" spans="2:15" x14ac:dyDescent="0.2">
      <c r="B53" s="507" t="s">
        <v>47</v>
      </c>
      <c r="C53" s="524">
        <v>6868593</v>
      </c>
      <c r="D53" s="525">
        <v>5807121</v>
      </c>
      <c r="E53" s="525">
        <v>10416383</v>
      </c>
      <c r="F53" s="525">
        <v>2005101</v>
      </c>
      <c r="G53" s="525">
        <v>50209067</v>
      </c>
      <c r="H53" s="526">
        <v>75306265</v>
      </c>
      <c r="I53" s="524">
        <v>27795909</v>
      </c>
      <c r="J53" s="525">
        <v>18049543</v>
      </c>
      <c r="K53" s="525">
        <v>18841809</v>
      </c>
      <c r="L53" s="525">
        <v>343186</v>
      </c>
      <c r="M53" s="525">
        <v>30637196</v>
      </c>
      <c r="N53" s="527">
        <v>95667643</v>
      </c>
    </row>
    <row r="54" spans="2:15" x14ac:dyDescent="0.2">
      <c r="B54" s="508" t="s">
        <v>48</v>
      </c>
      <c r="C54" s="520">
        <v>710904</v>
      </c>
      <c r="D54" s="521">
        <v>2277364</v>
      </c>
      <c r="E54" s="521">
        <v>467677</v>
      </c>
      <c r="F54" s="521">
        <v>233814</v>
      </c>
      <c r="G54" s="521">
        <v>24557202</v>
      </c>
      <c r="H54" s="522">
        <v>28246960</v>
      </c>
      <c r="I54" s="520">
        <v>5470606</v>
      </c>
      <c r="J54" s="521">
        <v>6953672</v>
      </c>
      <c r="K54" s="521">
        <v>1443306</v>
      </c>
      <c r="L54" s="521">
        <v>453593</v>
      </c>
      <c r="M54" s="521">
        <v>13196416</v>
      </c>
      <c r="N54" s="523">
        <v>27517593</v>
      </c>
    </row>
    <row r="55" spans="2:15" x14ac:dyDescent="0.2">
      <c r="B55" s="30" t="s">
        <v>52</v>
      </c>
      <c r="C55" s="83">
        <v>23903571</v>
      </c>
      <c r="D55" s="84">
        <v>15869334</v>
      </c>
      <c r="E55" s="84">
        <v>13723191</v>
      </c>
      <c r="F55" s="84">
        <v>4480692</v>
      </c>
      <c r="G55" s="84">
        <v>254931613</v>
      </c>
      <c r="H55" s="85">
        <v>312908401</v>
      </c>
      <c r="I55" s="83">
        <v>201992501</v>
      </c>
      <c r="J55" s="84">
        <v>66977986</v>
      </c>
      <c r="K55" s="84">
        <v>29208303</v>
      </c>
      <c r="L55" s="84">
        <v>4311586</v>
      </c>
      <c r="M55" s="84">
        <v>243366564</v>
      </c>
      <c r="N55" s="86">
        <v>545856940</v>
      </c>
    </row>
    <row r="56" spans="2:15" x14ac:dyDescent="0.2">
      <c r="B56" s="510" t="s">
        <v>49</v>
      </c>
      <c r="C56" s="321">
        <v>9085962</v>
      </c>
      <c r="D56" s="322">
        <v>13357207</v>
      </c>
      <c r="E56" s="322">
        <v>9421281</v>
      </c>
      <c r="F56" s="322">
        <v>0</v>
      </c>
      <c r="G56" s="322">
        <v>1093924</v>
      </c>
      <c r="H56" s="323">
        <v>32958374</v>
      </c>
      <c r="I56" s="321">
        <v>81468879</v>
      </c>
      <c r="J56" s="322">
        <v>842282452</v>
      </c>
      <c r="K56" s="322">
        <v>212979906</v>
      </c>
      <c r="L56" s="322">
        <v>16322318</v>
      </c>
      <c r="M56" s="322">
        <v>821737</v>
      </c>
      <c r="N56" s="324">
        <v>1153875292</v>
      </c>
    </row>
    <row r="57" spans="2:15" x14ac:dyDescent="0.2">
      <c r="B57" s="30" t="s">
        <v>53</v>
      </c>
      <c r="C57" s="83">
        <v>9085962</v>
      </c>
      <c r="D57" s="84">
        <v>13357207</v>
      </c>
      <c r="E57" s="84">
        <v>9421281</v>
      </c>
      <c r="F57" s="84">
        <v>0</v>
      </c>
      <c r="G57" s="84">
        <v>1093924</v>
      </c>
      <c r="H57" s="85">
        <v>32958374</v>
      </c>
      <c r="I57" s="83">
        <v>81468879</v>
      </c>
      <c r="J57" s="84">
        <v>842282452</v>
      </c>
      <c r="K57" s="84">
        <v>212979906</v>
      </c>
      <c r="L57" s="84">
        <v>16322318</v>
      </c>
      <c r="M57" s="84">
        <v>821737</v>
      </c>
      <c r="N57" s="86">
        <v>1153875292</v>
      </c>
    </row>
    <row r="58" spans="2:15" x14ac:dyDescent="0.2">
      <c r="B58" s="511"/>
      <c r="C58" s="520"/>
      <c r="D58" s="521"/>
      <c r="E58" s="563"/>
      <c r="F58" s="563"/>
      <c r="G58" s="563"/>
      <c r="H58" s="564"/>
      <c r="I58" s="565"/>
      <c r="J58" s="563"/>
      <c r="K58" s="563"/>
      <c r="L58" s="563"/>
      <c r="M58" s="563"/>
      <c r="N58" s="523"/>
    </row>
    <row r="59" spans="2:15" ht="13.5" thickBot="1" x14ac:dyDescent="0.25">
      <c r="B59" s="132" t="s">
        <v>50</v>
      </c>
      <c r="C59" s="354">
        <v>355287823</v>
      </c>
      <c r="D59" s="355">
        <v>143853689</v>
      </c>
      <c r="E59" s="355">
        <v>78592962</v>
      </c>
      <c r="F59" s="355">
        <v>7082249</v>
      </c>
      <c r="G59" s="355">
        <v>513912083</v>
      </c>
      <c r="H59" s="356">
        <v>1098728805</v>
      </c>
      <c r="I59" s="354">
        <v>529300269</v>
      </c>
      <c r="J59" s="355">
        <v>1044413147</v>
      </c>
      <c r="K59" s="355">
        <v>280995779</v>
      </c>
      <c r="L59" s="355">
        <v>24218206</v>
      </c>
      <c r="M59" s="355">
        <v>371394161</v>
      </c>
      <c r="N59" s="357">
        <v>2250321562</v>
      </c>
    </row>
    <row r="60" spans="2:15" x14ac:dyDescent="0.2">
      <c r="B60" s="512"/>
      <c r="O60" s="512"/>
    </row>
    <row r="61" spans="2:15" ht="13.5" thickBot="1" x14ac:dyDescent="0.25">
      <c r="B61" s="512"/>
      <c r="O61" s="512"/>
    </row>
    <row r="62" spans="2:15" ht="13.5" thickBot="1" x14ac:dyDescent="0.25">
      <c r="B62" s="697" t="s">
        <v>0</v>
      </c>
      <c r="C62" s="662" t="s">
        <v>3</v>
      </c>
      <c r="D62" s="663"/>
      <c r="E62" s="663"/>
      <c r="F62" s="663"/>
      <c r="G62" s="663"/>
      <c r="H62" s="664"/>
      <c r="I62" s="657" t="s">
        <v>91</v>
      </c>
      <c r="J62" s="658"/>
      <c r="K62" s="658"/>
      <c r="L62" s="658"/>
      <c r="M62" s="658"/>
      <c r="N62" s="658"/>
      <c r="O62" s="679"/>
    </row>
    <row r="63" spans="2:15" ht="39" thickBot="1" x14ac:dyDescent="0.25">
      <c r="B63" s="698"/>
      <c r="C63" s="153" t="s">
        <v>139</v>
      </c>
      <c r="D63" s="154" t="s">
        <v>141</v>
      </c>
      <c r="E63" s="154" t="s">
        <v>86</v>
      </c>
      <c r="F63" s="154" t="s">
        <v>368</v>
      </c>
      <c r="G63" s="154" t="s">
        <v>85</v>
      </c>
      <c r="H63" s="155" t="s">
        <v>4</v>
      </c>
      <c r="I63" s="153" t="s">
        <v>139</v>
      </c>
      <c r="J63" s="154" t="s">
        <v>141</v>
      </c>
      <c r="K63" s="154" t="s">
        <v>86</v>
      </c>
      <c r="L63" s="154" t="s">
        <v>368</v>
      </c>
      <c r="M63" s="154" t="s">
        <v>85</v>
      </c>
      <c r="N63" s="156" t="s">
        <v>142</v>
      </c>
      <c r="O63" s="513" t="s">
        <v>4</v>
      </c>
    </row>
    <row r="64" spans="2:15" x14ac:dyDescent="0.2">
      <c r="B64" s="507" t="s">
        <v>15</v>
      </c>
      <c r="C64" s="516">
        <v>0</v>
      </c>
      <c r="D64" s="517">
        <v>0</v>
      </c>
      <c r="E64" s="517">
        <v>0</v>
      </c>
      <c r="F64" s="517">
        <v>0</v>
      </c>
      <c r="G64" s="517">
        <v>0</v>
      </c>
      <c r="H64" s="518">
        <v>0</v>
      </c>
      <c r="I64" s="516">
        <v>0</v>
      </c>
      <c r="J64" s="517">
        <v>19354</v>
      </c>
      <c r="K64" s="517">
        <v>14543</v>
      </c>
      <c r="L64" s="517">
        <v>0</v>
      </c>
      <c r="M64" s="517">
        <v>0</v>
      </c>
      <c r="N64" s="518">
        <v>21979</v>
      </c>
      <c r="O64" s="551">
        <v>55876</v>
      </c>
    </row>
    <row r="65" spans="2:15" x14ac:dyDescent="0.2">
      <c r="B65" s="508" t="s">
        <v>16</v>
      </c>
      <c r="C65" s="520">
        <v>6920</v>
      </c>
      <c r="D65" s="521">
        <v>16199</v>
      </c>
      <c r="E65" s="521">
        <v>2024</v>
      </c>
      <c r="F65" s="521">
        <v>0</v>
      </c>
      <c r="G65" s="521">
        <v>0</v>
      </c>
      <c r="H65" s="522">
        <v>25143</v>
      </c>
      <c r="I65" s="520">
        <v>201494</v>
      </c>
      <c r="J65" s="521">
        <v>167228</v>
      </c>
      <c r="K65" s="521">
        <v>40986</v>
      </c>
      <c r="L65" s="521">
        <v>9169</v>
      </c>
      <c r="M65" s="521">
        <v>32180</v>
      </c>
      <c r="N65" s="522">
        <v>223608</v>
      </c>
      <c r="O65" s="552">
        <v>674665</v>
      </c>
    </row>
    <row r="66" spans="2:15" x14ac:dyDescent="0.2">
      <c r="B66" s="507" t="s">
        <v>118</v>
      </c>
      <c r="C66" s="524">
        <v>0</v>
      </c>
      <c r="D66" s="525">
        <v>0</v>
      </c>
      <c r="E66" s="525">
        <v>0</v>
      </c>
      <c r="F66" s="525">
        <v>0</v>
      </c>
      <c r="G66" s="525">
        <v>0</v>
      </c>
      <c r="H66" s="526">
        <v>0</v>
      </c>
      <c r="I66" s="524">
        <v>14839</v>
      </c>
      <c r="J66" s="525">
        <v>1175</v>
      </c>
      <c r="K66" s="525">
        <v>673</v>
      </c>
      <c r="L66" s="525">
        <v>2274</v>
      </c>
      <c r="M66" s="525">
        <v>306605</v>
      </c>
      <c r="N66" s="526">
        <v>3992</v>
      </c>
      <c r="O66" s="553">
        <v>329558</v>
      </c>
    </row>
    <row r="67" spans="2:15" x14ac:dyDescent="0.2">
      <c r="B67" s="508" t="s">
        <v>119</v>
      </c>
      <c r="C67" s="520">
        <v>0</v>
      </c>
      <c r="D67" s="521">
        <v>0</v>
      </c>
      <c r="E67" s="521">
        <v>0</v>
      </c>
      <c r="F67" s="521">
        <v>0</v>
      </c>
      <c r="G67" s="521">
        <v>0</v>
      </c>
      <c r="H67" s="522">
        <v>0</v>
      </c>
      <c r="I67" s="520">
        <v>0</v>
      </c>
      <c r="J67" s="521">
        <v>18539</v>
      </c>
      <c r="K67" s="521">
        <v>20559</v>
      </c>
      <c r="L67" s="521">
        <v>0</v>
      </c>
      <c r="M67" s="521">
        <v>293692</v>
      </c>
      <c r="N67" s="522">
        <v>0</v>
      </c>
      <c r="O67" s="552">
        <v>332790</v>
      </c>
    </row>
    <row r="68" spans="2:15" x14ac:dyDescent="0.2">
      <c r="B68" s="507" t="s">
        <v>17</v>
      </c>
      <c r="C68" s="524">
        <v>288212</v>
      </c>
      <c r="D68" s="525">
        <v>415485</v>
      </c>
      <c r="E68" s="525">
        <v>83646</v>
      </c>
      <c r="F68" s="525">
        <v>0</v>
      </c>
      <c r="G68" s="525">
        <v>271446</v>
      </c>
      <c r="H68" s="526">
        <v>1058789</v>
      </c>
      <c r="I68" s="524">
        <v>70399410</v>
      </c>
      <c r="J68" s="525">
        <v>77304828</v>
      </c>
      <c r="K68" s="525">
        <v>23591905</v>
      </c>
      <c r="L68" s="525">
        <v>132625</v>
      </c>
      <c r="M68" s="525">
        <v>31167350</v>
      </c>
      <c r="N68" s="526">
        <v>61911775</v>
      </c>
      <c r="O68" s="553">
        <v>264507894</v>
      </c>
    </row>
    <row r="69" spans="2:15" x14ac:dyDescent="0.2">
      <c r="B69" s="508" t="s">
        <v>18</v>
      </c>
      <c r="C69" s="520">
        <v>31820</v>
      </c>
      <c r="D69" s="521">
        <v>4326</v>
      </c>
      <c r="E69" s="521">
        <v>1872</v>
      </c>
      <c r="F69" s="521">
        <v>0</v>
      </c>
      <c r="G69" s="521">
        <v>88280</v>
      </c>
      <c r="H69" s="522">
        <v>126298</v>
      </c>
      <c r="I69" s="520">
        <v>3101838</v>
      </c>
      <c r="J69" s="521">
        <v>690862</v>
      </c>
      <c r="K69" s="521">
        <v>1065418</v>
      </c>
      <c r="L69" s="521">
        <v>21645</v>
      </c>
      <c r="M69" s="521">
        <v>7010784</v>
      </c>
      <c r="N69" s="522">
        <v>871091</v>
      </c>
      <c r="O69" s="552">
        <v>12761638</v>
      </c>
    </row>
    <row r="70" spans="2:15" x14ac:dyDescent="0.2">
      <c r="B70" s="507" t="s">
        <v>145</v>
      </c>
      <c r="C70" s="524">
        <v>0</v>
      </c>
      <c r="D70" s="525">
        <v>0</v>
      </c>
      <c r="E70" s="525">
        <v>0</v>
      </c>
      <c r="F70" s="525">
        <v>0</v>
      </c>
      <c r="G70" s="525">
        <v>6532</v>
      </c>
      <c r="H70" s="526">
        <v>6532</v>
      </c>
      <c r="I70" s="524">
        <v>0</v>
      </c>
      <c r="J70" s="525">
        <v>0</v>
      </c>
      <c r="K70" s="525">
        <v>0</v>
      </c>
      <c r="L70" s="525">
        <v>21168</v>
      </c>
      <c r="M70" s="525">
        <v>455352</v>
      </c>
      <c r="N70" s="526">
        <v>14898</v>
      </c>
      <c r="O70" s="553">
        <v>491418</v>
      </c>
    </row>
    <row r="71" spans="2:15" x14ac:dyDescent="0.2">
      <c r="B71" s="508" t="s">
        <v>19</v>
      </c>
      <c r="C71" s="520">
        <v>522427</v>
      </c>
      <c r="D71" s="521">
        <v>1443470</v>
      </c>
      <c r="E71" s="521">
        <v>545873</v>
      </c>
      <c r="F71" s="521">
        <v>26868</v>
      </c>
      <c r="G71" s="521">
        <v>3623767</v>
      </c>
      <c r="H71" s="522">
        <v>6162405</v>
      </c>
      <c r="I71" s="520">
        <v>13172379</v>
      </c>
      <c r="J71" s="521">
        <v>16970305</v>
      </c>
      <c r="K71" s="521">
        <v>11843029</v>
      </c>
      <c r="L71" s="521">
        <v>3155502</v>
      </c>
      <c r="M71" s="521">
        <v>56215692</v>
      </c>
      <c r="N71" s="522">
        <v>8073667</v>
      </c>
      <c r="O71" s="552">
        <v>109430574</v>
      </c>
    </row>
    <row r="72" spans="2:15" x14ac:dyDescent="0.2">
      <c r="B72" s="507" t="s">
        <v>20</v>
      </c>
      <c r="C72" s="524">
        <v>59317</v>
      </c>
      <c r="D72" s="525">
        <v>125715</v>
      </c>
      <c r="E72" s="525">
        <v>0</v>
      </c>
      <c r="F72" s="525">
        <v>0</v>
      </c>
      <c r="G72" s="525">
        <v>711831</v>
      </c>
      <c r="H72" s="526">
        <v>896863</v>
      </c>
      <c r="I72" s="524">
        <v>2427461</v>
      </c>
      <c r="J72" s="525">
        <v>2736050</v>
      </c>
      <c r="K72" s="525">
        <v>0</v>
      </c>
      <c r="L72" s="525">
        <v>0</v>
      </c>
      <c r="M72" s="525">
        <v>16792911</v>
      </c>
      <c r="N72" s="526">
        <v>1138157</v>
      </c>
      <c r="O72" s="553">
        <v>23094579</v>
      </c>
    </row>
    <row r="73" spans="2:15" x14ac:dyDescent="0.2">
      <c r="B73" s="508" t="s">
        <v>120</v>
      </c>
      <c r="C73" s="520">
        <v>2070973</v>
      </c>
      <c r="D73" s="521">
        <v>960343</v>
      </c>
      <c r="E73" s="521">
        <v>376061</v>
      </c>
      <c r="F73" s="521">
        <v>0</v>
      </c>
      <c r="G73" s="521">
        <v>299628</v>
      </c>
      <c r="H73" s="522">
        <v>3707005</v>
      </c>
      <c r="I73" s="520">
        <v>213615114</v>
      </c>
      <c r="J73" s="521">
        <v>78344839</v>
      </c>
      <c r="K73" s="521">
        <v>15054937</v>
      </c>
      <c r="L73" s="521">
        <v>33791</v>
      </c>
      <c r="M73" s="521">
        <v>41709844</v>
      </c>
      <c r="N73" s="522">
        <v>113181487</v>
      </c>
      <c r="O73" s="552">
        <v>461940012</v>
      </c>
    </row>
    <row r="74" spans="2:15" x14ac:dyDescent="0.2">
      <c r="B74" s="507" t="s">
        <v>21</v>
      </c>
      <c r="C74" s="524">
        <v>0</v>
      </c>
      <c r="D74" s="525">
        <v>0</v>
      </c>
      <c r="E74" s="525">
        <v>0</v>
      </c>
      <c r="F74" s="525">
        <v>0</v>
      </c>
      <c r="G74" s="525">
        <v>0</v>
      </c>
      <c r="H74" s="526">
        <v>0</v>
      </c>
      <c r="I74" s="524">
        <v>0</v>
      </c>
      <c r="J74" s="525">
        <v>0</v>
      </c>
      <c r="K74" s="525">
        <v>0</v>
      </c>
      <c r="L74" s="525">
        <v>33600</v>
      </c>
      <c r="M74" s="525">
        <v>1532780</v>
      </c>
      <c r="N74" s="526">
        <v>18564</v>
      </c>
      <c r="O74" s="553">
        <v>1584944</v>
      </c>
    </row>
    <row r="75" spans="2:15" x14ac:dyDescent="0.2">
      <c r="B75" s="508" t="s">
        <v>22</v>
      </c>
      <c r="C75" s="520">
        <v>10216120</v>
      </c>
      <c r="D75" s="521">
        <v>280995</v>
      </c>
      <c r="E75" s="521">
        <v>7932</v>
      </c>
      <c r="F75" s="521">
        <v>0</v>
      </c>
      <c r="G75" s="521">
        <v>225326</v>
      </c>
      <c r="H75" s="522">
        <v>10730373</v>
      </c>
      <c r="I75" s="520">
        <v>109424961</v>
      </c>
      <c r="J75" s="521">
        <v>30156320</v>
      </c>
      <c r="K75" s="521">
        <v>13532210</v>
      </c>
      <c r="L75" s="521">
        <v>551786</v>
      </c>
      <c r="M75" s="521">
        <v>5916506</v>
      </c>
      <c r="N75" s="522">
        <v>75254593</v>
      </c>
      <c r="O75" s="552">
        <v>234836375</v>
      </c>
    </row>
    <row r="76" spans="2:15" x14ac:dyDescent="0.2">
      <c r="B76" s="507" t="s">
        <v>23</v>
      </c>
      <c r="C76" s="524">
        <v>0</v>
      </c>
      <c r="D76" s="525">
        <v>84376</v>
      </c>
      <c r="E76" s="525">
        <v>108375</v>
      </c>
      <c r="F76" s="525">
        <v>0</v>
      </c>
      <c r="G76" s="525">
        <v>4384103</v>
      </c>
      <c r="H76" s="526">
        <v>4576854</v>
      </c>
      <c r="I76" s="524">
        <v>2000</v>
      </c>
      <c r="J76" s="525">
        <v>317757</v>
      </c>
      <c r="K76" s="525">
        <v>1640600</v>
      </c>
      <c r="L76" s="525">
        <v>0</v>
      </c>
      <c r="M76" s="525">
        <v>22327822</v>
      </c>
      <c r="N76" s="526">
        <v>21284</v>
      </c>
      <c r="O76" s="553">
        <v>24309463</v>
      </c>
    </row>
    <row r="77" spans="2:15" x14ac:dyDescent="0.2">
      <c r="B77" s="508" t="s">
        <v>24</v>
      </c>
      <c r="C77" s="520">
        <v>791992</v>
      </c>
      <c r="D77" s="521">
        <v>189721</v>
      </c>
      <c r="E77" s="521">
        <v>83495</v>
      </c>
      <c r="F77" s="521">
        <v>0</v>
      </c>
      <c r="G77" s="521">
        <v>487912</v>
      </c>
      <c r="H77" s="522">
        <v>1553120</v>
      </c>
      <c r="I77" s="520">
        <v>67843187</v>
      </c>
      <c r="J77" s="521">
        <v>10005015</v>
      </c>
      <c r="K77" s="521">
        <v>6585052</v>
      </c>
      <c r="L77" s="521">
        <v>968722</v>
      </c>
      <c r="M77" s="521">
        <v>6032172</v>
      </c>
      <c r="N77" s="522">
        <v>20454538</v>
      </c>
      <c r="O77" s="552">
        <v>111888686</v>
      </c>
    </row>
    <row r="78" spans="2:15" x14ac:dyDescent="0.2">
      <c r="B78" s="507" t="s">
        <v>25</v>
      </c>
      <c r="C78" s="524">
        <v>4882810</v>
      </c>
      <c r="D78" s="525">
        <v>209789</v>
      </c>
      <c r="E78" s="525">
        <v>315069</v>
      </c>
      <c r="F78" s="525">
        <v>0</v>
      </c>
      <c r="G78" s="525">
        <v>3794353</v>
      </c>
      <c r="H78" s="526">
        <v>9202021</v>
      </c>
      <c r="I78" s="524">
        <v>72795585</v>
      </c>
      <c r="J78" s="525">
        <v>22171184</v>
      </c>
      <c r="K78" s="525">
        <v>3452804</v>
      </c>
      <c r="L78" s="525">
        <v>21930</v>
      </c>
      <c r="M78" s="525">
        <v>52149790</v>
      </c>
      <c r="N78" s="526">
        <v>32631275</v>
      </c>
      <c r="O78" s="553">
        <v>183222568</v>
      </c>
    </row>
    <row r="79" spans="2:15" x14ac:dyDescent="0.2">
      <c r="B79" s="508" t="s">
        <v>26</v>
      </c>
      <c r="C79" s="520">
        <v>0</v>
      </c>
      <c r="D79" s="521">
        <v>0</v>
      </c>
      <c r="E79" s="521">
        <v>0</v>
      </c>
      <c r="F79" s="521">
        <v>0</v>
      </c>
      <c r="G79" s="521">
        <v>44944</v>
      </c>
      <c r="H79" s="522">
        <v>44944</v>
      </c>
      <c r="I79" s="520">
        <v>356105</v>
      </c>
      <c r="J79" s="521">
        <v>229451</v>
      </c>
      <c r="K79" s="521">
        <v>103560</v>
      </c>
      <c r="L79" s="521">
        <v>20916</v>
      </c>
      <c r="M79" s="521">
        <v>29519015</v>
      </c>
      <c r="N79" s="522">
        <v>368595</v>
      </c>
      <c r="O79" s="552">
        <v>30597642</v>
      </c>
    </row>
    <row r="80" spans="2:15" x14ac:dyDescent="0.2">
      <c r="B80" s="507" t="s">
        <v>168</v>
      </c>
      <c r="C80" s="524">
        <v>0</v>
      </c>
      <c r="D80" s="525">
        <v>0</v>
      </c>
      <c r="E80" s="525">
        <v>468</v>
      </c>
      <c r="F80" s="525">
        <v>0</v>
      </c>
      <c r="G80" s="525">
        <v>10127</v>
      </c>
      <c r="H80" s="526">
        <v>10595</v>
      </c>
      <c r="I80" s="524">
        <v>204398</v>
      </c>
      <c r="J80" s="525">
        <v>475199</v>
      </c>
      <c r="K80" s="525">
        <v>2904840</v>
      </c>
      <c r="L80" s="525">
        <v>0</v>
      </c>
      <c r="M80" s="525">
        <v>16144769</v>
      </c>
      <c r="N80" s="526">
        <v>44679</v>
      </c>
      <c r="O80" s="553">
        <v>19773885</v>
      </c>
    </row>
    <row r="81" spans="2:15" x14ac:dyDescent="0.2">
      <c r="B81" s="508" t="s">
        <v>27</v>
      </c>
      <c r="C81" s="520">
        <v>10444268</v>
      </c>
      <c r="D81" s="521">
        <v>2074623</v>
      </c>
      <c r="E81" s="521">
        <v>924737</v>
      </c>
      <c r="F81" s="521">
        <v>106276</v>
      </c>
      <c r="G81" s="521">
        <v>5091370</v>
      </c>
      <c r="H81" s="522">
        <v>18641274</v>
      </c>
      <c r="I81" s="520">
        <v>22267752</v>
      </c>
      <c r="J81" s="521">
        <v>8401768</v>
      </c>
      <c r="K81" s="521">
        <v>14301811</v>
      </c>
      <c r="L81" s="521">
        <v>1055824</v>
      </c>
      <c r="M81" s="521">
        <v>88013591</v>
      </c>
      <c r="N81" s="522">
        <v>12440267</v>
      </c>
      <c r="O81" s="552">
        <v>146481013</v>
      </c>
    </row>
    <row r="82" spans="2:15" x14ac:dyDescent="0.2">
      <c r="B82" s="507" t="s">
        <v>28</v>
      </c>
      <c r="C82" s="524">
        <v>0</v>
      </c>
      <c r="D82" s="525">
        <v>11461</v>
      </c>
      <c r="E82" s="525">
        <v>0</v>
      </c>
      <c r="F82" s="525">
        <v>90964</v>
      </c>
      <c r="G82" s="525">
        <v>0</v>
      </c>
      <c r="H82" s="526">
        <v>102425</v>
      </c>
      <c r="I82" s="524">
        <v>725146</v>
      </c>
      <c r="J82" s="525">
        <v>339110</v>
      </c>
      <c r="K82" s="525">
        <v>0</v>
      </c>
      <c r="L82" s="525">
        <v>190820</v>
      </c>
      <c r="M82" s="525">
        <v>4584710</v>
      </c>
      <c r="N82" s="526">
        <v>212139</v>
      </c>
      <c r="O82" s="553">
        <v>6051925</v>
      </c>
    </row>
    <row r="83" spans="2:15" x14ac:dyDescent="0.2">
      <c r="B83" s="508" t="s">
        <v>29</v>
      </c>
      <c r="C83" s="520">
        <v>0</v>
      </c>
      <c r="D83" s="521">
        <v>0</v>
      </c>
      <c r="E83" s="521">
        <v>0</v>
      </c>
      <c r="F83" s="521">
        <v>0</v>
      </c>
      <c r="G83" s="521">
        <v>0</v>
      </c>
      <c r="H83" s="522">
        <v>0</v>
      </c>
      <c r="I83" s="520">
        <v>0</v>
      </c>
      <c r="J83" s="521">
        <v>10306</v>
      </c>
      <c r="K83" s="521">
        <v>0</v>
      </c>
      <c r="L83" s="521">
        <v>4743</v>
      </c>
      <c r="M83" s="521">
        <v>274473</v>
      </c>
      <c r="N83" s="522">
        <v>1816</v>
      </c>
      <c r="O83" s="552">
        <v>291338</v>
      </c>
    </row>
    <row r="84" spans="2:15" x14ac:dyDescent="0.2">
      <c r="B84" s="507" t="s">
        <v>30</v>
      </c>
      <c r="C84" s="524">
        <v>0</v>
      </c>
      <c r="D84" s="525">
        <v>0</v>
      </c>
      <c r="E84" s="525">
        <v>0</v>
      </c>
      <c r="F84" s="525">
        <v>0</v>
      </c>
      <c r="G84" s="525">
        <v>0</v>
      </c>
      <c r="H84" s="526">
        <v>0</v>
      </c>
      <c r="I84" s="524">
        <v>0</v>
      </c>
      <c r="J84" s="525">
        <v>60840</v>
      </c>
      <c r="K84" s="525">
        <v>0</v>
      </c>
      <c r="L84" s="525">
        <v>58295</v>
      </c>
      <c r="M84" s="525">
        <v>0</v>
      </c>
      <c r="N84" s="526">
        <v>113772</v>
      </c>
      <c r="O84" s="553">
        <v>232907</v>
      </c>
    </row>
    <row r="85" spans="2:15" x14ac:dyDescent="0.2">
      <c r="B85" s="508" t="s">
        <v>147</v>
      </c>
      <c r="C85" s="520">
        <v>0</v>
      </c>
      <c r="D85" s="521">
        <v>0</v>
      </c>
      <c r="E85" s="521">
        <v>0</v>
      </c>
      <c r="F85" s="521">
        <v>0</v>
      </c>
      <c r="G85" s="521">
        <v>0</v>
      </c>
      <c r="H85" s="522">
        <v>0</v>
      </c>
      <c r="I85" s="520">
        <v>0</v>
      </c>
      <c r="J85" s="521">
        <v>0</v>
      </c>
      <c r="K85" s="521">
        <v>0</v>
      </c>
      <c r="L85" s="521">
        <v>1145</v>
      </c>
      <c r="M85" s="521">
        <v>13164</v>
      </c>
      <c r="N85" s="522">
        <v>0</v>
      </c>
      <c r="O85" s="552">
        <v>14309</v>
      </c>
    </row>
    <row r="86" spans="2:15" x14ac:dyDescent="0.2">
      <c r="B86" s="507" t="s">
        <v>165</v>
      </c>
      <c r="C86" s="524">
        <v>0</v>
      </c>
      <c r="D86" s="525">
        <v>0</v>
      </c>
      <c r="E86" s="525">
        <v>0</v>
      </c>
      <c r="F86" s="525">
        <v>0</v>
      </c>
      <c r="G86" s="525">
        <v>0</v>
      </c>
      <c r="H86" s="526">
        <v>0</v>
      </c>
      <c r="I86" s="524">
        <v>0</v>
      </c>
      <c r="J86" s="525">
        <v>0</v>
      </c>
      <c r="K86" s="525">
        <v>0</v>
      </c>
      <c r="L86" s="525">
        <v>0</v>
      </c>
      <c r="M86" s="525">
        <v>31556</v>
      </c>
      <c r="N86" s="526">
        <v>0</v>
      </c>
      <c r="O86" s="553">
        <v>31556</v>
      </c>
    </row>
    <row r="87" spans="2:15" x14ac:dyDescent="0.2">
      <c r="B87" s="508" t="s">
        <v>31</v>
      </c>
      <c r="C87" s="520">
        <v>0</v>
      </c>
      <c r="D87" s="521">
        <v>0</v>
      </c>
      <c r="E87" s="521">
        <v>0</v>
      </c>
      <c r="F87" s="521">
        <v>0</v>
      </c>
      <c r="G87" s="521">
        <v>31872</v>
      </c>
      <c r="H87" s="522">
        <v>31872</v>
      </c>
      <c r="I87" s="520">
        <v>0</v>
      </c>
      <c r="J87" s="521">
        <v>0</v>
      </c>
      <c r="K87" s="521">
        <v>0</v>
      </c>
      <c r="L87" s="521">
        <v>0</v>
      </c>
      <c r="M87" s="521">
        <v>3876474</v>
      </c>
      <c r="N87" s="522">
        <v>0</v>
      </c>
      <c r="O87" s="552">
        <v>3876474</v>
      </c>
    </row>
    <row r="88" spans="2:15" x14ac:dyDescent="0.2">
      <c r="B88" s="507" t="s">
        <v>32</v>
      </c>
      <c r="C88" s="524">
        <v>0</v>
      </c>
      <c r="D88" s="525">
        <v>0</v>
      </c>
      <c r="E88" s="525">
        <v>0</v>
      </c>
      <c r="F88" s="525">
        <v>0</v>
      </c>
      <c r="G88" s="525">
        <v>0</v>
      </c>
      <c r="H88" s="526">
        <v>0</v>
      </c>
      <c r="I88" s="524">
        <v>0</v>
      </c>
      <c r="J88" s="525">
        <v>36573</v>
      </c>
      <c r="K88" s="525">
        <v>0</v>
      </c>
      <c r="L88" s="525">
        <v>21248</v>
      </c>
      <c r="M88" s="525">
        <v>3254</v>
      </c>
      <c r="N88" s="526">
        <v>47312</v>
      </c>
      <c r="O88" s="553">
        <v>108387</v>
      </c>
    </row>
    <row r="89" spans="2:15" x14ac:dyDescent="0.2">
      <c r="B89" s="509" t="s">
        <v>351</v>
      </c>
      <c r="C89" s="520">
        <v>0</v>
      </c>
      <c r="D89" s="521">
        <v>0</v>
      </c>
      <c r="E89" s="521">
        <v>0</v>
      </c>
      <c r="F89" s="521">
        <v>0</v>
      </c>
      <c r="G89" s="521">
        <v>0</v>
      </c>
      <c r="H89" s="522">
        <v>0</v>
      </c>
      <c r="I89" s="520">
        <v>0</v>
      </c>
      <c r="J89" s="521">
        <v>221</v>
      </c>
      <c r="K89" s="521">
        <v>0</v>
      </c>
      <c r="L89" s="521">
        <v>0</v>
      </c>
      <c r="M89" s="521">
        <v>7291</v>
      </c>
      <c r="N89" s="522">
        <v>0</v>
      </c>
      <c r="O89" s="552">
        <v>7512</v>
      </c>
    </row>
    <row r="90" spans="2:15" x14ac:dyDescent="0.2">
      <c r="B90" s="507" t="s">
        <v>33</v>
      </c>
      <c r="C90" s="524">
        <v>0</v>
      </c>
      <c r="D90" s="525">
        <v>0</v>
      </c>
      <c r="E90" s="525">
        <v>0</v>
      </c>
      <c r="F90" s="525">
        <v>0</v>
      </c>
      <c r="G90" s="525">
        <v>11782</v>
      </c>
      <c r="H90" s="526">
        <v>11782</v>
      </c>
      <c r="I90" s="524">
        <v>0</v>
      </c>
      <c r="J90" s="525">
        <v>0</v>
      </c>
      <c r="K90" s="525">
        <v>0</v>
      </c>
      <c r="L90" s="525">
        <v>0</v>
      </c>
      <c r="M90" s="525">
        <v>101549</v>
      </c>
      <c r="N90" s="526">
        <v>0</v>
      </c>
      <c r="O90" s="553">
        <v>101549</v>
      </c>
    </row>
    <row r="91" spans="2:15" x14ac:dyDescent="0.2">
      <c r="B91" s="508" t="s">
        <v>34</v>
      </c>
      <c r="C91" s="520">
        <v>2200</v>
      </c>
      <c r="D91" s="521">
        <v>80786</v>
      </c>
      <c r="E91" s="521">
        <v>47568</v>
      </c>
      <c r="F91" s="521">
        <v>0</v>
      </c>
      <c r="G91" s="521">
        <v>550960</v>
      </c>
      <c r="H91" s="522">
        <v>681514</v>
      </c>
      <c r="I91" s="520">
        <v>644869</v>
      </c>
      <c r="J91" s="521">
        <v>1779208</v>
      </c>
      <c r="K91" s="521">
        <v>1923123</v>
      </c>
      <c r="L91" s="521">
        <v>10191</v>
      </c>
      <c r="M91" s="521">
        <v>9567551</v>
      </c>
      <c r="N91" s="522">
        <v>697121</v>
      </c>
      <c r="O91" s="552">
        <v>14622063</v>
      </c>
    </row>
    <row r="92" spans="2:15" x14ac:dyDescent="0.2">
      <c r="B92" s="507" t="s">
        <v>149</v>
      </c>
      <c r="C92" s="524">
        <v>0</v>
      </c>
      <c r="D92" s="525">
        <v>0</v>
      </c>
      <c r="E92" s="525">
        <v>0</v>
      </c>
      <c r="F92" s="525">
        <v>0</v>
      </c>
      <c r="G92" s="525">
        <v>0</v>
      </c>
      <c r="H92" s="526">
        <v>0</v>
      </c>
      <c r="I92" s="524">
        <v>0</v>
      </c>
      <c r="J92" s="525">
        <v>0</v>
      </c>
      <c r="K92" s="525">
        <v>0</v>
      </c>
      <c r="L92" s="525">
        <v>0</v>
      </c>
      <c r="M92" s="525">
        <v>286415</v>
      </c>
      <c r="N92" s="526">
        <v>22</v>
      </c>
      <c r="O92" s="553">
        <v>286437</v>
      </c>
    </row>
    <row r="93" spans="2:15" x14ac:dyDescent="0.2">
      <c r="B93" s="508" t="s">
        <v>121</v>
      </c>
      <c r="C93" s="520">
        <v>0</v>
      </c>
      <c r="D93" s="521">
        <v>0</v>
      </c>
      <c r="E93" s="521">
        <v>0</v>
      </c>
      <c r="F93" s="521">
        <v>0</v>
      </c>
      <c r="G93" s="521">
        <v>0</v>
      </c>
      <c r="H93" s="522">
        <v>0</v>
      </c>
      <c r="I93" s="520">
        <v>8472</v>
      </c>
      <c r="J93" s="521">
        <v>3642</v>
      </c>
      <c r="K93" s="521">
        <v>504</v>
      </c>
      <c r="L93" s="521">
        <v>0</v>
      </c>
      <c r="M93" s="521">
        <v>43432</v>
      </c>
      <c r="N93" s="522">
        <v>1622</v>
      </c>
      <c r="O93" s="552">
        <v>57672</v>
      </c>
    </row>
    <row r="94" spans="2:15" x14ac:dyDescent="0.2">
      <c r="B94" s="507" t="s">
        <v>35</v>
      </c>
      <c r="C94" s="524">
        <v>0</v>
      </c>
      <c r="D94" s="525">
        <v>0</v>
      </c>
      <c r="E94" s="525">
        <v>0</v>
      </c>
      <c r="F94" s="525">
        <v>0</v>
      </c>
      <c r="G94" s="525">
        <v>0</v>
      </c>
      <c r="H94" s="526">
        <v>0</v>
      </c>
      <c r="I94" s="524">
        <v>0</v>
      </c>
      <c r="J94" s="525">
        <v>0</v>
      </c>
      <c r="K94" s="525">
        <v>0</v>
      </c>
      <c r="L94" s="525">
        <v>0</v>
      </c>
      <c r="M94" s="525">
        <v>119631</v>
      </c>
      <c r="N94" s="526">
        <v>0</v>
      </c>
      <c r="O94" s="553">
        <v>119631</v>
      </c>
    </row>
    <row r="95" spans="2:15" x14ac:dyDescent="0.2">
      <c r="B95" s="508" t="s">
        <v>36</v>
      </c>
      <c r="C95" s="520">
        <v>254376</v>
      </c>
      <c r="D95" s="521">
        <v>27871</v>
      </c>
      <c r="E95" s="521">
        <v>2653</v>
      </c>
      <c r="F95" s="521">
        <v>0</v>
      </c>
      <c r="G95" s="521">
        <v>0</v>
      </c>
      <c r="H95" s="522">
        <v>284900</v>
      </c>
      <c r="I95" s="520">
        <v>697744</v>
      </c>
      <c r="J95" s="521">
        <v>907506</v>
      </c>
      <c r="K95" s="521">
        <v>203075</v>
      </c>
      <c r="L95" s="521">
        <v>10038</v>
      </c>
      <c r="M95" s="521">
        <v>467211</v>
      </c>
      <c r="N95" s="522">
        <v>1118582</v>
      </c>
      <c r="O95" s="552">
        <v>3404156</v>
      </c>
    </row>
    <row r="96" spans="2:15" x14ac:dyDescent="0.2">
      <c r="B96" s="507" t="s">
        <v>166</v>
      </c>
      <c r="C96" s="524">
        <v>0</v>
      </c>
      <c r="D96" s="525">
        <v>0</v>
      </c>
      <c r="E96" s="525">
        <v>0</v>
      </c>
      <c r="F96" s="525">
        <v>0</v>
      </c>
      <c r="G96" s="525">
        <v>0</v>
      </c>
      <c r="H96" s="526">
        <v>0</v>
      </c>
      <c r="I96" s="524">
        <v>0</v>
      </c>
      <c r="J96" s="525">
        <v>0</v>
      </c>
      <c r="K96" s="525">
        <v>0</v>
      </c>
      <c r="L96" s="525">
        <v>0</v>
      </c>
      <c r="M96" s="525">
        <v>30317</v>
      </c>
      <c r="N96" s="526">
        <v>0</v>
      </c>
      <c r="O96" s="553">
        <v>30317</v>
      </c>
    </row>
    <row r="97" spans="2:15" x14ac:dyDescent="0.2">
      <c r="B97" s="508" t="s">
        <v>122</v>
      </c>
      <c r="C97" s="520">
        <v>0</v>
      </c>
      <c r="D97" s="521">
        <v>0</v>
      </c>
      <c r="E97" s="521">
        <v>0</v>
      </c>
      <c r="F97" s="521">
        <v>0</v>
      </c>
      <c r="G97" s="521">
        <v>0</v>
      </c>
      <c r="H97" s="522">
        <v>0</v>
      </c>
      <c r="I97" s="520">
        <v>0</v>
      </c>
      <c r="J97" s="521">
        <v>4773</v>
      </c>
      <c r="K97" s="521">
        <v>4789</v>
      </c>
      <c r="L97" s="521">
        <v>65467</v>
      </c>
      <c r="M97" s="521">
        <v>83019</v>
      </c>
      <c r="N97" s="522">
        <v>15010</v>
      </c>
      <c r="O97" s="552">
        <v>173058</v>
      </c>
    </row>
    <row r="98" spans="2:15" x14ac:dyDescent="0.2">
      <c r="B98" s="507" t="s">
        <v>37</v>
      </c>
      <c r="C98" s="524">
        <v>0</v>
      </c>
      <c r="D98" s="525">
        <v>0</v>
      </c>
      <c r="E98" s="525">
        <v>0</v>
      </c>
      <c r="F98" s="525">
        <v>0</v>
      </c>
      <c r="G98" s="525">
        <v>0</v>
      </c>
      <c r="H98" s="526">
        <v>0</v>
      </c>
      <c r="I98" s="524">
        <v>2500</v>
      </c>
      <c r="J98" s="525">
        <v>345</v>
      </c>
      <c r="K98" s="525">
        <v>0</v>
      </c>
      <c r="L98" s="525">
        <v>5988</v>
      </c>
      <c r="M98" s="525">
        <v>5906651</v>
      </c>
      <c r="N98" s="526">
        <v>3214</v>
      </c>
      <c r="O98" s="553">
        <v>5918698</v>
      </c>
    </row>
    <row r="99" spans="2:15" x14ac:dyDescent="0.2">
      <c r="B99" s="508" t="s">
        <v>38</v>
      </c>
      <c r="C99" s="520">
        <v>44728</v>
      </c>
      <c r="D99" s="521">
        <v>13763</v>
      </c>
      <c r="E99" s="521">
        <v>0</v>
      </c>
      <c r="F99" s="521">
        <v>0</v>
      </c>
      <c r="G99" s="521">
        <v>0</v>
      </c>
      <c r="H99" s="522">
        <v>58491</v>
      </c>
      <c r="I99" s="520">
        <v>3347127</v>
      </c>
      <c r="J99" s="521">
        <v>742014</v>
      </c>
      <c r="K99" s="521">
        <v>0</v>
      </c>
      <c r="L99" s="521">
        <v>6240</v>
      </c>
      <c r="M99" s="521">
        <v>57582</v>
      </c>
      <c r="N99" s="522">
        <v>2042634</v>
      </c>
      <c r="O99" s="552">
        <v>6195597</v>
      </c>
    </row>
    <row r="100" spans="2:15" x14ac:dyDescent="0.2">
      <c r="B100" s="507" t="s">
        <v>169</v>
      </c>
      <c r="C100" s="524">
        <v>0</v>
      </c>
      <c r="D100" s="525">
        <v>0</v>
      </c>
      <c r="E100" s="525">
        <v>0</v>
      </c>
      <c r="F100" s="525">
        <v>0</v>
      </c>
      <c r="G100" s="525">
        <v>0</v>
      </c>
      <c r="H100" s="526">
        <v>0</v>
      </c>
      <c r="I100" s="524">
        <v>0</v>
      </c>
      <c r="J100" s="525">
        <v>0</v>
      </c>
      <c r="K100" s="525">
        <v>0</v>
      </c>
      <c r="L100" s="525">
        <v>0</v>
      </c>
      <c r="M100" s="525">
        <v>4849</v>
      </c>
      <c r="N100" s="526">
        <v>0</v>
      </c>
      <c r="O100" s="553">
        <v>4849</v>
      </c>
    </row>
    <row r="101" spans="2:15" x14ac:dyDescent="0.2">
      <c r="B101" s="508" t="s">
        <v>39</v>
      </c>
      <c r="C101" s="520">
        <v>0</v>
      </c>
      <c r="D101" s="521">
        <v>0</v>
      </c>
      <c r="E101" s="521">
        <v>0</v>
      </c>
      <c r="F101" s="521">
        <v>0</v>
      </c>
      <c r="G101" s="521">
        <v>0</v>
      </c>
      <c r="H101" s="522">
        <v>0</v>
      </c>
      <c r="I101" s="520">
        <v>0</v>
      </c>
      <c r="J101" s="521">
        <v>0</v>
      </c>
      <c r="K101" s="521">
        <v>0</v>
      </c>
      <c r="L101" s="521">
        <v>0</v>
      </c>
      <c r="M101" s="521">
        <v>684874</v>
      </c>
      <c r="N101" s="522">
        <v>0</v>
      </c>
      <c r="O101" s="552">
        <v>684874</v>
      </c>
    </row>
    <row r="102" spans="2:15" x14ac:dyDescent="0.2">
      <c r="B102" s="507" t="s">
        <v>40</v>
      </c>
      <c r="C102" s="524">
        <v>21500</v>
      </c>
      <c r="D102" s="525">
        <v>29740</v>
      </c>
      <c r="E102" s="525">
        <v>0</v>
      </c>
      <c r="F102" s="525">
        <v>0</v>
      </c>
      <c r="G102" s="525">
        <v>90966</v>
      </c>
      <c r="H102" s="526">
        <v>142206</v>
      </c>
      <c r="I102" s="524">
        <v>7225000</v>
      </c>
      <c r="J102" s="525">
        <v>440892</v>
      </c>
      <c r="K102" s="525">
        <v>0</v>
      </c>
      <c r="L102" s="525">
        <v>0</v>
      </c>
      <c r="M102" s="525">
        <v>619552</v>
      </c>
      <c r="N102" s="526">
        <v>297175</v>
      </c>
      <c r="O102" s="553">
        <v>8582619</v>
      </c>
    </row>
    <row r="103" spans="2:15" x14ac:dyDescent="0.2">
      <c r="B103" s="508" t="s">
        <v>41</v>
      </c>
      <c r="C103" s="520">
        <v>0</v>
      </c>
      <c r="D103" s="521">
        <v>355</v>
      </c>
      <c r="E103" s="521">
        <v>2340</v>
      </c>
      <c r="F103" s="521">
        <v>0</v>
      </c>
      <c r="G103" s="521">
        <v>60638</v>
      </c>
      <c r="H103" s="522">
        <v>63333</v>
      </c>
      <c r="I103" s="520">
        <v>30638</v>
      </c>
      <c r="J103" s="521">
        <v>127120</v>
      </c>
      <c r="K103" s="521">
        <v>214344</v>
      </c>
      <c r="L103" s="521">
        <v>6840</v>
      </c>
      <c r="M103" s="521">
        <v>2493834</v>
      </c>
      <c r="N103" s="522">
        <v>9932</v>
      </c>
      <c r="O103" s="552">
        <v>2882708</v>
      </c>
    </row>
    <row r="104" spans="2:15" x14ac:dyDescent="0.2">
      <c r="B104" s="507" t="s">
        <v>42</v>
      </c>
      <c r="C104" s="524">
        <v>0</v>
      </c>
      <c r="D104" s="525">
        <v>0</v>
      </c>
      <c r="E104" s="525">
        <v>0</v>
      </c>
      <c r="F104" s="525">
        <v>0</v>
      </c>
      <c r="G104" s="525">
        <v>0</v>
      </c>
      <c r="H104" s="526">
        <v>0</v>
      </c>
      <c r="I104" s="524">
        <v>9266823</v>
      </c>
      <c r="J104" s="525">
        <v>3282684</v>
      </c>
      <c r="K104" s="525">
        <v>259043</v>
      </c>
      <c r="L104" s="525">
        <v>0</v>
      </c>
      <c r="M104" s="525">
        <v>0</v>
      </c>
      <c r="N104" s="526">
        <v>9002007</v>
      </c>
      <c r="O104" s="553">
        <v>21810557</v>
      </c>
    </row>
    <row r="105" spans="2:15" x14ac:dyDescent="0.2">
      <c r="B105" s="509" t="s">
        <v>352</v>
      </c>
      <c r="C105" s="520">
        <v>0</v>
      </c>
      <c r="D105" s="521">
        <v>0</v>
      </c>
      <c r="E105" s="521">
        <v>0</v>
      </c>
      <c r="F105" s="521">
        <v>0</v>
      </c>
      <c r="G105" s="521">
        <v>0</v>
      </c>
      <c r="H105" s="522">
        <v>0</v>
      </c>
      <c r="I105" s="520">
        <v>0</v>
      </c>
      <c r="J105" s="521">
        <v>3766</v>
      </c>
      <c r="K105" s="521">
        <v>369</v>
      </c>
      <c r="L105" s="521">
        <v>0</v>
      </c>
      <c r="M105" s="521">
        <v>0</v>
      </c>
      <c r="N105" s="522">
        <v>7673</v>
      </c>
      <c r="O105" s="552">
        <v>11808</v>
      </c>
    </row>
    <row r="106" spans="2:15" x14ac:dyDescent="0.2">
      <c r="B106" s="30" t="s">
        <v>51</v>
      </c>
      <c r="C106" s="83">
        <v>29637663</v>
      </c>
      <c r="D106" s="84">
        <v>5969018</v>
      </c>
      <c r="E106" s="84">
        <v>2502113</v>
      </c>
      <c r="F106" s="84">
        <v>224108</v>
      </c>
      <c r="G106" s="84">
        <v>19785837</v>
      </c>
      <c r="H106" s="85">
        <v>58118739</v>
      </c>
      <c r="I106" s="83">
        <v>597774842</v>
      </c>
      <c r="J106" s="554">
        <v>255748874</v>
      </c>
      <c r="K106" s="554">
        <v>96758174</v>
      </c>
      <c r="L106" s="554">
        <v>6409967</v>
      </c>
      <c r="M106" s="554">
        <v>404878243</v>
      </c>
      <c r="N106" s="555">
        <v>340244480</v>
      </c>
      <c r="O106" s="556">
        <v>1701814580</v>
      </c>
    </row>
    <row r="107" spans="2:15" x14ac:dyDescent="0.2">
      <c r="B107" s="507" t="s">
        <v>43</v>
      </c>
      <c r="C107" s="524">
        <v>0</v>
      </c>
      <c r="D107" s="525">
        <v>0</v>
      </c>
      <c r="E107" s="525">
        <v>0</v>
      </c>
      <c r="F107" s="525">
        <v>0</v>
      </c>
      <c r="G107" s="525">
        <v>0</v>
      </c>
      <c r="H107" s="526">
        <v>0</v>
      </c>
      <c r="I107" s="524">
        <v>2648215</v>
      </c>
      <c r="J107" s="525">
        <v>585998</v>
      </c>
      <c r="K107" s="525">
        <v>345033</v>
      </c>
      <c r="L107" s="525">
        <v>0</v>
      </c>
      <c r="M107" s="525">
        <v>38021134</v>
      </c>
      <c r="N107" s="526">
        <v>340244480</v>
      </c>
      <c r="O107" s="553">
        <v>381844860</v>
      </c>
    </row>
    <row r="108" spans="2:15" x14ac:dyDescent="0.2">
      <c r="B108" s="508" t="s">
        <v>44</v>
      </c>
      <c r="C108" s="520">
        <v>13433</v>
      </c>
      <c r="D108" s="521">
        <v>327943</v>
      </c>
      <c r="E108" s="521">
        <v>39244</v>
      </c>
      <c r="F108" s="521">
        <v>3404283</v>
      </c>
      <c r="G108" s="521">
        <v>1726018</v>
      </c>
      <c r="H108" s="522">
        <v>5510921</v>
      </c>
      <c r="I108" s="520">
        <v>3510775</v>
      </c>
      <c r="J108" s="521">
        <v>1634486</v>
      </c>
      <c r="K108" s="521">
        <v>481089</v>
      </c>
      <c r="L108" s="521">
        <v>4149103</v>
      </c>
      <c r="M108" s="521">
        <v>17929241</v>
      </c>
      <c r="N108" s="522">
        <v>690811</v>
      </c>
      <c r="O108" s="552">
        <v>28395505</v>
      </c>
    </row>
    <row r="109" spans="2:15" x14ac:dyDescent="0.2">
      <c r="B109" s="507" t="s">
        <v>45</v>
      </c>
      <c r="C109" s="524">
        <v>13290986</v>
      </c>
      <c r="D109" s="525">
        <v>2505507</v>
      </c>
      <c r="E109" s="525">
        <v>252360</v>
      </c>
      <c r="F109" s="525">
        <v>123313</v>
      </c>
      <c r="G109" s="525">
        <v>6171946</v>
      </c>
      <c r="H109" s="526">
        <v>22344112</v>
      </c>
      <c r="I109" s="524">
        <v>160306075</v>
      </c>
      <c r="J109" s="525">
        <v>35264139</v>
      </c>
      <c r="K109" s="525">
        <v>5206860</v>
      </c>
      <c r="L109" s="525">
        <v>3145765</v>
      </c>
      <c r="M109" s="525">
        <v>80508853</v>
      </c>
      <c r="N109" s="526">
        <v>1585188</v>
      </c>
      <c r="O109" s="553">
        <v>286016880</v>
      </c>
    </row>
    <row r="110" spans="2:15" x14ac:dyDescent="0.2">
      <c r="B110" s="508" t="s">
        <v>46</v>
      </c>
      <c r="C110" s="520">
        <v>936265</v>
      </c>
      <c r="D110" s="521">
        <v>388569</v>
      </c>
      <c r="E110" s="521">
        <v>244564</v>
      </c>
      <c r="F110" s="521">
        <v>1308017</v>
      </c>
      <c r="G110" s="521">
        <v>37578074</v>
      </c>
      <c r="H110" s="522">
        <v>40455489</v>
      </c>
      <c r="I110" s="520">
        <v>32825679</v>
      </c>
      <c r="J110" s="521">
        <v>15497016</v>
      </c>
      <c r="K110" s="521">
        <v>6265504</v>
      </c>
      <c r="L110" s="521">
        <v>3297329</v>
      </c>
      <c r="M110" s="521">
        <v>288715108</v>
      </c>
      <c r="N110" s="522">
        <v>38729239</v>
      </c>
      <c r="O110" s="552">
        <v>385329874</v>
      </c>
    </row>
    <row r="111" spans="2:15" x14ac:dyDescent="0.2">
      <c r="B111" s="507" t="s">
        <v>47</v>
      </c>
      <c r="C111" s="524">
        <v>1856173</v>
      </c>
      <c r="D111" s="525">
        <v>877972</v>
      </c>
      <c r="E111" s="525">
        <v>759709</v>
      </c>
      <c r="F111" s="525">
        <v>3049614</v>
      </c>
      <c r="G111" s="525">
        <v>8395382</v>
      </c>
      <c r="H111" s="526">
        <v>14938850</v>
      </c>
      <c r="I111" s="524">
        <v>36520675</v>
      </c>
      <c r="J111" s="525">
        <v>24734636</v>
      </c>
      <c r="K111" s="525">
        <v>30017901</v>
      </c>
      <c r="L111" s="525">
        <v>5397901</v>
      </c>
      <c r="M111" s="525">
        <v>89241645</v>
      </c>
      <c r="N111" s="526">
        <v>11985626</v>
      </c>
      <c r="O111" s="553">
        <v>197898384</v>
      </c>
    </row>
    <row r="112" spans="2:15" x14ac:dyDescent="0.2">
      <c r="B112" s="508" t="s">
        <v>48</v>
      </c>
      <c r="C112" s="520">
        <v>206680</v>
      </c>
      <c r="D112" s="521">
        <v>678991</v>
      </c>
      <c r="E112" s="521">
        <v>118997</v>
      </c>
      <c r="F112" s="521">
        <v>0</v>
      </c>
      <c r="G112" s="521">
        <v>5990113</v>
      </c>
      <c r="H112" s="522">
        <v>6994781</v>
      </c>
      <c r="I112" s="520">
        <v>6388190</v>
      </c>
      <c r="J112" s="521">
        <v>9910027</v>
      </c>
      <c r="K112" s="521">
        <v>2029980</v>
      </c>
      <c r="L112" s="521">
        <v>687407</v>
      </c>
      <c r="M112" s="521">
        <v>43743731</v>
      </c>
      <c r="N112" s="522">
        <v>20946069</v>
      </c>
      <c r="O112" s="552">
        <v>83705403</v>
      </c>
    </row>
    <row r="113" spans="2:15" x14ac:dyDescent="0.2">
      <c r="B113" s="30" t="s">
        <v>52</v>
      </c>
      <c r="C113" s="83">
        <v>16303537</v>
      </c>
      <c r="D113" s="84">
        <v>4778982</v>
      </c>
      <c r="E113" s="84">
        <v>1414874</v>
      </c>
      <c r="F113" s="84">
        <v>7885227</v>
      </c>
      <c r="G113" s="84">
        <v>59861533</v>
      </c>
      <c r="H113" s="85">
        <v>90244153</v>
      </c>
      <c r="I113" s="83">
        <v>242199609</v>
      </c>
      <c r="J113" s="554">
        <v>87626302</v>
      </c>
      <c r="K113" s="554">
        <v>44346367</v>
      </c>
      <c r="L113" s="554">
        <v>16677505</v>
      </c>
      <c r="M113" s="554">
        <v>558159710</v>
      </c>
      <c r="N113" s="555">
        <v>79426852</v>
      </c>
      <c r="O113" s="556">
        <v>1028436345</v>
      </c>
    </row>
    <row r="114" spans="2:15" x14ac:dyDescent="0.2">
      <c r="B114" s="510" t="s">
        <v>49</v>
      </c>
      <c r="C114" s="321">
        <v>0</v>
      </c>
      <c r="D114" s="322">
        <v>1611</v>
      </c>
      <c r="E114" s="322">
        <v>2139</v>
      </c>
      <c r="F114" s="322">
        <v>0</v>
      </c>
      <c r="G114" s="322">
        <v>28815</v>
      </c>
      <c r="H114" s="323">
        <v>32565</v>
      </c>
      <c r="I114" s="321">
        <v>90554841</v>
      </c>
      <c r="J114" s="557">
        <v>855641270</v>
      </c>
      <c r="K114" s="557">
        <v>222403326</v>
      </c>
      <c r="L114" s="557">
        <v>16322318</v>
      </c>
      <c r="M114" s="557">
        <v>1944476</v>
      </c>
      <c r="N114" s="558">
        <v>532761108</v>
      </c>
      <c r="O114" s="559">
        <v>1719627339</v>
      </c>
    </row>
    <row r="115" spans="2:15" x14ac:dyDescent="0.2">
      <c r="B115" s="30" t="s">
        <v>53</v>
      </c>
      <c r="C115" s="83">
        <v>0</v>
      </c>
      <c r="D115" s="84">
        <v>1611</v>
      </c>
      <c r="E115" s="84">
        <v>2139</v>
      </c>
      <c r="F115" s="84">
        <v>0</v>
      </c>
      <c r="G115" s="84">
        <v>28815</v>
      </c>
      <c r="H115" s="85">
        <v>32565</v>
      </c>
      <c r="I115" s="83">
        <v>90554841</v>
      </c>
      <c r="J115" s="554">
        <v>855641270</v>
      </c>
      <c r="K115" s="554">
        <v>222403326</v>
      </c>
      <c r="L115" s="554">
        <v>16322318</v>
      </c>
      <c r="M115" s="554">
        <v>1944476</v>
      </c>
      <c r="N115" s="555">
        <v>532761108</v>
      </c>
      <c r="O115" s="556">
        <v>1719627339</v>
      </c>
    </row>
    <row r="116" spans="2:15" x14ac:dyDescent="0.2">
      <c r="B116" s="511"/>
      <c r="C116" s="520"/>
      <c r="D116" s="521"/>
      <c r="E116" s="521"/>
      <c r="F116" s="521"/>
      <c r="G116" s="521"/>
      <c r="H116" s="522"/>
      <c r="I116" s="520"/>
      <c r="J116" s="521"/>
      <c r="K116" s="521"/>
      <c r="L116" s="521"/>
      <c r="M116" s="521"/>
      <c r="N116" s="522"/>
      <c r="O116" s="552"/>
    </row>
    <row r="117" spans="2:15" ht="13.5" thickBot="1" x14ac:dyDescent="0.25">
      <c r="B117" s="132" t="s">
        <v>50</v>
      </c>
      <c r="C117" s="354">
        <v>45941200</v>
      </c>
      <c r="D117" s="355">
        <v>10749611</v>
      </c>
      <c r="E117" s="355">
        <v>3919126</v>
      </c>
      <c r="F117" s="355">
        <v>8109335</v>
      </c>
      <c r="G117" s="355">
        <v>79676185</v>
      </c>
      <c r="H117" s="356">
        <v>148395457</v>
      </c>
      <c r="I117" s="354">
        <v>930529292</v>
      </c>
      <c r="J117" s="560">
        <v>1199016446</v>
      </c>
      <c r="K117" s="560">
        <v>363507867</v>
      </c>
      <c r="L117" s="560">
        <v>39409790</v>
      </c>
      <c r="M117" s="560">
        <v>964982429</v>
      </c>
      <c r="N117" s="561">
        <v>952432440</v>
      </c>
      <c r="O117" s="562">
        <v>4449878264</v>
      </c>
    </row>
    <row r="118" spans="2:15" ht="15.75" x14ac:dyDescent="0.25">
      <c r="B118" s="514" t="s">
        <v>157</v>
      </c>
    </row>
  </sheetData>
  <mergeCells count="6">
    <mergeCell ref="B4:B5"/>
    <mergeCell ref="I62:O62"/>
    <mergeCell ref="C4:H4"/>
    <mergeCell ref="I4:N4"/>
    <mergeCell ref="C62:H62"/>
    <mergeCell ref="B62:B63"/>
  </mergeCells>
  <phoneticPr fontId="4" type="noConversion"/>
  <pageMargins left="0.26" right="0.19" top="0.9" bottom="0.41" header="0.48" footer="0.5"/>
  <pageSetup paperSize="3" scale="49" orientation="portrait" r:id="rId1"/>
  <headerFooter alignWithMargins="0"/>
  <colBreaks count="1" manualBreakCount="1">
    <brk id="15" max="110"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B2:P52"/>
  <sheetViews>
    <sheetView showGridLines="0" zoomScaleNormal="100" workbookViewId="0"/>
  </sheetViews>
  <sheetFormatPr defaultRowHeight="12.75" x14ac:dyDescent="0.2"/>
  <cols>
    <col min="1" max="1" width="9.140625" style="7"/>
    <col min="2" max="2" width="19.42578125" style="7" customWidth="1"/>
    <col min="3" max="7" width="16.85546875" style="7" customWidth="1"/>
    <col min="8" max="8" width="9.140625" style="7"/>
    <col min="9" max="9" width="10" style="7" bestFit="1" customWidth="1"/>
    <col min="10" max="10" width="7.28515625" style="7" customWidth="1"/>
    <col min="11" max="11" width="11.140625" style="7" customWidth="1"/>
    <col min="12" max="12" width="12" style="7" bestFit="1" customWidth="1"/>
    <col min="13" max="13" width="11.140625" style="7" customWidth="1"/>
    <col min="14" max="14" width="12.7109375" style="7" bestFit="1" customWidth="1"/>
    <col min="15" max="15" width="6.7109375" style="7" bestFit="1" customWidth="1"/>
    <col min="16" max="16" width="19.28515625" style="7" bestFit="1" customWidth="1"/>
    <col min="17" max="17" width="9.140625" style="7"/>
    <col min="18" max="18" width="17.85546875" style="7" bestFit="1" customWidth="1"/>
    <col min="19" max="19" width="23.42578125" style="7" bestFit="1" customWidth="1"/>
    <col min="20" max="20" width="9.140625" style="7"/>
    <col min="21" max="21" width="12.28515625" style="7" bestFit="1" customWidth="1"/>
    <col min="22" max="23" width="9.140625" style="7"/>
    <col min="24" max="24" width="10" style="7" bestFit="1" customWidth="1"/>
    <col min="25" max="16384" width="9.140625" style="7"/>
  </cols>
  <sheetData>
    <row r="2" spans="2:7" ht="12.95" customHeight="1" x14ac:dyDescent="0.2">
      <c r="B2" s="92" t="s">
        <v>89</v>
      </c>
    </row>
    <row r="3" spans="2:7" ht="18.75" thickBot="1" x14ac:dyDescent="0.3">
      <c r="B3" s="93" t="s">
        <v>310</v>
      </c>
      <c r="C3" s="60"/>
      <c r="D3" s="60"/>
      <c r="E3" s="60"/>
      <c r="F3" s="60"/>
      <c r="G3" s="60"/>
    </row>
    <row r="4" spans="2:7" ht="13.5" thickBot="1" x14ac:dyDescent="0.25">
      <c r="B4" s="245" t="s">
        <v>138</v>
      </c>
      <c r="C4" s="629" t="s">
        <v>343</v>
      </c>
      <c r="D4" s="630" t="s">
        <v>344</v>
      </c>
      <c r="E4" s="630" t="s">
        <v>345</v>
      </c>
      <c r="F4" s="630" t="s">
        <v>346</v>
      </c>
      <c r="G4" s="631" t="s">
        <v>347</v>
      </c>
    </row>
    <row r="5" spans="2:7" x14ac:dyDescent="0.2">
      <c r="B5" s="234" t="s">
        <v>139</v>
      </c>
      <c r="C5" s="327">
        <v>890121517</v>
      </c>
      <c r="D5" s="327">
        <v>1040616069</v>
      </c>
      <c r="E5" s="327">
        <v>1013262919</v>
      </c>
      <c r="F5" s="327">
        <v>996005641</v>
      </c>
      <c r="G5" s="328">
        <v>930529292</v>
      </c>
    </row>
    <row r="6" spans="2:7" x14ac:dyDescent="0.2">
      <c r="B6" s="25" t="s">
        <v>141</v>
      </c>
      <c r="C6" s="246">
        <v>1203848657</v>
      </c>
      <c r="D6" s="246">
        <v>962801608</v>
      </c>
      <c r="E6" s="246">
        <v>982432631</v>
      </c>
      <c r="F6" s="246">
        <v>1148465984</v>
      </c>
      <c r="G6" s="247">
        <v>1199016446</v>
      </c>
    </row>
    <row r="7" spans="2:7" x14ac:dyDescent="0.2">
      <c r="B7" s="199" t="s">
        <v>86</v>
      </c>
      <c r="C7" s="330">
        <v>397683481</v>
      </c>
      <c r="D7" s="330">
        <v>252824284</v>
      </c>
      <c r="E7" s="330">
        <v>247973411</v>
      </c>
      <c r="F7" s="330">
        <v>261704149</v>
      </c>
      <c r="G7" s="331">
        <v>363507867</v>
      </c>
    </row>
    <row r="8" spans="2:7" x14ac:dyDescent="0.2">
      <c r="B8" s="515" t="s">
        <v>400</v>
      </c>
      <c r="C8" s="246">
        <v>72307833</v>
      </c>
      <c r="D8" s="246">
        <v>72971037</v>
      </c>
      <c r="E8" s="246">
        <v>35660730</v>
      </c>
      <c r="F8" s="246">
        <v>46167668</v>
      </c>
      <c r="G8" s="247">
        <v>39409790</v>
      </c>
    </row>
    <row r="9" spans="2:7" x14ac:dyDescent="0.2">
      <c r="B9" s="199" t="s">
        <v>140</v>
      </c>
      <c r="C9" s="330">
        <v>1140911564</v>
      </c>
      <c r="D9" s="330">
        <v>1113145204</v>
      </c>
      <c r="E9" s="330">
        <v>1083474605</v>
      </c>
      <c r="F9" s="330">
        <v>1010492165</v>
      </c>
      <c r="G9" s="331">
        <v>964982429</v>
      </c>
    </row>
    <row r="10" spans="2:7" x14ac:dyDescent="0.2">
      <c r="B10" s="25" t="s">
        <v>137</v>
      </c>
      <c r="C10" s="246">
        <v>888401331</v>
      </c>
      <c r="D10" s="246">
        <v>999016822</v>
      </c>
      <c r="E10" s="246">
        <v>990616656</v>
      </c>
      <c r="F10" s="246">
        <v>981188754</v>
      </c>
      <c r="G10" s="247">
        <v>952432440</v>
      </c>
    </row>
    <row r="11" spans="2:7" ht="13.5" thickBot="1" x14ac:dyDescent="0.25">
      <c r="B11" s="178" t="s">
        <v>4</v>
      </c>
      <c r="C11" s="248">
        <v>4593274384</v>
      </c>
      <c r="D11" s="248">
        <v>4441375024</v>
      </c>
      <c r="E11" s="248">
        <v>4353420951</v>
      </c>
      <c r="F11" s="248">
        <v>4444024361</v>
      </c>
      <c r="G11" s="249">
        <v>4449878264</v>
      </c>
    </row>
    <row r="12" spans="2:7" ht="28.5" customHeight="1" x14ac:dyDescent="0.2">
      <c r="B12" s="699" t="s">
        <v>311</v>
      </c>
      <c r="C12" s="699"/>
      <c r="D12" s="699"/>
      <c r="E12" s="699"/>
      <c r="F12" s="699"/>
      <c r="G12" s="699"/>
    </row>
    <row r="27" ht="12.75" customHeight="1" x14ac:dyDescent="0.2"/>
    <row r="43" spans="13:16" x14ac:dyDescent="0.2">
      <c r="M43" s="250"/>
    </row>
    <row r="44" spans="13:16" x14ac:dyDescent="0.2">
      <c r="M44" s="250"/>
      <c r="P44" s="251"/>
    </row>
    <row r="45" spans="13:16" x14ac:dyDescent="0.2">
      <c r="M45" s="250"/>
    </row>
    <row r="46" spans="13:16" x14ac:dyDescent="0.2">
      <c r="M46" s="250"/>
    </row>
    <row r="47" spans="13:16" x14ac:dyDescent="0.2">
      <c r="M47" s="250"/>
    </row>
    <row r="48" spans="13:16" x14ac:dyDescent="0.2">
      <c r="M48" s="250"/>
    </row>
    <row r="49" spans="13:13" x14ac:dyDescent="0.2">
      <c r="M49" s="250"/>
    </row>
    <row r="50" spans="13:13" x14ac:dyDescent="0.2">
      <c r="M50" s="250"/>
    </row>
    <row r="51" spans="13:13" x14ac:dyDescent="0.2">
      <c r="M51" s="250"/>
    </row>
    <row r="52" spans="13:13" x14ac:dyDescent="0.2">
      <c r="M52" s="250"/>
    </row>
  </sheetData>
  <mergeCells count="1">
    <mergeCell ref="B12:G12"/>
  </mergeCells>
  <phoneticPr fontId="4" type="noConversion"/>
  <pageMargins left="0.75" right="0.75" top="1" bottom="1" header="0.5" footer="0.5"/>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B2:Q61"/>
  <sheetViews>
    <sheetView showGridLines="0" workbookViewId="0"/>
  </sheetViews>
  <sheetFormatPr defaultRowHeight="12.75" x14ac:dyDescent="0.2"/>
  <cols>
    <col min="1" max="1" width="9.140625" style="7"/>
    <col min="2" max="2" width="43.28515625" style="7" customWidth="1"/>
    <col min="3" max="3" width="9.7109375" style="7" bestFit="1" customWidth="1"/>
    <col min="4" max="4" width="8.7109375" style="7" bestFit="1" customWidth="1"/>
    <col min="5" max="5" width="10.28515625" style="7" customWidth="1"/>
    <col min="6" max="6" width="8.7109375" style="7" bestFit="1" customWidth="1"/>
    <col min="7" max="7" width="10.42578125" style="7" customWidth="1"/>
    <col min="8" max="8" width="8.7109375" style="7" bestFit="1" customWidth="1"/>
    <col min="9" max="10" width="9.7109375" style="7" bestFit="1" customWidth="1"/>
    <col min="11" max="11" width="8.7109375" style="7" bestFit="1" customWidth="1"/>
    <col min="12" max="12" width="12.7109375" style="7" customWidth="1"/>
    <col min="13" max="15" width="8.7109375" style="7" bestFit="1" customWidth="1"/>
    <col min="16" max="17" width="9.140625" style="5"/>
    <col min="18" max="18" width="11" style="7" bestFit="1" customWidth="1"/>
    <col min="19" max="16384" width="9.140625" style="7"/>
  </cols>
  <sheetData>
    <row r="2" spans="2:17" x14ac:dyDescent="0.2">
      <c r="B2" s="92" t="s">
        <v>89</v>
      </c>
    </row>
    <row r="3" spans="2:17" ht="18.75" thickBot="1" x14ac:dyDescent="0.3">
      <c r="B3" s="93" t="s">
        <v>133</v>
      </c>
    </row>
    <row r="4" spans="2:17" ht="12.75" customHeight="1" thickBot="1" x14ac:dyDescent="0.25">
      <c r="B4" s="665" t="s">
        <v>0</v>
      </c>
      <c r="C4" s="680" t="s">
        <v>1</v>
      </c>
      <c r="D4" s="681"/>
      <c r="E4" s="681"/>
      <c r="F4" s="681"/>
      <c r="G4" s="682"/>
      <c r="H4" s="680" t="s">
        <v>2</v>
      </c>
      <c r="I4" s="681"/>
      <c r="J4" s="681"/>
      <c r="K4" s="682"/>
      <c r="L4" s="680" t="s">
        <v>3</v>
      </c>
      <c r="M4" s="681"/>
      <c r="N4" s="682"/>
      <c r="O4" s="665" t="s">
        <v>355</v>
      </c>
      <c r="P4" s="197"/>
      <c r="Q4" s="197"/>
    </row>
    <row r="5" spans="2:17" ht="39.75" customHeight="1" thickBot="1" x14ac:dyDescent="0.25">
      <c r="B5" s="666"/>
      <c r="C5" s="529" t="s">
        <v>361</v>
      </c>
      <c r="D5" s="530" t="s">
        <v>123</v>
      </c>
      <c r="E5" s="530" t="s">
        <v>373</v>
      </c>
      <c r="F5" s="530" t="s">
        <v>14</v>
      </c>
      <c r="G5" s="531" t="s">
        <v>374</v>
      </c>
      <c r="H5" s="529" t="s">
        <v>104</v>
      </c>
      <c r="I5" s="530" t="s">
        <v>105</v>
      </c>
      <c r="J5" s="530" t="s">
        <v>106</v>
      </c>
      <c r="K5" s="531" t="s">
        <v>107</v>
      </c>
      <c r="L5" s="529" t="s">
        <v>13</v>
      </c>
      <c r="M5" s="530" t="s">
        <v>7</v>
      </c>
      <c r="N5" s="531" t="s">
        <v>103</v>
      </c>
      <c r="O5" s="700"/>
      <c r="P5" s="197"/>
      <c r="Q5" s="197"/>
    </row>
    <row r="6" spans="2:17" x14ac:dyDescent="0.2">
      <c r="B6" s="332" t="s">
        <v>15</v>
      </c>
      <c r="C6" s="566">
        <v>0</v>
      </c>
      <c r="D6" s="567">
        <v>0.27001999999999998</v>
      </c>
      <c r="E6" s="567">
        <v>0.28982999999999998</v>
      </c>
      <c r="F6" s="567">
        <v>0</v>
      </c>
      <c r="G6" s="568">
        <v>0.27067999999999998</v>
      </c>
      <c r="H6" s="566">
        <v>0.28982999999999998</v>
      </c>
      <c r="I6" s="567">
        <v>0.29121000000000002</v>
      </c>
      <c r="J6" s="567">
        <v>0</v>
      </c>
      <c r="K6" s="568">
        <v>0.29086000000000001</v>
      </c>
      <c r="L6" s="566">
        <v>0</v>
      </c>
      <c r="M6" s="567">
        <v>0</v>
      </c>
      <c r="N6" s="568">
        <v>0</v>
      </c>
      <c r="O6" s="569">
        <v>0.27682000000000001</v>
      </c>
      <c r="P6" s="69"/>
      <c r="Q6" s="69"/>
    </row>
    <row r="7" spans="2:17" x14ac:dyDescent="0.2">
      <c r="B7" s="157" t="s">
        <v>16</v>
      </c>
      <c r="C7" s="570">
        <v>0</v>
      </c>
      <c r="D7" s="571">
        <v>3.1042999999999998</v>
      </c>
      <c r="E7" s="571">
        <v>0.57884999999999998</v>
      </c>
      <c r="F7" s="571">
        <v>0.59968999999999995</v>
      </c>
      <c r="G7" s="572">
        <v>0.60358999999999996</v>
      </c>
      <c r="H7" s="570">
        <v>0.49658999999999998</v>
      </c>
      <c r="I7" s="571">
        <v>1.02918</v>
      </c>
      <c r="J7" s="571">
        <v>2.2718799999999999</v>
      </c>
      <c r="K7" s="572">
        <v>0.63092000000000004</v>
      </c>
      <c r="L7" s="570">
        <v>0</v>
      </c>
      <c r="M7" s="571">
        <v>0.65207000000000004</v>
      </c>
      <c r="N7" s="572">
        <v>0.65207000000000004</v>
      </c>
      <c r="O7" s="573">
        <v>0.61980000000000002</v>
      </c>
      <c r="P7" s="69"/>
      <c r="Q7" s="69"/>
    </row>
    <row r="8" spans="2:17" x14ac:dyDescent="0.2">
      <c r="B8" s="334" t="s">
        <v>118</v>
      </c>
      <c r="C8" s="574">
        <v>0</v>
      </c>
      <c r="D8" s="575">
        <v>0.54674999999999996</v>
      </c>
      <c r="E8" s="575">
        <v>0.57998000000000005</v>
      </c>
      <c r="F8" s="575">
        <v>0.51015999999999995</v>
      </c>
      <c r="G8" s="576">
        <v>0.54683000000000004</v>
      </c>
      <c r="H8" s="574">
        <v>0.54200000000000004</v>
      </c>
      <c r="I8" s="575">
        <v>1.3525400000000001</v>
      </c>
      <c r="J8" s="575">
        <v>0</v>
      </c>
      <c r="K8" s="576">
        <v>0.97555999999999998</v>
      </c>
      <c r="L8" s="574">
        <v>0</v>
      </c>
      <c r="M8" s="575">
        <v>0</v>
      </c>
      <c r="N8" s="576">
        <v>0</v>
      </c>
      <c r="O8" s="577">
        <v>0.56598999999999999</v>
      </c>
      <c r="P8" s="69"/>
      <c r="Q8" s="69"/>
    </row>
    <row r="9" spans="2:17" x14ac:dyDescent="0.2">
      <c r="B9" s="157" t="s">
        <v>119</v>
      </c>
      <c r="C9" s="570">
        <v>0</v>
      </c>
      <c r="D9" s="571">
        <v>1.35345</v>
      </c>
      <c r="E9" s="571">
        <v>1.93171</v>
      </c>
      <c r="F9" s="571">
        <v>1.15456</v>
      </c>
      <c r="G9" s="572">
        <v>1.35571</v>
      </c>
      <c r="H9" s="570">
        <v>1.15456</v>
      </c>
      <c r="I9" s="571">
        <v>0</v>
      </c>
      <c r="J9" s="571">
        <v>0</v>
      </c>
      <c r="K9" s="572">
        <v>1.15456</v>
      </c>
      <c r="L9" s="570">
        <v>0</v>
      </c>
      <c r="M9" s="571">
        <v>0</v>
      </c>
      <c r="N9" s="572">
        <v>0</v>
      </c>
      <c r="O9" s="573">
        <v>1.35039</v>
      </c>
      <c r="P9" s="69"/>
      <c r="Q9" s="69"/>
    </row>
    <row r="10" spans="2:17" x14ac:dyDescent="0.2">
      <c r="B10" s="334" t="s">
        <v>17</v>
      </c>
      <c r="C10" s="574">
        <v>0</v>
      </c>
      <c r="D10" s="575">
        <v>0.34760000000000002</v>
      </c>
      <c r="E10" s="575">
        <v>0.71548</v>
      </c>
      <c r="F10" s="575">
        <v>0.77622999999999998</v>
      </c>
      <c r="G10" s="576">
        <v>0.55418000000000001</v>
      </c>
      <c r="H10" s="574">
        <v>0.77159</v>
      </c>
      <c r="I10" s="575">
        <v>1.13602</v>
      </c>
      <c r="J10" s="575">
        <v>2.61239</v>
      </c>
      <c r="K10" s="576">
        <v>1.0219499999999999</v>
      </c>
      <c r="L10" s="574">
        <v>0</v>
      </c>
      <c r="M10" s="575">
        <v>2.1562600000000001</v>
      </c>
      <c r="N10" s="576">
        <v>2.1562600000000001</v>
      </c>
      <c r="O10" s="577">
        <v>0.84194000000000002</v>
      </c>
      <c r="P10" s="69"/>
      <c r="Q10" s="69"/>
    </row>
    <row r="11" spans="2:17" x14ac:dyDescent="0.2">
      <c r="B11" s="157" t="s">
        <v>18</v>
      </c>
      <c r="C11" s="570">
        <v>0</v>
      </c>
      <c r="D11" s="571">
        <v>0.66517999999999999</v>
      </c>
      <c r="E11" s="571">
        <v>0.74521999999999999</v>
      </c>
      <c r="F11" s="571">
        <v>0.87665999999999999</v>
      </c>
      <c r="G11" s="572">
        <v>0.78683999999999998</v>
      </c>
      <c r="H11" s="570">
        <v>0.74385000000000001</v>
      </c>
      <c r="I11" s="571">
        <v>0.76170000000000004</v>
      </c>
      <c r="J11" s="571">
        <v>1.56823</v>
      </c>
      <c r="K11" s="572">
        <v>0.78098999999999996</v>
      </c>
      <c r="L11" s="570">
        <v>0.94211999999999996</v>
      </c>
      <c r="M11" s="571">
        <v>1.2052099999999999</v>
      </c>
      <c r="N11" s="572">
        <v>1.14384</v>
      </c>
      <c r="O11" s="573">
        <v>0.78683000000000003</v>
      </c>
      <c r="P11" s="69"/>
      <c r="Q11" s="69"/>
    </row>
    <row r="12" spans="2:17" x14ac:dyDescent="0.2">
      <c r="B12" s="334" t="s">
        <v>145</v>
      </c>
      <c r="C12" s="574">
        <v>0</v>
      </c>
      <c r="D12" s="575">
        <v>0.39572000000000002</v>
      </c>
      <c r="E12" s="575">
        <v>0.40800999999999998</v>
      </c>
      <c r="F12" s="575">
        <v>0.60129999999999995</v>
      </c>
      <c r="G12" s="576">
        <v>0.44020999999999999</v>
      </c>
      <c r="H12" s="574">
        <v>0</v>
      </c>
      <c r="I12" s="575">
        <v>0</v>
      </c>
      <c r="J12" s="575">
        <v>0</v>
      </c>
      <c r="K12" s="576">
        <v>0</v>
      </c>
      <c r="L12" s="574">
        <v>4.2498399999999998</v>
      </c>
      <c r="M12" s="575">
        <v>0</v>
      </c>
      <c r="N12" s="576">
        <v>4.2498399999999998</v>
      </c>
      <c r="O12" s="577">
        <v>0.44552000000000003</v>
      </c>
      <c r="P12" s="69"/>
      <c r="Q12" s="69"/>
    </row>
    <row r="13" spans="2:17" x14ac:dyDescent="0.2">
      <c r="B13" s="157" t="s">
        <v>19</v>
      </c>
      <c r="C13" s="570">
        <v>14.329280000000001</v>
      </c>
      <c r="D13" s="571">
        <v>0.75685999999999998</v>
      </c>
      <c r="E13" s="571">
        <v>0.98033000000000003</v>
      </c>
      <c r="F13" s="571">
        <v>0.88207999999999998</v>
      </c>
      <c r="G13" s="572">
        <v>0.89953000000000005</v>
      </c>
      <c r="H13" s="570">
        <v>0.91232000000000002</v>
      </c>
      <c r="I13" s="571">
        <v>1.1548499999999999</v>
      </c>
      <c r="J13" s="571">
        <v>3.03661</v>
      </c>
      <c r="K13" s="572">
        <v>1.4578</v>
      </c>
      <c r="L13" s="570">
        <v>4.4419399999999998</v>
      </c>
      <c r="M13" s="571">
        <v>1.9541999999999999</v>
      </c>
      <c r="N13" s="572">
        <v>2.1631100000000001</v>
      </c>
      <c r="O13" s="573">
        <v>1.2982800000000001</v>
      </c>
      <c r="P13" s="69"/>
      <c r="Q13" s="69"/>
    </row>
    <row r="14" spans="2:17" x14ac:dyDescent="0.2">
      <c r="B14" s="334" t="s">
        <v>20</v>
      </c>
      <c r="C14" s="574">
        <v>0</v>
      </c>
      <c r="D14" s="575">
        <v>0.50522</v>
      </c>
      <c r="E14" s="575">
        <v>0.62322</v>
      </c>
      <c r="F14" s="575">
        <v>0.64883000000000002</v>
      </c>
      <c r="G14" s="576">
        <v>0.57364999999999999</v>
      </c>
      <c r="H14" s="574">
        <v>0.64715999999999996</v>
      </c>
      <c r="I14" s="575">
        <v>0.95230000000000004</v>
      </c>
      <c r="J14" s="575">
        <v>2.4826999999999999</v>
      </c>
      <c r="K14" s="576">
        <v>0.84616999999999998</v>
      </c>
      <c r="L14" s="574">
        <v>1.0445899999999999</v>
      </c>
      <c r="M14" s="575">
        <v>1.49491</v>
      </c>
      <c r="N14" s="576">
        <v>1.0897300000000001</v>
      </c>
      <c r="O14" s="577">
        <v>0.63639999999999997</v>
      </c>
      <c r="P14" s="69"/>
      <c r="Q14" s="69"/>
    </row>
    <row r="15" spans="2:17" x14ac:dyDescent="0.2">
      <c r="B15" s="157" t="s">
        <v>120</v>
      </c>
      <c r="C15" s="570">
        <v>2.10033</v>
      </c>
      <c r="D15" s="571">
        <v>0.66613</v>
      </c>
      <c r="E15" s="571">
        <v>0.69910000000000005</v>
      </c>
      <c r="F15" s="571">
        <v>0.80501999999999996</v>
      </c>
      <c r="G15" s="572">
        <v>0.75453000000000003</v>
      </c>
      <c r="H15" s="570">
        <v>0.79596999999999996</v>
      </c>
      <c r="I15" s="571">
        <v>0.89083999999999997</v>
      </c>
      <c r="J15" s="571">
        <v>2.4827499999999998</v>
      </c>
      <c r="K15" s="572">
        <v>0.89368000000000003</v>
      </c>
      <c r="L15" s="570">
        <v>15.94004</v>
      </c>
      <c r="M15" s="571">
        <v>3.11781</v>
      </c>
      <c r="N15" s="572">
        <v>3.4876499999999999</v>
      </c>
      <c r="O15" s="573">
        <v>0.79891000000000001</v>
      </c>
      <c r="P15" s="69"/>
      <c r="Q15" s="69"/>
    </row>
    <row r="16" spans="2:17" x14ac:dyDescent="0.2">
      <c r="B16" s="334" t="s">
        <v>21</v>
      </c>
      <c r="C16" s="574">
        <v>0</v>
      </c>
      <c r="D16" s="575">
        <v>0.40092</v>
      </c>
      <c r="E16" s="575">
        <v>0.50312000000000001</v>
      </c>
      <c r="F16" s="575">
        <v>0.62817000000000001</v>
      </c>
      <c r="G16" s="576">
        <v>0.43525999999999998</v>
      </c>
      <c r="H16" s="574">
        <v>0.50312000000000001</v>
      </c>
      <c r="I16" s="575">
        <v>0</v>
      </c>
      <c r="J16" s="575">
        <v>0</v>
      </c>
      <c r="K16" s="576">
        <v>0.50312000000000001</v>
      </c>
      <c r="L16" s="574">
        <v>0</v>
      </c>
      <c r="M16" s="575">
        <v>0</v>
      </c>
      <c r="N16" s="576">
        <v>0</v>
      </c>
      <c r="O16" s="577">
        <v>0.43552999999999997</v>
      </c>
      <c r="P16" s="69"/>
      <c r="Q16" s="69"/>
    </row>
    <row r="17" spans="2:17" x14ac:dyDescent="0.2">
      <c r="B17" s="157" t="s">
        <v>22</v>
      </c>
      <c r="C17" s="570">
        <v>26.822990000000001</v>
      </c>
      <c r="D17" s="571">
        <v>0.44352999999999998</v>
      </c>
      <c r="E17" s="571">
        <v>0.56644000000000005</v>
      </c>
      <c r="F17" s="571">
        <v>0.55052000000000001</v>
      </c>
      <c r="G17" s="572">
        <v>0.49565999999999999</v>
      </c>
      <c r="H17" s="570">
        <v>0.50436999999999999</v>
      </c>
      <c r="I17" s="571">
        <v>0.83506999999999998</v>
      </c>
      <c r="J17" s="571">
        <v>3.3043</v>
      </c>
      <c r="K17" s="572">
        <v>0.75112999999999996</v>
      </c>
      <c r="L17" s="570">
        <v>1.71871</v>
      </c>
      <c r="M17" s="571">
        <v>1.45468</v>
      </c>
      <c r="N17" s="572">
        <v>1.45499</v>
      </c>
      <c r="O17" s="573">
        <v>0.55162999999999995</v>
      </c>
      <c r="P17" s="69"/>
      <c r="Q17" s="69"/>
    </row>
    <row r="18" spans="2:17" x14ac:dyDescent="0.2">
      <c r="B18" s="334" t="s">
        <v>23</v>
      </c>
      <c r="C18" s="574">
        <v>0.26228000000000001</v>
      </c>
      <c r="D18" s="575">
        <v>0.42903999999999998</v>
      </c>
      <c r="E18" s="575">
        <v>0.46703</v>
      </c>
      <c r="F18" s="575">
        <v>0.61653000000000002</v>
      </c>
      <c r="G18" s="576">
        <v>0.49571999999999999</v>
      </c>
      <c r="H18" s="574">
        <v>0.51354</v>
      </c>
      <c r="I18" s="575">
        <v>0.57174999999999998</v>
      </c>
      <c r="J18" s="575">
        <v>2.6739199999999999</v>
      </c>
      <c r="K18" s="576">
        <v>0.59062999999999999</v>
      </c>
      <c r="L18" s="574">
        <v>1.14845</v>
      </c>
      <c r="M18" s="575">
        <v>2.0381200000000002</v>
      </c>
      <c r="N18" s="576">
        <v>2.0340500000000001</v>
      </c>
      <c r="O18" s="577">
        <v>0.59167999999999998</v>
      </c>
      <c r="P18" s="69"/>
      <c r="Q18" s="69"/>
    </row>
    <row r="19" spans="2:17" x14ac:dyDescent="0.2">
      <c r="B19" s="157" t="s">
        <v>24</v>
      </c>
      <c r="C19" s="570">
        <v>0</v>
      </c>
      <c r="D19" s="571">
        <v>1.0300100000000001</v>
      </c>
      <c r="E19" s="571">
        <v>1.26233</v>
      </c>
      <c r="F19" s="571">
        <v>1.3958299999999999</v>
      </c>
      <c r="G19" s="572">
        <v>1.2935399999999999</v>
      </c>
      <c r="H19" s="570">
        <v>1.05748</v>
      </c>
      <c r="I19" s="571">
        <v>1.6238999999999999</v>
      </c>
      <c r="J19" s="571">
        <v>2.58595</v>
      </c>
      <c r="K19" s="572">
        <v>1.5618300000000001</v>
      </c>
      <c r="L19" s="570">
        <v>1.5738300000000001</v>
      </c>
      <c r="M19" s="571">
        <v>1.83161</v>
      </c>
      <c r="N19" s="572">
        <v>1.81586</v>
      </c>
      <c r="O19" s="573">
        <v>1.3718900000000001</v>
      </c>
      <c r="P19" s="69"/>
      <c r="Q19" s="69"/>
    </row>
    <row r="20" spans="2:17" x14ac:dyDescent="0.2">
      <c r="B20" s="334" t="s">
        <v>25</v>
      </c>
      <c r="C20" s="574">
        <v>1.73075</v>
      </c>
      <c r="D20" s="575">
        <v>0.59867999999999999</v>
      </c>
      <c r="E20" s="575">
        <v>0.74619999999999997</v>
      </c>
      <c r="F20" s="575">
        <v>0.66576999999999997</v>
      </c>
      <c r="G20" s="576">
        <v>0.65800999999999998</v>
      </c>
      <c r="H20" s="574">
        <v>0.66929000000000005</v>
      </c>
      <c r="I20" s="575">
        <v>0.81703000000000003</v>
      </c>
      <c r="J20" s="575">
        <v>2.9999099999999999</v>
      </c>
      <c r="K20" s="576">
        <v>0.87653999999999999</v>
      </c>
      <c r="L20" s="574">
        <v>5.1823300000000003</v>
      </c>
      <c r="M20" s="575">
        <v>1.50539</v>
      </c>
      <c r="N20" s="576">
        <v>1.61036</v>
      </c>
      <c r="O20" s="577">
        <v>0.81320999999999999</v>
      </c>
      <c r="P20" s="69"/>
      <c r="Q20" s="69"/>
    </row>
    <row r="21" spans="2:17" x14ac:dyDescent="0.2">
      <c r="B21" s="157" t="s">
        <v>26</v>
      </c>
      <c r="C21" s="570">
        <v>0</v>
      </c>
      <c r="D21" s="571">
        <v>0.37364000000000003</v>
      </c>
      <c r="E21" s="571">
        <v>0.52053000000000005</v>
      </c>
      <c r="F21" s="571">
        <v>0.59514999999999996</v>
      </c>
      <c r="G21" s="572">
        <v>0.50866999999999996</v>
      </c>
      <c r="H21" s="570">
        <v>0.55647000000000002</v>
      </c>
      <c r="I21" s="571">
        <v>0.72075999999999996</v>
      </c>
      <c r="J21" s="571">
        <v>1.0249299999999999</v>
      </c>
      <c r="K21" s="572">
        <v>0.67437000000000002</v>
      </c>
      <c r="L21" s="570">
        <v>6.5291800000000002</v>
      </c>
      <c r="M21" s="571">
        <v>8.2786600000000004</v>
      </c>
      <c r="N21" s="572">
        <v>7.5257899999999998</v>
      </c>
      <c r="O21" s="573">
        <v>0.56000000000000005</v>
      </c>
      <c r="P21" s="69"/>
      <c r="Q21" s="69"/>
    </row>
    <row r="22" spans="2:17" x14ac:dyDescent="0.2">
      <c r="B22" s="334" t="s">
        <v>168</v>
      </c>
      <c r="C22" s="574">
        <v>0</v>
      </c>
      <c r="D22" s="575">
        <v>0.56603000000000003</v>
      </c>
      <c r="E22" s="575">
        <v>0.68718999999999997</v>
      </c>
      <c r="F22" s="575">
        <v>0.69340999999999997</v>
      </c>
      <c r="G22" s="576">
        <v>0.60414000000000001</v>
      </c>
      <c r="H22" s="574">
        <v>0.81374000000000002</v>
      </c>
      <c r="I22" s="575">
        <v>1.92411</v>
      </c>
      <c r="J22" s="575">
        <v>1.93954</v>
      </c>
      <c r="K22" s="576">
        <v>0.89914000000000005</v>
      </c>
      <c r="L22" s="574">
        <v>0</v>
      </c>
      <c r="M22" s="575">
        <v>1.2800499999999999</v>
      </c>
      <c r="N22" s="576">
        <v>1.2800499999999999</v>
      </c>
      <c r="O22" s="577">
        <v>0.61285999999999996</v>
      </c>
      <c r="P22" s="69"/>
      <c r="Q22" s="69"/>
    </row>
    <row r="23" spans="2:17" x14ac:dyDescent="0.2">
      <c r="B23" s="157" t="s">
        <v>27</v>
      </c>
      <c r="C23" s="570">
        <v>1.7169700000000001</v>
      </c>
      <c r="D23" s="571">
        <v>0.85029999999999994</v>
      </c>
      <c r="E23" s="571">
        <v>0.56213000000000002</v>
      </c>
      <c r="F23" s="571">
        <v>0.56891999999999998</v>
      </c>
      <c r="G23" s="572">
        <v>0.7127</v>
      </c>
      <c r="H23" s="570">
        <v>0.53117999999999999</v>
      </c>
      <c r="I23" s="571">
        <v>0.86358000000000001</v>
      </c>
      <c r="J23" s="571">
        <v>1.9198200000000001</v>
      </c>
      <c r="K23" s="572">
        <v>0.82169999999999999</v>
      </c>
      <c r="L23" s="570">
        <v>1.10843</v>
      </c>
      <c r="M23" s="571">
        <v>2.2375099999999999</v>
      </c>
      <c r="N23" s="572">
        <v>2.0475099999999999</v>
      </c>
      <c r="O23" s="573">
        <v>0.80893999999999999</v>
      </c>
      <c r="P23" s="69"/>
      <c r="Q23" s="69"/>
    </row>
    <row r="24" spans="2:17" x14ac:dyDescent="0.2">
      <c r="B24" s="334" t="s">
        <v>28</v>
      </c>
      <c r="C24" s="574">
        <v>0</v>
      </c>
      <c r="D24" s="575">
        <v>0.38340999999999997</v>
      </c>
      <c r="E24" s="575">
        <v>0.52551000000000003</v>
      </c>
      <c r="F24" s="575">
        <v>0.59236</v>
      </c>
      <c r="G24" s="576">
        <v>0.50671999999999995</v>
      </c>
      <c r="H24" s="574">
        <v>0.58131999999999995</v>
      </c>
      <c r="I24" s="575">
        <v>1.4886299999999999</v>
      </c>
      <c r="J24" s="575">
        <v>1.61598</v>
      </c>
      <c r="K24" s="576">
        <v>1.0646500000000001</v>
      </c>
      <c r="L24" s="574">
        <v>0</v>
      </c>
      <c r="M24" s="575">
        <v>2.0174099999999999</v>
      </c>
      <c r="N24" s="576">
        <v>2.0174099999999999</v>
      </c>
      <c r="O24" s="577">
        <v>0.60768</v>
      </c>
      <c r="P24" s="69"/>
      <c r="Q24" s="69"/>
    </row>
    <row r="25" spans="2:17" x14ac:dyDescent="0.2">
      <c r="B25" s="157" t="s">
        <v>29</v>
      </c>
      <c r="C25" s="570">
        <v>0</v>
      </c>
      <c r="D25" s="571">
        <v>0.48192000000000002</v>
      </c>
      <c r="E25" s="571">
        <v>0.63646999999999998</v>
      </c>
      <c r="F25" s="571">
        <v>0.85097</v>
      </c>
      <c r="G25" s="572">
        <v>0.51473000000000002</v>
      </c>
      <c r="H25" s="570">
        <v>0.63646999999999998</v>
      </c>
      <c r="I25" s="571">
        <v>0</v>
      </c>
      <c r="J25" s="571">
        <v>0</v>
      </c>
      <c r="K25" s="572">
        <v>0.63646999999999998</v>
      </c>
      <c r="L25" s="570">
        <v>0</v>
      </c>
      <c r="M25" s="571">
        <v>0</v>
      </c>
      <c r="N25" s="572">
        <v>0</v>
      </c>
      <c r="O25" s="573">
        <v>0.51583000000000001</v>
      </c>
      <c r="P25" s="69"/>
      <c r="Q25" s="69"/>
    </row>
    <row r="26" spans="2:17" x14ac:dyDescent="0.2">
      <c r="B26" s="334" t="s">
        <v>30</v>
      </c>
      <c r="C26" s="574">
        <v>0</v>
      </c>
      <c r="D26" s="575">
        <v>0</v>
      </c>
      <c r="E26" s="575">
        <v>0</v>
      </c>
      <c r="F26" s="575">
        <v>0.60646999999999995</v>
      </c>
      <c r="G26" s="576">
        <v>0.60646999999999995</v>
      </c>
      <c r="H26" s="574">
        <v>0</v>
      </c>
      <c r="I26" s="575">
        <v>0</v>
      </c>
      <c r="J26" s="575">
        <v>0</v>
      </c>
      <c r="K26" s="576">
        <v>0</v>
      </c>
      <c r="L26" s="574">
        <v>0</v>
      </c>
      <c r="M26" s="575">
        <v>0</v>
      </c>
      <c r="N26" s="576">
        <v>0</v>
      </c>
      <c r="O26" s="577">
        <v>0.60646999999999995</v>
      </c>
      <c r="P26" s="69"/>
      <c r="Q26" s="69"/>
    </row>
    <row r="27" spans="2:17" x14ac:dyDescent="0.2">
      <c r="B27" s="157" t="s">
        <v>147</v>
      </c>
      <c r="C27" s="570">
        <v>0</v>
      </c>
      <c r="D27" s="571">
        <v>1.2718</v>
      </c>
      <c r="E27" s="571">
        <v>0</v>
      </c>
      <c r="F27" s="571">
        <v>0</v>
      </c>
      <c r="G27" s="572">
        <v>1.2718</v>
      </c>
      <c r="H27" s="570">
        <v>0</v>
      </c>
      <c r="I27" s="571">
        <v>0</v>
      </c>
      <c r="J27" s="571">
        <v>0</v>
      </c>
      <c r="K27" s="572">
        <v>0</v>
      </c>
      <c r="L27" s="570">
        <v>0</v>
      </c>
      <c r="M27" s="571">
        <v>0</v>
      </c>
      <c r="N27" s="572">
        <v>0</v>
      </c>
      <c r="O27" s="573">
        <v>1.2718</v>
      </c>
      <c r="P27" s="69"/>
      <c r="Q27" s="69"/>
    </row>
    <row r="28" spans="2:17" x14ac:dyDescent="0.2">
      <c r="B28" s="334" t="s">
        <v>165</v>
      </c>
      <c r="C28" s="574">
        <v>0</v>
      </c>
      <c r="D28" s="575">
        <v>7.3639999999999997E-2</v>
      </c>
      <c r="E28" s="575">
        <v>0</v>
      </c>
      <c r="F28" s="575">
        <v>0</v>
      </c>
      <c r="G28" s="576">
        <v>7.3639999999999997E-2</v>
      </c>
      <c r="H28" s="574">
        <v>0</v>
      </c>
      <c r="I28" s="575">
        <v>0</v>
      </c>
      <c r="J28" s="575">
        <v>0</v>
      </c>
      <c r="K28" s="576">
        <v>0</v>
      </c>
      <c r="L28" s="574">
        <v>0</v>
      </c>
      <c r="M28" s="575">
        <v>0</v>
      </c>
      <c r="N28" s="576">
        <v>0</v>
      </c>
      <c r="O28" s="577">
        <v>7.3639999999999997E-2</v>
      </c>
      <c r="P28" s="69"/>
      <c r="Q28" s="69"/>
    </row>
    <row r="29" spans="2:17" x14ac:dyDescent="0.2">
      <c r="B29" s="157" t="s">
        <v>31</v>
      </c>
      <c r="C29" s="570">
        <v>0</v>
      </c>
      <c r="D29" s="571">
        <v>0.49197000000000002</v>
      </c>
      <c r="E29" s="571">
        <v>0.70826999999999996</v>
      </c>
      <c r="F29" s="571">
        <v>0.75004000000000004</v>
      </c>
      <c r="G29" s="572">
        <v>0.57930999999999999</v>
      </c>
      <c r="H29" s="570">
        <v>0.70884999999999998</v>
      </c>
      <c r="I29" s="571">
        <v>1.5689299999999999</v>
      </c>
      <c r="J29" s="571">
        <v>4.1532799999999996</v>
      </c>
      <c r="K29" s="572">
        <v>0.89827999999999997</v>
      </c>
      <c r="L29" s="570">
        <v>0</v>
      </c>
      <c r="M29" s="571">
        <v>1.54321</v>
      </c>
      <c r="N29" s="572">
        <v>1.54321</v>
      </c>
      <c r="O29" s="573">
        <v>0.60348000000000002</v>
      </c>
      <c r="P29" s="69"/>
      <c r="Q29" s="69"/>
    </row>
    <row r="30" spans="2:17" x14ac:dyDescent="0.2">
      <c r="B30" s="334" t="s">
        <v>32</v>
      </c>
      <c r="C30" s="574">
        <v>0</v>
      </c>
      <c r="D30" s="575">
        <v>1.2734700000000001</v>
      </c>
      <c r="E30" s="575">
        <v>1.28898</v>
      </c>
      <c r="F30" s="575">
        <v>2.1533699999999998</v>
      </c>
      <c r="G30" s="576">
        <v>1.5698700000000001</v>
      </c>
      <c r="H30" s="574">
        <v>0.99853000000000003</v>
      </c>
      <c r="I30" s="575">
        <v>1.2763500000000001</v>
      </c>
      <c r="J30" s="575">
        <v>0.88278999999999996</v>
      </c>
      <c r="K30" s="576">
        <v>1.0851</v>
      </c>
      <c r="L30" s="574">
        <v>0</v>
      </c>
      <c r="M30" s="575">
        <v>0</v>
      </c>
      <c r="N30" s="576">
        <v>0</v>
      </c>
      <c r="O30" s="577">
        <v>1.2020299999999999</v>
      </c>
      <c r="P30" s="69"/>
      <c r="Q30" s="69"/>
    </row>
    <row r="31" spans="2:17" x14ac:dyDescent="0.2">
      <c r="B31" s="252" t="s">
        <v>351</v>
      </c>
      <c r="C31" s="570">
        <v>0</v>
      </c>
      <c r="D31" s="571">
        <v>1.82775</v>
      </c>
      <c r="E31" s="571">
        <v>1.0367900000000001</v>
      </c>
      <c r="F31" s="571">
        <v>0</v>
      </c>
      <c r="G31" s="572">
        <v>1.3293200000000001</v>
      </c>
      <c r="H31" s="570">
        <v>0</v>
      </c>
      <c r="I31" s="571">
        <v>0</v>
      </c>
      <c r="J31" s="571">
        <v>0</v>
      </c>
      <c r="K31" s="572">
        <v>0</v>
      </c>
      <c r="L31" s="570">
        <v>0</v>
      </c>
      <c r="M31" s="571">
        <v>0</v>
      </c>
      <c r="N31" s="572">
        <v>0</v>
      </c>
      <c r="O31" s="573">
        <v>1.3293200000000001</v>
      </c>
      <c r="P31" s="69"/>
      <c r="Q31" s="69"/>
    </row>
    <row r="32" spans="2:17" x14ac:dyDescent="0.2">
      <c r="B32" s="334" t="s">
        <v>33</v>
      </c>
      <c r="C32" s="574">
        <v>0</v>
      </c>
      <c r="D32" s="575">
        <v>0.56811</v>
      </c>
      <c r="E32" s="575">
        <v>0.46401999999999999</v>
      </c>
      <c r="F32" s="575">
        <v>0</v>
      </c>
      <c r="G32" s="576">
        <v>0.50975000000000004</v>
      </c>
      <c r="H32" s="574">
        <v>0</v>
      </c>
      <c r="I32" s="575">
        <v>0</v>
      </c>
      <c r="J32" s="575">
        <v>1.4959</v>
      </c>
      <c r="K32" s="576">
        <v>1.4959</v>
      </c>
      <c r="L32" s="574">
        <v>0</v>
      </c>
      <c r="M32" s="575">
        <v>4.2229400000000004</v>
      </c>
      <c r="N32" s="576">
        <v>4.2229400000000004</v>
      </c>
      <c r="O32" s="577">
        <v>0.99126999999999998</v>
      </c>
      <c r="P32" s="69"/>
      <c r="Q32" s="69"/>
    </row>
    <row r="33" spans="2:17" x14ac:dyDescent="0.2">
      <c r="B33" s="157" t="s">
        <v>34</v>
      </c>
      <c r="C33" s="570">
        <v>0.91376000000000002</v>
      </c>
      <c r="D33" s="571">
        <v>0.66569</v>
      </c>
      <c r="E33" s="571">
        <v>1.03792</v>
      </c>
      <c r="F33" s="571">
        <v>0.79415000000000002</v>
      </c>
      <c r="G33" s="572">
        <v>0.82621999999999995</v>
      </c>
      <c r="H33" s="570">
        <v>0.88226000000000004</v>
      </c>
      <c r="I33" s="571">
        <v>1.2513399999999999</v>
      </c>
      <c r="J33" s="571">
        <v>3.3644500000000002</v>
      </c>
      <c r="K33" s="572">
        <v>1.27779</v>
      </c>
      <c r="L33" s="570">
        <v>5.3536599999999996</v>
      </c>
      <c r="M33" s="571">
        <v>0.78727999999999998</v>
      </c>
      <c r="N33" s="572">
        <v>1.0266999999999999</v>
      </c>
      <c r="O33" s="573">
        <v>1.04613</v>
      </c>
      <c r="P33" s="69"/>
      <c r="Q33" s="69"/>
    </row>
    <row r="34" spans="2:17" x14ac:dyDescent="0.2">
      <c r="B34" s="334" t="s">
        <v>149</v>
      </c>
      <c r="C34" s="574">
        <v>11</v>
      </c>
      <c r="D34" s="575">
        <v>0.97302</v>
      </c>
      <c r="E34" s="575">
        <v>0.91161000000000003</v>
      </c>
      <c r="F34" s="575">
        <v>0.99939</v>
      </c>
      <c r="G34" s="576">
        <v>0.92898999999999998</v>
      </c>
      <c r="H34" s="574">
        <v>1.0160800000000001</v>
      </c>
      <c r="I34" s="575">
        <v>0.61917999999999995</v>
      </c>
      <c r="J34" s="575">
        <v>1.92056</v>
      </c>
      <c r="K34" s="576">
        <v>1.0663800000000001</v>
      </c>
      <c r="L34" s="574">
        <v>0</v>
      </c>
      <c r="M34" s="575">
        <v>0</v>
      </c>
      <c r="N34" s="576">
        <v>0</v>
      </c>
      <c r="O34" s="577">
        <v>0.99441999999999997</v>
      </c>
      <c r="P34" s="69"/>
      <c r="Q34" s="69"/>
    </row>
    <row r="35" spans="2:17" x14ac:dyDescent="0.2">
      <c r="B35" s="157" t="s">
        <v>121</v>
      </c>
      <c r="C35" s="570">
        <v>0</v>
      </c>
      <c r="D35" s="571">
        <v>0</v>
      </c>
      <c r="E35" s="571">
        <v>0.99409999999999998</v>
      </c>
      <c r="F35" s="571">
        <v>1.1261099999999999</v>
      </c>
      <c r="G35" s="572">
        <v>1.0227200000000001</v>
      </c>
      <c r="H35" s="570">
        <v>1.7937799999999999</v>
      </c>
      <c r="I35" s="571">
        <v>1.40751</v>
      </c>
      <c r="J35" s="571">
        <v>6.0656800000000004</v>
      </c>
      <c r="K35" s="572">
        <v>1.86835</v>
      </c>
      <c r="L35" s="570">
        <v>0</v>
      </c>
      <c r="M35" s="571">
        <v>0</v>
      </c>
      <c r="N35" s="572">
        <v>0</v>
      </c>
      <c r="O35" s="573">
        <v>1.38815</v>
      </c>
      <c r="P35" s="69"/>
      <c r="Q35" s="69"/>
    </row>
    <row r="36" spans="2:17" x14ac:dyDescent="0.2">
      <c r="B36" s="334" t="s">
        <v>35</v>
      </c>
      <c r="C36" s="574">
        <v>0</v>
      </c>
      <c r="D36" s="575">
        <v>0.41949999999999998</v>
      </c>
      <c r="E36" s="575">
        <v>0</v>
      </c>
      <c r="F36" s="575">
        <v>0.86380999999999997</v>
      </c>
      <c r="G36" s="576">
        <v>0.45117000000000002</v>
      </c>
      <c r="H36" s="574">
        <v>0</v>
      </c>
      <c r="I36" s="575">
        <v>0</v>
      </c>
      <c r="J36" s="575">
        <v>0</v>
      </c>
      <c r="K36" s="576">
        <v>0</v>
      </c>
      <c r="L36" s="574">
        <v>0</v>
      </c>
      <c r="M36" s="575">
        <v>0</v>
      </c>
      <c r="N36" s="576">
        <v>0</v>
      </c>
      <c r="O36" s="577">
        <v>0.45117000000000002</v>
      </c>
      <c r="P36" s="69"/>
      <c r="Q36" s="69"/>
    </row>
    <row r="37" spans="2:17" x14ac:dyDescent="0.2">
      <c r="B37" s="157" t="s">
        <v>36</v>
      </c>
      <c r="C37" s="570">
        <v>0</v>
      </c>
      <c r="D37" s="571">
        <v>0.48549999999999999</v>
      </c>
      <c r="E37" s="571">
        <v>0.84004000000000001</v>
      </c>
      <c r="F37" s="571">
        <v>1.01393</v>
      </c>
      <c r="G37" s="572">
        <v>0.82193000000000005</v>
      </c>
      <c r="H37" s="570">
        <v>0.76836000000000004</v>
      </c>
      <c r="I37" s="571">
        <v>1.9714400000000001</v>
      </c>
      <c r="J37" s="571">
        <v>3.1894800000000001</v>
      </c>
      <c r="K37" s="572">
        <v>1.79779</v>
      </c>
      <c r="L37" s="570">
        <v>97.168989999999994</v>
      </c>
      <c r="M37" s="571">
        <v>4.9139600000000003</v>
      </c>
      <c r="N37" s="572">
        <v>6.72499</v>
      </c>
      <c r="O37" s="573">
        <v>1.44858</v>
      </c>
      <c r="P37" s="69"/>
      <c r="Q37" s="69"/>
    </row>
    <row r="38" spans="2:17" x14ac:dyDescent="0.2">
      <c r="B38" s="334" t="s">
        <v>166</v>
      </c>
      <c r="C38" s="574">
        <v>0</v>
      </c>
      <c r="D38" s="575">
        <v>0</v>
      </c>
      <c r="E38" s="575">
        <v>0.95718999999999999</v>
      </c>
      <c r="F38" s="575">
        <v>0.83633999999999997</v>
      </c>
      <c r="G38" s="576">
        <v>0.87880000000000003</v>
      </c>
      <c r="H38" s="574">
        <v>0</v>
      </c>
      <c r="I38" s="575">
        <v>0</v>
      </c>
      <c r="J38" s="575">
        <v>0</v>
      </c>
      <c r="K38" s="576">
        <v>0</v>
      </c>
      <c r="L38" s="574">
        <v>0</v>
      </c>
      <c r="M38" s="575">
        <v>0</v>
      </c>
      <c r="N38" s="576">
        <v>0</v>
      </c>
      <c r="O38" s="577">
        <v>0.87880000000000003</v>
      </c>
      <c r="P38" s="69"/>
      <c r="Q38" s="69"/>
    </row>
    <row r="39" spans="2:17" x14ac:dyDescent="0.2">
      <c r="B39" s="157" t="s">
        <v>122</v>
      </c>
      <c r="C39" s="570">
        <v>0</v>
      </c>
      <c r="D39" s="571">
        <v>1.01136</v>
      </c>
      <c r="E39" s="571">
        <v>2.90686</v>
      </c>
      <c r="F39" s="571">
        <v>1.7987299999999999</v>
      </c>
      <c r="G39" s="572">
        <v>1.3645099999999999</v>
      </c>
      <c r="H39" s="570">
        <v>2.90686</v>
      </c>
      <c r="I39" s="571">
        <v>0</v>
      </c>
      <c r="J39" s="571">
        <v>4.2096499999999999</v>
      </c>
      <c r="K39" s="572">
        <v>4.0877100000000004</v>
      </c>
      <c r="L39" s="570">
        <v>0</v>
      </c>
      <c r="M39" s="571">
        <v>0</v>
      </c>
      <c r="N39" s="572">
        <v>0</v>
      </c>
      <c r="O39" s="573">
        <v>1.4412499999999999</v>
      </c>
      <c r="P39" s="69"/>
      <c r="Q39" s="69"/>
    </row>
    <row r="40" spans="2:17" x14ac:dyDescent="0.2">
      <c r="B40" s="334" t="s">
        <v>37</v>
      </c>
      <c r="C40" s="574">
        <v>0</v>
      </c>
      <c r="D40" s="575">
        <v>0.36492999999999998</v>
      </c>
      <c r="E40" s="575">
        <v>0.65829000000000004</v>
      </c>
      <c r="F40" s="575">
        <v>0.49340000000000001</v>
      </c>
      <c r="G40" s="576">
        <v>0.38025999999999999</v>
      </c>
      <c r="H40" s="574">
        <v>0.49157000000000001</v>
      </c>
      <c r="I40" s="575">
        <v>3.9065599999999998</v>
      </c>
      <c r="J40" s="575">
        <v>0</v>
      </c>
      <c r="K40" s="576">
        <v>0.72131000000000001</v>
      </c>
      <c r="L40" s="574">
        <v>0</v>
      </c>
      <c r="M40" s="575">
        <v>0</v>
      </c>
      <c r="N40" s="576">
        <v>0</v>
      </c>
      <c r="O40" s="577">
        <v>0.38077</v>
      </c>
      <c r="P40" s="69"/>
      <c r="Q40" s="69"/>
    </row>
    <row r="41" spans="2:17" x14ac:dyDescent="0.2">
      <c r="B41" s="157" t="s">
        <v>38</v>
      </c>
      <c r="C41" s="570">
        <v>0</v>
      </c>
      <c r="D41" s="571">
        <v>0.73390999999999995</v>
      </c>
      <c r="E41" s="571">
        <v>0.78374999999999995</v>
      </c>
      <c r="F41" s="571">
        <v>0.82676000000000005</v>
      </c>
      <c r="G41" s="572">
        <v>0.81723999999999997</v>
      </c>
      <c r="H41" s="570">
        <v>0.81020000000000003</v>
      </c>
      <c r="I41" s="571">
        <v>0</v>
      </c>
      <c r="J41" s="571">
        <v>0</v>
      </c>
      <c r="K41" s="572">
        <v>0.81020000000000003</v>
      </c>
      <c r="L41" s="570">
        <v>0</v>
      </c>
      <c r="M41" s="571">
        <v>1.3608</v>
      </c>
      <c r="N41" s="572">
        <v>1.3608</v>
      </c>
      <c r="O41" s="573">
        <v>0.82228000000000001</v>
      </c>
      <c r="P41" s="69"/>
      <c r="Q41" s="69"/>
    </row>
    <row r="42" spans="2:17" x14ac:dyDescent="0.2">
      <c r="B42" s="334" t="s">
        <v>169</v>
      </c>
      <c r="C42" s="574">
        <v>0</v>
      </c>
      <c r="D42" s="575">
        <v>3.6063700000000001</v>
      </c>
      <c r="E42" s="575">
        <v>0</v>
      </c>
      <c r="F42" s="575">
        <v>4.4933300000000003</v>
      </c>
      <c r="G42" s="576">
        <v>4.0509599999999999</v>
      </c>
      <c r="H42" s="574">
        <v>0</v>
      </c>
      <c r="I42" s="575">
        <v>0</v>
      </c>
      <c r="J42" s="575">
        <v>0</v>
      </c>
      <c r="K42" s="576">
        <v>0</v>
      </c>
      <c r="L42" s="574">
        <v>0</v>
      </c>
      <c r="M42" s="575">
        <v>0</v>
      </c>
      <c r="N42" s="576">
        <v>0</v>
      </c>
      <c r="O42" s="577">
        <v>4.0509599999999999</v>
      </c>
      <c r="P42" s="69"/>
      <c r="Q42" s="69"/>
    </row>
    <row r="43" spans="2:17" x14ac:dyDescent="0.2">
      <c r="B43" s="157" t="s">
        <v>39</v>
      </c>
      <c r="C43" s="570">
        <v>0</v>
      </c>
      <c r="D43" s="571">
        <v>0.40571000000000002</v>
      </c>
      <c r="E43" s="571">
        <v>0.47353000000000001</v>
      </c>
      <c r="F43" s="571">
        <v>0.60623000000000005</v>
      </c>
      <c r="G43" s="572">
        <v>0.45727000000000001</v>
      </c>
      <c r="H43" s="570">
        <v>0.47353000000000001</v>
      </c>
      <c r="I43" s="571">
        <v>1.08239</v>
      </c>
      <c r="J43" s="571">
        <v>0</v>
      </c>
      <c r="K43" s="572">
        <v>0.67896999999999996</v>
      </c>
      <c r="L43" s="570">
        <v>0</v>
      </c>
      <c r="M43" s="571">
        <v>0</v>
      </c>
      <c r="N43" s="572">
        <v>0</v>
      </c>
      <c r="O43" s="573">
        <v>0.46089999999999998</v>
      </c>
      <c r="P43" s="69"/>
      <c r="Q43" s="69"/>
    </row>
    <row r="44" spans="2:17" x14ac:dyDescent="0.2">
      <c r="B44" s="334" t="s">
        <v>40</v>
      </c>
      <c r="C44" s="574">
        <v>55.198549999999997</v>
      </c>
      <c r="D44" s="575">
        <v>3.37059</v>
      </c>
      <c r="E44" s="575">
        <v>3.85731</v>
      </c>
      <c r="F44" s="575">
        <v>8.0652600000000003</v>
      </c>
      <c r="G44" s="576">
        <v>5.0089899999999998</v>
      </c>
      <c r="H44" s="574">
        <v>6.4292800000000003</v>
      </c>
      <c r="I44" s="575">
        <v>10.54265</v>
      </c>
      <c r="J44" s="575">
        <v>15.5526</v>
      </c>
      <c r="K44" s="576">
        <v>8.0614299999999997</v>
      </c>
      <c r="L44" s="574">
        <v>0</v>
      </c>
      <c r="M44" s="575">
        <v>5.68649</v>
      </c>
      <c r="N44" s="576">
        <v>5.68649</v>
      </c>
      <c r="O44" s="577">
        <v>6.4381300000000001</v>
      </c>
      <c r="P44" s="69"/>
      <c r="Q44" s="69"/>
    </row>
    <row r="45" spans="2:17" x14ac:dyDescent="0.2">
      <c r="B45" s="157" t="s">
        <v>41</v>
      </c>
      <c r="C45" s="570">
        <v>0</v>
      </c>
      <c r="D45" s="571">
        <v>0.45448</v>
      </c>
      <c r="E45" s="571">
        <v>0.61026999999999998</v>
      </c>
      <c r="F45" s="571">
        <v>0.53863000000000005</v>
      </c>
      <c r="G45" s="572">
        <v>0.49001</v>
      </c>
      <c r="H45" s="570">
        <v>0.54296999999999995</v>
      </c>
      <c r="I45" s="571">
        <v>0.82899999999999996</v>
      </c>
      <c r="J45" s="571">
        <v>2.24851</v>
      </c>
      <c r="K45" s="572">
        <v>1.4986699999999999</v>
      </c>
      <c r="L45" s="570">
        <v>0</v>
      </c>
      <c r="M45" s="571">
        <v>8.2421900000000008</v>
      </c>
      <c r="N45" s="572">
        <v>8.2421900000000008</v>
      </c>
      <c r="O45" s="573">
        <v>0.54071999999999998</v>
      </c>
      <c r="P45" s="69"/>
      <c r="Q45" s="69"/>
    </row>
    <row r="46" spans="2:17" x14ac:dyDescent="0.2">
      <c r="B46" s="334" t="s">
        <v>42</v>
      </c>
      <c r="C46" s="574">
        <v>0</v>
      </c>
      <c r="D46" s="575">
        <v>0.24235999999999999</v>
      </c>
      <c r="E46" s="575">
        <v>0.58762000000000003</v>
      </c>
      <c r="F46" s="575">
        <v>0.58399999999999996</v>
      </c>
      <c r="G46" s="576">
        <v>0.44584000000000001</v>
      </c>
      <c r="H46" s="574">
        <v>0.56913999999999998</v>
      </c>
      <c r="I46" s="575">
        <v>0.81455999999999995</v>
      </c>
      <c r="J46" s="575">
        <v>0.90678999999999998</v>
      </c>
      <c r="K46" s="576">
        <v>0.74082999999999999</v>
      </c>
      <c r="L46" s="574">
        <v>0</v>
      </c>
      <c r="M46" s="575">
        <v>0</v>
      </c>
      <c r="N46" s="576">
        <v>0</v>
      </c>
      <c r="O46" s="577">
        <v>0.62217999999999996</v>
      </c>
      <c r="P46" s="69"/>
      <c r="Q46" s="69"/>
    </row>
    <row r="47" spans="2:17" x14ac:dyDescent="0.2">
      <c r="B47" s="252" t="s">
        <v>352</v>
      </c>
      <c r="C47" s="570">
        <v>0</v>
      </c>
      <c r="D47" s="571">
        <v>0.47031000000000001</v>
      </c>
      <c r="E47" s="571">
        <v>1.16856</v>
      </c>
      <c r="F47" s="571">
        <v>0.4612</v>
      </c>
      <c r="G47" s="572">
        <v>0.5121</v>
      </c>
      <c r="H47" s="570">
        <v>0</v>
      </c>
      <c r="I47" s="571">
        <v>0</v>
      </c>
      <c r="J47" s="571">
        <v>0</v>
      </c>
      <c r="K47" s="572">
        <v>0</v>
      </c>
      <c r="L47" s="570">
        <v>0</v>
      </c>
      <c r="M47" s="571">
        <v>0</v>
      </c>
      <c r="N47" s="572">
        <v>0</v>
      </c>
      <c r="O47" s="573">
        <v>0.5121</v>
      </c>
      <c r="P47" s="69"/>
      <c r="Q47" s="69"/>
    </row>
    <row r="48" spans="2:17" x14ac:dyDescent="0.2">
      <c r="B48" s="30" t="s">
        <v>359</v>
      </c>
      <c r="C48" s="578">
        <v>1.5467299999999999</v>
      </c>
      <c r="D48" s="579">
        <v>0.55198999999999998</v>
      </c>
      <c r="E48" s="579">
        <v>0.67823999999999995</v>
      </c>
      <c r="F48" s="579">
        <v>0.74599000000000004</v>
      </c>
      <c r="G48" s="580">
        <v>0.65832999999999997</v>
      </c>
      <c r="H48" s="578">
        <v>0.73392999999999997</v>
      </c>
      <c r="I48" s="579">
        <v>0.98472000000000004</v>
      </c>
      <c r="J48" s="579">
        <v>2.6544599999999998</v>
      </c>
      <c r="K48" s="580">
        <v>0.97160000000000002</v>
      </c>
      <c r="L48" s="578">
        <v>1.86869</v>
      </c>
      <c r="M48" s="579">
        <v>1.8125</v>
      </c>
      <c r="N48" s="580">
        <v>1.81721</v>
      </c>
      <c r="O48" s="581">
        <v>0.78098999999999996</v>
      </c>
      <c r="P48" s="68"/>
      <c r="Q48" s="68"/>
    </row>
    <row r="49" spans="2:17" x14ac:dyDescent="0.2">
      <c r="B49" s="334" t="s">
        <v>43</v>
      </c>
      <c r="C49" s="574">
        <v>5.2252000000000001</v>
      </c>
      <c r="D49" s="575">
        <v>0.38250000000000001</v>
      </c>
      <c r="E49" s="575">
        <v>0.59267999999999998</v>
      </c>
      <c r="F49" s="575">
        <v>0.59930000000000005</v>
      </c>
      <c r="G49" s="576">
        <v>0.53319000000000005</v>
      </c>
      <c r="H49" s="574">
        <v>0.59158999999999995</v>
      </c>
      <c r="I49" s="575">
        <v>0.76617000000000002</v>
      </c>
      <c r="J49" s="575">
        <v>3.1182099999999999</v>
      </c>
      <c r="K49" s="576">
        <v>0.76644000000000001</v>
      </c>
      <c r="L49" s="574">
        <v>0</v>
      </c>
      <c r="M49" s="575">
        <v>0</v>
      </c>
      <c r="N49" s="576">
        <v>0</v>
      </c>
      <c r="O49" s="577">
        <v>0.68403000000000003</v>
      </c>
      <c r="P49" s="69"/>
      <c r="Q49" s="69"/>
    </row>
    <row r="50" spans="2:17" x14ac:dyDescent="0.2">
      <c r="B50" s="157" t="s">
        <v>44</v>
      </c>
      <c r="C50" s="570">
        <v>2.46082</v>
      </c>
      <c r="D50" s="571">
        <v>0.38896999999999998</v>
      </c>
      <c r="E50" s="571">
        <v>0.64305000000000001</v>
      </c>
      <c r="F50" s="571">
        <v>0.51175000000000004</v>
      </c>
      <c r="G50" s="572">
        <v>0.46983000000000003</v>
      </c>
      <c r="H50" s="570">
        <v>0.56464000000000003</v>
      </c>
      <c r="I50" s="571">
        <v>0.72150000000000003</v>
      </c>
      <c r="J50" s="571">
        <v>2.6644399999999999</v>
      </c>
      <c r="K50" s="572">
        <v>1.04427</v>
      </c>
      <c r="L50" s="570">
        <v>4.9095899999999997</v>
      </c>
      <c r="M50" s="571">
        <v>1.9352100000000001</v>
      </c>
      <c r="N50" s="572">
        <v>1.94767</v>
      </c>
      <c r="O50" s="573">
        <v>0.70326999999999995</v>
      </c>
      <c r="P50" s="69"/>
      <c r="Q50" s="69"/>
    </row>
    <row r="51" spans="2:17" x14ac:dyDescent="0.2">
      <c r="B51" s="334" t="s">
        <v>45</v>
      </c>
      <c r="C51" s="574">
        <v>4.6470599999999997</v>
      </c>
      <c r="D51" s="575">
        <v>0.57952000000000004</v>
      </c>
      <c r="E51" s="575">
        <v>0.78595000000000004</v>
      </c>
      <c r="F51" s="575">
        <v>0.71801999999999999</v>
      </c>
      <c r="G51" s="576">
        <v>0.68669999999999998</v>
      </c>
      <c r="H51" s="574">
        <v>0.86402000000000001</v>
      </c>
      <c r="I51" s="575">
        <v>1.73739</v>
      </c>
      <c r="J51" s="575">
        <v>7.3522800000000004</v>
      </c>
      <c r="K51" s="576">
        <v>1.7776000000000001</v>
      </c>
      <c r="L51" s="574">
        <v>4.8393499999999996</v>
      </c>
      <c r="M51" s="575">
        <v>3.4945499999999998</v>
      </c>
      <c r="N51" s="576">
        <v>3.6344500000000002</v>
      </c>
      <c r="O51" s="577">
        <v>1.4623200000000001</v>
      </c>
      <c r="P51" s="69"/>
      <c r="Q51" s="69"/>
    </row>
    <row r="52" spans="2:17" x14ac:dyDescent="0.2">
      <c r="B52" s="157" t="s">
        <v>46</v>
      </c>
      <c r="C52" s="570">
        <v>1.55124</v>
      </c>
      <c r="D52" s="571">
        <v>0.36226000000000003</v>
      </c>
      <c r="E52" s="571">
        <v>0.60831000000000002</v>
      </c>
      <c r="F52" s="571">
        <v>0.60321000000000002</v>
      </c>
      <c r="G52" s="572">
        <v>0.48305999999999999</v>
      </c>
      <c r="H52" s="570">
        <v>0.53935999999999995</v>
      </c>
      <c r="I52" s="571">
        <v>0.78647</v>
      </c>
      <c r="J52" s="571">
        <v>2.9535300000000002</v>
      </c>
      <c r="K52" s="572">
        <v>0.86951999999999996</v>
      </c>
      <c r="L52" s="570">
        <v>3.4207200000000002</v>
      </c>
      <c r="M52" s="571">
        <v>2.7398799999999999</v>
      </c>
      <c r="N52" s="572">
        <v>2.82944</v>
      </c>
      <c r="O52" s="573">
        <v>0.70316999999999996</v>
      </c>
      <c r="P52" s="69"/>
      <c r="Q52" s="69"/>
    </row>
    <row r="53" spans="2:17" x14ac:dyDescent="0.2">
      <c r="B53" s="334" t="s">
        <v>47</v>
      </c>
      <c r="C53" s="574">
        <v>9.8511199999999999</v>
      </c>
      <c r="D53" s="575">
        <v>0.44740000000000002</v>
      </c>
      <c r="E53" s="575">
        <v>0.98958000000000002</v>
      </c>
      <c r="F53" s="575">
        <v>0.72572999999999999</v>
      </c>
      <c r="G53" s="576">
        <v>0.69208999999999998</v>
      </c>
      <c r="H53" s="574">
        <v>0.96086000000000005</v>
      </c>
      <c r="I53" s="575">
        <v>1.16151</v>
      </c>
      <c r="J53" s="575">
        <v>2.6463100000000002</v>
      </c>
      <c r="K53" s="576">
        <v>1.2397800000000001</v>
      </c>
      <c r="L53" s="574">
        <v>5.5141200000000001</v>
      </c>
      <c r="M53" s="575">
        <v>2.76065</v>
      </c>
      <c r="N53" s="576">
        <v>3.10229</v>
      </c>
      <c r="O53" s="577">
        <v>0.98897000000000002</v>
      </c>
      <c r="P53" s="69"/>
      <c r="Q53" s="69"/>
    </row>
    <row r="54" spans="2:17" x14ac:dyDescent="0.2">
      <c r="B54" s="157" t="s">
        <v>48</v>
      </c>
      <c r="C54" s="570">
        <v>4.4196200000000001</v>
      </c>
      <c r="D54" s="571">
        <v>0.31619000000000003</v>
      </c>
      <c r="E54" s="571">
        <v>0.53258000000000005</v>
      </c>
      <c r="F54" s="571">
        <v>0.56908999999999998</v>
      </c>
      <c r="G54" s="572">
        <v>0.43684000000000001</v>
      </c>
      <c r="H54" s="570">
        <v>0.55250999999999995</v>
      </c>
      <c r="I54" s="571">
        <v>0.97089999999999999</v>
      </c>
      <c r="J54" s="571">
        <v>2.65605</v>
      </c>
      <c r="K54" s="572">
        <v>0.98892000000000002</v>
      </c>
      <c r="L54" s="570">
        <v>2.8203800000000001</v>
      </c>
      <c r="M54" s="571">
        <v>1.6925600000000001</v>
      </c>
      <c r="N54" s="572">
        <v>1.76779</v>
      </c>
      <c r="O54" s="573">
        <v>0.66613</v>
      </c>
      <c r="P54" s="69"/>
      <c r="Q54" s="69"/>
    </row>
    <row r="55" spans="2:17" x14ac:dyDescent="0.2">
      <c r="B55" s="30" t="s">
        <v>356</v>
      </c>
      <c r="C55" s="582">
        <v>4.4646499999999998</v>
      </c>
      <c r="D55" s="583">
        <v>0.39863999999999999</v>
      </c>
      <c r="E55" s="583">
        <v>0.68859000000000004</v>
      </c>
      <c r="F55" s="583">
        <v>0.63390999999999997</v>
      </c>
      <c r="G55" s="584">
        <v>0.54439000000000004</v>
      </c>
      <c r="H55" s="582">
        <v>0.70301999999999998</v>
      </c>
      <c r="I55" s="583">
        <v>1.1354200000000001</v>
      </c>
      <c r="J55" s="583">
        <v>3.86036</v>
      </c>
      <c r="K55" s="584">
        <v>1.18275</v>
      </c>
      <c r="L55" s="582">
        <v>4.0396099999999997</v>
      </c>
      <c r="M55" s="583">
        <v>2.6713100000000001</v>
      </c>
      <c r="N55" s="584">
        <v>2.8146399999999998</v>
      </c>
      <c r="O55" s="585">
        <v>0.89737999999999996</v>
      </c>
      <c r="P55" s="68"/>
      <c r="Q55" s="68"/>
    </row>
    <row r="56" spans="2:17" x14ac:dyDescent="0.2">
      <c r="B56" s="128" t="s">
        <v>49</v>
      </c>
      <c r="C56" s="586">
        <v>0</v>
      </c>
      <c r="D56" s="587">
        <v>0.73814000000000002</v>
      </c>
      <c r="E56" s="587">
        <v>1.20811</v>
      </c>
      <c r="F56" s="587">
        <v>1.24525</v>
      </c>
      <c r="G56" s="588">
        <v>0.82750999999999997</v>
      </c>
      <c r="H56" s="586">
        <v>1.3502400000000001</v>
      </c>
      <c r="I56" s="587">
        <v>1.7121500000000001</v>
      </c>
      <c r="J56" s="587">
        <v>1.5400799999999999</v>
      </c>
      <c r="K56" s="588">
        <v>1.3810500000000001</v>
      </c>
      <c r="L56" s="586">
        <v>4.1681499999999998</v>
      </c>
      <c r="M56" s="587">
        <v>2.3717700000000002</v>
      </c>
      <c r="N56" s="588">
        <v>2.59206</v>
      </c>
      <c r="O56" s="589">
        <v>1.3538699999999999</v>
      </c>
      <c r="P56" s="67"/>
      <c r="Q56" s="67"/>
    </row>
    <row r="57" spans="2:17" x14ac:dyDescent="0.2">
      <c r="B57" s="30" t="s">
        <v>357</v>
      </c>
      <c r="C57" s="582">
        <v>0</v>
      </c>
      <c r="D57" s="583">
        <v>0.73814000000000002</v>
      </c>
      <c r="E57" s="583">
        <v>1.20811</v>
      </c>
      <c r="F57" s="583">
        <v>1.24525</v>
      </c>
      <c r="G57" s="584">
        <v>0.82750999999999997</v>
      </c>
      <c r="H57" s="582">
        <v>1.3502400000000001</v>
      </c>
      <c r="I57" s="583">
        <v>1.7121500000000001</v>
      </c>
      <c r="J57" s="583">
        <v>1.5400799999999999</v>
      </c>
      <c r="K57" s="584">
        <v>1.3810500000000001</v>
      </c>
      <c r="L57" s="582">
        <v>4.1681499999999998</v>
      </c>
      <c r="M57" s="583">
        <v>2.3717700000000002</v>
      </c>
      <c r="N57" s="584">
        <v>2.59206</v>
      </c>
      <c r="O57" s="585">
        <v>1.3538699999999999</v>
      </c>
      <c r="P57" s="68"/>
      <c r="Q57" s="68"/>
    </row>
    <row r="58" spans="2:17" x14ac:dyDescent="0.2">
      <c r="B58" s="157"/>
      <c r="C58" s="570"/>
      <c r="D58" s="571"/>
      <c r="E58" s="571"/>
      <c r="F58" s="571"/>
      <c r="G58" s="572"/>
      <c r="H58" s="570"/>
      <c r="I58" s="571"/>
      <c r="J58" s="571"/>
      <c r="K58" s="572"/>
      <c r="L58" s="570"/>
      <c r="M58" s="571"/>
      <c r="N58" s="572"/>
      <c r="O58" s="573"/>
      <c r="P58" s="69"/>
      <c r="Q58" s="69"/>
    </row>
    <row r="59" spans="2:17" ht="13.5" thickBot="1" x14ac:dyDescent="0.25">
      <c r="B59" s="132" t="s">
        <v>358</v>
      </c>
      <c r="C59" s="590">
        <v>3.5657199999999998</v>
      </c>
      <c r="D59" s="591">
        <v>0.51149999999999995</v>
      </c>
      <c r="E59" s="591">
        <v>0.68915000000000004</v>
      </c>
      <c r="F59" s="591">
        <v>0.73782999999999999</v>
      </c>
      <c r="G59" s="592">
        <v>0.63066999999999995</v>
      </c>
      <c r="H59" s="590">
        <v>1.1051599999999999</v>
      </c>
      <c r="I59" s="591">
        <v>1.1127899999999999</v>
      </c>
      <c r="J59" s="591">
        <v>2.3456899999999998</v>
      </c>
      <c r="K59" s="592">
        <v>1.2192799999999999</v>
      </c>
      <c r="L59" s="590">
        <v>3.0217499999999999</v>
      </c>
      <c r="M59" s="591">
        <v>2.2157200000000001</v>
      </c>
      <c r="N59" s="592">
        <v>2.29129</v>
      </c>
      <c r="O59" s="593">
        <v>0.96836999999999995</v>
      </c>
      <c r="P59" s="68"/>
      <c r="Q59" s="68"/>
    </row>
    <row r="60" spans="2:17" x14ac:dyDescent="0.2">
      <c r="B60" s="253"/>
    </row>
    <row r="61" spans="2:17" x14ac:dyDescent="0.2">
      <c r="B61" s="89" t="s">
        <v>396</v>
      </c>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B2:G13"/>
  <sheetViews>
    <sheetView showGridLines="0" zoomScaleNormal="100" workbookViewId="0"/>
  </sheetViews>
  <sheetFormatPr defaultRowHeight="12.75" x14ac:dyDescent="0.2"/>
  <cols>
    <col min="1" max="1" width="9.140625" style="7"/>
    <col min="2" max="2" width="17.85546875" style="7" bestFit="1" customWidth="1"/>
    <col min="3" max="7" width="10.7109375" style="7" customWidth="1"/>
    <col min="8" max="12" width="9.140625" style="7"/>
    <col min="13" max="13" width="11" style="7" bestFit="1" customWidth="1"/>
    <col min="14" max="14" width="4.7109375" style="7" customWidth="1"/>
    <col min="15" max="16384" width="9.140625" style="7"/>
  </cols>
  <sheetData>
    <row r="2" spans="2:7" ht="12.95" customHeight="1" x14ac:dyDescent="0.2">
      <c r="B2" s="92" t="s">
        <v>89</v>
      </c>
    </row>
    <row r="3" spans="2:7" ht="18.75" thickBot="1" x14ac:dyDescent="0.3">
      <c r="B3" s="93" t="s">
        <v>312</v>
      </c>
      <c r="C3" s="60"/>
      <c r="D3" s="60"/>
      <c r="E3" s="60"/>
      <c r="F3" s="60"/>
      <c r="G3" s="60"/>
    </row>
    <row r="4" spans="2:7" ht="13.5" thickBot="1" x14ac:dyDescent="0.25">
      <c r="B4" s="335" t="s">
        <v>349</v>
      </c>
      <c r="C4" s="27" t="s">
        <v>343</v>
      </c>
      <c r="D4" s="21" t="s">
        <v>344</v>
      </c>
      <c r="E4" s="21" t="s">
        <v>345</v>
      </c>
      <c r="F4" s="21" t="s">
        <v>346</v>
      </c>
      <c r="G4" s="22" t="s">
        <v>347</v>
      </c>
    </row>
    <row r="5" spans="2:7" x14ac:dyDescent="0.2">
      <c r="B5" s="241" t="s">
        <v>10</v>
      </c>
      <c r="C5" s="363">
        <v>0.60421000000000002</v>
      </c>
      <c r="D5" s="364">
        <v>0.60516000000000003</v>
      </c>
      <c r="E5" s="364">
        <v>0.57223000000000002</v>
      </c>
      <c r="F5" s="364">
        <v>0.59526000000000001</v>
      </c>
      <c r="G5" s="365">
        <v>0.63066999999999995</v>
      </c>
    </row>
    <row r="6" spans="2:7" x14ac:dyDescent="0.2">
      <c r="B6" s="33" t="s">
        <v>11</v>
      </c>
      <c r="C6" s="336">
        <v>1.1180699999999999</v>
      </c>
      <c r="D6" s="337">
        <v>1.0321800000000001</v>
      </c>
      <c r="E6" s="337">
        <v>1.05511</v>
      </c>
      <c r="F6" s="337">
        <v>1.1862699999999999</v>
      </c>
      <c r="G6" s="338">
        <v>1.2192799999999999</v>
      </c>
    </row>
    <row r="7" spans="2:7" x14ac:dyDescent="0.2">
      <c r="B7" s="243" t="s">
        <v>9</v>
      </c>
      <c r="C7" s="366">
        <v>1.9410499999999999</v>
      </c>
      <c r="D7" s="367">
        <v>1.9005300000000001</v>
      </c>
      <c r="E7" s="367">
        <v>1.9056500000000001</v>
      </c>
      <c r="F7" s="367">
        <v>2.2337799999999999</v>
      </c>
      <c r="G7" s="368">
        <v>2.29129</v>
      </c>
    </row>
    <row r="8" spans="2:7" ht="13.5" thickBot="1" x14ac:dyDescent="0.25">
      <c r="B8" s="183" t="s">
        <v>114</v>
      </c>
      <c r="C8" s="339">
        <v>0.88376999999999994</v>
      </c>
      <c r="D8" s="340">
        <v>0.84626000000000001</v>
      </c>
      <c r="E8" s="340">
        <v>0.84191000000000005</v>
      </c>
      <c r="F8" s="340">
        <v>0.92208000000000001</v>
      </c>
      <c r="G8" s="341">
        <v>0.96836999999999995</v>
      </c>
    </row>
    <row r="10" spans="2:7" x14ac:dyDescent="0.2">
      <c r="C10" s="342"/>
      <c r="D10" s="342"/>
      <c r="E10" s="342"/>
      <c r="F10" s="342"/>
      <c r="G10" s="342"/>
    </row>
    <row r="11" spans="2:7" x14ac:dyDescent="0.2">
      <c r="C11" s="342"/>
      <c r="D11" s="342"/>
      <c r="E11" s="342"/>
      <c r="F11" s="342"/>
      <c r="G11" s="342"/>
    </row>
    <row r="12" spans="2:7" x14ac:dyDescent="0.2">
      <c r="C12" s="342"/>
      <c r="D12" s="342"/>
      <c r="E12" s="342"/>
      <c r="F12" s="342"/>
      <c r="G12" s="342"/>
    </row>
    <row r="13" spans="2:7" x14ac:dyDescent="0.2">
      <c r="C13" s="342"/>
      <c r="D13" s="342"/>
      <c r="E13" s="342"/>
      <c r="F13" s="342"/>
      <c r="G13" s="342"/>
    </row>
  </sheetData>
  <phoneticPr fontId="4" type="noConversion"/>
  <pageMargins left="0.75" right="0.75" top="1" bottom="1" header="0.5" footer="0.5"/>
  <pageSetup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B2:P61"/>
  <sheetViews>
    <sheetView showGridLines="0" workbookViewId="0"/>
  </sheetViews>
  <sheetFormatPr defaultRowHeight="12.75" x14ac:dyDescent="0.2"/>
  <cols>
    <col min="1" max="1" width="9.140625" style="7"/>
    <col min="2" max="2" width="40.42578125" style="7" customWidth="1"/>
    <col min="3" max="3" width="10.140625" style="7" customWidth="1"/>
    <col min="4" max="4" width="8.85546875" style="7" customWidth="1"/>
    <col min="5" max="5" width="11.28515625" style="7" customWidth="1"/>
    <col min="6" max="6" width="9.42578125" style="7" customWidth="1"/>
    <col min="7" max="7" width="10.140625" style="7" customWidth="1"/>
    <col min="8" max="8" width="8.42578125" style="7" customWidth="1"/>
    <col min="9" max="10" width="9.7109375" style="7" bestFit="1" customWidth="1"/>
    <col min="11" max="11" width="8.42578125" style="7" customWidth="1"/>
    <col min="12" max="12" width="11" style="7" customWidth="1"/>
    <col min="13" max="16" width="9.42578125" style="7" customWidth="1"/>
    <col min="17" max="16384" width="9.140625" style="7"/>
  </cols>
  <sheetData>
    <row r="2" spans="2:16" x14ac:dyDescent="0.2">
      <c r="B2" s="92" t="s">
        <v>89</v>
      </c>
    </row>
    <row r="3" spans="2:16" ht="18.75" thickBot="1" x14ac:dyDescent="0.3">
      <c r="B3" s="93" t="s">
        <v>134</v>
      </c>
    </row>
    <row r="4" spans="2:16" ht="12.75" customHeight="1" thickBot="1" x14ac:dyDescent="0.25">
      <c r="B4" s="670" t="s">
        <v>0</v>
      </c>
      <c r="C4" s="680" t="s">
        <v>372</v>
      </c>
      <c r="D4" s="681"/>
      <c r="E4" s="681"/>
      <c r="F4" s="681"/>
      <c r="G4" s="682"/>
      <c r="H4" s="680" t="s">
        <v>2</v>
      </c>
      <c r="I4" s="681"/>
      <c r="J4" s="681"/>
      <c r="K4" s="682"/>
      <c r="L4" s="680" t="s">
        <v>3</v>
      </c>
      <c r="M4" s="681"/>
      <c r="N4" s="682"/>
      <c r="O4" s="665" t="s">
        <v>355</v>
      </c>
      <c r="P4" s="3"/>
    </row>
    <row r="5" spans="2:16" ht="39.75" customHeight="1" thickBot="1" x14ac:dyDescent="0.25">
      <c r="B5" s="696"/>
      <c r="C5" s="529" t="s">
        <v>361</v>
      </c>
      <c r="D5" s="530" t="s">
        <v>123</v>
      </c>
      <c r="E5" s="530" t="s">
        <v>373</v>
      </c>
      <c r="F5" s="530" t="s">
        <v>362</v>
      </c>
      <c r="G5" s="531" t="s">
        <v>374</v>
      </c>
      <c r="H5" s="529" t="s">
        <v>104</v>
      </c>
      <c r="I5" s="530" t="s">
        <v>105</v>
      </c>
      <c r="J5" s="530" t="s">
        <v>106</v>
      </c>
      <c r="K5" s="531" t="s">
        <v>107</v>
      </c>
      <c r="L5" s="529" t="s">
        <v>296</v>
      </c>
      <c r="M5" s="530" t="s">
        <v>7</v>
      </c>
      <c r="N5" s="531" t="s">
        <v>103</v>
      </c>
      <c r="O5" s="700"/>
      <c r="P5" s="3"/>
    </row>
    <row r="6" spans="2:16" x14ac:dyDescent="0.2">
      <c r="B6" s="332" t="s">
        <v>15</v>
      </c>
      <c r="C6" s="566">
        <v>0</v>
      </c>
      <c r="D6" s="567">
        <v>0.27001999999999998</v>
      </c>
      <c r="E6" s="567">
        <v>0.28982999999999998</v>
      </c>
      <c r="F6" s="567">
        <v>0</v>
      </c>
      <c r="G6" s="568">
        <v>0.27067999999999998</v>
      </c>
      <c r="H6" s="566">
        <v>0.28982999999999998</v>
      </c>
      <c r="I6" s="567">
        <v>0.29121000000000002</v>
      </c>
      <c r="J6" s="567">
        <v>0</v>
      </c>
      <c r="K6" s="568">
        <v>0.29086000000000001</v>
      </c>
      <c r="L6" s="566">
        <v>0</v>
      </c>
      <c r="M6" s="567">
        <v>0</v>
      </c>
      <c r="N6" s="568">
        <v>0</v>
      </c>
      <c r="O6" s="569">
        <v>0.27682000000000001</v>
      </c>
      <c r="P6" s="69"/>
    </row>
    <row r="7" spans="2:16" x14ac:dyDescent="0.2">
      <c r="B7" s="157" t="s">
        <v>16</v>
      </c>
      <c r="C7" s="570">
        <v>0</v>
      </c>
      <c r="D7" s="571">
        <v>0.65747</v>
      </c>
      <c r="E7" s="571">
        <v>0.54635</v>
      </c>
      <c r="F7" s="571">
        <v>0.57720000000000005</v>
      </c>
      <c r="G7" s="572">
        <v>0.57125999999999999</v>
      </c>
      <c r="H7" s="570">
        <v>0.48760999999999999</v>
      </c>
      <c r="I7" s="571">
        <v>0.99207999999999996</v>
      </c>
      <c r="J7" s="571">
        <v>2.2718799999999999</v>
      </c>
      <c r="K7" s="572">
        <v>0.61973999999999996</v>
      </c>
      <c r="L7" s="570">
        <v>0</v>
      </c>
      <c r="M7" s="571">
        <v>0.65207000000000004</v>
      </c>
      <c r="N7" s="572">
        <v>0.65207000000000004</v>
      </c>
      <c r="O7" s="573">
        <v>0.60024999999999995</v>
      </c>
      <c r="P7" s="69"/>
    </row>
    <row r="8" spans="2:16" x14ac:dyDescent="0.2">
      <c r="B8" s="334" t="s">
        <v>118</v>
      </c>
      <c r="C8" s="574">
        <v>0</v>
      </c>
      <c r="D8" s="575">
        <v>0</v>
      </c>
      <c r="E8" s="575">
        <v>0</v>
      </c>
      <c r="F8" s="575">
        <v>0</v>
      </c>
      <c r="G8" s="576">
        <v>0</v>
      </c>
      <c r="H8" s="574">
        <v>0</v>
      </c>
      <c r="I8" s="575">
        <v>1.3525400000000001</v>
      </c>
      <c r="J8" s="575">
        <v>0</v>
      </c>
      <c r="K8" s="576">
        <v>1.3525400000000001</v>
      </c>
      <c r="L8" s="574">
        <v>0</v>
      </c>
      <c r="M8" s="575">
        <v>0</v>
      </c>
      <c r="N8" s="576">
        <v>0</v>
      </c>
      <c r="O8" s="577">
        <v>1.3525400000000001</v>
      </c>
      <c r="P8" s="69"/>
    </row>
    <row r="9" spans="2:16" x14ac:dyDescent="0.2">
      <c r="B9" s="157" t="s">
        <v>119</v>
      </c>
      <c r="C9" s="570">
        <v>0</v>
      </c>
      <c r="D9" s="571">
        <v>0</v>
      </c>
      <c r="E9" s="571">
        <v>0</v>
      </c>
      <c r="F9" s="571">
        <v>0</v>
      </c>
      <c r="G9" s="572">
        <v>0</v>
      </c>
      <c r="H9" s="570">
        <v>0</v>
      </c>
      <c r="I9" s="571">
        <v>0</v>
      </c>
      <c r="J9" s="571">
        <v>0</v>
      </c>
      <c r="K9" s="572">
        <v>0</v>
      </c>
      <c r="L9" s="570">
        <v>0</v>
      </c>
      <c r="M9" s="571">
        <v>0</v>
      </c>
      <c r="N9" s="572">
        <v>0</v>
      </c>
      <c r="O9" s="573">
        <v>0</v>
      </c>
      <c r="P9" s="69"/>
    </row>
    <row r="10" spans="2:16" x14ac:dyDescent="0.2">
      <c r="B10" s="334" t="s">
        <v>17</v>
      </c>
      <c r="C10" s="574">
        <v>0</v>
      </c>
      <c r="D10" s="575">
        <v>0.60231000000000001</v>
      </c>
      <c r="E10" s="575">
        <v>0.80903999999999998</v>
      </c>
      <c r="F10" s="575">
        <v>0.79737999999999998</v>
      </c>
      <c r="G10" s="576">
        <v>0.76622000000000001</v>
      </c>
      <c r="H10" s="574">
        <v>0.78069999999999995</v>
      </c>
      <c r="I10" s="575">
        <v>1.18571</v>
      </c>
      <c r="J10" s="575">
        <v>2.6138599999999999</v>
      </c>
      <c r="K10" s="576">
        <v>1.04799</v>
      </c>
      <c r="L10" s="574">
        <v>0</v>
      </c>
      <c r="M10" s="575">
        <v>1.92841</v>
      </c>
      <c r="N10" s="576">
        <v>1.92841</v>
      </c>
      <c r="O10" s="577">
        <v>0.97877999999999998</v>
      </c>
      <c r="P10" s="69"/>
    </row>
    <row r="11" spans="2:16" x14ac:dyDescent="0.2">
      <c r="B11" s="157" t="s">
        <v>18</v>
      </c>
      <c r="C11" s="570">
        <v>0</v>
      </c>
      <c r="D11" s="571">
        <v>1.79172</v>
      </c>
      <c r="E11" s="571">
        <v>1.4438500000000001</v>
      </c>
      <c r="F11" s="571">
        <v>1.3522400000000001</v>
      </c>
      <c r="G11" s="572">
        <v>1.4502699999999999</v>
      </c>
      <c r="H11" s="570">
        <v>0.88714000000000004</v>
      </c>
      <c r="I11" s="571">
        <v>0.66656000000000004</v>
      </c>
      <c r="J11" s="571">
        <v>1.88653</v>
      </c>
      <c r="K11" s="572">
        <v>0.84643000000000002</v>
      </c>
      <c r="L11" s="570">
        <v>0</v>
      </c>
      <c r="M11" s="571">
        <v>9.6120000000000001</v>
      </c>
      <c r="N11" s="572">
        <v>9.6120000000000001</v>
      </c>
      <c r="O11" s="573">
        <v>1.1349499999999999</v>
      </c>
      <c r="P11" s="69"/>
    </row>
    <row r="12" spans="2:16" x14ac:dyDescent="0.2">
      <c r="B12" s="334" t="s">
        <v>145</v>
      </c>
      <c r="C12" s="574">
        <v>0</v>
      </c>
      <c r="D12" s="575">
        <v>0</v>
      </c>
      <c r="E12" s="575">
        <v>0</v>
      </c>
      <c r="F12" s="575">
        <v>0</v>
      </c>
      <c r="G12" s="576">
        <v>0</v>
      </c>
      <c r="H12" s="574">
        <v>0</v>
      </c>
      <c r="I12" s="575">
        <v>0</v>
      </c>
      <c r="J12" s="575">
        <v>0</v>
      </c>
      <c r="K12" s="576">
        <v>0</v>
      </c>
      <c r="L12" s="574">
        <v>0</v>
      </c>
      <c r="M12" s="575">
        <v>0</v>
      </c>
      <c r="N12" s="576">
        <v>0</v>
      </c>
      <c r="O12" s="577">
        <v>0</v>
      </c>
      <c r="P12" s="69"/>
    </row>
    <row r="13" spans="2:16" x14ac:dyDescent="0.2">
      <c r="B13" s="157" t="s">
        <v>19</v>
      </c>
      <c r="C13" s="570">
        <v>14.329280000000001</v>
      </c>
      <c r="D13" s="571">
        <v>1.69468</v>
      </c>
      <c r="E13" s="571">
        <v>1.45486</v>
      </c>
      <c r="F13" s="571">
        <v>1.3426800000000001</v>
      </c>
      <c r="G13" s="572">
        <v>1.5823799999999999</v>
      </c>
      <c r="H13" s="570">
        <v>1.3426199999999999</v>
      </c>
      <c r="I13" s="571">
        <v>1.7513099999999999</v>
      </c>
      <c r="J13" s="571">
        <v>3.22803</v>
      </c>
      <c r="K13" s="572">
        <v>2.6160399999999999</v>
      </c>
      <c r="L13" s="570">
        <v>3.6116999999999999</v>
      </c>
      <c r="M13" s="571">
        <v>2.47641</v>
      </c>
      <c r="N13" s="572">
        <v>2.7152599999999998</v>
      </c>
      <c r="O13" s="573">
        <v>2.5015399999999999</v>
      </c>
      <c r="P13" s="69"/>
    </row>
    <row r="14" spans="2:16" x14ac:dyDescent="0.2">
      <c r="B14" s="334" t="s">
        <v>20</v>
      </c>
      <c r="C14" s="574">
        <v>0</v>
      </c>
      <c r="D14" s="575">
        <v>1.10253</v>
      </c>
      <c r="E14" s="575">
        <v>0.98326000000000002</v>
      </c>
      <c r="F14" s="575">
        <v>0.77566000000000002</v>
      </c>
      <c r="G14" s="576">
        <v>0.88112000000000001</v>
      </c>
      <c r="H14" s="574">
        <v>0.88366</v>
      </c>
      <c r="I14" s="575">
        <v>1.8641300000000001</v>
      </c>
      <c r="J14" s="575">
        <v>2.6423100000000002</v>
      </c>
      <c r="K14" s="576">
        <v>1.52502</v>
      </c>
      <c r="L14" s="574">
        <v>6.1776299999999997</v>
      </c>
      <c r="M14" s="575">
        <v>1.12233</v>
      </c>
      <c r="N14" s="576">
        <v>1.96939</v>
      </c>
      <c r="O14" s="577">
        <v>1.0855300000000001</v>
      </c>
      <c r="P14" s="69"/>
    </row>
    <row r="15" spans="2:16" x14ac:dyDescent="0.2">
      <c r="B15" s="157" t="s">
        <v>120</v>
      </c>
      <c r="C15" s="570">
        <v>2.10033</v>
      </c>
      <c r="D15" s="571">
        <v>0.68905000000000005</v>
      </c>
      <c r="E15" s="571">
        <v>0.71072999999999997</v>
      </c>
      <c r="F15" s="571">
        <v>0.82072999999999996</v>
      </c>
      <c r="G15" s="572">
        <v>0.77322000000000002</v>
      </c>
      <c r="H15" s="570">
        <v>0.80456000000000005</v>
      </c>
      <c r="I15" s="571">
        <v>0.88478000000000001</v>
      </c>
      <c r="J15" s="571">
        <v>2.5332300000000001</v>
      </c>
      <c r="K15" s="572">
        <v>0.89841000000000004</v>
      </c>
      <c r="L15" s="570">
        <v>21.426770000000001</v>
      </c>
      <c r="M15" s="571">
        <v>3.0359600000000002</v>
      </c>
      <c r="N15" s="572">
        <v>3.3835999999999999</v>
      </c>
      <c r="O15" s="573">
        <v>0.81494</v>
      </c>
      <c r="P15" s="69"/>
    </row>
    <row r="16" spans="2:16" x14ac:dyDescent="0.2">
      <c r="B16" s="334" t="s">
        <v>21</v>
      </c>
      <c r="C16" s="574">
        <v>0</v>
      </c>
      <c r="D16" s="575">
        <v>0</v>
      </c>
      <c r="E16" s="575">
        <v>0</v>
      </c>
      <c r="F16" s="575">
        <v>0</v>
      </c>
      <c r="G16" s="576">
        <v>0</v>
      </c>
      <c r="H16" s="574">
        <v>0</v>
      </c>
      <c r="I16" s="575">
        <v>0</v>
      </c>
      <c r="J16" s="575">
        <v>0</v>
      </c>
      <c r="K16" s="576">
        <v>0</v>
      </c>
      <c r="L16" s="574">
        <v>0</v>
      </c>
      <c r="M16" s="575">
        <v>0</v>
      </c>
      <c r="N16" s="576">
        <v>0</v>
      </c>
      <c r="O16" s="577">
        <v>0</v>
      </c>
      <c r="P16" s="69"/>
    </row>
    <row r="17" spans="2:16" x14ac:dyDescent="0.2">
      <c r="B17" s="157" t="s">
        <v>22</v>
      </c>
      <c r="C17" s="570">
        <v>26.822990000000001</v>
      </c>
      <c r="D17" s="571">
        <v>0.44209999999999999</v>
      </c>
      <c r="E17" s="571">
        <v>0.56262000000000001</v>
      </c>
      <c r="F17" s="571">
        <v>0.55095000000000005</v>
      </c>
      <c r="G17" s="572">
        <v>0.49485000000000001</v>
      </c>
      <c r="H17" s="570">
        <v>0.50431000000000004</v>
      </c>
      <c r="I17" s="571">
        <v>0.83687</v>
      </c>
      <c r="J17" s="571">
        <v>3.3156599999999998</v>
      </c>
      <c r="K17" s="572">
        <v>0.75083</v>
      </c>
      <c r="L17" s="570">
        <v>1.2741400000000001</v>
      </c>
      <c r="M17" s="571">
        <v>1.44221</v>
      </c>
      <c r="N17" s="572">
        <v>1.44201</v>
      </c>
      <c r="O17" s="573">
        <v>0.55206</v>
      </c>
      <c r="P17" s="69"/>
    </row>
    <row r="18" spans="2:16" x14ac:dyDescent="0.2">
      <c r="B18" s="334" t="s">
        <v>23</v>
      </c>
      <c r="C18" s="574">
        <v>0.18911</v>
      </c>
      <c r="D18" s="575">
        <v>0</v>
      </c>
      <c r="E18" s="575">
        <v>0</v>
      </c>
      <c r="F18" s="575">
        <v>0</v>
      </c>
      <c r="G18" s="576">
        <v>0.18911</v>
      </c>
      <c r="H18" s="574">
        <v>0</v>
      </c>
      <c r="I18" s="575">
        <v>0</v>
      </c>
      <c r="J18" s="575">
        <v>0</v>
      </c>
      <c r="K18" s="576">
        <v>0</v>
      </c>
      <c r="L18" s="574">
        <v>0</v>
      </c>
      <c r="M18" s="575">
        <v>0</v>
      </c>
      <c r="N18" s="576">
        <v>0</v>
      </c>
      <c r="O18" s="577">
        <v>0.18911</v>
      </c>
      <c r="P18" s="69"/>
    </row>
    <row r="19" spans="2:16" x14ac:dyDescent="0.2">
      <c r="B19" s="157" t="s">
        <v>24</v>
      </c>
      <c r="C19" s="570">
        <v>0</v>
      </c>
      <c r="D19" s="571">
        <v>1.0678099999999999</v>
      </c>
      <c r="E19" s="571">
        <v>1.32534</v>
      </c>
      <c r="F19" s="571">
        <v>1.4721900000000001</v>
      </c>
      <c r="G19" s="572">
        <v>1.36493</v>
      </c>
      <c r="H19" s="570">
        <v>1.0791500000000001</v>
      </c>
      <c r="I19" s="571">
        <v>1.6686300000000001</v>
      </c>
      <c r="J19" s="571">
        <v>2.5866799999999999</v>
      </c>
      <c r="K19" s="572">
        <v>1.60164</v>
      </c>
      <c r="L19" s="570">
        <v>1.5738300000000001</v>
      </c>
      <c r="M19" s="571">
        <v>1.7330000000000001</v>
      </c>
      <c r="N19" s="572">
        <v>1.7209000000000001</v>
      </c>
      <c r="O19" s="573">
        <v>1.4362699999999999</v>
      </c>
      <c r="P19" s="69"/>
    </row>
    <row r="20" spans="2:16" x14ac:dyDescent="0.2">
      <c r="B20" s="334" t="s">
        <v>25</v>
      </c>
      <c r="C20" s="574">
        <v>1.7165600000000001</v>
      </c>
      <c r="D20" s="575">
        <v>0.65236000000000005</v>
      </c>
      <c r="E20" s="575">
        <v>0.85643999999999998</v>
      </c>
      <c r="F20" s="575">
        <v>0.69789999999999996</v>
      </c>
      <c r="G20" s="576">
        <v>0.70111999999999997</v>
      </c>
      <c r="H20" s="574">
        <v>0.69569000000000003</v>
      </c>
      <c r="I20" s="575">
        <v>0.90037</v>
      </c>
      <c r="J20" s="575">
        <v>3.1632500000000001</v>
      </c>
      <c r="K20" s="576">
        <v>0.97028000000000003</v>
      </c>
      <c r="L20" s="574">
        <v>5.6548299999999996</v>
      </c>
      <c r="M20" s="575">
        <v>3.1223000000000001</v>
      </c>
      <c r="N20" s="576">
        <v>3.3001</v>
      </c>
      <c r="O20" s="577">
        <v>0.89841000000000004</v>
      </c>
      <c r="P20" s="69"/>
    </row>
    <row r="21" spans="2:16" x14ac:dyDescent="0.2">
      <c r="B21" s="157" t="s">
        <v>26</v>
      </c>
      <c r="C21" s="570">
        <v>0</v>
      </c>
      <c r="D21" s="571">
        <v>0.48588999999999999</v>
      </c>
      <c r="E21" s="571">
        <v>0.31663000000000002</v>
      </c>
      <c r="F21" s="571">
        <v>0.30792999999999998</v>
      </c>
      <c r="G21" s="572">
        <v>0.32141999999999998</v>
      </c>
      <c r="H21" s="570">
        <v>0.30015999999999998</v>
      </c>
      <c r="I21" s="571">
        <v>0.32483000000000001</v>
      </c>
      <c r="J21" s="571">
        <v>0.46261999999999998</v>
      </c>
      <c r="K21" s="572">
        <v>0.34909000000000001</v>
      </c>
      <c r="L21" s="570">
        <v>0</v>
      </c>
      <c r="M21" s="571">
        <v>0</v>
      </c>
      <c r="N21" s="572">
        <v>0</v>
      </c>
      <c r="O21" s="573">
        <v>0.33887</v>
      </c>
      <c r="P21" s="69"/>
    </row>
    <row r="22" spans="2:16" x14ac:dyDescent="0.2">
      <c r="B22" s="334" t="s">
        <v>168</v>
      </c>
      <c r="C22" s="574">
        <v>0</v>
      </c>
      <c r="D22" s="575">
        <v>0.70155999999999996</v>
      </c>
      <c r="E22" s="575">
        <v>1.2843899999999999</v>
      </c>
      <c r="F22" s="575">
        <v>2.16316</v>
      </c>
      <c r="G22" s="576">
        <v>1.95018</v>
      </c>
      <c r="H22" s="574">
        <v>2.7669600000000001</v>
      </c>
      <c r="I22" s="575">
        <v>23.781189999999999</v>
      </c>
      <c r="J22" s="575">
        <v>2.7864599999999999</v>
      </c>
      <c r="K22" s="576">
        <v>3.1708500000000002</v>
      </c>
      <c r="L22" s="574">
        <v>0</v>
      </c>
      <c r="M22" s="575">
        <v>0</v>
      </c>
      <c r="N22" s="576">
        <v>0</v>
      </c>
      <c r="O22" s="577">
        <v>2.4655900000000002</v>
      </c>
      <c r="P22" s="69"/>
    </row>
    <row r="23" spans="2:16" x14ac:dyDescent="0.2">
      <c r="B23" s="157" t="s">
        <v>27</v>
      </c>
      <c r="C23" s="570">
        <v>5.72858</v>
      </c>
      <c r="D23" s="571">
        <v>0.57862000000000002</v>
      </c>
      <c r="E23" s="571">
        <v>0.58660999999999996</v>
      </c>
      <c r="F23" s="571">
        <v>0.51841999999999999</v>
      </c>
      <c r="G23" s="572">
        <v>0.57732000000000006</v>
      </c>
      <c r="H23" s="570">
        <v>0.51785999999999999</v>
      </c>
      <c r="I23" s="571">
        <v>1.04091</v>
      </c>
      <c r="J23" s="571">
        <v>3.024</v>
      </c>
      <c r="K23" s="572">
        <v>0.94464000000000004</v>
      </c>
      <c r="L23" s="570">
        <v>1.7679100000000001</v>
      </c>
      <c r="M23" s="571">
        <v>2.7302200000000001</v>
      </c>
      <c r="N23" s="572">
        <v>2.6950599999999998</v>
      </c>
      <c r="O23" s="573">
        <v>0.93728</v>
      </c>
      <c r="P23" s="69"/>
    </row>
    <row r="24" spans="2:16" x14ac:dyDescent="0.2">
      <c r="B24" s="334" t="s">
        <v>28</v>
      </c>
      <c r="C24" s="574">
        <v>0</v>
      </c>
      <c r="D24" s="575">
        <v>0.18708</v>
      </c>
      <c r="E24" s="575">
        <v>1.4250799999999999</v>
      </c>
      <c r="F24" s="575">
        <v>0.70113999999999999</v>
      </c>
      <c r="G24" s="576">
        <v>0.72057000000000004</v>
      </c>
      <c r="H24" s="574">
        <v>0.62021999999999999</v>
      </c>
      <c r="I24" s="575">
        <v>3.4310900000000002</v>
      </c>
      <c r="J24" s="575">
        <v>1.44692</v>
      </c>
      <c r="K24" s="576">
        <v>2.0994299999999999</v>
      </c>
      <c r="L24" s="574">
        <v>0</v>
      </c>
      <c r="M24" s="575">
        <v>2.1080899999999998</v>
      </c>
      <c r="N24" s="576">
        <v>2.1080899999999998</v>
      </c>
      <c r="O24" s="577">
        <v>1.75145</v>
      </c>
      <c r="P24" s="69"/>
    </row>
    <row r="25" spans="2:16" x14ac:dyDescent="0.2">
      <c r="B25" s="157" t="s">
        <v>29</v>
      </c>
      <c r="C25" s="570">
        <v>0</v>
      </c>
      <c r="D25" s="571">
        <v>0</v>
      </c>
      <c r="E25" s="571">
        <v>0</v>
      </c>
      <c r="F25" s="571">
        <v>0</v>
      </c>
      <c r="G25" s="572">
        <v>0</v>
      </c>
      <c r="H25" s="570">
        <v>0</v>
      </c>
      <c r="I25" s="571">
        <v>0</v>
      </c>
      <c r="J25" s="571">
        <v>0</v>
      </c>
      <c r="K25" s="572">
        <v>0</v>
      </c>
      <c r="L25" s="570">
        <v>0</v>
      </c>
      <c r="M25" s="571">
        <v>0</v>
      </c>
      <c r="N25" s="572">
        <v>0</v>
      </c>
      <c r="O25" s="573">
        <v>0</v>
      </c>
      <c r="P25" s="69"/>
    </row>
    <row r="26" spans="2:16" x14ac:dyDescent="0.2">
      <c r="B26" s="334" t="s">
        <v>30</v>
      </c>
      <c r="C26" s="574">
        <v>0</v>
      </c>
      <c r="D26" s="575">
        <v>0</v>
      </c>
      <c r="E26" s="575">
        <v>0</v>
      </c>
      <c r="F26" s="575">
        <v>0.50880000000000003</v>
      </c>
      <c r="G26" s="576">
        <v>0.50880000000000003</v>
      </c>
      <c r="H26" s="574">
        <v>0</v>
      </c>
      <c r="I26" s="575">
        <v>0</v>
      </c>
      <c r="J26" s="575">
        <v>0</v>
      </c>
      <c r="K26" s="576">
        <v>0</v>
      </c>
      <c r="L26" s="574">
        <v>0</v>
      </c>
      <c r="M26" s="575">
        <v>0</v>
      </c>
      <c r="N26" s="576">
        <v>0</v>
      </c>
      <c r="O26" s="577">
        <v>0.50880000000000003</v>
      </c>
      <c r="P26" s="69"/>
    </row>
    <row r="27" spans="2:16" x14ac:dyDescent="0.2">
      <c r="B27" s="157" t="s">
        <v>147</v>
      </c>
      <c r="C27" s="570">
        <v>0</v>
      </c>
      <c r="D27" s="571">
        <v>0</v>
      </c>
      <c r="E27" s="571">
        <v>0</v>
      </c>
      <c r="F27" s="571">
        <v>0</v>
      </c>
      <c r="G27" s="572">
        <v>0</v>
      </c>
      <c r="H27" s="570">
        <v>0</v>
      </c>
      <c r="I27" s="571">
        <v>0</v>
      </c>
      <c r="J27" s="571">
        <v>0</v>
      </c>
      <c r="K27" s="572">
        <v>0</v>
      </c>
      <c r="L27" s="570">
        <v>0</v>
      </c>
      <c r="M27" s="571">
        <v>0</v>
      </c>
      <c r="N27" s="572">
        <v>0</v>
      </c>
      <c r="O27" s="573">
        <v>0</v>
      </c>
      <c r="P27" s="69"/>
    </row>
    <row r="28" spans="2:16" x14ac:dyDescent="0.2">
      <c r="B28" s="334" t="s">
        <v>165</v>
      </c>
      <c r="C28" s="574">
        <v>0</v>
      </c>
      <c r="D28" s="575">
        <v>0</v>
      </c>
      <c r="E28" s="575">
        <v>0</v>
      </c>
      <c r="F28" s="575">
        <v>0</v>
      </c>
      <c r="G28" s="576">
        <v>0</v>
      </c>
      <c r="H28" s="574">
        <v>0</v>
      </c>
      <c r="I28" s="575">
        <v>0</v>
      </c>
      <c r="J28" s="575">
        <v>0</v>
      </c>
      <c r="K28" s="576">
        <v>0</v>
      </c>
      <c r="L28" s="574">
        <v>0</v>
      </c>
      <c r="M28" s="575">
        <v>0</v>
      </c>
      <c r="N28" s="576">
        <v>0</v>
      </c>
      <c r="O28" s="577">
        <v>0</v>
      </c>
      <c r="P28" s="69"/>
    </row>
    <row r="29" spans="2:16" x14ac:dyDescent="0.2">
      <c r="B29" s="157" t="s">
        <v>31</v>
      </c>
      <c r="C29" s="570">
        <v>0</v>
      </c>
      <c r="D29" s="571">
        <v>0</v>
      </c>
      <c r="E29" s="571">
        <v>0</v>
      </c>
      <c r="F29" s="571">
        <v>0</v>
      </c>
      <c r="G29" s="572">
        <v>0</v>
      </c>
      <c r="H29" s="570">
        <v>0</v>
      </c>
      <c r="I29" s="571">
        <v>0</v>
      </c>
      <c r="J29" s="571">
        <v>0</v>
      </c>
      <c r="K29" s="572">
        <v>0</v>
      </c>
      <c r="L29" s="570">
        <v>0</v>
      </c>
      <c r="M29" s="571">
        <v>0</v>
      </c>
      <c r="N29" s="572">
        <v>0</v>
      </c>
      <c r="O29" s="573">
        <v>0</v>
      </c>
      <c r="P29" s="69"/>
    </row>
    <row r="30" spans="2:16" x14ac:dyDescent="0.2">
      <c r="B30" s="334" t="s">
        <v>32</v>
      </c>
      <c r="C30" s="574">
        <v>0</v>
      </c>
      <c r="D30" s="575">
        <v>1.17763</v>
      </c>
      <c r="E30" s="575">
        <v>0.60328999999999999</v>
      </c>
      <c r="F30" s="575">
        <v>1.3930899999999999</v>
      </c>
      <c r="G30" s="576">
        <v>1.0120800000000001</v>
      </c>
      <c r="H30" s="574">
        <v>0.99853000000000003</v>
      </c>
      <c r="I30" s="575">
        <v>1.2763500000000001</v>
      </c>
      <c r="J30" s="575">
        <v>0.88278999999999996</v>
      </c>
      <c r="K30" s="576">
        <v>1.0851</v>
      </c>
      <c r="L30" s="574">
        <v>0</v>
      </c>
      <c r="M30" s="575">
        <v>0</v>
      </c>
      <c r="N30" s="576">
        <v>0</v>
      </c>
      <c r="O30" s="577">
        <v>1.0810500000000001</v>
      </c>
      <c r="P30" s="69"/>
    </row>
    <row r="31" spans="2:16" x14ac:dyDescent="0.2">
      <c r="B31" s="252" t="s">
        <v>351</v>
      </c>
      <c r="C31" s="570">
        <v>0</v>
      </c>
      <c r="D31" s="571">
        <v>0</v>
      </c>
      <c r="E31" s="571">
        <v>0</v>
      </c>
      <c r="F31" s="571">
        <v>0</v>
      </c>
      <c r="G31" s="572">
        <v>0</v>
      </c>
      <c r="H31" s="570">
        <v>0</v>
      </c>
      <c r="I31" s="571">
        <v>0</v>
      </c>
      <c r="J31" s="571">
        <v>0</v>
      </c>
      <c r="K31" s="572">
        <v>0</v>
      </c>
      <c r="L31" s="570">
        <v>0</v>
      </c>
      <c r="M31" s="571">
        <v>0</v>
      </c>
      <c r="N31" s="572">
        <v>0</v>
      </c>
      <c r="O31" s="573">
        <v>0</v>
      </c>
      <c r="P31" s="69"/>
    </row>
    <row r="32" spans="2:16" x14ac:dyDescent="0.2">
      <c r="B32" s="334" t="s">
        <v>33</v>
      </c>
      <c r="C32" s="574">
        <v>0</v>
      </c>
      <c r="D32" s="575">
        <v>0</v>
      </c>
      <c r="E32" s="575">
        <v>0</v>
      </c>
      <c r="F32" s="575">
        <v>0</v>
      </c>
      <c r="G32" s="576">
        <v>0</v>
      </c>
      <c r="H32" s="574">
        <v>0</v>
      </c>
      <c r="I32" s="575">
        <v>0</v>
      </c>
      <c r="J32" s="575">
        <v>0</v>
      </c>
      <c r="K32" s="576">
        <v>0</v>
      </c>
      <c r="L32" s="574">
        <v>0</v>
      </c>
      <c r="M32" s="575">
        <v>0</v>
      </c>
      <c r="N32" s="576">
        <v>0</v>
      </c>
      <c r="O32" s="577">
        <v>0</v>
      </c>
      <c r="P32" s="69"/>
    </row>
    <row r="33" spans="2:16" x14ac:dyDescent="0.2">
      <c r="B33" s="157" t="s">
        <v>34</v>
      </c>
      <c r="C33" s="570">
        <v>0.91376000000000002</v>
      </c>
      <c r="D33" s="571">
        <v>0.39598</v>
      </c>
      <c r="E33" s="571">
        <v>1.28423</v>
      </c>
      <c r="F33" s="571">
        <v>0.50063999999999997</v>
      </c>
      <c r="G33" s="572">
        <v>0.72433999999999998</v>
      </c>
      <c r="H33" s="570">
        <v>0.50078</v>
      </c>
      <c r="I33" s="571">
        <v>1.74709</v>
      </c>
      <c r="J33" s="571">
        <v>3.3979699999999999</v>
      </c>
      <c r="K33" s="572">
        <v>1.6047899999999999</v>
      </c>
      <c r="L33" s="570">
        <v>1.9868600000000001</v>
      </c>
      <c r="M33" s="571">
        <v>0.41552</v>
      </c>
      <c r="N33" s="572">
        <v>0.44435999999999998</v>
      </c>
      <c r="O33" s="573">
        <v>0.98033999999999999</v>
      </c>
      <c r="P33" s="69"/>
    </row>
    <row r="34" spans="2:16" x14ac:dyDescent="0.2">
      <c r="B34" s="334" t="s">
        <v>149</v>
      </c>
      <c r="C34" s="574">
        <v>11</v>
      </c>
      <c r="D34" s="575">
        <v>0</v>
      </c>
      <c r="E34" s="575">
        <v>0</v>
      </c>
      <c r="F34" s="575">
        <v>0</v>
      </c>
      <c r="G34" s="576">
        <v>11</v>
      </c>
      <c r="H34" s="574">
        <v>0</v>
      </c>
      <c r="I34" s="575">
        <v>0</v>
      </c>
      <c r="J34" s="575">
        <v>0</v>
      </c>
      <c r="K34" s="576">
        <v>0</v>
      </c>
      <c r="L34" s="574">
        <v>0</v>
      </c>
      <c r="M34" s="575">
        <v>0</v>
      </c>
      <c r="N34" s="576">
        <v>0</v>
      </c>
      <c r="O34" s="577">
        <v>11</v>
      </c>
      <c r="P34" s="69"/>
    </row>
    <row r="35" spans="2:16" x14ac:dyDescent="0.2">
      <c r="B35" s="157" t="s">
        <v>121</v>
      </c>
      <c r="C35" s="570">
        <v>0</v>
      </c>
      <c r="D35" s="571">
        <v>0</v>
      </c>
      <c r="E35" s="571">
        <v>0</v>
      </c>
      <c r="F35" s="571">
        <v>0</v>
      </c>
      <c r="G35" s="572">
        <v>0</v>
      </c>
      <c r="H35" s="570">
        <v>2.8383699999999998</v>
      </c>
      <c r="I35" s="571">
        <v>0.70872000000000002</v>
      </c>
      <c r="J35" s="571">
        <v>0</v>
      </c>
      <c r="K35" s="572">
        <v>1.84423</v>
      </c>
      <c r="L35" s="570">
        <v>0</v>
      </c>
      <c r="M35" s="571">
        <v>0</v>
      </c>
      <c r="N35" s="572">
        <v>0</v>
      </c>
      <c r="O35" s="573">
        <v>1.84423</v>
      </c>
      <c r="P35" s="69"/>
    </row>
    <row r="36" spans="2:16" x14ac:dyDescent="0.2">
      <c r="B36" s="334" t="s">
        <v>35</v>
      </c>
      <c r="C36" s="574">
        <v>0</v>
      </c>
      <c r="D36" s="575">
        <v>0</v>
      </c>
      <c r="E36" s="575">
        <v>0</v>
      </c>
      <c r="F36" s="575">
        <v>0</v>
      </c>
      <c r="G36" s="576">
        <v>0</v>
      </c>
      <c r="H36" s="574">
        <v>0</v>
      </c>
      <c r="I36" s="575">
        <v>0</v>
      </c>
      <c r="J36" s="575">
        <v>0</v>
      </c>
      <c r="K36" s="576">
        <v>0</v>
      </c>
      <c r="L36" s="574">
        <v>0</v>
      </c>
      <c r="M36" s="575">
        <v>0</v>
      </c>
      <c r="N36" s="576">
        <v>0</v>
      </c>
      <c r="O36" s="577">
        <v>0</v>
      </c>
      <c r="P36" s="69"/>
    </row>
    <row r="37" spans="2:16" x14ac:dyDescent="0.2">
      <c r="B37" s="157" t="s">
        <v>36</v>
      </c>
      <c r="C37" s="570">
        <v>0</v>
      </c>
      <c r="D37" s="571">
        <v>0.52275000000000005</v>
      </c>
      <c r="E37" s="571">
        <v>2.0468199999999999</v>
      </c>
      <c r="F37" s="571">
        <v>1.38117</v>
      </c>
      <c r="G37" s="572">
        <v>1.36185</v>
      </c>
      <c r="H37" s="570">
        <v>0.91371000000000002</v>
      </c>
      <c r="I37" s="571">
        <v>2.6787700000000001</v>
      </c>
      <c r="J37" s="571">
        <v>3.2194699999999998</v>
      </c>
      <c r="K37" s="572">
        <v>2.1950099999999999</v>
      </c>
      <c r="L37" s="570">
        <v>97.168989999999994</v>
      </c>
      <c r="M37" s="571">
        <v>4.9139600000000003</v>
      </c>
      <c r="N37" s="572">
        <v>6.72499</v>
      </c>
      <c r="O37" s="573">
        <v>2.0753400000000002</v>
      </c>
      <c r="P37" s="69"/>
    </row>
    <row r="38" spans="2:16" x14ac:dyDescent="0.2">
      <c r="B38" s="334" t="s">
        <v>166</v>
      </c>
      <c r="C38" s="574">
        <v>0</v>
      </c>
      <c r="D38" s="575">
        <v>0</v>
      </c>
      <c r="E38" s="575">
        <v>0</v>
      </c>
      <c r="F38" s="575">
        <v>0</v>
      </c>
      <c r="G38" s="576">
        <v>0</v>
      </c>
      <c r="H38" s="574">
        <v>0</v>
      </c>
      <c r="I38" s="575">
        <v>0</v>
      </c>
      <c r="J38" s="575">
        <v>0</v>
      </c>
      <c r="K38" s="576">
        <v>0</v>
      </c>
      <c r="L38" s="574">
        <v>0</v>
      </c>
      <c r="M38" s="575">
        <v>0</v>
      </c>
      <c r="N38" s="576">
        <v>0</v>
      </c>
      <c r="O38" s="577">
        <v>0</v>
      </c>
      <c r="P38" s="69"/>
    </row>
    <row r="39" spans="2:16" x14ac:dyDescent="0.2">
      <c r="B39" s="157" t="s">
        <v>122</v>
      </c>
      <c r="C39" s="570">
        <v>0</v>
      </c>
      <c r="D39" s="571">
        <v>0</v>
      </c>
      <c r="E39" s="571">
        <v>0</v>
      </c>
      <c r="F39" s="571">
        <v>0.37546000000000002</v>
      </c>
      <c r="G39" s="572">
        <v>0.37546000000000002</v>
      </c>
      <c r="H39" s="570">
        <v>0</v>
      </c>
      <c r="I39" s="571">
        <v>0</v>
      </c>
      <c r="J39" s="571">
        <v>0</v>
      </c>
      <c r="K39" s="572">
        <v>0</v>
      </c>
      <c r="L39" s="570">
        <v>0</v>
      </c>
      <c r="M39" s="571">
        <v>0</v>
      </c>
      <c r="N39" s="572">
        <v>0</v>
      </c>
      <c r="O39" s="573">
        <v>0.37546000000000002</v>
      </c>
      <c r="P39" s="69"/>
    </row>
    <row r="40" spans="2:16" x14ac:dyDescent="0.2">
      <c r="B40" s="334" t="s">
        <v>37</v>
      </c>
      <c r="C40" s="574">
        <v>0</v>
      </c>
      <c r="D40" s="575">
        <v>0</v>
      </c>
      <c r="E40" s="575">
        <v>0.86250000000000004</v>
      </c>
      <c r="F40" s="575">
        <v>0</v>
      </c>
      <c r="G40" s="576">
        <v>0.86250000000000004</v>
      </c>
      <c r="H40" s="574">
        <v>0</v>
      </c>
      <c r="I40" s="575">
        <v>0</v>
      </c>
      <c r="J40" s="575">
        <v>0</v>
      </c>
      <c r="K40" s="576">
        <v>0</v>
      </c>
      <c r="L40" s="574">
        <v>0</v>
      </c>
      <c r="M40" s="575">
        <v>0</v>
      </c>
      <c r="N40" s="576">
        <v>0</v>
      </c>
      <c r="O40" s="577">
        <v>0.86250000000000004</v>
      </c>
      <c r="P40" s="69"/>
    </row>
    <row r="41" spans="2:16" x14ac:dyDescent="0.2">
      <c r="B41" s="157" t="s">
        <v>38</v>
      </c>
      <c r="C41" s="570">
        <v>0</v>
      </c>
      <c r="D41" s="571">
        <v>0.8246</v>
      </c>
      <c r="E41" s="571">
        <v>0.79161000000000004</v>
      </c>
      <c r="F41" s="571">
        <v>0.82676000000000005</v>
      </c>
      <c r="G41" s="572">
        <v>0.82332000000000005</v>
      </c>
      <c r="H41" s="570">
        <v>0.81020000000000003</v>
      </c>
      <c r="I41" s="571">
        <v>0</v>
      </c>
      <c r="J41" s="571">
        <v>0</v>
      </c>
      <c r="K41" s="572">
        <v>0.81020000000000003</v>
      </c>
      <c r="L41" s="570">
        <v>0</v>
      </c>
      <c r="M41" s="571">
        <v>1.3608</v>
      </c>
      <c r="N41" s="572">
        <v>1.3608</v>
      </c>
      <c r="O41" s="573">
        <v>0.82781000000000005</v>
      </c>
      <c r="P41" s="69"/>
    </row>
    <row r="42" spans="2:16" x14ac:dyDescent="0.2">
      <c r="B42" s="334" t="s">
        <v>169</v>
      </c>
      <c r="C42" s="574">
        <v>0</v>
      </c>
      <c r="D42" s="575">
        <v>0</v>
      </c>
      <c r="E42" s="575">
        <v>0</v>
      </c>
      <c r="F42" s="575">
        <v>0</v>
      </c>
      <c r="G42" s="576">
        <v>0</v>
      </c>
      <c r="H42" s="574">
        <v>0</v>
      </c>
      <c r="I42" s="575">
        <v>0</v>
      </c>
      <c r="J42" s="575">
        <v>0</v>
      </c>
      <c r="K42" s="576">
        <v>0</v>
      </c>
      <c r="L42" s="574">
        <v>0</v>
      </c>
      <c r="M42" s="575">
        <v>0</v>
      </c>
      <c r="N42" s="576">
        <v>0</v>
      </c>
      <c r="O42" s="577">
        <v>0</v>
      </c>
      <c r="P42" s="69"/>
    </row>
    <row r="43" spans="2:16" x14ac:dyDescent="0.2">
      <c r="B43" s="157" t="s">
        <v>39</v>
      </c>
      <c r="C43" s="570">
        <v>0</v>
      </c>
      <c r="D43" s="571">
        <v>0</v>
      </c>
      <c r="E43" s="571">
        <v>0</v>
      </c>
      <c r="F43" s="571">
        <v>0</v>
      </c>
      <c r="G43" s="572">
        <v>0</v>
      </c>
      <c r="H43" s="570">
        <v>0</v>
      </c>
      <c r="I43" s="571">
        <v>0</v>
      </c>
      <c r="J43" s="571">
        <v>0</v>
      </c>
      <c r="K43" s="572">
        <v>0</v>
      </c>
      <c r="L43" s="570">
        <v>0</v>
      </c>
      <c r="M43" s="571">
        <v>0</v>
      </c>
      <c r="N43" s="572">
        <v>0</v>
      </c>
      <c r="O43" s="573">
        <v>0</v>
      </c>
      <c r="P43" s="69"/>
    </row>
    <row r="44" spans="2:16" x14ac:dyDescent="0.2">
      <c r="B44" s="334" t="s">
        <v>40</v>
      </c>
      <c r="C44" s="574">
        <v>55.198549999999997</v>
      </c>
      <c r="D44" s="575">
        <v>3.37059</v>
      </c>
      <c r="E44" s="575">
        <v>4.00021</v>
      </c>
      <c r="F44" s="575">
        <v>9.3963999999999999</v>
      </c>
      <c r="G44" s="576">
        <v>5.1003499999999997</v>
      </c>
      <c r="H44" s="574">
        <v>6.9630099999999997</v>
      </c>
      <c r="I44" s="575">
        <v>10.266209999999999</v>
      </c>
      <c r="J44" s="575">
        <v>16.041910000000001</v>
      </c>
      <c r="K44" s="576">
        <v>8.5086999999999993</v>
      </c>
      <c r="L44" s="574">
        <v>0</v>
      </c>
      <c r="M44" s="575">
        <v>4.6795600000000004</v>
      </c>
      <c r="N44" s="576">
        <v>4.6795600000000004</v>
      </c>
      <c r="O44" s="577">
        <v>6.7462400000000002</v>
      </c>
      <c r="P44" s="69"/>
    </row>
    <row r="45" spans="2:16" x14ac:dyDescent="0.2">
      <c r="B45" s="157" t="s">
        <v>41</v>
      </c>
      <c r="C45" s="570">
        <v>0</v>
      </c>
      <c r="D45" s="571">
        <v>0.90681999999999996</v>
      </c>
      <c r="E45" s="571">
        <v>1.60782</v>
      </c>
      <c r="F45" s="571">
        <v>0</v>
      </c>
      <c r="G45" s="572">
        <v>1.2072099999999999</v>
      </c>
      <c r="H45" s="570">
        <v>0</v>
      </c>
      <c r="I45" s="571">
        <v>0</v>
      </c>
      <c r="J45" s="571">
        <v>6.5586099999999998</v>
      </c>
      <c r="K45" s="572">
        <v>6.5586099999999998</v>
      </c>
      <c r="L45" s="570">
        <v>0</v>
      </c>
      <c r="M45" s="571">
        <v>0</v>
      </c>
      <c r="N45" s="572">
        <v>0</v>
      </c>
      <c r="O45" s="573">
        <v>1.21828</v>
      </c>
      <c r="P45" s="69"/>
    </row>
    <row r="46" spans="2:16" x14ac:dyDescent="0.2">
      <c r="B46" s="334" t="s">
        <v>42</v>
      </c>
      <c r="C46" s="574">
        <v>0</v>
      </c>
      <c r="D46" s="575">
        <v>0.24235999999999999</v>
      </c>
      <c r="E46" s="575">
        <v>0.58762000000000003</v>
      </c>
      <c r="F46" s="575">
        <v>0.58399999999999996</v>
      </c>
      <c r="G46" s="576">
        <v>0.44584000000000001</v>
      </c>
      <c r="H46" s="574">
        <v>0.56913999999999998</v>
      </c>
      <c r="I46" s="575">
        <v>0.81455999999999995</v>
      </c>
      <c r="J46" s="575">
        <v>0.90678999999999998</v>
      </c>
      <c r="K46" s="576">
        <v>0.74082999999999999</v>
      </c>
      <c r="L46" s="574">
        <v>0</v>
      </c>
      <c r="M46" s="575">
        <v>0</v>
      </c>
      <c r="N46" s="576">
        <v>0</v>
      </c>
      <c r="O46" s="577">
        <v>0.62217999999999996</v>
      </c>
      <c r="P46" s="69"/>
    </row>
    <row r="47" spans="2:16" x14ac:dyDescent="0.2">
      <c r="B47" s="252" t="s">
        <v>352</v>
      </c>
      <c r="C47" s="570">
        <v>0</v>
      </c>
      <c r="D47" s="571">
        <v>0.47031000000000001</v>
      </c>
      <c r="E47" s="571">
        <v>1.16856</v>
      </c>
      <c r="F47" s="571">
        <v>0.4612</v>
      </c>
      <c r="G47" s="572">
        <v>0.5121</v>
      </c>
      <c r="H47" s="570">
        <v>0</v>
      </c>
      <c r="I47" s="571">
        <v>0</v>
      </c>
      <c r="J47" s="571">
        <v>0</v>
      </c>
      <c r="K47" s="572">
        <v>0</v>
      </c>
      <c r="L47" s="570">
        <v>0</v>
      </c>
      <c r="M47" s="571">
        <v>0</v>
      </c>
      <c r="N47" s="572">
        <v>0</v>
      </c>
      <c r="O47" s="573">
        <v>0.5121</v>
      </c>
      <c r="P47" s="69"/>
    </row>
    <row r="48" spans="2:16" x14ac:dyDescent="0.2">
      <c r="B48" s="30" t="s">
        <v>359</v>
      </c>
      <c r="C48" s="578">
        <v>1.64358</v>
      </c>
      <c r="D48" s="579">
        <v>0.55508999999999997</v>
      </c>
      <c r="E48" s="579">
        <v>0.74536999999999998</v>
      </c>
      <c r="F48" s="579">
        <v>0.77097000000000004</v>
      </c>
      <c r="G48" s="580">
        <v>0.69235999999999998</v>
      </c>
      <c r="H48" s="578">
        <v>0.74946000000000002</v>
      </c>
      <c r="I48" s="579">
        <v>1.0562199999999999</v>
      </c>
      <c r="J48" s="579">
        <v>2.7855699999999999</v>
      </c>
      <c r="K48" s="580">
        <v>1.01512</v>
      </c>
      <c r="L48" s="578">
        <v>3.9155799999999998</v>
      </c>
      <c r="M48" s="579">
        <v>2.01274</v>
      </c>
      <c r="N48" s="580">
        <v>2.0657000000000001</v>
      </c>
      <c r="O48" s="581">
        <v>0.82845999999999997</v>
      </c>
      <c r="P48" s="68"/>
    </row>
    <row r="49" spans="2:16" x14ac:dyDescent="0.2">
      <c r="B49" s="334" t="s">
        <v>43</v>
      </c>
      <c r="C49" s="574">
        <v>5.2252000000000001</v>
      </c>
      <c r="D49" s="575">
        <v>0</v>
      </c>
      <c r="E49" s="575">
        <v>1.05507</v>
      </c>
      <c r="F49" s="575">
        <v>1.39089</v>
      </c>
      <c r="G49" s="576">
        <v>1.91873</v>
      </c>
      <c r="H49" s="574">
        <v>1.0956699999999999</v>
      </c>
      <c r="I49" s="575">
        <v>2.45757</v>
      </c>
      <c r="J49" s="575">
        <v>3.9780099999999998</v>
      </c>
      <c r="K49" s="576">
        <v>3.4113799999999999</v>
      </c>
      <c r="L49" s="574">
        <v>0</v>
      </c>
      <c r="M49" s="575">
        <v>0</v>
      </c>
      <c r="N49" s="576">
        <v>0</v>
      </c>
      <c r="O49" s="577">
        <v>3.3775400000000002</v>
      </c>
      <c r="P49" s="69"/>
    </row>
    <row r="50" spans="2:16" x14ac:dyDescent="0.2">
      <c r="B50" s="157" t="s">
        <v>44</v>
      </c>
      <c r="C50" s="570">
        <v>2.2168899999999998</v>
      </c>
      <c r="D50" s="571">
        <v>0.39763999999999999</v>
      </c>
      <c r="E50" s="571">
        <v>0.49901000000000001</v>
      </c>
      <c r="F50" s="571">
        <v>0.47871999999999998</v>
      </c>
      <c r="G50" s="572">
        <v>0.50985000000000003</v>
      </c>
      <c r="H50" s="570">
        <v>0.44024999999999997</v>
      </c>
      <c r="I50" s="571">
        <v>0.85590999999999995</v>
      </c>
      <c r="J50" s="571">
        <v>3.5295100000000001</v>
      </c>
      <c r="K50" s="572">
        <v>1.2492700000000001</v>
      </c>
      <c r="L50" s="570">
        <v>0</v>
      </c>
      <c r="M50" s="571">
        <v>0.72302</v>
      </c>
      <c r="N50" s="572">
        <v>0.72302</v>
      </c>
      <c r="O50" s="573">
        <v>0.85401000000000005</v>
      </c>
      <c r="P50" s="69"/>
    </row>
    <row r="51" spans="2:16" x14ac:dyDescent="0.2">
      <c r="B51" s="334" t="s">
        <v>45</v>
      </c>
      <c r="C51" s="574">
        <v>0</v>
      </c>
      <c r="D51" s="575">
        <v>0.85243000000000002</v>
      </c>
      <c r="E51" s="575">
        <v>1.72899</v>
      </c>
      <c r="F51" s="575">
        <v>1.2666999999999999</v>
      </c>
      <c r="G51" s="576">
        <v>1.17632</v>
      </c>
      <c r="H51" s="574">
        <v>1.2772600000000001</v>
      </c>
      <c r="I51" s="575">
        <v>2.3293900000000001</v>
      </c>
      <c r="J51" s="575">
        <v>8.06114</v>
      </c>
      <c r="K51" s="576">
        <v>2.64764</v>
      </c>
      <c r="L51" s="574">
        <v>5.2590599999999998</v>
      </c>
      <c r="M51" s="575">
        <v>4.8120000000000003</v>
      </c>
      <c r="N51" s="576">
        <v>4.86782</v>
      </c>
      <c r="O51" s="577">
        <v>2.4899200000000001</v>
      </c>
      <c r="P51" s="69"/>
    </row>
    <row r="52" spans="2:16" x14ac:dyDescent="0.2">
      <c r="B52" s="157" t="s">
        <v>46</v>
      </c>
      <c r="C52" s="570">
        <v>4.2465099999999998</v>
      </c>
      <c r="D52" s="571">
        <v>0.53320999999999996</v>
      </c>
      <c r="E52" s="571">
        <v>0.77376999999999996</v>
      </c>
      <c r="F52" s="571">
        <v>0.52585000000000004</v>
      </c>
      <c r="G52" s="572">
        <v>0.57628000000000001</v>
      </c>
      <c r="H52" s="570">
        <v>0.40112999999999999</v>
      </c>
      <c r="I52" s="571">
        <v>1.1701299999999999</v>
      </c>
      <c r="J52" s="571">
        <v>3.6650499999999999</v>
      </c>
      <c r="K52" s="572">
        <v>1.1476299999999999</v>
      </c>
      <c r="L52" s="570">
        <v>4.1609699999999998</v>
      </c>
      <c r="M52" s="571">
        <v>1.6409899999999999</v>
      </c>
      <c r="N52" s="572">
        <v>1.8945799999999999</v>
      </c>
      <c r="O52" s="573">
        <v>0.97414999999999996</v>
      </c>
      <c r="P52" s="69"/>
    </row>
    <row r="53" spans="2:16" x14ac:dyDescent="0.2">
      <c r="B53" s="334" t="s">
        <v>47</v>
      </c>
      <c r="C53" s="574">
        <v>9.8511199999999999</v>
      </c>
      <c r="D53" s="575">
        <v>1.0494699999999999</v>
      </c>
      <c r="E53" s="575">
        <v>0.95469999999999999</v>
      </c>
      <c r="F53" s="575">
        <v>0.97009000000000001</v>
      </c>
      <c r="G53" s="576">
        <v>1.3932199999999999</v>
      </c>
      <c r="H53" s="574">
        <v>1.0319199999999999</v>
      </c>
      <c r="I53" s="575">
        <v>1.1380699999999999</v>
      </c>
      <c r="J53" s="575">
        <v>2.5161099999999998</v>
      </c>
      <c r="K53" s="576">
        <v>1.3139099999999999</v>
      </c>
      <c r="L53" s="574">
        <v>0.64234999999999998</v>
      </c>
      <c r="M53" s="575">
        <v>1.88019</v>
      </c>
      <c r="N53" s="576">
        <v>1.8275600000000001</v>
      </c>
      <c r="O53" s="577">
        <v>1.3421799999999999</v>
      </c>
      <c r="P53" s="69"/>
    </row>
    <row r="54" spans="2:16" x14ac:dyDescent="0.2">
      <c r="B54" s="157" t="s">
        <v>48</v>
      </c>
      <c r="C54" s="570">
        <v>4.4196200000000001</v>
      </c>
      <c r="D54" s="571">
        <v>0.45540999999999998</v>
      </c>
      <c r="E54" s="571">
        <v>0.81760999999999995</v>
      </c>
      <c r="F54" s="571">
        <v>0.94381000000000004</v>
      </c>
      <c r="G54" s="572">
        <v>1.31132</v>
      </c>
      <c r="H54" s="570">
        <v>0.74378</v>
      </c>
      <c r="I54" s="571">
        <v>1.2711699999999999</v>
      </c>
      <c r="J54" s="571">
        <v>2.6954099999999999</v>
      </c>
      <c r="K54" s="572">
        <v>1.6873100000000001</v>
      </c>
      <c r="L54" s="570">
        <v>6.3353400000000004</v>
      </c>
      <c r="M54" s="571">
        <v>1.00319</v>
      </c>
      <c r="N54" s="572">
        <v>1.00447</v>
      </c>
      <c r="O54" s="573">
        <v>1.52555</v>
      </c>
      <c r="P54" s="69"/>
    </row>
    <row r="55" spans="2:16" x14ac:dyDescent="0.2">
      <c r="B55" s="30" t="s">
        <v>356</v>
      </c>
      <c r="C55" s="582">
        <v>6.8051599999999999</v>
      </c>
      <c r="D55" s="583">
        <v>0.73265000000000002</v>
      </c>
      <c r="E55" s="583">
        <v>1.1220600000000001</v>
      </c>
      <c r="F55" s="583">
        <v>0.70865</v>
      </c>
      <c r="G55" s="584">
        <v>0.96892999999999996</v>
      </c>
      <c r="H55" s="582">
        <v>0.90054000000000001</v>
      </c>
      <c r="I55" s="583">
        <v>1.7456700000000001</v>
      </c>
      <c r="J55" s="583">
        <v>4.5143599999999999</v>
      </c>
      <c r="K55" s="584">
        <v>1.8345899999999999</v>
      </c>
      <c r="L55" s="582">
        <v>4.5003599999999997</v>
      </c>
      <c r="M55" s="583">
        <v>2.8220800000000001</v>
      </c>
      <c r="N55" s="584">
        <v>2.9454699999999998</v>
      </c>
      <c r="O55" s="585">
        <v>1.6829499999999999</v>
      </c>
      <c r="P55" s="68"/>
    </row>
    <row r="56" spans="2:16" x14ac:dyDescent="0.2">
      <c r="B56" s="128" t="s">
        <v>49</v>
      </c>
      <c r="C56" s="586">
        <v>0</v>
      </c>
      <c r="D56" s="587">
        <v>0.74848000000000003</v>
      </c>
      <c r="E56" s="587">
        <v>1.3506899999999999</v>
      </c>
      <c r="F56" s="587">
        <v>1.3165199999999999</v>
      </c>
      <c r="G56" s="588">
        <v>0.84582000000000002</v>
      </c>
      <c r="H56" s="586">
        <v>1.3501700000000001</v>
      </c>
      <c r="I56" s="587">
        <v>1.7331000000000001</v>
      </c>
      <c r="J56" s="587">
        <v>1.5268900000000001</v>
      </c>
      <c r="K56" s="588">
        <v>1.3787799999999999</v>
      </c>
      <c r="L56" s="586">
        <v>0</v>
      </c>
      <c r="M56" s="587">
        <v>6.2534299999999998</v>
      </c>
      <c r="N56" s="588">
        <v>6.2534299999999998</v>
      </c>
      <c r="O56" s="589">
        <v>1.3533999999999999</v>
      </c>
      <c r="P56" s="67"/>
    </row>
    <row r="57" spans="2:16" x14ac:dyDescent="0.2">
      <c r="B57" s="30" t="s">
        <v>357</v>
      </c>
      <c r="C57" s="582">
        <v>0</v>
      </c>
      <c r="D57" s="583">
        <v>0.74848000000000003</v>
      </c>
      <c r="E57" s="583">
        <v>1.3506899999999999</v>
      </c>
      <c r="F57" s="583">
        <v>1.3165199999999999</v>
      </c>
      <c r="G57" s="584">
        <v>0.84582000000000002</v>
      </c>
      <c r="H57" s="582">
        <v>1.3501700000000001</v>
      </c>
      <c r="I57" s="583">
        <v>1.7331000000000001</v>
      </c>
      <c r="J57" s="583">
        <v>1.5268900000000001</v>
      </c>
      <c r="K57" s="584">
        <v>1.3787799999999999</v>
      </c>
      <c r="L57" s="582">
        <v>0</v>
      </c>
      <c r="M57" s="583">
        <v>6.2534299999999998</v>
      </c>
      <c r="N57" s="584">
        <v>6.2534299999999998</v>
      </c>
      <c r="O57" s="585">
        <v>1.3533999999999999</v>
      </c>
      <c r="P57" s="68"/>
    </row>
    <row r="58" spans="2:16" x14ac:dyDescent="0.2">
      <c r="B58" s="157"/>
      <c r="C58" s="570"/>
      <c r="D58" s="571"/>
      <c r="E58" s="571"/>
      <c r="F58" s="571"/>
      <c r="G58" s="572"/>
      <c r="H58" s="570"/>
      <c r="I58" s="571"/>
      <c r="J58" s="571"/>
      <c r="K58" s="572"/>
      <c r="L58" s="570"/>
      <c r="M58" s="571"/>
      <c r="N58" s="572"/>
      <c r="O58" s="573"/>
      <c r="P58" s="69"/>
    </row>
    <row r="59" spans="2:16" ht="13.5" thickBot="1" x14ac:dyDescent="0.25">
      <c r="B59" s="132" t="s">
        <v>358</v>
      </c>
      <c r="C59" s="590">
        <v>4.7479399999999998</v>
      </c>
      <c r="D59" s="591">
        <v>0.58725000000000005</v>
      </c>
      <c r="E59" s="591">
        <v>0.81062000000000001</v>
      </c>
      <c r="F59" s="591">
        <v>0.77507000000000004</v>
      </c>
      <c r="G59" s="592">
        <v>0.71557999999999999</v>
      </c>
      <c r="H59" s="590">
        <v>1.18672</v>
      </c>
      <c r="I59" s="591">
        <v>1.3434699999999999</v>
      </c>
      <c r="J59" s="591">
        <v>2.3806099999999999</v>
      </c>
      <c r="K59" s="592">
        <v>1.3219700000000001</v>
      </c>
      <c r="L59" s="590">
        <v>4.2111299999999998</v>
      </c>
      <c r="M59" s="591">
        <v>2.2308500000000002</v>
      </c>
      <c r="N59" s="592">
        <v>2.3111999999999999</v>
      </c>
      <c r="O59" s="593">
        <v>1.1193200000000001</v>
      </c>
      <c r="P59" s="68"/>
    </row>
    <row r="60" spans="2:16" x14ac:dyDescent="0.2">
      <c r="B60" s="253"/>
    </row>
    <row r="61" spans="2:16" x14ac:dyDescent="0.2">
      <c r="B61" s="89" t="s">
        <v>396</v>
      </c>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
  <sheetViews>
    <sheetView tabSelected="1" topLeftCell="A23" zoomScaleNormal="100" workbookViewId="0">
      <selection activeCell="L49" sqref="L49"/>
    </sheetView>
  </sheetViews>
  <sheetFormatPr defaultRowHeight="12.75" x14ac:dyDescent="0.2"/>
  <sheetData>
    <row r="1" spans="2:3" x14ac:dyDescent="0.2">
      <c r="B1" s="7"/>
      <c r="C1" s="7"/>
    </row>
    <row r="2" spans="2:3" x14ac:dyDescent="0.2">
      <c r="B2" s="92" t="s">
        <v>172</v>
      </c>
    </row>
    <row r="3" spans="2:3" ht="18" x14ac:dyDescent="0.25">
      <c r="B3" s="93" t="s">
        <v>411</v>
      </c>
    </row>
  </sheetData>
  <pageMargins left="0.25" right="0.25"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B2:G13"/>
  <sheetViews>
    <sheetView showGridLines="0" workbookViewId="0"/>
  </sheetViews>
  <sheetFormatPr defaultRowHeight="12.75" x14ac:dyDescent="0.2"/>
  <cols>
    <col min="1" max="1" width="9.140625" style="7"/>
    <col min="2" max="2" width="17.85546875" style="7" bestFit="1" customWidth="1"/>
    <col min="3" max="7" width="14" style="7" customWidth="1"/>
    <col min="8" max="12" width="9.140625" style="7"/>
    <col min="13" max="13" width="11" style="7" bestFit="1" customWidth="1"/>
    <col min="14" max="14" width="4.7109375" style="7" customWidth="1"/>
    <col min="15" max="16384" width="9.140625" style="7"/>
  </cols>
  <sheetData>
    <row r="2" spans="2:7" ht="12.95" customHeight="1" x14ac:dyDescent="0.2">
      <c r="B2" s="92" t="s">
        <v>89</v>
      </c>
    </row>
    <row r="3" spans="2:7" ht="18.75" thickBot="1" x14ac:dyDescent="0.3">
      <c r="B3" s="93" t="s">
        <v>313</v>
      </c>
      <c r="C3" s="60"/>
      <c r="D3" s="60"/>
      <c r="E3" s="60"/>
      <c r="F3" s="60"/>
      <c r="G3" s="60"/>
    </row>
    <row r="4" spans="2:7" ht="13.5" thickBot="1" x14ac:dyDescent="0.25">
      <c r="B4" s="335" t="s">
        <v>349</v>
      </c>
      <c r="C4" s="27" t="s">
        <v>343</v>
      </c>
      <c r="D4" s="21" t="s">
        <v>344</v>
      </c>
      <c r="E4" s="21" t="s">
        <v>345</v>
      </c>
      <c r="F4" s="21" t="s">
        <v>346</v>
      </c>
      <c r="G4" s="22" t="s">
        <v>347</v>
      </c>
    </row>
    <row r="5" spans="2:7" x14ac:dyDescent="0.2">
      <c r="B5" s="369" t="s">
        <v>10</v>
      </c>
      <c r="C5" s="370">
        <v>0.72153999999999996</v>
      </c>
      <c r="D5" s="371">
        <v>0.66962999999999995</v>
      </c>
      <c r="E5" s="371">
        <v>0.59558999999999995</v>
      </c>
      <c r="F5" s="371">
        <v>0.66993000000000003</v>
      </c>
      <c r="G5" s="372">
        <v>0.71557999999999999</v>
      </c>
    </row>
    <row r="6" spans="2:7" x14ac:dyDescent="0.2">
      <c r="B6" s="33" t="s">
        <v>11</v>
      </c>
      <c r="C6" s="336">
        <v>1.23573</v>
      </c>
      <c r="D6" s="337">
        <v>1.10222</v>
      </c>
      <c r="E6" s="337">
        <v>1.11995</v>
      </c>
      <c r="F6" s="337">
        <v>1.2825800000000001</v>
      </c>
      <c r="G6" s="338">
        <v>1.3219700000000001</v>
      </c>
    </row>
    <row r="7" spans="2:7" x14ac:dyDescent="0.2">
      <c r="B7" s="373" t="s">
        <v>9</v>
      </c>
      <c r="C7" s="374">
        <v>1.9665999999999999</v>
      </c>
      <c r="D7" s="375">
        <v>1.8338699999999999</v>
      </c>
      <c r="E7" s="375">
        <v>1.55785</v>
      </c>
      <c r="F7" s="375">
        <v>2.2162199999999999</v>
      </c>
      <c r="G7" s="376">
        <v>2.3111999999999999</v>
      </c>
    </row>
    <row r="8" spans="2:7" ht="13.5" thickBot="1" x14ac:dyDescent="0.25">
      <c r="B8" s="183" t="s">
        <v>114</v>
      </c>
      <c r="C8" s="339">
        <v>1.05606</v>
      </c>
      <c r="D8" s="340">
        <v>0.94933000000000001</v>
      </c>
      <c r="E8" s="340">
        <v>0.92210999999999999</v>
      </c>
      <c r="F8" s="340">
        <v>1.0610200000000001</v>
      </c>
      <c r="G8" s="341">
        <v>1.1193200000000001</v>
      </c>
    </row>
    <row r="10" spans="2:7" x14ac:dyDescent="0.2">
      <c r="C10" s="342"/>
      <c r="D10" s="342"/>
      <c r="E10" s="342"/>
      <c r="F10" s="342"/>
      <c r="G10" s="342"/>
    </row>
    <row r="11" spans="2:7" x14ac:dyDescent="0.2">
      <c r="C11" s="342"/>
      <c r="D11" s="342"/>
      <c r="E11" s="342"/>
      <c r="F11" s="342"/>
      <c r="G11" s="342"/>
    </row>
    <row r="12" spans="2:7" x14ac:dyDescent="0.2">
      <c r="C12" s="342"/>
      <c r="D12" s="342"/>
      <c r="E12" s="342"/>
      <c r="F12" s="342"/>
      <c r="G12" s="342"/>
    </row>
    <row r="13" spans="2:7" x14ac:dyDescent="0.2">
      <c r="C13" s="342"/>
      <c r="D13" s="342"/>
      <c r="E13" s="342"/>
      <c r="F13" s="342"/>
      <c r="G13" s="342"/>
    </row>
  </sheetData>
  <phoneticPr fontId="4" type="noConversion"/>
  <pageMargins left="0.75" right="0.75" top="1" bottom="1" header="0.5" footer="0.5"/>
  <pageSetup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2:O61"/>
  <sheetViews>
    <sheetView showGridLines="0" workbookViewId="0"/>
  </sheetViews>
  <sheetFormatPr defaultRowHeight="12.75" x14ac:dyDescent="0.2"/>
  <cols>
    <col min="1" max="1" width="9.140625" style="7"/>
    <col min="2" max="2" width="43.28515625" style="7" customWidth="1"/>
    <col min="3" max="3" width="9.42578125" style="7" customWidth="1"/>
    <col min="4" max="4" width="9.140625" style="7" customWidth="1"/>
    <col min="5" max="5" width="11.28515625" style="7" customWidth="1"/>
    <col min="6" max="6" width="8.42578125" style="7" customWidth="1"/>
    <col min="7" max="7" width="10.28515625" style="7" customWidth="1"/>
    <col min="8" max="8" width="8.5703125" style="7" customWidth="1"/>
    <col min="9" max="9" width="9.7109375" style="7" bestFit="1" customWidth="1"/>
    <col min="10" max="10" width="8.7109375" style="7" bestFit="1" customWidth="1"/>
    <col min="11" max="11" width="8.42578125" style="7" customWidth="1"/>
    <col min="12" max="12" width="11.42578125" style="7" customWidth="1"/>
    <col min="13" max="13" width="8.7109375" style="7" customWidth="1"/>
    <col min="14" max="14" width="9.5703125" style="7" customWidth="1"/>
    <col min="15" max="15" width="9.28515625" style="7" bestFit="1" customWidth="1"/>
    <col min="16" max="16384" width="9.140625" style="7"/>
  </cols>
  <sheetData>
    <row r="2" spans="2:15" x14ac:dyDescent="0.2">
      <c r="B2" s="92" t="s">
        <v>89</v>
      </c>
    </row>
    <row r="3" spans="2:15" ht="18.75" thickBot="1" x14ac:dyDescent="0.3">
      <c r="B3" s="93" t="s">
        <v>160</v>
      </c>
    </row>
    <row r="4" spans="2:15" ht="12.75" customHeight="1" thickBot="1" x14ac:dyDescent="0.25">
      <c r="B4" s="670" t="s">
        <v>0</v>
      </c>
      <c r="C4" s="680" t="s">
        <v>372</v>
      </c>
      <c r="D4" s="681"/>
      <c r="E4" s="681"/>
      <c r="F4" s="681"/>
      <c r="G4" s="682"/>
      <c r="H4" s="680" t="s">
        <v>2</v>
      </c>
      <c r="I4" s="681"/>
      <c r="J4" s="681"/>
      <c r="K4" s="682"/>
      <c r="L4" s="680" t="s">
        <v>3</v>
      </c>
      <c r="M4" s="681"/>
      <c r="N4" s="682"/>
      <c r="O4" s="665" t="s">
        <v>355</v>
      </c>
    </row>
    <row r="5" spans="2:15" ht="39.75" customHeight="1" thickBot="1" x14ac:dyDescent="0.25">
      <c r="B5" s="696"/>
      <c r="C5" s="529" t="s">
        <v>369</v>
      </c>
      <c r="D5" s="530" t="s">
        <v>123</v>
      </c>
      <c r="E5" s="530" t="s">
        <v>373</v>
      </c>
      <c r="F5" s="530" t="s">
        <v>14</v>
      </c>
      <c r="G5" s="531" t="s">
        <v>374</v>
      </c>
      <c r="H5" s="529" t="s">
        <v>104</v>
      </c>
      <c r="I5" s="530" t="s">
        <v>105</v>
      </c>
      <c r="J5" s="530" t="s">
        <v>106</v>
      </c>
      <c r="K5" s="531" t="s">
        <v>107</v>
      </c>
      <c r="L5" s="529" t="s">
        <v>296</v>
      </c>
      <c r="M5" s="530" t="s">
        <v>7</v>
      </c>
      <c r="N5" s="531" t="s">
        <v>103</v>
      </c>
      <c r="O5" s="700"/>
    </row>
    <row r="6" spans="2:15" x14ac:dyDescent="0.2">
      <c r="B6" s="377" t="s">
        <v>15</v>
      </c>
      <c r="C6" s="594">
        <v>0</v>
      </c>
      <c r="D6" s="595">
        <v>0</v>
      </c>
      <c r="E6" s="595">
        <v>0</v>
      </c>
      <c r="F6" s="595">
        <v>0</v>
      </c>
      <c r="G6" s="596">
        <v>0</v>
      </c>
      <c r="H6" s="594">
        <v>0</v>
      </c>
      <c r="I6" s="595">
        <v>0</v>
      </c>
      <c r="J6" s="595">
        <v>0</v>
      </c>
      <c r="K6" s="596">
        <v>0</v>
      </c>
      <c r="L6" s="594">
        <v>0</v>
      </c>
      <c r="M6" s="595">
        <v>0</v>
      </c>
      <c r="N6" s="596">
        <v>0</v>
      </c>
      <c r="O6" s="597">
        <v>0</v>
      </c>
    </row>
    <row r="7" spans="2:15" x14ac:dyDescent="0.2">
      <c r="B7" s="157" t="s">
        <v>16</v>
      </c>
      <c r="C7" s="570">
        <v>0</v>
      </c>
      <c r="D7" s="571">
        <v>0</v>
      </c>
      <c r="E7" s="571">
        <v>0.94101999999999997</v>
      </c>
      <c r="F7" s="571">
        <v>0.94101999999999997</v>
      </c>
      <c r="G7" s="572">
        <v>0.94101999999999997</v>
      </c>
      <c r="H7" s="570">
        <v>0.94101999999999997</v>
      </c>
      <c r="I7" s="571">
        <v>7.9082999999999997</v>
      </c>
      <c r="J7" s="571">
        <v>0</v>
      </c>
      <c r="K7" s="572">
        <v>2.1644800000000002</v>
      </c>
      <c r="L7" s="570">
        <v>0</v>
      </c>
      <c r="M7" s="571">
        <v>0</v>
      </c>
      <c r="N7" s="572">
        <v>0</v>
      </c>
      <c r="O7" s="573">
        <v>1.0272399999999999</v>
      </c>
    </row>
    <row r="8" spans="2:15" x14ac:dyDescent="0.2">
      <c r="B8" s="378" t="s">
        <v>118</v>
      </c>
      <c r="C8" s="598">
        <v>0</v>
      </c>
      <c r="D8" s="599">
        <v>0.53969</v>
      </c>
      <c r="E8" s="599">
        <v>0.57998000000000005</v>
      </c>
      <c r="F8" s="599">
        <v>0.51015999999999995</v>
      </c>
      <c r="G8" s="600">
        <v>0.54203000000000001</v>
      </c>
      <c r="H8" s="598">
        <v>0.54200000000000004</v>
      </c>
      <c r="I8" s="599">
        <v>0</v>
      </c>
      <c r="J8" s="599">
        <v>0</v>
      </c>
      <c r="K8" s="600">
        <v>0.54200000000000004</v>
      </c>
      <c r="L8" s="598">
        <v>0</v>
      </c>
      <c r="M8" s="599">
        <v>0</v>
      </c>
      <c r="N8" s="600">
        <v>0</v>
      </c>
      <c r="O8" s="601">
        <v>0.54203000000000001</v>
      </c>
    </row>
    <row r="9" spans="2:15" x14ac:dyDescent="0.2">
      <c r="B9" s="157" t="s">
        <v>119</v>
      </c>
      <c r="C9" s="570">
        <v>0</v>
      </c>
      <c r="D9" s="571">
        <v>1.35345</v>
      </c>
      <c r="E9" s="571">
        <v>1.93171</v>
      </c>
      <c r="F9" s="571">
        <v>1.15456</v>
      </c>
      <c r="G9" s="572">
        <v>1.35571</v>
      </c>
      <c r="H9" s="570">
        <v>1.15456</v>
      </c>
      <c r="I9" s="571">
        <v>0</v>
      </c>
      <c r="J9" s="571">
        <v>0</v>
      </c>
      <c r="K9" s="572">
        <v>1.15456</v>
      </c>
      <c r="L9" s="570">
        <v>0</v>
      </c>
      <c r="M9" s="571">
        <v>0</v>
      </c>
      <c r="N9" s="572">
        <v>0</v>
      </c>
      <c r="O9" s="573">
        <v>1.35039</v>
      </c>
    </row>
    <row r="10" spans="2:15" x14ac:dyDescent="0.2">
      <c r="B10" s="378" t="s">
        <v>17</v>
      </c>
      <c r="C10" s="598">
        <v>0</v>
      </c>
      <c r="D10" s="599">
        <v>0.29994999999999999</v>
      </c>
      <c r="E10" s="599">
        <v>0.53491</v>
      </c>
      <c r="F10" s="599">
        <v>0.66213</v>
      </c>
      <c r="G10" s="600">
        <v>0.35721999999999998</v>
      </c>
      <c r="H10" s="598">
        <v>0.65888000000000002</v>
      </c>
      <c r="I10" s="599">
        <v>0.81540000000000001</v>
      </c>
      <c r="J10" s="599">
        <v>2.5243099999999998</v>
      </c>
      <c r="K10" s="600">
        <v>0.75953999999999999</v>
      </c>
      <c r="L10" s="598">
        <v>0</v>
      </c>
      <c r="M10" s="599">
        <v>3.0799699999999999</v>
      </c>
      <c r="N10" s="600">
        <v>3.0799699999999999</v>
      </c>
      <c r="O10" s="601">
        <v>0.44788</v>
      </c>
    </row>
    <row r="11" spans="2:15" x14ac:dyDescent="0.2">
      <c r="B11" s="157" t="s">
        <v>18</v>
      </c>
      <c r="C11" s="570">
        <v>0</v>
      </c>
      <c r="D11" s="571">
        <v>0.44688</v>
      </c>
      <c r="E11" s="571">
        <v>0.61783999999999994</v>
      </c>
      <c r="F11" s="571">
        <v>0.67020000000000002</v>
      </c>
      <c r="G11" s="572">
        <v>0.59141999999999995</v>
      </c>
      <c r="H11" s="570">
        <v>0.63636000000000004</v>
      </c>
      <c r="I11" s="571">
        <v>0.79629000000000005</v>
      </c>
      <c r="J11" s="571">
        <v>1.36067</v>
      </c>
      <c r="K11" s="572">
        <v>0.74570000000000003</v>
      </c>
      <c r="L11" s="570">
        <v>0.94211999999999996</v>
      </c>
      <c r="M11" s="571">
        <v>0.84953999999999996</v>
      </c>
      <c r="N11" s="572">
        <v>0.87182999999999999</v>
      </c>
      <c r="O11" s="573">
        <v>0.65258000000000005</v>
      </c>
    </row>
    <row r="12" spans="2:15" x14ac:dyDescent="0.2">
      <c r="B12" s="378" t="s">
        <v>145</v>
      </c>
      <c r="C12" s="598">
        <v>0</v>
      </c>
      <c r="D12" s="599">
        <v>0.39572000000000002</v>
      </c>
      <c r="E12" s="599">
        <v>0.40800999999999998</v>
      </c>
      <c r="F12" s="599">
        <v>0.57608999999999999</v>
      </c>
      <c r="G12" s="600">
        <v>0.42787999999999998</v>
      </c>
      <c r="H12" s="598">
        <v>0</v>
      </c>
      <c r="I12" s="599">
        <v>0</v>
      </c>
      <c r="J12" s="599">
        <v>0</v>
      </c>
      <c r="K12" s="600">
        <v>0</v>
      </c>
      <c r="L12" s="598">
        <v>4.2498399999999998</v>
      </c>
      <c r="M12" s="599">
        <v>0</v>
      </c>
      <c r="N12" s="600">
        <v>4.2498399999999998</v>
      </c>
      <c r="O12" s="601">
        <v>0.43347000000000002</v>
      </c>
    </row>
    <row r="13" spans="2:15" x14ac:dyDescent="0.2">
      <c r="B13" s="157" t="s">
        <v>19</v>
      </c>
      <c r="C13" s="570">
        <v>0</v>
      </c>
      <c r="D13" s="571">
        <v>0.68025000000000002</v>
      </c>
      <c r="E13" s="571">
        <v>0.92905000000000004</v>
      </c>
      <c r="F13" s="571">
        <v>0.85407</v>
      </c>
      <c r="G13" s="572">
        <v>0.84811000000000003</v>
      </c>
      <c r="H13" s="570">
        <v>0.85348000000000002</v>
      </c>
      <c r="I13" s="571">
        <v>1.0715300000000001</v>
      </c>
      <c r="J13" s="571">
        <v>2.1162399999999999</v>
      </c>
      <c r="K13" s="572">
        <v>1.0722799999999999</v>
      </c>
      <c r="L13" s="570">
        <v>5.5681799999999999</v>
      </c>
      <c r="M13" s="571">
        <v>1.8208299999999999</v>
      </c>
      <c r="N13" s="572">
        <v>1.9835799999999999</v>
      </c>
      <c r="O13" s="573">
        <v>1.01996</v>
      </c>
    </row>
    <row r="14" spans="2:15" x14ac:dyDescent="0.2">
      <c r="B14" s="378" t="s">
        <v>20</v>
      </c>
      <c r="C14" s="598">
        <v>0</v>
      </c>
      <c r="D14" s="599">
        <v>0.47302</v>
      </c>
      <c r="E14" s="599">
        <v>0.58560000000000001</v>
      </c>
      <c r="F14" s="599">
        <v>0.61214000000000002</v>
      </c>
      <c r="G14" s="600">
        <v>0.53402000000000005</v>
      </c>
      <c r="H14" s="598">
        <v>0.60094000000000003</v>
      </c>
      <c r="I14" s="599">
        <v>0.74024000000000001</v>
      </c>
      <c r="J14" s="599">
        <v>2.0202800000000001</v>
      </c>
      <c r="K14" s="600">
        <v>0.66779999999999995</v>
      </c>
      <c r="L14" s="598">
        <v>0.97789000000000004</v>
      </c>
      <c r="M14" s="599">
        <v>1.99265</v>
      </c>
      <c r="N14" s="600">
        <v>1.0246599999999999</v>
      </c>
      <c r="O14" s="601">
        <v>0.56891999999999998</v>
      </c>
    </row>
    <row r="15" spans="2:15" x14ac:dyDescent="0.2">
      <c r="B15" s="157" t="s">
        <v>120</v>
      </c>
      <c r="C15" s="570">
        <v>0</v>
      </c>
      <c r="D15" s="571">
        <v>0.50107999999999997</v>
      </c>
      <c r="E15" s="571">
        <v>0.66337999999999997</v>
      </c>
      <c r="F15" s="571">
        <v>0.66996</v>
      </c>
      <c r="G15" s="572">
        <v>0.62499000000000005</v>
      </c>
      <c r="H15" s="570">
        <v>0.64846000000000004</v>
      </c>
      <c r="I15" s="571">
        <v>0.92015999999999998</v>
      </c>
      <c r="J15" s="571">
        <v>1.97607</v>
      </c>
      <c r="K15" s="572">
        <v>0.84145000000000003</v>
      </c>
      <c r="L15" s="570">
        <v>6.97898</v>
      </c>
      <c r="M15" s="571">
        <v>4.9005200000000002</v>
      </c>
      <c r="N15" s="572">
        <v>5.3254200000000003</v>
      </c>
      <c r="O15" s="573">
        <v>0.67500000000000004</v>
      </c>
    </row>
    <row r="16" spans="2:15" x14ac:dyDescent="0.2">
      <c r="B16" s="378" t="s">
        <v>21</v>
      </c>
      <c r="C16" s="598">
        <v>0</v>
      </c>
      <c r="D16" s="599">
        <v>0.40092</v>
      </c>
      <c r="E16" s="599">
        <v>0.50312000000000001</v>
      </c>
      <c r="F16" s="599">
        <v>0.54095000000000004</v>
      </c>
      <c r="G16" s="600">
        <v>0.42398999999999998</v>
      </c>
      <c r="H16" s="598">
        <v>0.50312000000000001</v>
      </c>
      <c r="I16" s="599">
        <v>0</v>
      </c>
      <c r="J16" s="599">
        <v>0</v>
      </c>
      <c r="K16" s="600">
        <v>0.50312000000000001</v>
      </c>
      <c r="L16" s="598">
        <v>0</v>
      </c>
      <c r="M16" s="599">
        <v>0</v>
      </c>
      <c r="N16" s="600">
        <v>0</v>
      </c>
      <c r="O16" s="601">
        <v>0.42430000000000001</v>
      </c>
    </row>
    <row r="17" spans="2:15" x14ac:dyDescent="0.2">
      <c r="B17" s="157" t="s">
        <v>22</v>
      </c>
      <c r="C17" s="570">
        <v>0</v>
      </c>
      <c r="D17" s="571">
        <v>0.43242000000000003</v>
      </c>
      <c r="E17" s="571">
        <v>0.60945000000000005</v>
      </c>
      <c r="F17" s="571">
        <v>0.53281999999999996</v>
      </c>
      <c r="G17" s="572">
        <v>0.49873000000000001</v>
      </c>
      <c r="H17" s="570">
        <v>0.53774</v>
      </c>
      <c r="I17" s="571">
        <v>0.63300000000000001</v>
      </c>
      <c r="J17" s="571">
        <v>2.01586</v>
      </c>
      <c r="K17" s="572">
        <v>0.84023999999999999</v>
      </c>
      <c r="L17" s="570">
        <v>31.03191</v>
      </c>
      <c r="M17" s="571">
        <v>3.5882299999999998</v>
      </c>
      <c r="N17" s="572">
        <v>3.67232</v>
      </c>
      <c r="O17" s="573">
        <v>0.52137999999999995</v>
      </c>
    </row>
    <row r="18" spans="2:15" x14ac:dyDescent="0.2">
      <c r="B18" s="378" t="s">
        <v>23</v>
      </c>
      <c r="C18" s="598">
        <v>4.3802399999999997</v>
      </c>
      <c r="D18" s="599">
        <v>0.42903999999999998</v>
      </c>
      <c r="E18" s="599">
        <v>0.46703</v>
      </c>
      <c r="F18" s="599">
        <v>0.61653000000000002</v>
      </c>
      <c r="G18" s="600">
        <v>0.49732999999999999</v>
      </c>
      <c r="H18" s="598">
        <v>0.51354</v>
      </c>
      <c r="I18" s="599">
        <v>0.57174999999999998</v>
      </c>
      <c r="J18" s="599">
        <v>2.6739199999999999</v>
      </c>
      <c r="K18" s="600">
        <v>0.59062999999999999</v>
      </c>
      <c r="L18" s="598">
        <v>1.14845</v>
      </c>
      <c r="M18" s="599">
        <v>2.0381200000000002</v>
      </c>
      <c r="N18" s="600">
        <v>2.0340500000000001</v>
      </c>
      <c r="O18" s="601">
        <v>0.59341999999999995</v>
      </c>
    </row>
    <row r="19" spans="2:15" x14ac:dyDescent="0.2">
      <c r="B19" s="157" t="s">
        <v>24</v>
      </c>
      <c r="C19" s="570">
        <v>0</v>
      </c>
      <c r="D19" s="571">
        <v>0.88632</v>
      </c>
      <c r="E19" s="571">
        <v>0.74575999999999998</v>
      </c>
      <c r="F19" s="571">
        <v>0.77193000000000001</v>
      </c>
      <c r="G19" s="572">
        <v>0.80176999999999998</v>
      </c>
      <c r="H19" s="570">
        <v>0.75527999999999995</v>
      </c>
      <c r="I19" s="571">
        <v>0.84704000000000002</v>
      </c>
      <c r="J19" s="571">
        <v>2.4731800000000002</v>
      </c>
      <c r="K19" s="572">
        <v>0.83489000000000002</v>
      </c>
      <c r="L19" s="570">
        <v>0</v>
      </c>
      <c r="M19" s="571">
        <v>2.2042099999999998</v>
      </c>
      <c r="N19" s="572">
        <v>2.2042099999999998</v>
      </c>
      <c r="O19" s="573">
        <v>0.84730000000000005</v>
      </c>
    </row>
    <row r="20" spans="2:15" x14ac:dyDescent="0.2">
      <c r="B20" s="378" t="s">
        <v>25</v>
      </c>
      <c r="C20" s="598">
        <v>23.26718</v>
      </c>
      <c r="D20" s="599">
        <v>0.47491</v>
      </c>
      <c r="E20" s="599">
        <v>0.61011000000000004</v>
      </c>
      <c r="F20" s="599">
        <v>0.61204999999999998</v>
      </c>
      <c r="G20" s="600">
        <v>0.58187999999999995</v>
      </c>
      <c r="H20" s="598">
        <v>0.60087000000000002</v>
      </c>
      <c r="I20" s="599">
        <v>0.71101999999999999</v>
      </c>
      <c r="J20" s="599">
        <v>1.94292</v>
      </c>
      <c r="K20" s="600">
        <v>0.69535999999999998</v>
      </c>
      <c r="L20" s="598">
        <v>3.7878699999999998</v>
      </c>
      <c r="M20" s="599">
        <v>0.84277999999999997</v>
      </c>
      <c r="N20" s="600">
        <v>0.87334000000000001</v>
      </c>
      <c r="O20" s="601">
        <v>0.66105000000000003</v>
      </c>
    </row>
    <row r="21" spans="2:15" x14ac:dyDescent="0.2">
      <c r="B21" s="157" t="s">
        <v>26</v>
      </c>
      <c r="C21" s="570">
        <v>0</v>
      </c>
      <c r="D21" s="571">
        <v>0.37290000000000001</v>
      </c>
      <c r="E21" s="571">
        <v>0.52270000000000005</v>
      </c>
      <c r="F21" s="571">
        <v>0.61060000000000003</v>
      </c>
      <c r="G21" s="572">
        <v>0.51422999999999996</v>
      </c>
      <c r="H21" s="570">
        <v>0.58891000000000004</v>
      </c>
      <c r="I21" s="571">
        <v>0.75610999999999995</v>
      </c>
      <c r="J21" s="571">
        <v>1.5343500000000001</v>
      </c>
      <c r="K21" s="572">
        <v>0.71772999999999998</v>
      </c>
      <c r="L21" s="570">
        <v>6.5291800000000002</v>
      </c>
      <c r="M21" s="571">
        <v>8.2786600000000004</v>
      </c>
      <c r="N21" s="572">
        <v>7.5257899999999998</v>
      </c>
      <c r="O21" s="573">
        <v>0.57316999999999996</v>
      </c>
    </row>
    <row r="22" spans="2:15" x14ac:dyDescent="0.2">
      <c r="B22" s="378" t="s">
        <v>168</v>
      </c>
      <c r="C22" s="598">
        <v>0</v>
      </c>
      <c r="D22" s="599">
        <v>0.56598000000000004</v>
      </c>
      <c r="E22" s="599">
        <v>0.68374999999999997</v>
      </c>
      <c r="F22" s="599">
        <v>0.68223</v>
      </c>
      <c r="G22" s="600">
        <v>0.60075999999999996</v>
      </c>
      <c r="H22" s="598">
        <v>0.67937999999999998</v>
      </c>
      <c r="I22" s="599">
        <v>1.36181</v>
      </c>
      <c r="J22" s="599">
        <v>1.9198500000000001</v>
      </c>
      <c r="K22" s="600">
        <v>0.75082000000000004</v>
      </c>
      <c r="L22" s="598">
        <v>0</v>
      </c>
      <c r="M22" s="599">
        <v>1.2800499999999999</v>
      </c>
      <c r="N22" s="600">
        <v>1.2800499999999999</v>
      </c>
      <c r="O22" s="601">
        <v>0.60504000000000002</v>
      </c>
    </row>
    <row r="23" spans="2:15" x14ac:dyDescent="0.2">
      <c r="B23" s="157" t="s">
        <v>27</v>
      </c>
      <c r="C23" s="570">
        <v>0.91261999999999999</v>
      </c>
      <c r="D23" s="571">
        <v>0.87068999999999996</v>
      </c>
      <c r="E23" s="571">
        <v>0.54481000000000002</v>
      </c>
      <c r="F23" s="571">
        <v>0.58565999999999996</v>
      </c>
      <c r="G23" s="572">
        <v>0.74724000000000002</v>
      </c>
      <c r="H23" s="570">
        <v>0.53837000000000002</v>
      </c>
      <c r="I23" s="571">
        <v>0.77756999999999998</v>
      </c>
      <c r="J23" s="571">
        <v>1.42092</v>
      </c>
      <c r="K23" s="572">
        <v>0.71767000000000003</v>
      </c>
      <c r="L23" s="570">
        <v>1.01827</v>
      </c>
      <c r="M23" s="571">
        <v>1.33345</v>
      </c>
      <c r="N23" s="572">
        <v>1.2275499999999999</v>
      </c>
      <c r="O23" s="573">
        <v>0.75980999999999999</v>
      </c>
    </row>
    <row r="24" spans="2:15" x14ac:dyDescent="0.2">
      <c r="B24" s="378" t="s">
        <v>28</v>
      </c>
      <c r="C24" s="598">
        <v>0</v>
      </c>
      <c r="D24" s="599">
        <v>0.38123000000000001</v>
      </c>
      <c r="E24" s="599">
        <v>0.51449999999999996</v>
      </c>
      <c r="F24" s="599">
        <v>0.58513000000000004</v>
      </c>
      <c r="G24" s="600">
        <v>0.49897000000000002</v>
      </c>
      <c r="H24" s="598">
        <v>0.56150999999999995</v>
      </c>
      <c r="I24" s="599">
        <v>0.80728</v>
      </c>
      <c r="J24" s="599">
        <v>3.0028000000000001</v>
      </c>
      <c r="K24" s="600">
        <v>0.69971000000000005</v>
      </c>
      <c r="L24" s="598">
        <v>0</v>
      </c>
      <c r="M24" s="599">
        <v>0</v>
      </c>
      <c r="N24" s="600">
        <v>0</v>
      </c>
      <c r="O24" s="601">
        <v>0.52451999999999999</v>
      </c>
    </row>
    <row r="25" spans="2:15" x14ac:dyDescent="0.2">
      <c r="B25" s="157" t="s">
        <v>29</v>
      </c>
      <c r="C25" s="570">
        <v>0</v>
      </c>
      <c r="D25" s="571">
        <v>0.47214</v>
      </c>
      <c r="E25" s="571">
        <v>0.63646999999999998</v>
      </c>
      <c r="F25" s="571">
        <v>0.85097</v>
      </c>
      <c r="G25" s="572">
        <v>0.50644999999999996</v>
      </c>
      <c r="H25" s="570">
        <v>0.63646999999999998</v>
      </c>
      <c r="I25" s="571">
        <v>0</v>
      </c>
      <c r="J25" s="571">
        <v>0</v>
      </c>
      <c r="K25" s="572">
        <v>0.63646999999999998</v>
      </c>
      <c r="L25" s="570">
        <v>0</v>
      </c>
      <c r="M25" s="571">
        <v>0</v>
      </c>
      <c r="N25" s="572">
        <v>0</v>
      </c>
      <c r="O25" s="573">
        <v>0.50763000000000003</v>
      </c>
    </row>
    <row r="26" spans="2:15" x14ac:dyDescent="0.2">
      <c r="B26" s="378" t="s">
        <v>30</v>
      </c>
      <c r="C26" s="598">
        <v>0</v>
      </c>
      <c r="D26" s="599">
        <v>0</v>
      </c>
      <c r="E26" s="599">
        <v>0</v>
      </c>
      <c r="F26" s="599">
        <v>0.96440999999999999</v>
      </c>
      <c r="G26" s="600">
        <v>0.96440999999999999</v>
      </c>
      <c r="H26" s="598">
        <v>0</v>
      </c>
      <c r="I26" s="599">
        <v>0</v>
      </c>
      <c r="J26" s="599">
        <v>0</v>
      </c>
      <c r="K26" s="600">
        <v>0</v>
      </c>
      <c r="L26" s="598">
        <v>0</v>
      </c>
      <c r="M26" s="599">
        <v>0</v>
      </c>
      <c r="N26" s="600">
        <v>0</v>
      </c>
      <c r="O26" s="601">
        <v>0.96440999999999999</v>
      </c>
    </row>
    <row r="27" spans="2:15" x14ac:dyDescent="0.2">
      <c r="B27" s="157" t="s">
        <v>147</v>
      </c>
      <c r="C27" s="570">
        <v>0</v>
      </c>
      <c r="D27" s="571">
        <v>1.7444999999999999</v>
      </c>
      <c r="E27" s="571">
        <v>0</v>
      </c>
      <c r="F27" s="571">
        <v>0</v>
      </c>
      <c r="G27" s="572">
        <v>1.7444999999999999</v>
      </c>
      <c r="H27" s="570">
        <v>0</v>
      </c>
      <c r="I27" s="571">
        <v>0</v>
      </c>
      <c r="J27" s="571">
        <v>0</v>
      </c>
      <c r="K27" s="572">
        <v>0</v>
      </c>
      <c r="L27" s="570">
        <v>0</v>
      </c>
      <c r="M27" s="571">
        <v>0</v>
      </c>
      <c r="N27" s="572">
        <v>0</v>
      </c>
      <c r="O27" s="573">
        <v>1.7444999999999999</v>
      </c>
    </row>
    <row r="28" spans="2:15" x14ac:dyDescent="0.2">
      <c r="B28" s="378" t="s">
        <v>165</v>
      </c>
      <c r="C28" s="598">
        <v>0</v>
      </c>
      <c r="D28" s="599">
        <v>7.3639999999999997E-2</v>
      </c>
      <c r="E28" s="599">
        <v>0</v>
      </c>
      <c r="F28" s="599">
        <v>0</v>
      </c>
      <c r="G28" s="600">
        <v>7.3639999999999997E-2</v>
      </c>
      <c r="H28" s="598">
        <v>0</v>
      </c>
      <c r="I28" s="599">
        <v>0</v>
      </c>
      <c r="J28" s="599">
        <v>0</v>
      </c>
      <c r="K28" s="600">
        <v>0</v>
      </c>
      <c r="L28" s="598">
        <v>0</v>
      </c>
      <c r="M28" s="599">
        <v>0</v>
      </c>
      <c r="N28" s="600">
        <v>0</v>
      </c>
      <c r="O28" s="601">
        <v>7.3639999999999997E-2</v>
      </c>
    </row>
    <row r="29" spans="2:15" x14ac:dyDescent="0.2">
      <c r="B29" s="157" t="s">
        <v>31</v>
      </c>
      <c r="C29" s="570">
        <v>0</v>
      </c>
      <c r="D29" s="571">
        <v>0.49197000000000002</v>
      </c>
      <c r="E29" s="571">
        <v>0.70826999999999996</v>
      </c>
      <c r="F29" s="571">
        <v>0.75004000000000004</v>
      </c>
      <c r="G29" s="572">
        <v>0.57930999999999999</v>
      </c>
      <c r="H29" s="570">
        <v>0.70884999999999998</v>
      </c>
      <c r="I29" s="571">
        <v>1.5689299999999999</v>
      </c>
      <c r="J29" s="571">
        <v>4.1532799999999996</v>
      </c>
      <c r="K29" s="572">
        <v>0.89827999999999997</v>
      </c>
      <c r="L29" s="570">
        <v>0</v>
      </c>
      <c r="M29" s="571">
        <v>1.54321</v>
      </c>
      <c r="N29" s="572">
        <v>1.54321</v>
      </c>
      <c r="O29" s="573">
        <v>0.60348000000000002</v>
      </c>
    </row>
    <row r="30" spans="2:15" x14ac:dyDescent="0.2">
      <c r="B30" s="378" t="s">
        <v>32</v>
      </c>
      <c r="C30" s="598">
        <v>0</v>
      </c>
      <c r="D30" s="599">
        <v>1.8809199999999999</v>
      </c>
      <c r="E30" s="599">
        <v>0</v>
      </c>
      <c r="F30" s="599">
        <v>0</v>
      </c>
      <c r="G30" s="600">
        <v>1.8809199999999999</v>
      </c>
      <c r="H30" s="598">
        <v>0</v>
      </c>
      <c r="I30" s="599">
        <v>0</v>
      </c>
      <c r="J30" s="599">
        <v>0</v>
      </c>
      <c r="K30" s="600">
        <v>0</v>
      </c>
      <c r="L30" s="598">
        <v>0</v>
      </c>
      <c r="M30" s="599">
        <v>0</v>
      </c>
      <c r="N30" s="600">
        <v>0</v>
      </c>
      <c r="O30" s="601">
        <v>1.8809199999999999</v>
      </c>
    </row>
    <row r="31" spans="2:15" x14ac:dyDescent="0.2">
      <c r="B31" s="252" t="s">
        <v>351</v>
      </c>
      <c r="C31" s="570">
        <v>0</v>
      </c>
      <c r="D31" s="571">
        <v>1.82775</v>
      </c>
      <c r="E31" s="571">
        <v>1.0367900000000001</v>
      </c>
      <c r="F31" s="571">
        <v>0</v>
      </c>
      <c r="G31" s="572">
        <v>1.3293200000000001</v>
      </c>
      <c r="H31" s="570">
        <v>0</v>
      </c>
      <c r="I31" s="571">
        <v>0</v>
      </c>
      <c r="J31" s="571">
        <v>0</v>
      </c>
      <c r="K31" s="572">
        <v>0</v>
      </c>
      <c r="L31" s="570">
        <v>0</v>
      </c>
      <c r="M31" s="571">
        <v>0</v>
      </c>
      <c r="N31" s="572">
        <v>0</v>
      </c>
      <c r="O31" s="573">
        <v>1.3293200000000001</v>
      </c>
    </row>
    <row r="32" spans="2:15" x14ac:dyDescent="0.2">
      <c r="B32" s="378" t="s">
        <v>33</v>
      </c>
      <c r="C32" s="598">
        <v>0</v>
      </c>
      <c r="D32" s="599">
        <v>0.56811</v>
      </c>
      <c r="E32" s="599">
        <v>0.46401999999999999</v>
      </c>
      <c r="F32" s="599">
        <v>0</v>
      </c>
      <c r="G32" s="600">
        <v>0.50975000000000004</v>
      </c>
      <c r="H32" s="598">
        <v>0</v>
      </c>
      <c r="I32" s="599">
        <v>0</v>
      </c>
      <c r="J32" s="599">
        <v>1.4959</v>
      </c>
      <c r="K32" s="600">
        <v>1.4959</v>
      </c>
      <c r="L32" s="598">
        <v>0</v>
      </c>
      <c r="M32" s="599">
        <v>4.2229400000000004</v>
      </c>
      <c r="N32" s="600">
        <v>4.2229400000000004</v>
      </c>
      <c r="O32" s="601">
        <v>0.99126999999999998</v>
      </c>
    </row>
    <row r="33" spans="2:15" x14ac:dyDescent="0.2">
      <c r="B33" s="157" t="s">
        <v>34</v>
      </c>
      <c r="C33" s="570">
        <v>0</v>
      </c>
      <c r="D33" s="571">
        <v>0.70116999999999996</v>
      </c>
      <c r="E33" s="571">
        <v>1.0027600000000001</v>
      </c>
      <c r="F33" s="571">
        <v>0.95501999999999998</v>
      </c>
      <c r="G33" s="572">
        <v>0.85602999999999996</v>
      </c>
      <c r="H33" s="570">
        <v>0.97299999999999998</v>
      </c>
      <c r="I33" s="571">
        <v>1.18929</v>
      </c>
      <c r="J33" s="571">
        <v>3.2953899999999998</v>
      </c>
      <c r="K33" s="572">
        <v>1.1976</v>
      </c>
      <c r="L33" s="570">
        <v>6.6629699999999996</v>
      </c>
      <c r="M33" s="571">
        <v>2.5813700000000002</v>
      </c>
      <c r="N33" s="572">
        <v>3.3502200000000002</v>
      </c>
      <c r="O33" s="573">
        <v>1.06664</v>
      </c>
    </row>
    <row r="34" spans="2:15" x14ac:dyDescent="0.2">
      <c r="B34" s="378" t="s">
        <v>149</v>
      </c>
      <c r="C34" s="598">
        <v>0</v>
      </c>
      <c r="D34" s="599">
        <v>0.97302</v>
      </c>
      <c r="E34" s="599">
        <v>0.91161000000000003</v>
      </c>
      <c r="F34" s="599">
        <v>0.99939</v>
      </c>
      <c r="G34" s="600">
        <v>0.92886000000000002</v>
      </c>
      <c r="H34" s="598">
        <v>1.0160800000000001</v>
      </c>
      <c r="I34" s="599">
        <v>0.61917999999999995</v>
      </c>
      <c r="J34" s="599">
        <v>1.92056</v>
      </c>
      <c r="K34" s="600">
        <v>1.0663800000000001</v>
      </c>
      <c r="L34" s="598">
        <v>0</v>
      </c>
      <c r="M34" s="599">
        <v>0</v>
      </c>
      <c r="N34" s="600">
        <v>0</v>
      </c>
      <c r="O34" s="601">
        <v>0.99434999999999996</v>
      </c>
    </row>
    <row r="35" spans="2:15" x14ac:dyDescent="0.2">
      <c r="B35" s="157" t="s">
        <v>121</v>
      </c>
      <c r="C35" s="570">
        <v>0</v>
      </c>
      <c r="D35" s="571">
        <v>0</v>
      </c>
      <c r="E35" s="571">
        <v>0.99409999999999998</v>
      </c>
      <c r="F35" s="571">
        <v>1.1261099999999999</v>
      </c>
      <c r="G35" s="572">
        <v>1.0227200000000001</v>
      </c>
      <c r="H35" s="570">
        <v>1.1261099999999999</v>
      </c>
      <c r="I35" s="571">
        <v>1.7629300000000001</v>
      </c>
      <c r="J35" s="571">
        <v>6.0656800000000004</v>
      </c>
      <c r="K35" s="572">
        <v>1.88086</v>
      </c>
      <c r="L35" s="570">
        <v>0</v>
      </c>
      <c r="M35" s="571">
        <v>0</v>
      </c>
      <c r="N35" s="572">
        <v>0</v>
      </c>
      <c r="O35" s="573">
        <v>1.3091900000000001</v>
      </c>
    </row>
    <row r="36" spans="2:15" x14ac:dyDescent="0.2">
      <c r="B36" s="378" t="s">
        <v>35</v>
      </c>
      <c r="C36" s="598">
        <v>0</v>
      </c>
      <c r="D36" s="599">
        <v>0.41949999999999998</v>
      </c>
      <c r="E36" s="599">
        <v>0</v>
      </c>
      <c r="F36" s="599">
        <v>0.86380999999999997</v>
      </c>
      <c r="G36" s="600">
        <v>0.45117000000000002</v>
      </c>
      <c r="H36" s="598">
        <v>0</v>
      </c>
      <c r="I36" s="599">
        <v>0</v>
      </c>
      <c r="J36" s="599">
        <v>0</v>
      </c>
      <c r="K36" s="600">
        <v>0</v>
      </c>
      <c r="L36" s="598">
        <v>0</v>
      </c>
      <c r="M36" s="599">
        <v>0</v>
      </c>
      <c r="N36" s="600">
        <v>0</v>
      </c>
      <c r="O36" s="601">
        <v>0.45117000000000002</v>
      </c>
    </row>
    <row r="37" spans="2:15" x14ac:dyDescent="0.2">
      <c r="B37" s="157" t="s">
        <v>36</v>
      </c>
      <c r="C37" s="570">
        <v>0</v>
      </c>
      <c r="D37" s="571">
        <v>0.39606000000000002</v>
      </c>
      <c r="E37" s="571">
        <v>0.34727999999999998</v>
      </c>
      <c r="F37" s="571">
        <v>0.56838999999999995</v>
      </c>
      <c r="G37" s="572">
        <v>0.40965000000000001</v>
      </c>
      <c r="H37" s="570">
        <v>0.39265</v>
      </c>
      <c r="I37" s="571">
        <v>0.82906000000000002</v>
      </c>
      <c r="J37" s="571">
        <v>2.3007900000000001</v>
      </c>
      <c r="K37" s="572">
        <v>0.69943999999999995</v>
      </c>
      <c r="L37" s="570">
        <v>0</v>
      </c>
      <c r="M37" s="571">
        <v>0</v>
      </c>
      <c r="N37" s="572">
        <v>0</v>
      </c>
      <c r="O37" s="573">
        <v>0.51007999999999998</v>
      </c>
    </row>
    <row r="38" spans="2:15" x14ac:dyDescent="0.2">
      <c r="B38" s="378" t="s">
        <v>166</v>
      </c>
      <c r="C38" s="598">
        <v>0</v>
      </c>
      <c r="D38" s="599">
        <v>0</v>
      </c>
      <c r="E38" s="599">
        <v>0.95718999999999999</v>
      </c>
      <c r="F38" s="599">
        <v>0.83633999999999997</v>
      </c>
      <c r="G38" s="600">
        <v>0.87880000000000003</v>
      </c>
      <c r="H38" s="598">
        <v>0</v>
      </c>
      <c r="I38" s="599">
        <v>0</v>
      </c>
      <c r="J38" s="599">
        <v>0</v>
      </c>
      <c r="K38" s="600">
        <v>0</v>
      </c>
      <c r="L38" s="598">
        <v>0</v>
      </c>
      <c r="M38" s="599">
        <v>0</v>
      </c>
      <c r="N38" s="600">
        <v>0</v>
      </c>
      <c r="O38" s="601">
        <v>0.87880000000000003</v>
      </c>
    </row>
    <row r="39" spans="2:15" x14ac:dyDescent="0.2">
      <c r="B39" s="157" t="s">
        <v>122</v>
      </c>
      <c r="C39" s="570">
        <v>0</v>
      </c>
      <c r="D39" s="571">
        <v>0.75536999999999999</v>
      </c>
      <c r="E39" s="571">
        <v>2.90686</v>
      </c>
      <c r="F39" s="571">
        <v>1.59365</v>
      </c>
      <c r="G39" s="572">
        <v>1.0042599999999999</v>
      </c>
      <c r="H39" s="570">
        <v>2.90686</v>
      </c>
      <c r="I39" s="571">
        <v>0</v>
      </c>
      <c r="J39" s="571">
        <v>4.2096499999999999</v>
      </c>
      <c r="K39" s="572">
        <v>4.0877100000000004</v>
      </c>
      <c r="L39" s="570">
        <v>0</v>
      </c>
      <c r="M39" s="571">
        <v>0</v>
      </c>
      <c r="N39" s="572">
        <v>0</v>
      </c>
      <c r="O39" s="573">
        <v>1.1444099999999999</v>
      </c>
    </row>
    <row r="40" spans="2:15" x14ac:dyDescent="0.2">
      <c r="B40" s="378" t="s">
        <v>37</v>
      </c>
      <c r="C40" s="598">
        <v>0</v>
      </c>
      <c r="D40" s="599">
        <v>0.36448999999999998</v>
      </c>
      <c r="E40" s="599">
        <v>0.64493999999999996</v>
      </c>
      <c r="F40" s="599">
        <v>0.49340000000000001</v>
      </c>
      <c r="G40" s="600">
        <v>0.37969999999999998</v>
      </c>
      <c r="H40" s="598">
        <v>0.49157000000000001</v>
      </c>
      <c r="I40" s="599">
        <v>3.9065599999999998</v>
      </c>
      <c r="J40" s="599">
        <v>0</v>
      </c>
      <c r="K40" s="600">
        <v>0.72131000000000001</v>
      </c>
      <c r="L40" s="598">
        <v>0</v>
      </c>
      <c r="M40" s="599">
        <v>0</v>
      </c>
      <c r="N40" s="600">
        <v>0</v>
      </c>
      <c r="O40" s="601">
        <v>0.38020999999999999</v>
      </c>
    </row>
    <row r="41" spans="2:15" x14ac:dyDescent="0.2">
      <c r="B41" s="157" t="s">
        <v>38</v>
      </c>
      <c r="C41" s="570">
        <v>0</v>
      </c>
      <c r="D41" s="571">
        <v>0.41398000000000001</v>
      </c>
      <c r="E41" s="571">
        <v>0.60031999999999996</v>
      </c>
      <c r="F41" s="571">
        <v>0</v>
      </c>
      <c r="G41" s="572">
        <v>0.45367000000000002</v>
      </c>
      <c r="H41" s="570">
        <v>0</v>
      </c>
      <c r="I41" s="571">
        <v>0</v>
      </c>
      <c r="J41" s="571">
        <v>0</v>
      </c>
      <c r="K41" s="572">
        <v>0</v>
      </c>
      <c r="L41" s="570">
        <v>0</v>
      </c>
      <c r="M41" s="571">
        <v>0</v>
      </c>
      <c r="N41" s="572">
        <v>0</v>
      </c>
      <c r="O41" s="573">
        <v>0.45367000000000002</v>
      </c>
    </row>
    <row r="42" spans="2:15" x14ac:dyDescent="0.2">
      <c r="B42" s="378" t="s">
        <v>169</v>
      </c>
      <c r="C42" s="598">
        <v>0</v>
      </c>
      <c r="D42" s="599">
        <v>3.6063700000000001</v>
      </c>
      <c r="E42" s="599">
        <v>0</v>
      </c>
      <c r="F42" s="599">
        <v>4.4933300000000003</v>
      </c>
      <c r="G42" s="600">
        <v>4.0509599999999999</v>
      </c>
      <c r="H42" s="598">
        <v>0</v>
      </c>
      <c r="I42" s="599">
        <v>0</v>
      </c>
      <c r="J42" s="599">
        <v>0</v>
      </c>
      <c r="K42" s="600">
        <v>0</v>
      </c>
      <c r="L42" s="598">
        <v>0</v>
      </c>
      <c r="M42" s="599">
        <v>0</v>
      </c>
      <c r="N42" s="600">
        <v>0</v>
      </c>
      <c r="O42" s="601">
        <v>4.0509599999999999</v>
      </c>
    </row>
    <row r="43" spans="2:15" x14ac:dyDescent="0.2">
      <c r="B43" s="157" t="s">
        <v>39</v>
      </c>
      <c r="C43" s="570">
        <v>0</v>
      </c>
      <c r="D43" s="571">
        <v>0.40571000000000002</v>
      </c>
      <c r="E43" s="571">
        <v>0.47353000000000001</v>
      </c>
      <c r="F43" s="571">
        <v>0.60623000000000005</v>
      </c>
      <c r="G43" s="572">
        <v>0.45727000000000001</v>
      </c>
      <c r="H43" s="570">
        <v>0.47353000000000001</v>
      </c>
      <c r="I43" s="571">
        <v>1.08239</v>
      </c>
      <c r="J43" s="571">
        <v>0</v>
      </c>
      <c r="K43" s="572">
        <v>0.67896999999999996</v>
      </c>
      <c r="L43" s="570">
        <v>0</v>
      </c>
      <c r="M43" s="571">
        <v>0</v>
      </c>
      <c r="N43" s="572">
        <v>0</v>
      </c>
      <c r="O43" s="573">
        <v>0.46089999999999998</v>
      </c>
    </row>
    <row r="44" spans="2:15" x14ac:dyDescent="0.2">
      <c r="B44" s="378" t="s">
        <v>40</v>
      </c>
      <c r="C44" s="598">
        <v>0</v>
      </c>
      <c r="D44" s="599">
        <v>0</v>
      </c>
      <c r="E44" s="599">
        <v>2.0128400000000002</v>
      </c>
      <c r="F44" s="599">
        <v>5.86564</v>
      </c>
      <c r="G44" s="600">
        <v>4.4166999999999996</v>
      </c>
      <c r="H44" s="598">
        <v>1.7123999999999999</v>
      </c>
      <c r="I44" s="599">
        <v>88.741720000000001</v>
      </c>
      <c r="J44" s="599">
        <v>2.9527399999999999</v>
      </c>
      <c r="K44" s="600">
        <v>2.6059000000000001</v>
      </c>
      <c r="L44" s="598">
        <v>0</v>
      </c>
      <c r="M44" s="599">
        <v>6.5774400000000002</v>
      </c>
      <c r="N44" s="600">
        <v>6.5774400000000002</v>
      </c>
      <c r="O44" s="601">
        <v>4.0568099999999996</v>
      </c>
    </row>
    <row r="45" spans="2:15" x14ac:dyDescent="0.2">
      <c r="B45" s="157" t="s">
        <v>41</v>
      </c>
      <c r="C45" s="570">
        <v>0</v>
      </c>
      <c r="D45" s="571">
        <v>0.45152999999999999</v>
      </c>
      <c r="E45" s="571">
        <v>0.58714999999999995</v>
      </c>
      <c r="F45" s="571">
        <v>0.53863000000000005</v>
      </c>
      <c r="G45" s="572">
        <v>0.48487000000000002</v>
      </c>
      <c r="H45" s="570">
        <v>0.54296999999999995</v>
      </c>
      <c r="I45" s="571">
        <v>0.82899999999999996</v>
      </c>
      <c r="J45" s="571">
        <v>2.2455500000000002</v>
      </c>
      <c r="K45" s="572">
        <v>1.49685</v>
      </c>
      <c r="L45" s="570">
        <v>0</v>
      </c>
      <c r="M45" s="571">
        <v>8.2421900000000008</v>
      </c>
      <c r="N45" s="572">
        <v>8.2421900000000008</v>
      </c>
      <c r="O45" s="573">
        <v>0.53629000000000004</v>
      </c>
    </row>
    <row r="46" spans="2:15" x14ac:dyDescent="0.2">
      <c r="B46" s="378" t="s">
        <v>42</v>
      </c>
      <c r="C46" s="598">
        <v>0</v>
      </c>
      <c r="D46" s="599">
        <v>0</v>
      </c>
      <c r="E46" s="599">
        <v>0</v>
      </c>
      <c r="F46" s="599">
        <v>0</v>
      </c>
      <c r="G46" s="600">
        <v>0</v>
      </c>
      <c r="H46" s="598">
        <v>0</v>
      </c>
      <c r="I46" s="599">
        <v>0</v>
      </c>
      <c r="J46" s="599">
        <v>0</v>
      </c>
      <c r="K46" s="600">
        <v>0</v>
      </c>
      <c r="L46" s="598">
        <v>0</v>
      </c>
      <c r="M46" s="599">
        <v>0</v>
      </c>
      <c r="N46" s="600">
        <v>0</v>
      </c>
      <c r="O46" s="601">
        <v>0</v>
      </c>
    </row>
    <row r="47" spans="2:15" x14ac:dyDescent="0.2">
      <c r="B47" s="252" t="s">
        <v>352</v>
      </c>
      <c r="C47" s="570">
        <v>0</v>
      </c>
      <c r="D47" s="571">
        <v>0</v>
      </c>
      <c r="E47" s="571">
        <v>0</v>
      </c>
      <c r="F47" s="571">
        <v>0</v>
      </c>
      <c r="G47" s="572">
        <v>0</v>
      </c>
      <c r="H47" s="570">
        <v>0</v>
      </c>
      <c r="I47" s="571">
        <v>0</v>
      </c>
      <c r="J47" s="571">
        <v>0</v>
      </c>
      <c r="K47" s="572">
        <v>0</v>
      </c>
      <c r="L47" s="570">
        <v>0</v>
      </c>
      <c r="M47" s="571">
        <v>0</v>
      </c>
      <c r="N47" s="572">
        <v>0</v>
      </c>
      <c r="O47" s="573">
        <v>0</v>
      </c>
    </row>
    <row r="48" spans="2:15" x14ac:dyDescent="0.2">
      <c r="B48" s="30" t="s">
        <v>359</v>
      </c>
      <c r="C48" s="578">
        <v>1.00302</v>
      </c>
      <c r="D48" s="579">
        <v>0.54661000000000004</v>
      </c>
      <c r="E48" s="579">
        <v>0.60192999999999997</v>
      </c>
      <c r="F48" s="579">
        <v>0.65558000000000005</v>
      </c>
      <c r="G48" s="580">
        <v>0.59011000000000002</v>
      </c>
      <c r="H48" s="578">
        <v>0.66681999999999997</v>
      </c>
      <c r="I48" s="579">
        <v>0.84687999999999997</v>
      </c>
      <c r="J48" s="579">
        <v>1.9188400000000001</v>
      </c>
      <c r="K48" s="580">
        <v>0.82111000000000001</v>
      </c>
      <c r="L48" s="578">
        <v>1.35473</v>
      </c>
      <c r="M48" s="579">
        <v>1.46174</v>
      </c>
      <c r="N48" s="580">
        <v>1.4438500000000001</v>
      </c>
      <c r="O48" s="581">
        <v>0.66944000000000004</v>
      </c>
    </row>
    <row r="49" spans="2:15" x14ac:dyDescent="0.2">
      <c r="B49" s="378" t="s">
        <v>43</v>
      </c>
      <c r="C49" s="598">
        <v>0</v>
      </c>
      <c r="D49" s="599">
        <v>0.38250000000000001</v>
      </c>
      <c r="E49" s="599">
        <v>0.59221999999999997</v>
      </c>
      <c r="F49" s="599">
        <v>0.59787999999999997</v>
      </c>
      <c r="G49" s="600">
        <v>0.53137000000000001</v>
      </c>
      <c r="H49" s="598">
        <v>0.58911000000000002</v>
      </c>
      <c r="I49" s="599">
        <v>0.73843999999999999</v>
      </c>
      <c r="J49" s="599">
        <v>2.2136200000000001</v>
      </c>
      <c r="K49" s="600">
        <v>0.68210000000000004</v>
      </c>
      <c r="L49" s="598">
        <v>0</v>
      </c>
      <c r="M49" s="599">
        <v>0</v>
      </c>
      <c r="N49" s="600">
        <v>0</v>
      </c>
      <c r="O49" s="601">
        <v>0.62780999999999998</v>
      </c>
    </row>
    <row r="50" spans="2:15" x14ac:dyDescent="0.2">
      <c r="B50" s="157" t="s">
        <v>44</v>
      </c>
      <c r="C50" s="570">
        <v>3.4719099999999998</v>
      </c>
      <c r="D50" s="571">
        <v>0.3841</v>
      </c>
      <c r="E50" s="571">
        <v>0.65674999999999994</v>
      </c>
      <c r="F50" s="571">
        <v>0.50410999999999995</v>
      </c>
      <c r="G50" s="572">
        <v>0.4506</v>
      </c>
      <c r="H50" s="570">
        <v>0.61004999999999998</v>
      </c>
      <c r="I50" s="571">
        <v>0.64805000000000001</v>
      </c>
      <c r="J50" s="571">
        <v>2.17828</v>
      </c>
      <c r="K50" s="572">
        <v>0.92340999999999995</v>
      </c>
      <c r="L50" s="570">
        <v>4.9095899999999997</v>
      </c>
      <c r="M50" s="571">
        <v>2.3525</v>
      </c>
      <c r="N50" s="572">
        <v>2.39777</v>
      </c>
      <c r="O50" s="573">
        <v>0.57926999999999995</v>
      </c>
    </row>
    <row r="51" spans="2:15" x14ac:dyDescent="0.2">
      <c r="B51" s="378" t="s">
        <v>45</v>
      </c>
      <c r="C51" s="598">
        <v>4.6470599999999997</v>
      </c>
      <c r="D51" s="599">
        <v>0.47617999999999999</v>
      </c>
      <c r="E51" s="599">
        <v>0.80154999999999998</v>
      </c>
      <c r="F51" s="599">
        <v>0.70364000000000004</v>
      </c>
      <c r="G51" s="600">
        <v>0.62785999999999997</v>
      </c>
      <c r="H51" s="598">
        <v>0.70086999999999999</v>
      </c>
      <c r="I51" s="599">
        <v>1.02105</v>
      </c>
      <c r="J51" s="599">
        <v>3.3145199999999999</v>
      </c>
      <c r="K51" s="600">
        <v>0.95791000000000004</v>
      </c>
      <c r="L51" s="598">
        <v>3.8374299999999999</v>
      </c>
      <c r="M51" s="599">
        <v>3.76858</v>
      </c>
      <c r="N51" s="600">
        <v>3.7788499999999998</v>
      </c>
      <c r="O51" s="601">
        <v>0.84009999999999996</v>
      </c>
    </row>
    <row r="52" spans="2:15" x14ac:dyDescent="0.2">
      <c r="B52" s="157" t="s">
        <v>46</v>
      </c>
      <c r="C52" s="570">
        <v>1.1963999999999999</v>
      </c>
      <c r="D52" s="571">
        <v>0.35409000000000002</v>
      </c>
      <c r="E52" s="571">
        <v>0.60448000000000002</v>
      </c>
      <c r="F52" s="571">
        <v>0.64076999999999995</v>
      </c>
      <c r="G52" s="572">
        <v>0.47489999999999999</v>
      </c>
      <c r="H52" s="570">
        <v>0.58738000000000001</v>
      </c>
      <c r="I52" s="571">
        <v>0.73797999999999997</v>
      </c>
      <c r="J52" s="571">
        <v>2.4183400000000002</v>
      </c>
      <c r="K52" s="572">
        <v>0.78727999999999998</v>
      </c>
      <c r="L52" s="570">
        <v>3.3864000000000001</v>
      </c>
      <c r="M52" s="571">
        <v>2.76098</v>
      </c>
      <c r="N52" s="572">
        <v>2.8465799999999999</v>
      </c>
      <c r="O52" s="573">
        <v>0.65795999999999999</v>
      </c>
    </row>
    <row r="53" spans="2:15" x14ac:dyDescent="0.2">
      <c r="B53" s="378" t="s">
        <v>47</v>
      </c>
      <c r="C53" s="598">
        <v>0</v>
      </c>
      <c r="D53" s="599">
        <v>0.44144</v>
      </c>
      <c r="E53" s="599">
        <v>1.0077499999999999</v>
      </c>
      <c r="F53" s="599">
        <v>0.82062999999999997</v>
      </c>
      <c r="G53" s="600">
        <v>0.63578999999999997</v>
      </c>
      <c r="H53" s="598">
        <v>0.87228000000000006</v>
      </c>
      <c r="I53" s="599">
        <v>1.20218</v>
      </c>
      <c r="J53" s="599">
        <v>3.452</v>
      </c>
      <c r="K53" s="600">
        <v>1.12199</v>
      </c>
      <c r="L53" s="598">
        <v>6.2523499999999999</v>
      </c>
      <c r="M53" s="599">
        <v>3.6127899999999999</v>
      </c>
      <c r="N53" s="600">
        <v>4.3137100000000004</v>
      </c>
      <c r="O53" s="601">
        <v>0.82301999999999997</v>
      </c>
    </row>
    <row r="54" spans="2:15" x14ac:dyDescent="0.2">
      <c r="B54" s="157" t="s">
        <v>48</v>
      </c>
      <c r="C54" s="570">
        <v>0</v>
      </c>
      <c r="D54" s="571">
        <v>0.30814999999999998</v>
      </c>
      <c r="E54" s="571">
        <v>0.51078999999999997</v>
      </c>
      <c r="F54" s="571">
        <v>0.53632999999999997</v>
      </c>
      <c r="G54" s="572">
        <v>0.38997999999999999</v>
      </c>
      <c r="H54" s="570">
        <v>0.47957</v>
      </c>
      <c r="I54" s="571">
        <v>0.84138000000000002</v>
      </c>
      <c r="J54" s="571">
        <v>2.0714399999999999</v>
      </c>
      <c r="K54" s="572">
        <v>0.62666999999999995</v>
      </c>
      <c r="L54" s="570">
        <v>2.81487</v>
      </c>
      <c r="M54" s="571">
        <v>2.29474</v>
      </c>
      <c r="N54" s="572">
        <v>2.35608</v>
      </c>
      <c r="O54" s="573">
        <v>0.50527999999999995</v>
      </c>
    </row>
    <row r="55" spans="2:15" x14ac:dyDescent="0.2">
      <c r="B55" s="30" t="s">
        <v>356</v>
      </c>
      <c r="C55" s="582">
        <v>1.32107</v>
      </c>
      <c r="D55" s="583">
        <v>0.37783</v>
      </c>
      <c r="E55" s="583">
        <v>0.67217000000000005</v>
      </c>
      <c r="F55" s="583">
        <v>0.64603999999999995</v>
      </c>
      <c r="G55" s="584">
        <v>0.50822000000000001</v>
      </c>
      <c r="H55" s="582">
        <v>0.62834000000000001</v>
      </c>
      <c r="I55" s="583">
        <v>0.83542000000000005</v>
      </c>
      <c r="J55" s="583">
        <v>2.5684999999999998</v>
      </c>
      <c r="K55" s="584">
        <v>0.82711000000000001</v>
      </c>
      <c r="L55" s="582">
        <v>3.9211299999999998</v>
      </c>
      <c r="M55" s="583">
        <v>2.8406600000000002</v>
      </c>
      <c r="N55" s="584">
        <v>2.9968900000000001</v>
      </c>
      <c r="O55" s="585">
        <v>0.68252999999999997</v>
      </c>
    </row>
    <row r="56" spans="2:15" x14ac:dyDescent="0.2">
      <c r="B56" s="113" t="s">
        <v>49</v>
      </c>
      <c r="C56" s="602">
        <v>0</v>
      </c>
      <c r="D56" s="603">
        <v>0.36022999999999999</v>
      </c>
      <c r="E56" s="603">
        <v>0.47369</v>
      </c>
      <c r="F56" s="603">
        <v>0.46694000000000002</v>
      </c>
      <c r="G56" s="604">
        <v>0.41376000000000002</v>
      </c>
      <c r="H56" s="602">
        <v>0.47127000000000002</v>
      </c>
      <c r="I56" s="603">
        <v>0.48776999999999998</v>
      </c>
      <c r="J56" s="603">
        <v>1.5233300000000001</v>
      </c>
      <c r="K56" s="604">
        <v>0.48576000000000003</v>
      </c>
      <c r="L56" s="602">
        <v>4.1681499999999998</v>
      </c>
      <c r="M56" s="603">
        <v>2.1141999999999999</v>
      </c>
      <c r="N56" s="604">
        <v>2.38062</v>
      </c>
      <c r="O56" s="605">
        <v>0.44724999999999998</v>
      </c>
    </row>
    <row r="57" spans="2:15" x14ac:dyDescent="0.2">
      <c r="B57" s="30" t="s">
        <v>357</v>
      </c>
      <c r="C57" s="582">
        <v>0</v>
      </c>
      <c r="D57" s="583">
        <v>0.36022999999999999</v>
      </c>
      <c r="E57" s="583">
        <v>0.47369</v>
      </c>
      <c r="F57" s="583">
        <v>0.46694000000000002</v>
      </c>
      <c r="G57" s="584">
        <v>0.41376000000000002</v>
      </c>
      <c r="H57" s="582">
        <v>0.47127000000000002</v>
      </c>
      <c r="I57" s="583">
        <v>0.48776999999999998</v>
      </c>
      <c r="J57" s="583">
        <v>1.5233300000000001</v>
      </c>
      <c r="K57" s="584">
        <v>0.48576000000000003</v>
      </c>
      <c r="L57" s="582">
        <v>4.1681499999999998</v>
      </c>
      <c r="M57" s="583">
        <v>2.1141999999999999</v>
      </c>
      <c r="N57" s="584">
        <v>2.38062</v>
      </c>
      <c r="O57" s="585">
        <v>0.44724999999999998</v>
      </c>
    </row>
    <row r="58" spans="2:15" x14ac:dyDescent="0.2">
      <c r="B58" s="157"/>
      <c r="C58" s="570"/>
      <c r="D58" s="571"/>
      <c r="E58" s="571"/>
      <c r="F58" s="571"/>
      <c r="G58" s="572"/>
      <c r="H58" s="570"/>
      <c r="I58" s="571"/>
      <c r="J58" s="571"/>
      <c r="K58" s="572"/>
      <c r="L58" s="570"/>
      <c r="M58" s="571"/>
      <c r="N58" s="572"/>
      <c r="O58" s="573"/>
    </row>
    <row r="59" spans="2:15" ht="13.5" thickBot="1" x14ac:dyDescent="0.25">
      <c r="B59" s="132" t="s">
        <v>358</v>
      </c>
      <c r="C59" s="590">
        <v>1.2769200000000001</v>
      </c>
      <c r="D59" s="591">
        <v>0.45513999999999999</v>
      </c>
      <c r="E59" s="591">
        <v>0.64744000000000002</v>
      </c>
      <c r="F59" s="591">
        <v>0.65232999999999997</v>
      </c>
      <c r="G59" s="592">
        <v>0.54720000000000002</v>
      </c>
      <c r="H59" s="590">
        <v>0.64158000000000004</v>
      </c>
      <c r="I59" s="591">
        <v>0.83784000000000003</v>
      </c>
      <c r="J59" s="591">
        <v>2.3294999999999999</v>
      </c>
      <c r="K59" s="592">
        <v>0.82372000000000001</v>
      </c>
      <c r="L59" s="590">
        <v>2.7323</v>
      </c>
      <c r="M59" s="591">
        <v>2.2600899999999999</v>
      </c>
      <c r="N59" s="592">
        <v>2.3329300000000002</v>
      </c>
      <c r="O59" s="593">
        <v>0.67608000000000001</v>
      </c>
    </row>
    <row r="60" spans="2:15" ht="27" customHeight="1" x14ac:dyDescent="0.2">
      <c r="B60" s="701" t="s">
        <v>159</v>
      </c>
      <c r="C60" s="701"/>
      <c r="D60" s="701"/>
      <c r="E60" s="701"/>
      <c r="F60" s="701"/>
      <c r="G60" s="701"/>
      <c r="H60" s="701"/>
      <c r="I60" s="701"/>
      <c r="J60" s="701"/>
      <c r="K60" s="701"/>
      <c r="L60" s="701"/>
      <c r="M60" s="701"/>
      <c r="N60" s="701"/>
    </row>
    <row r="61" spans="2:15" x14ac:dyDescent="0.2">
      <c r="B61" s="138" t="s">
        <v>401</v>
      </c>
      <c r="C61" s="362">
        <f t="shared" ref="C61:O61" si="0">ROUND(C60,5)</f>
        <v>0</v>
      </c>
      <c r="D61" s="362">
        <f t="shared" si="0"/>
        <v>0</v>
      </c>
      <c r="E61" s="362">
        <f t="shared" si="0"/>
        <v>0</v>
      </c>
      <c r="F61" s="362">
        <f t="shared" si="0"/>
        <v>0</v>
      </c>
      <c r="G61" s="362">
        <f t="shared" si="0"/>
        <v>0</v>
      </c>
      <c r="H61" s="362">
        <f t="shared" si="0"/>
        <v>0</v>
      </c>
      <c r="I61" s="362">
        <f t="shared" si="0"/>
        <v>0</v>
      </c>
      <c r="J61" s="362">
        <f t="shared" si="0"/>
        <v>0</v>
      </c>
      <c r="K61" s="362">
        <f t="shared" si="0"/>
        <v>0</v>
      </c>
      <c r="L61" s="362">
        <f t="shared" si="0"/>
        <v>0</v>
      </c>
      <c r="M61" s="362">
        <f t="shared" si="0"/>
        <v>0</v>
      </c>
      <c r="N61" s="362">
        <f t="shared" si="0"/>
        <v>0</v>
      </c>
      <c r="O61" s="362">
        <f t="shared" si="0"/>
        <v>0</v>
      </c>
    </row>
  </sheetData>
  <mergeCells count="6">
    <mergeCell ref="O4:O5"/>
    <mergeCell ref="B60:N60"/>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B2:H18"/>
  <sheetViews>
    <sheetView showGridLines="0" zoomScaleNormal="100" workbookViewId="0"/>
  </sheetViews>
  <sheetFormatPr defaultRowHeight="12.75" x14ac:dyDescent="0.2"/>
  <cols>
    <col min="1" max="1" width="9.140625" style="7"/>
    <col min="2" max="2" width="17.85546875" style="7" bestFit="1" customWidth="1"/>
    <col min="3" max="7" width="13.140625" style="7" customWidth="1"/>
    <col min="8" max="12" width="9.140625" style="7"/>
    <col min="13" max="13" width="11" style="7" bestFit="1" customWidth="1"/>
    <col min="14" max="14" width="4.42578125" style="7" customWidth="1"/>
    <col min="15" max="16384" width="9.140625" style="7"/>
  </cols>
  <sheetData>
    <row r="2" spans="2:8" ht="12.95" customHeight="1" x14ac:dyDescent="0.2">
      <c r="B2" s="92" t="s">
        <v>89</v>
      </c>
    </row>
    <row r="3" spans="2:8" ht="18.75" thickBot="1" x14ac:dyDescent="0.3">
      <c r="B3" s="93" t="s">
        <v>314</v>
      </c>
      <c r="C3" s="60"/>
      <c r="D3" s="60"/>
      <c r="E3" s="60"/>
      <c r="F3" s="60"/>
      <c r="G3" s="60"/>
    </row>
    <row r="4" spans="2:8" ht="13.5" thickBot="1" x14ac:dyDescent="0.25">
      <c r="B4" s="335" t="s">
        <v>349</v>
      </c>
      <c r="C4" s="27" t="s">
        <v>343</v>
      </c>
      <c r="D4" s="21" t="s">
        <v>344</v>
      </c>
      <c r="E4" s="21" t="s">
        <v>345</v>
      </c>
      <c r="F4" s="21" t="s">
        <v>346</v>
      </c>
      <c r="G4" s="22" t="s">
        <v>347</v>
      </c>
    </row>
    <row r="5" spans="2:8" x14ac:dyDescent="0.2">
      <c r="B5" s="369" t="s">
        <v>10</v>
      </c>
      <c r="C5" s="370">
        <v>0.49490000000000001</v>
      </c>
      <c r="D5" s="371">
        <v>0.51946000000000003</v>
      </c>
      <c r="E5" s="371">
        <v>0.52812999999999999</v>
      </c>
      <c r="F5" s="371">
        <v>0.51193</v>
      </c>
      <c r="G5" s="372">
        <v>0.54720000000000002</v>
      </c>
    </row>
    <row r="6" spans="2:8" x14ac:dyDescent="0.2">
      <c r="B6" s="33" t="s">
        <v>11</v>
      </c>
      <c r="C6" s="336">
        <v>0.72760999999999998</v>
      </c>
      <c r="D6" s="337">
        <v>0.76431000000000004</v>
      </c>
      <c r="E6" s="337">
        <v>0.80589</v>
      </c>
      <c r="F6" s="337">
        <v>0.81884000000000001</v>
      </c>
      <c r="G6" s="338">
        <v>0.82372000000000001</v>
      </c>
    </row>
    <row r="7" spans="2:8" x14ac:dyDescent="0.2">
      <c r="B7" s="373" t="s">
        <v>9</v>
      </c>
      <c r="C7" s="374">
        <v>1.77108</v>
      </c>
      <c r="D7" s="375">
        <v>1.84622</v>
      </c>
      <c r="E7" s="375">
        <v>2.13259</v>
      </c>
      <c r="F7" s="375">
        <v>2.2160099999999998</v>
      </c>
      <c r="G7" s="376">
        <v>2.3329300000000002</v>
      </c>
    </row>
    <row r="8" spans="2:8" ht="13.5" thickBot="1" x14ac:dyDescent="0.25">
      <c r="B8" s="183" t="s">
        <v>114</v>
      </c>
      <c r="C8" s="339">
        <v>0.59694000000000003</v>
      </c>
      <c r="D8" s="340">
        <v>0.63227999999999995</v>
      </c>
      <c r="E8" s="340">
        <v>0.66383999999999999</v>
      </c>
      <c r="F8" s="340">
        <v>0.65034999999999998</v>
      </c>
      <c r="G8" s="341">
        <v>0.67608000000000001</v>
      </c>
    </row>
    <row r="9" spans="2:8" ht="55.5" customHeight="1" x14ac:dyDescent="0.2">
      <c r="B9" s="702" t="s">
        <v>159</v>
      </c>
      <c r="C9" s="702"/>
      <c r="D9" s="702"/>
      <c r="E9" s="702"/>
      <c r="F9" s="702"/>
      <c r="G9" s="702"/>
      <c r="H9" s="361"/>
    </row>
    <row r="11" spans="2:8" x14ac:dyDescent="0.2">
      <c r="C11" s="342"/>
      <c r="D11" s="342"/>
      <c r="E11" s="342"/>
      <c r="F11" s="342"/>
      <c r="G11" s="342"/>
    </row>
    <row r="12" spans="2:8" x14ac:dyDescent="0.2">
      <c r="C12" s="342"/>
      <c r="D12" s="342"/>
      <c r="E12" s="342"/>
      <c r="F12" s="342"/>
      <c r="G12" s="342"/>
    </row>
    <row r="13" spans="2:8" x14ac:dyDescent="0.2">
      <c r="C13" s="342"/>
      <c r="D13" s="342"/>
      <c r="E13" s="342"/>
      <c r="F13" s="342"/>
      <c r="G13" s="342"/>
    </row>
    <row r="14" spans="2:8" x14ac:dyDescent="0.2">
      <c r="C14" s="342"/>
      <c r="D14" s="342"/>
      <c r="E14" s="342"/>
      <c r="F14" s="342"/>
      <c r="G14" s="342"/>
    </row>
    <row r="18" spans="5:5" x14ac:dyDescent="0.2">
      <c r="E18" s="295"/>
    </row>
  </sheetData>
  <mergeCells count="1">
    <mergeCell ref="B9:G9"/>
  </mergeCells>
  <phoneticPr fontId="4" type="noConversion"/>
  <pageMargins left="0.75" right="0.75" top="1" bottom="1" header="0.5" footer="0.5"/>
  <pageSetup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B2:O61"/>
  <sheetViews>
    <sheetView showGridLines="0" workbookViewId="0"/>
  </sheetViews>
  <sheetFormatPr defaultRowHeight="12.75" x14ac:dyDescent="0.2"/>
  <cols>
    <col min="1" max="1" width="9.140625" style="7"/>
    <col min="2" max="2" width="43.28515625" style="7" customWidth="1"/>
    <col min="3" max="3" width="9.42578125" style="7" customWidth="1"/>
    <col min="4" max="4" width="8.85546875" style="7" customWidth="1"/>
    <col min="5" max="5" width="12" style="7" customWidth="1"/>
    <col min="6" max="6" width="8.5703125" style="7" customWidth="1"/>
    <col min="7" max="7" width="12.7109375" style="7" customWidth="1"/>
    <col min="8" max="8" width="9.5703125" style="7" customWidth="1"/>
    <col min="9" max="10" width="9.7109375" style="7" bestFit="1" customWidth="1"/>
    <col min="11" max="11" width="8.42578125" style="7" customWidth="1"/>
    <col min="12" max="12" width="12.28515625" style="7" customWidth="1"/>
    <col min="13" max="13" width="9.28515625" style="7" bestFit="1" customWidth="1"/>
    <col min="14" max="14" width="9.5703125" style="7" customWidth="1"/>
    <col min="15" max="15" width="9.28515625" style="7" bestFit="1" customWidth="1"/>
    <col min="16" max="16384" width="9.140625" style="7"/>
  </cols>
  <sheetData>
    <row r="2" spans="2:15" x14ac:dyDescent="0.2">
      <c r="B2" s="92" t="s">
        <v>89</v>
      </c>
    </row>
    <row r="3" spans="2:15" ht="18.75" thickBot="1" x14ac:dyDescent="0.3">
      <c r="B3" s="93" t="s">
        <v>143</v>
      </c>
    </row>
    <row r="4" spans="2:15" ht="12.75" customHeight="1" thickBot="1" x14ac:dyDescent="0.25">
      <c r="B4" s="670" t="s">
        <v>0</v>
      </c>
      <c r="C4" s="680" t="s">
        <v>1</v>
      </c>
      <c r="D4" s="681"/>
      <c r="E4" s="681"/>
      <c r="F4" s="681"/>
      <c r="G4" s="682"/>
      <c r="H4" s="680" t="s">
        <v>2</v>
      </c>
      <c r="I4" s="681"/>
      <c r="J4" s="681"/>
      <c r="K4" s="682"/>
      <c r="L4" s="680" t="s">
        <v>3</v>
      </c>
      <c r="M4" s="681"/>
      <c r="N4" s="682"/>
      <c r="O4" s="665" t="s">
        <v>355</v>
      </c>
    </row>
    <row r="5" spans="2:15" ht="39.75" customHeight="1" thickBot="1" x14ac:dyDescent="0.25">
      <c r="B5" s="696"/>
      <c r="C5" s="529" t="s">
        <v>361</v>
      </c>
      <c r="D5" s="530" t="s">
        <v>339</v>
      </c>
      <c r="E5" s="530" t="s">
        <v>373</v>
      </c>
      <c r="F5" s="530" t="s">
        <v>14</v>
      </c>
      <c r="G5" s="531" t="s">
        <v>374</v>
      </c>
      <c r="H5" s="529" t="s">
        <v>104</v>
      </c>
      <c r="I5" s="530" t="s">
        <v>105</v>
      </c>
      <c r="J5" s="530" t="s">
        <v>106</v>
      </c>
      <c r="K5" s="531" t="s">
        <v>107</v>
      </c>
      <c r="L5" s="529" t="s">
        <v>13</v>
      </c>
      <c r="M5" s="530" t="s">
        <v>7</v>
      </c>
      <c r="N5" s="531" t="s">
        <v>103</v>
      </c>
      <c r="O5" s="700"/>
    </row>
    <row r="6" spans="2:15" x14ac:dyDescent="0.2">
      <c r="B6" s="377" t="s">
        <v>15</v>
      </c>
      <c r="C6" s="594">
        <v>0</v>
      </c>
      <c r="D6" s="595">
        <v>0</v>
      </c>
      <c r="E6" s="595">
        <v>0</v>
      </c>
      <c r="F6" s="595">
        <v>0</v>
      </c>
      <c r="G6" s="596">
        <v>0</v>
      </c>
      <c r="H6" s="594">
        <v>0</v>
      </c>
      <c r="I6" s="595">
        <v>0</v>
      </c>
      <c r="J6" s="595">
        <v>0</v>
      </c>
      <c r="K6" s="596">
        <v>0</v>
      </c>
      <c r="L6" s="594">
        <v>0</v>
      </c>
      <c r="M6" s="595">
        <v>0</v>
      </c>
      <c r="N6" s="596">
        <v>0</v>
      </c>
      <c r="O6" s="597">
        <v>0</v>
      </c>
    </row>
    <row r="7" spans="2:15" x14ac:dyDescent="0.2">
      <c r="B7" s="157" t="s">
        <v>16</v>
      </c>
      <c r="C7" s="570">
        <v>0</v>
      </c>
      <c r="D7" s="571">
        <v>4.7680400000000001</v>
      </c>
      <c r="E7" s="571">
        <v>0</v>
      </c>
      <c r="F7" s="571">
        <v>0</v>
      </c>
      <c r="G7" s="572">
        <v>4.7680400000000001</v>
      </c>
      <c r="H7" s="570">
        <v>0.74439999999999995</v>
      </c>
      <c r="I7" s="571">
        <v>0</v>
      </c>
      <c r="J7" s="571">
        <v>0</v>
      </c>
      <c r="K7" s="572">
        <v>0.74439999999999995</v>
      </c>
      <c r="L7" s="570">
        <v>0</v>
      </c>
      <c r="M7" s="571">
        <v>0</v>
      </c>
      <c r="N7" s="572">
        <v>0</v>
      </c>
      <c r="O7" s="573">
        <v>1.14801</v>
      </c>
    </row>
    <row r="8" spans="2:15" x14ac:dyDescent="0.2">
      <c r="B8" s="378" t="s">
        <v>118</v>
      </c>
      <c r="C8" s="598">
        <v>0</v>
      </c>
      <c r="D8" s="599">
        <v>1.53843</v>
      </c>
      <c r="E8" s="599">
        <v>0</v>
      </c>
      <c r="F8" s="599">
        <v>0</v>
      </c>
      <c r="G8" s="600">
        <v>1.53843</v>
      </c>
      <c r="H8" s="598">
        <v>0</v>
      </c>
      <c r="I8" s="599">
        <v>0</v>
      </c>
      <c r="J8" s="599">
        <v>0</v>
      </c>
      <c r="K8" s="600">
        <v>0</v>
      </c>
      <c r="L8" s="598">
        <v>0</v>
      </c>
      <c r="M8" s="599">
        <v>0</v>
      </c>
      <c r="N8" s="600">
        <v>0</v>
      </c>
      <c r="O8" s="601">
        <v>1.53843</v>
      </c>
    </row>
    <row r="9" spans="2:15" x14ac:dyDescent="0.2">
      <c r="B9" s="157" t="s">
        <v>119</v>
      </c>
      <c r="C9" s="570">
        <v>0</v>
      </c>
      <c r="D9" s="571">
        <v>0</v>
      </c>
      <c r="E9" s="571">
        <v>0</v>
      </c>
      <c r="F9" s="571">
        <v>0</v>
      </c>
      <c r="G9" s="572">
        <v>0</v>
      </c>
      <c r="H9" s="570">
        <v>0</v>
      </c>
      <c r="I9" s="571">
        <v>0</v>
      </c>
      <c r="J9" s="571">
        <v>0</v>
      </c>
      <c r="K9" s="572">
        <v>0</v>
      </c>
      <c r="L9" s="570">
        <v>0</v>
      </c>
      <c r="M9" s="571">
        <v>0</v>
      </c>
      <c r="N9" s="572">
        <v>0</v>
      </c>
      <c r="O9" s="573">
        <v>0</v>
      </c>
    </row>
    <row r="10" spans="2:15" x14ac:dyDescent="0.2">
      <c r="B10" s="378" t="s">
        <v>17</v>
      </c>
      <c r="C10" s="598">
        <v>0</v>
      </c>
      <c r="D10" s="599">
        <v>0.90190000000000003</v>
      </c>
      <c r="E10" s="599">
        <v>1.59514</v>
      </c>
      <c r="F10" s="599">
        <v>2.0807600000000002</v>
      </c>
      <c r="G10" s="600">
        <v>1.17693</v>
      </c>
      <c r="H10" s="598">
        <v>2.0807600000000002</v>
      </c>
      <c r="I10" s="599">
        <v>1.75376</v>
      </c>
      <c r="J10" s="599">
        <v>0</v>
      </c>
      <c r="K10" s="600">
        <v>1.7867500000000001</v>
      </c>
      <c r="L10" s="598">
        <v>0</v>
      </c>
      <c r="M10" s="599">
        <v>0</v>
      </c>
      <c r="N10" s="600">
        <v>0</v>
      </c>
      <c r="O10" s="601">
        <v>1.4459599999999999</v>
      </c>
    </row>
    <row r="11" spans="2:15" x14ac:dyDescent="0.2">
      <c r="B11" s="157" t="s">
        <v>18</v>
      </c>
      <c r="C11" s="570">
        <v>0</v>
      </c>
      <c r="D11" s="571">
        <v>1.234</v>
      </c>
      <c r="E11" s="571">
        <v>0.50309999999999999</v>
      </c>
      <c r="F11" s="571">
        <v>1.02512</v>
      </c>
      <c r="G11" s="572">
        <v>0.95362000000000002</v>
      </c>
      <c r="H11" s="570">
        <v>0</v>
      </c>
      <c r="I11" s="571">
        <v>0</v>
      </c>
      <c r="J11" s="571">
        <v>0</v>
      </c>
      <c r="K11" s="572">
        <v>0</v>
      </c>
      <c r="L11" s="570">
        <v>0</v>
      </c>
      <c r="M11" s="571">
        <v>0</v>
      </c>
      <c r="N11" s="572">
        <v>0</v>
      </c>
      <c r="O11" s="573">
        <v>0.95362000000000002</v>
      </c>
    </row>
    <row r="12" spans="2:15" x14ac:dyDescent="0.2">
      <c r="B12" s="378" t="s">
        <v>145</v>
      </c>
      <c r="C12" s="598">
        <v>0</v>
      </c>
      <c r="D12" s="599">
        <v>0</v>
      </c>
      <c r="E12" s="599">
        <v>0</v>
      </c>
      <c r="F12" s="599">
        <v>0.68633</v>
      </c>
      <c r="G12" s="600">
        <v>0.68633</v>
      </c>
      <c r="H12" s="598">
        <v>0</v>
      </c>
      <c r="I12" s="599">
        <v>0</v>
      </c>
      <c r="J12" s="599">
        <v>0</v>
      </c>
      <c r="K12" s="600">
        <v>0</v>
      </c>
      <c r="L12" s="598">
        <v>0</v>
      </c>
      <c r="M12" s="599">
        <v>0</v>
      </c>
      <c r="N12" s="600">
        <v>0</v>
      </c>
      <c r="O12" s="601">
        <v>0.68633</v>
      </c>
    </row>
    <row r="13" spans="2:15" x14ac:dyDescent="0.2">
      <c r="B13" s="157" t="s">
        <v>19</v>
      </c>
      <c r="C13" s="570">
        <v>0</v>
      </c>
      <c r="D13" s="571">
        <v>1.6987300000000001</v>
      </c>
      <c r="E13" s="571">
        <v>1.9883200000000001</v>
      </c>
      <c r="F13" s="571">
        <v>1.0109699999999999</v>
      </c>
      <c r="G13" s="572">
        <v>1.1495500000000001</v>
      </c>
      <c r="H13" s="570">
        <v>1.11063</v>
      </c>
      <c r="I13" s="571">
        <v>3.0175399999999999</v>
      </c>
      <c r="J13" s="571">
        <v>55.001919999999998</v>
      </c>
      <c r="K13" s="572">
        <v>3.8520400000000001</v>
      </c>
      <c r="L13" s="570">
        <v>7.7214099999999997</v>
      </c>
      <c r="M13" s="571">
        <v>0</v>
      </c>
      <c r="N13" s="572">
        <v>7.7214099999999997</v>
      </c>
      <c r="O13" s="573">
        <v>2.5658599999999998</v>
      </c>
    </row>
    <row r="14" spans="2:15" x14ac:dyDescent="0.2">
      <c r="B14" s="378" t="s">
        <v>20</v>
      </c>
      <c r="C14" s="598">
        <v>0</v>
      </c>
      <c r="D14" s="599">
        <v>0</v>
      </c>
      <c r="E14" s="599">
        <v>0</v>
      </c>
      <c r="F14" s="599">
        <v>0</v>
      </c>
      <c r="G14" s="600">
        <v>0</v>
      </c>
      <c r="H14" s="598">
        <v>0</v>
      </c>
      <c r="I14" s="599">
        <v>0</v>
      </c>
      <c r="J14" s="599">
        <v>0</v>
      </c>
      <c r="K14" s="600">
        <v>0</v>
      </c>
      <c r="L14" s="598">
        <v>0</v>
      </c>
      <c r="M14" s="599">
        <v>0</v>
      </c>
      <c r="N14" s="600">
        <v>0</v>
      </c>
      <c r="O14" s="601">
        <v>0</v>
      </c>
    </row>
    <row r="15" spans="2:15" x14ac:dyDescent="0.2">
      <c r="B15" s="157" t="s">
        <v>120</v>
      </c>
      <c r="C15" s="570">
        <v>0</v>
      </c>
      <c r="D15" s="571">
        <v>0.16117999999999999</v>
      </c>
      <c r="E15" s="571">
        <v>0.33088000000000001</v>
      </c>
      <c r="F15" s="571">
        <v>0.33088000000000001</v>
      </c>
      <c r="G15" s="572">
        <v>0.19755</v>
      </c>
      <c r="H15" s="570">
        <v>0</v>
      </c>
      <c r="I15" s="571">
        <v>0</v>
      </c>
      <c r="J15" s="571">
        <v>0</v>
      </c>
      <c r="K15" s="572">
        <v>0</v>
      </c>
      <c r="L15" s="570">
        <v>0</v>
      </c>
      <c r="M15" s="571">
        <v>0</v>
      </c>
      <c r="N15" s="572">
        <v>0</v>
      </c>
      <c r="O15" s="573">
        <v>0.19755</v>
      </c>
    </row>
    <row r="16" spans="2:15" x14ac:dyDescent="0.2">
      <c r="B16" s="378" t="s">
        <v>21</v>
      </c>
      <c r="C16" s="598">
        <v>0</v>
      </c>
      <c r="D16" s="599">
        <v>0</v>
      </c>
      <c r="E16" s="599">
        <v>0</v>
      </c>
      <c r="F16" s="599">
        <v>1.96105</v>
      </c>
      <c r="G16" s="600">
        <v>1.96105</v>
      </c>
      <c r="H16" s="598">
        <v>0</v>
      </c>
      <c r="I16" s="599">
        <v>0</v>
      </c>
      <c r="J16" s="599">
        <v>0</v>
      </c>
      <c r="K16" s="600">
        <v>0</v>
      </c>
      <c r="L16" s="598">
        <v>0</v>
      </c>
      <c r="M16" s="599">
        <v>0</v>
      </c>
      <c r="N16" s="600">
        <v>0</v>
      </c>
      <c r="O16" s="601">
        <v>1.96105</v>
      </c>
    </row>
    <row r="17" spans="2:15" x14ac:dyDescent="0.2">
      <c r="B17" s="157" t="s">
        <v>22</v>
      </c>
      <c r="C17" s="570">
        <v>0</v>
      </c>
      <c r="D17" s="571">
        <v>0.66613999999999995</v>
      </c>
      <c r="E17" s="571">
        <v>0</v>
      </c>
      <c r="F17" s="571">
        <v>0</v>
      </c>
      <c r="G17" s="572">
        <v>0.66613999999999995</v>
      </c>
      <c r="H17" s="570">
        <v>0</v>
      </c>
      <c r="I17" s="571">
        <v>0</v>
      </c>
      <c r="J17" s="571">
        <v>0</v>
      </c>
      <c r="K17" s="572">
        <v>0</v>
      </c>
      <c r="L17" s="570">
        <v>0</v>
      </c>
      <c r="M17" s="571">
        <v>0</v>
      </c>
      <c r="N17" s="572">
        <v>0</v>
      </c>
      <c r="O17" s="573">
        <v>0.66613999999999995</v>
      </c>
    </row>
    <row r="18" spans="2:15" x14ac:dyDescent="0.2">
      <c r="B18" s="378" t="s">
        <v>23</v>
      </c>
      <c r="C18" s="598">
        <v>0</v>
      </c>
      <c r="D18" s="599">
        <v>0</v>
      </c>
      <c r="E18" s="599">
        <v>0</v>
      </c>
      <c r="F18" s="599">
        <v>0</v>
      </c>
      <c r="G18" s="600">
        <v>0</v>
      </c>
      <c r="H18" s="598">
        <v>0</v>
      </c>
      <c r="I18" s="599">
        <v>0</v>
      </c>
      <c r="J18" s="599">
        <v>0</v>
      </c>
      <c r="K18" s="600">
        <v>0</v>
      </c>
      <c r="L18" s="598">
        <v>0</v>
      </c>
      <c r="M18" s="599">
        <v>0</v>
      </c>
      <c r="N18" s="600">
        <v>0</v>
      </c>
      <c r="O18" s="601">
        <v>0</v>
      </c>
    </row>
    <row r="19" spans="2:15" x14ac:dyDescent="0.2">
      <c r="B19" s="157" t="s">
        <v>24</v>
      </c>
      <c r="C19" s="570">
        <v>0</v>
      </c>
      <c r="D19" s="571">
        <v>0.82842000000000005</v>
      </c>
      <c r="E19" s="571">
        <v>0.93918999999999997</v>
      </c>
      <c r="F19" s="571">
        <v>0.98253999999999997</v>
      </c>
      <c r="G19" s="572">
        <v>0.91974999999999996</v>
      </c>
      <c r="H19" s="570">
        <v>0.99873999999999996</v>
      </c>
      <c r="I19" s="571">
        <v>0</v>
      </c>
      <c r="J19" s="571">
        <v>0</v>
      </c>
      <c r="K19" s="572">
        <v>0.99873999999999996</v>
      </c>
      <c r="L19" s="570">
        <v>0</v>
      </c>
      <c r="M19" s="571">
        <v>0</v>
      </c>
      <c r="N19" s="572">
        <v>0</v>
      </c>
      <c r="O19" s="573">
        <v>0.92218</v>
      </c>
    </row>
    <row r="20" spans="2:15" x14ac:dyDescent="0.2">
      <c r="B20" s="378" t="s">
        <v>25</v>
      </c>
      <c r="C20" s="598">
        <v>0</v>
      </c>
      <c r="D20" s="599">
        <v>0</v>
      </c>
      <c r="E20" s="599">
        <v>2.5481699999999998</v>
      </c>
      <c r="F20" s="599">
        <v>3.3601899999999998</v>
      </c>
      <c r="G20" s="600">
        <v>3.14405</v>
      </c>
      <c r="H20" s="598">
        <v>3.24085</v>
      </c>
      <c r="I20" s="599">
        <v>0</v>
      </c>
      <c r="J20" s="599">
        <v>0</v>
      </c>
      <c r="K20" s="600">
        <v>3.24085</v>
      </c>
      <c r="L20" s="598">
        <v>0</v>
      </c>
      <c r="M20" s="599">
        <v>0</v>
      </c>
      <c r="N20" s="600">
        <v>0</v>
      </c>
      <c r="O20" s="601">
        <v>3.1829000000000001</v>
      </c>
    </row>
    <row r="21" spans="2:15" x14ac:dyDescent="0.2">
      <c r="B21" s="157" t="s">
        <v>26</v>
      </c>
      <c r="C21" s="570">
        <v>0</v>
      </c>
      <c r="D21" s="571">
        <v>0</v>
      </c>
      <c r="E21" s="571">
        <v>0</v>
      </c>
      <c r="F21" s="571">
        <v>0.93323</v>
      </c>
      <c r="G21" s="572">
        <v>0.93323</v>
      </c>
      <c r="H21" s="570">
        <v>0</v>
      </c>
      <c r="I21" s="571">
        <v>0</v>
      </c>
      <c r="J21" s="571">
        <v>0</v>
      </c>
      <c r="K21" s="572">
        <v>0</v>
      </c>
      <c r="L21" s="570">
        <v>0</v>
      </c>
      <c r="M21" s="571">
        <v>0</v>
      </c>
      <c r="N21" s="572">
        <v>0</v>
      </c>
      <c r="O21" s="573">
        <v>0.93323</v>
      </c>
    </row>
    <row r="22" spans="2:15" x14ac:dyDescent="0.2">
      <c r="B22" s="378" t="s">
        <v>168</v>
      </c>
      <c r="C22" s="598">
        <v>0</v>
      </c>
      <c r="D22" s="599">
        <v>0</v>
      </c>
      <c r="E22" s="599">
        <v>0</v>
      </c>
      <c r="F22" s="599">
        <v>0</v>
      </c>
      <c r="G22" s="600">
        <v>0</v>
      </c>
      <c r="H22" s="598">
        <v>0</v>
      </c>
      <c r="I22" s="599">
        <v>0</v>
      </c>
      <c r="J22" s="599">
        <v>0</v>
      </c>
      <c r="K22" s="600">
        <v>0</v>
      </c>
      <c r="L22" s="598">
        <v>0</v>
      </c>
      <c r="M22" s="599">
        <v>0</v>
      </c>
      <c r="N22" s="600">
        <v>0</v>
      </c>
      <c r="O22" s="601">
        <v>0</v>
      </c>
    </row>
    <row r="23" spans="2:15" x14ac:dyDescent="0.2">
      <c r="B23" s="157" t="s">
        <v>27</v>
      </c>
      <c r="C23" s="570">
        <v>0</v>
      </c>
      <c r="D23" s="571">
        <v>0.53303999999999996</v>
      </c>
      <c r="E23" s="571">
        <v>1.0527899999999999</v>
      </c>
      <c r="F23" s="571">
        <v>2.72349</v>
      </c>
      <c r="G23" s="572">
        <v>0.88968000000000003</v>
      </c>
      <c r="H23" s="570">
        <v>1.0266599999999999</v>
      </c>
      <c r="I23" s="571">
        <v>0</v>
      </c>
      <c r="J23" s="571">
        <v>1.3698300000000001</v>
      </c>
      <c r="K23" s="572">
        <v>1.35012</v>
      </c>
      <c r="L23" s="570">
        <v>0</v>
      </c>
      <c r="M23" s="571">
        <v>2.5095000000000001</v>
      </c>
      <c r="N23" s="572">
        <v>2.5095000000000001</v>
      </c>
      <c r="O23" s="573">
        <v>1.2607900000000001</v>
      </c>
    </row>
    <row r="24" spans="2:15" x14ac:dyDescent="0.2">
      <c r="B24" s="378" t="s">
        <v>28</v>
      </c>
      <c r="C24" s="598">
        <v>0</v>
      </c>
      <c r="D24" s="599">
        <v>2.2611699999999999</v>
      </c>
      <c r="E24" s="599">
        <v>0</v>
      </c>
      <c r="F24" s="599">
        <v>0.77288000000000001</v>
      </c>
      <c r="G24" s="600">
        <v>0.84777000000000002</v>
      </c>
      <c r="H24" s="598">
        <v>0.81325000000000003</v>
      </c>
      <c r="I24" s="599">
        <v>1.6696899999999999</v>
      </c>
      <c r="J24" s="599">
        <v>0</v>
      </c>
      <c r="K24" s="600">
        <v>1.0793299999999999</v>
      </c>
      <c r="L24" s="598">
        <v>0</v>
      </c>
      <c r="M24" s="599">
        <v>2.0099999999999998</v>
      </c>
      <c r="N24" s="600">
        <v>2.0099999999999998</v>
      </c>
      <c r="O24" s="601">
        <v>1.24576</v>
      </c>
    </row>
    <row r="25" spans="2:15" x14ac:dyDescent="0.2">
      <c r="B25" s="157" t="s">
        <v>29</v>
      </c>
      <c r="C25" s="570">
        <v>0</v>
      </c>
      <c r="D25" s="571">
        <v>1.5764100000000001</v>
      </c>
      <c r="E25" s="571">
        <v>0</v>
      </c>
      <c r="F25" s="571">
        <v>0</v>
      </c>
      <c r="G25" s="572">
        <v>1.5764100000000001</v>
      </c>
      <c r="H25" s="570">
        <v>0</v>
      </c>
      <c r="I25" s="571">
        <v>0</v>
      </c>
      <c r="J25" s="571">
        <v>0</v>
      </c>
      <c r="K25" s="572">
        <v>0</v>
      </c>
      <c r="L25" s="570">
        <v>0</v>
      </c>
      <c r="M25" s="571">
        <v>0</v>
      </c>
      <c r="N25" s="572">
        <v>0</v>
      </c>
      <c r="O25" s="573">
        <v>1.5764100000000001</v>
      </c>
    </row>
    <row r="26" spans="2:15" x14ac:dyDescent="0.2">
      <c r="B26" s="378" t="s">
        <v>30</v>
      </c>
      <c r="C26" s="598">
        <v>0</v>
      </c>
      <c r="D26" s="599">
        <v>0</v>
      </c>
      <c r="E26" s="599">
        <v>0</v>
      </c>
      <c r="F26" s="599">
        <v>1.17458</v>
      </c>
      <c r="G26" s="600">
        <v>1.17458</v>
      </c>
      <c r="H26" s="598">
        <v>0</v>
      </c>
      <c r="I26" s="599">
        <v>0</v>
      </c>
      <c r="J26" s="599">
        <v>0</v>
      </c>
      <c r="K26" s="600">
        <v>0</v>
      </c>
      <c r="L26" s="598">
        <v>0</v>
      </c>
      <c r="M26" s="599">
        <v>0</v>
      </c>
      <c r="N26" s="600">
        <v>0</v>
      </c>
      <c r="O26" s="601">
        <v>1.17458</v>
      </c>
    </row>
    <row r="27" spans="2:15" x14ac:dyDescent="0.2">
      <c r="B27" s="157" t="s">
        <v>147</v>
      </c>
      <c r="C27" s="570">
        <v>0</v>
      </c>
      <c r="D27" s="571">
        <v>0.30903999999999998</v>
      </c>
      <c r="E27" s="571">
        <v>0</v>
      </c>
      <c r="F27" s="571">
        <v>0</v>
      </c>
      <c r="G27" s="572">
        <v>0.30903999999999998</v>
      </c>
      <c r="H27" s="570">
        <v>0</v>
      </c>
      <c r="I27" s="571">
        <v>0</v>
      </c>
      <c r="J27" s="571">
        <v>0</v>
      </c>
      <c r="K27" s="572">
        <v>0</v>
      </c>
      <c r="L27" s="570">
        <v>0</v>
      </c>
      <c r="M27" s="571">
        <v>0</v>
      </c>
      <c r="N27" s="572">
        <v>0</v>
      </c>
      <c r="O27" s="573">
        <v>0.30903999999999998</v>
      </c>
    </row>
    <row r="28" spans="2:15" x14ac:dyDescent="0.2">
      <c r="B28" s="378" t="s">
        <v>165</v>
      </c>
      <c r="C28" s="598">
        <v>0</v>
      </c>
      <c r="D28" s="599">
        <v>0</v>
      </c>
      <c r="E28" s="599">
        <v>0</v>
      </c>
      <c r="F28" s="599">
        <v>0</v>
      </c>
      <c r="G28" s="600">
        <v>0</v>
      </c>
      <c r="H28" s="598">
        <v>0</v>
      </c>
      <c r="I28" s="599">
        <v>0</v>
      </c>
      <c r="J28" s="599">
        <v>0</v>
      </c>
      <c r="K28" s="600">
        <v>0</v>
      </c>
      <c r="L28" s="598">
        <v>0</v>
      </c>
      <c r="M28" s="599">
        <v>0</v>
      </c>
      <c r="N28" s="600">
        <v>0</v>
      </c>
      <c r="O28" s="601">
        <v>0</v>
      </c>
    </row>
    <row r="29" spans="2:15" x14ac:dyDescent="0.2">
      <c r="B29" s="157" t="s">
        <v>31</v>
      </c>
      <c r="C29" s="570">
        <v>0</v>
      </c>
      <c r="D29" s="571">
        <v>0</v>
      </c>
      <c r="E29" s="571">
        <v>0</v>
      </c>
      <c r="F29" s="571">
        <v>0</v>
      </c>
      <c r="G29" s="572">
        <v>0</v>
      </c>
      <c r="H29" s="570">
        <v>0</v>
      </c>
      <c r="I29" s="571">
        <v>0</v>
      </c>
      <c r="J29" s="571">
        <v>0</v>
      </c>
      <c r="K29" s="572">
        <v>0</v>
      </c>
      <c r="L29" s="570">
        <v>0</v>
      </c>
      <c r="M29" s="571">
        <v>0</v>
      </c>
      <c r="N29" s="572">
        <v>0</v>
      </c>
      <c r="O29" s="573">
        <v>0</v>
      </c>
    </row>
    <row r="30" spans="2:15" x14ac:dyDescent="0.2">
      <c r="B30" s="378" t="s">
        <v>32</v>
      </c>
      <c r="C30" s="598">
        <v>0</v>
      </c>
      <c r="D30" s="599">
        <v>1.11195</v>
      </c>
      <c r="E30" s="599">
        <v>1.5026600000000001</v>
      </c>
      <c r="F30" s="599">
        <v>2.1787999999999998</v>
      </c>
      <c r="G30" s="600">
        <v>1.67638</v>
      </c>
      <c r="H30" s="598">
        <v>0</v>
      </c>
      <c r="I30" s="599">
        <v>0</v>
      </c>
      <c r="J30" s="599">
        <v>0</v>
      </c>
      <c r="K30" s="600">
        <v>0</v>
      </c>
      <c r="L30" s="598">
        <v>0</v>
      </c>
      <c r="M30" s="599">
        <v>0</v>
      </c>
      <c r="N30" s="600">
        <v>0</v>
      </c>
      <c r="O30" s="601">
        <v>1.67638</v>
      </c>
    </row>
    <row r="31" spans="2:15" x14ac:dyDescent="0.2">
      <c r="B31" s="252" t="s">
        <v>351</v>
      </c>
      <c r="C31" s="570">
        <v>0</v>
      </c>
      <c r="D31" s="571">
        <v>0</v>
      </c>
      <c r="E31" s="571">
        <v>0</v>
      </c>
      <c r="F31" s="571">
        <v>0</v>
      </c>
      <c r="G31" s="572">
        <v>0</v>
      </c>
      <c r="H31" s="570">
        <v>0</v>
      </c>
      <c r="I31" s="571">
        <v>0</v>
      </c>
      <c r="J31" s="571">
        <v>0</v>
      </c>
      <c r="K31" s="572">
        <v>0</v>
      </c>
      <c r="L31" s="570">
        <v>0</v>
      </c>
      <c r="M31" s="571">
        <v>0</v>
      </c>
      <c r="N31" s="572">
        <v>0</v>
      </c>
      <c r="O31" s="573">
        <v>0</v>
      </c>
    </row>
    <row r="32" spans="2:15" x14ac:dyDescent="0.2">
      <c r="B32" s="378" t="s">
        <v>33</v>
      </c>
      <c r="C32" s="598">
        <v>0</v>
      </c>
      <c r="D32" s="599">
        <v>0</v>
      </c>
      <c r="E32" s="599">
        <v>0</v>
      </c>
      <c r="F32" s="599">
        <v>0</v>
      </c>
      <c r="G32" s="600">
        <v>0</v>
      </c>
      <c r="H32" s="598">
        <v>0</v>
      </c>
      <c r="I32" s="599">
        <v>0</v>
      </c>
      <c r="J32" s="599">
        <v>0</v>
      </c>
      <c r="K32" s="600">
        <v>0</v>
      </c>
      <c r="L32" s="598">
        <v>0</v>
      </c>
      <c r="M32" s="599">
        <v>0</v>
      </c>
      <c r="N32" s="600">
        <v>0</v>
      </c>
      <c r="O32" s="601">
        <v>0</v>
      </c>
    </row>
    <row r="33" spans="2:15" x14ac:dyDescent="0.2">
      <c r="B33" s="157" t="s">
        <v>34</v>
      </c>
      <c r="C33" s="570">
        <v>0</v>
      </c>
      <c r="D33" s="571">
        <v>0</v>
      </c>
      <c r="E33" s="571">
        <v>0</v>
      </c>
      <c r="F33" s="571">
        <v>0</v>
      </c>
      <c r="G33" s="572">
        <v>0</v>
      </c>
      <c r="H33" s="570">
        <v>0</v>
      </c>
      <c r="I33" s="571">
        <v>0</v>
      </c>
      <c r="J33" s="571">
        <v>7.4627299999999996</v>
      </c>
      <c r="K33" s="572">
        <v>7.4627299999999996</v>
      </c>
      <c r="L33" s="570">
        <v>0</v>
      </c>
      <c r="M33" s="571">
        <v>0</v>
      </c>
      <c r="N33" s="572">
        <v>0</v>
      </c>
      <c r="O33" s="573">
        <v>7.4627299999999996</v>
      </c>
    </row>
    <row r="34" spans="2:15" x14ac:dyDescent="0.2">
      <c r="B34" s="378" t="s">
        <v>149</v>
      </c>
      <c r="C34" s="598">
        <v>0</v>
      </c>
      <c r="D34" s="599">
        <v>0</v>
      </c>
      <c r="E34" s="599">
        <v>0</v>
      </c>
      <c r="F34" s="599">
        <v>0</v>
      </c>
      <c r="G34" s="600">
        <v>0</v>
      </c>
      <c r="H34" s="598">
        <v>0</v>
      </c>
      <c r="I34" s="599">
        <v>0</v>
      </c>
      <c r="J34" s="599">
        <v>0</v>
      </c>
      <c r="K34" s="600">
        <v>0</v>
      </c>
      <c r="L34" s="598">
        <v>0</v>
      </c>
      <c r="M34" s="599">
        <v>0</v>
      </c>
      <c r="N34" s="600">
        <v>0</v>
      </c>
      <c r="O34" s="601">
        <v>0</v>
      </c>
    </row>
    <row r="35" spans="2:15" x14ac:dyDescent="0.2">
      <c r="B35" s="157" t="s">
        <v>121</v>
      </c>
      <c r="C35" s="570">
        <v>0</v>
      </c>
      <c r="D35" s="571">
        <v>0</v>
      </c>
      <c r="E35" s="571">
        <v>0</v>
      </c>
      <c r="F35" s="571">
        <v>0</v>
      </c>
      <c r="G35" s="572">
        <v>0</v>
      </c>
      <c r="H35" s="570">
        <v>0</v>
      </c>
      <c r="I35" s="571">
        <v>0</v>
      </c>
      <c r="J35" s="571">
        <v>0</v>
      </c>
      <c r="K35" s="572">
        <v>0</v>
      </c>
      <c r="L35" s="570">
        <v>0</v>
      </c>
      <c r="M35" s="571">
        <v>0</v>
      </c>
      <c r="N35" s="572">
        <v>0</v>
      </c>
      <c r="O35" s="573">
        <v>0</v>
      </c>
    </row>
    <row r="36" spans="2:15" x14ac:dyDescent="0.2">
      <c r="B36" s="378" t="s">
        <v>35</v>
      </c>
      <c r="C36" s="598">
        <v>0</v>
      </c>
      <c r="D36" s="599">
        <v>0</v>
      </c>
      <c r="E36" s="599">
        <v>0</v>
      </c>
      <c r="F36" s="599">
        <v>0</v>
      </c>
      <c r="G36" s="600">
        <v>0</v>
      </c>
      <c r="H36" s="598">
        <v>0</v>
      </c>
      <c r="I36" s="599">
        <v>0</v>
      </c>
      <c r="J36" s="599">
        <v>0</v>
      </c>
      <c r="K36" s="600">
        <v>0</v>
      </c>
      <c r="L36" s="598">
        <v>0</v>
      </c>
      <c r="M36" s="599">
        <v>0</v>
      </c>
      <c r="N36" s="600">
        <v>0</v>
      </c>
      <c r="O36" s="601">
        <v>0</v>
      </c>
    </row>
    <row r="37" spans="2:15" x14ac:dyDescent="0.2">
      <c r="B37" s="157" t="s">
        <v>36</v>
      </c>
      <c r="C37" s="570">
        <v>0</v>
      </c>
      <c r="D37" s="571">
        <v>1.1430199999999999</v>
      </c>
      <c r="E37" s="571">
        <v>2.9093599999999999</v>
      </c>
      <c r="F37" s="571">
        <v>0.25068000000000001</v>
      </c>
      <c r="G37" s="572">
        <v>1.4341299999999999</v>
      </c>
      <c r="H37" s="570">
        <v>0</v>
      </c>
      <c r="I37" s="571">
        <v>0</v>
      </c>
      <c r="J37" s="571">
        <v>0</v>
      </c>
      <c r="K37" s="572">
        <v>0</v>
      </c>
      <c r="L37" s="570">
        <v>0</v>
      </c>
      <c r="M37" s="571">
        <v>0</v>
      </c>
      <c r="N37" s="572">
        <v>0</v>
      </c>
      <c r="O37" s="573">
        <v>1.4341299999999999</v>
      </c>
    </row>
    <row r="38" spans="2:15" x14ac:dyDescent="0.2">
      <c r="B38" s="378" t="s">
        <v>166</v>
      </c>
      <c r="C38" s="598">
        <v>0</v>
      </c>
      <c r="D38" s="599">
        <v>0</v>
      </c>
      <c r="E38" s="599">
        <v>0</v>
      </c>
      <c r="F38" s="599">
        <v>0</v>
      </c>
      <c r="G38" s="600">
        <v>0</v>
      </c>
      <c r="H38" s="598">
        <v>0</v>
      </c>
      <c r="I38" s="599">
        <v>0</v>
      </c>
      <c r="J38" s="599">
        <v>0</v>
      </c>
      <c r="K38" s="600">
        <v>0</v>
      </c>
      <c r="L38" s="598">
        <v>0</v>
      </c>
      <c r="M38" s="599">
        <v>0</v>
      </c>
      <c r="N38" s="600">
        <v>0</v>
      </c>
      <c r="O38" s="601">
        <v>0</v>
      </c>
    </row>
    <row r="39" spans="2:15" x14ac:dyDescent="0.2">
      <c r="B39" s="157" t="s">
        <v>122</v>
      </c>
      <c r="C39" s="570">
        <v>0</v>
      </c>
      <c r="D39" s="571">
        <v>2.0369700000000002</v>
      </c>
      <c r="E39" s="571">
        <v>0</v>
      </c>
      <c r="F39" s="571">
        <v>1.9297599999999999</v>
      </c>
      <c r="G39" s="572">
        <v>1.96305</v>
      </c>
      <c r="H39" s="570">
        <v>0</v>
      </c>
      <c r="I39" s="571">
        <v>0</v>
      </c>
      <c r="J39" s="571">
        <v>0</v>
      </c>
      <c r="K39" s="572">
        <v>0</v>
      </c>
      <c r="L39" s="570">
        <v>0</v>
      </c>
      <c r="M39" s="571">
        <v>0</v>
      </c>
      <c r="N39" s="572">
        <v>0</v>
      </c>
      <c r="O39" s="573">
        <v>1.96305</v>
      </c>
    </row>
    <row r="40" spans="2:15" x14ac:dyDescent="0.2">
      <c r="B40" s="378" t="s">
        <v>37</v>
      </c>
      <c r="C40" s="598">
        <v>0</v>
      </c>
      <c r="D40" s="599">
        <v>2.1645099999999999</v>
      </c>
      <c r="E40" s="599">
        <v>0</v>
      </c>
      <c r="F40" s="599">
        <v>0</v>
      </c>
      <c r="G40" s="600">
        <v>2.1645099999999999</v>
      </c>
      <c r="H40" s="598">
        <v>0</v>
      </c>
      <c r="I40" s="599">
        <v>0</v>
      </c>
      <c r="J40" s="599">
        <v>0</v>
      </c>
      <c r="K40" s="600">
        <v>0</v>
      </c>
      <c r="L40" s="598">
        <v>0</v>
      </c>
      <c r="M40" s="599">
        <v>0</v>
      </c>
      <c r="N40" s="600">
        <v>0</v>
      </c>
      <c r="O40" s="601">
        <v>2.1645099999999999</v>
      </c>
    </row>
    <row r="41" spans="2:15" x14ac:dyDescent="0.2">
      <c r="B41" s="157" t="s">
        <v>38</v>
      </c>
      <c r="C41" s="570">
        <v>0</v>
      </c>
      <c r="D41" s="571">
        <v>5.4812500000000002</v>
      </c>
      <c r="E41" s="571">
        <v>0</v>
      </c>
      <c r="F41" s="571">
        <v>0</v>
      </c>
      <c r="G41" s="572">
        <v>5.4812500000000002</v>
      </c>
      <c r="H41" s="570">
        <v>0</v>
      </c>
      <c r="I41" s="571">
        <v>0</v>
      </c>
      <c r="J41" s="571">
        <v>0</v>
      </c>
      <c r="K41" s="572">
        <v>0</v>
      </c>
      <c r="L41" s="570">
        <v>0</v>
      </c>
      <c r="M41" s="571">
        <v>0</v>
      </c>
      <c r="N41" s="572">
        <v>0</v>
      </c>
      <c r="O41" s="573">
        <v>5.4812500000000002</v>
      </c>
    </row>
    <row r="42" spans="2:15" x14ac:dyDescent="0.2">
      <c r="B42" s="378" t="s">
        <v>169</v>
      </c>
      <c r="C42" s="598">
        <v>0</v>
      </c>
      <c r="D42" s="599">
        <v>0</v>
      </c>
      <c r="E42" s="599">
        <v>0</v>
      </c>
      <c r="F42" s="599">
        <v>0</v>
      </c>
      <c r="G42" s="600">
        <v>0</v>
      </c>
      <c r="H42" s="598">
        <v>0</v>
      </c>
      <c r="I42" s="599">
        <v>0</v>
      </c>
      <c r="J42" s="599">
        <v>0</v>
      </c>
      <c r="K42" s="600">
        <v>0</v>
      </c>
      <c r="L42" s="598">
        <v>0</v>
      </c>
      <c r="M42" s="599">
        <v>0</v>
      </c>
      <c r="N42" s="600">
        <v>0</v>
      </c>
      <c r="O42" s="601">
        <v>0</v>
      </c>
    </row>
    <row r="43" spans="2:15" x14ac:dyDescent="0.2">
      <c r="B43" s="157" t="s">
        <v>39</v>
      </c>
      <c r="C43" s="570">
        <v>0</v>
      </c>
      <c r="D43" s="571">
        <v>0</v>
      </c>
      <c r="E43" s="571">
        <v>0</v>
      </c>
      <c r="F43" s="571">
        <v>0</v>
      </c>
      <c r="G43" s="572">
        <v>0</v>
      </c>
      <c r="H43" s="570">
        <v>0</v>
      </c>
      <c r="I43" s="571">
        <v>0</v>
      </c>
      <c r="J43" s="571">
        <v>0</v>
      </c>
      <c r="K43" s="572">
        <v>0</v>
      </c>
      <c r="L43" s="570">
        <v>0</v>
      </c>
      <c r="M43" s="571">
        <v>0</v>
      </c>
      <c r="N43" s="572">
        <v>0</v>
      </c>
      <c r="O43" s="573">
        <v>0</v>
      </c>
    </row>
    <row r="44" spans="2:15" x14ac:dyDescent="0.2">
      <c r="B44" s="378" t="s">
        <v>40</v>
      </c>
      <c r="C44" s="598">
        <v>0</v>
      </c>
      <c r="D44" s="599">
        <v>0</v>
      </c>
      <c r="E44" s="599">
        <v>0</v>
      </c>
      <c r="F44" s="599">
        <v>0</v>
      </c>
      <c r="G44" s="600">
        <v>0</v>
      </c>
      <c r="H44" s="598">
        <v>0</v>
      </c>
      <c r="I44" s="599">
        <v>0</v>
      </c>
      <c r="J44" s="599">
        <v>0</v>
      </c>
      <c r="K44" s="600">
        <v>0</v>
      </c>
      <c r="L44" s="598">
        <v>0</v>
      </c>
      <c r="M44" s="599">
        <v>0</v>
      </c>
      <c r="N44" s="600">
        <v>0</v>
      </c>
      <c r="O44" s="601">
        <v>0</v>
      </c>
    </row>
    <row r="45" spans="2:15" x14ac:dyDescent="0.2">
      <c r="B45" s="157" t="s">
        <v>41</v>
      </c>
      <c r="C45" s="570">
        <v>0</v>
      </c>
      <c r="D45" s="571">
        <v>0.49256</v>
      </c>
      <c r="E45" s="571">
        <v>0</v>
      </c>
      <c r="F45" s="571">
        <v>0</v>
      </c>
      <c r="G45" s="572">
        <v>0.49256</v>
      </c>
      <c r="H45" s="570">
        <v>0</v>
      </c>
      <c r="I45" s="571">
        <v>0</v>
      </c>
      <c r="J45" s="571">
        <v>0</v>
      </c>
      <c r="K45" s="572">
        <v>0</v>
      </c>
      <c r="L45" s="570">
        <v>0</v>
      </c>
      <c r="M45" s="571">
        <v>0</v>
      </c>
      <c r="N45" s="572">
        <v>0</v>
      </c>
      <c r="O45" s="573">
        <v>0.49256</v>
      </c>
    </row>
    <row r="46" spans="2:15" x14ac:dyDescent="0.2">
      <c r="B46" s="378" t="s">
        <v>42</v>
      </c>
      <c r="C46" s="598">
        <v>0</v>
      </c>
      <c r="D46" s="599">
        <v>0</v>
      </c>
      <c r="E46" s="599">
        <v>0</v>
      </c>
      <c r="F46" s="599">
        <v>0</v>
      </c>
      <c r="G46" s="600">
        <v>0</v>
      </c>
      <c r="H46" s="598">
        <v>0</v>
      </c>
      <c r="I46" s="599">
        <v>0</v>
      </c>
      <c r="J46" s="599">
        <v>0</v>
      </c>
      <c r="K46" s="600">
        <v>0</v>
      </c>
      <c r="L46" s="598">
        <v>0</v>
      </c>
      <c r="M46" s="599">
        <v>0</v>
      </c>
      <c r="N46" s="600">
        <v>0</v>
      </c>
      <c r="O46" s="601">
        <v>0</v>
      </c>
    </row>
    <row r="47" spans="2:15" x14ac:dyDescent="0.2">
      <c r="B47" s="252" t="s">
        <v>352</v>
      </c>
      <c r="C47" s="570">
        <v>0</v>
      </c>
      <c r="D47" s="571">
        <v>0</v>
      </c>
      <c r="E47" s="571">
        <v>0</v>
      </c>
      <c r="F47" s="571">
        <v>0</v>
      </c>
      <c r="G47" s="572">
        <v>0</v>
      </c>
      <c r="H47" s="570">
        <v>0</v>
      </c>
      <c r="I47" s="571">
        <v>0</v>
      </c>
      <c r="J47" s="571">
        <v>0</v>
      </c>
      <c r="K47" s="572">
        <v>0</v>
      </c>
      <c r="L47" s="570">
        <v>0</v>
      </c>
      <c r="M47" s="571">
        <v>0</v>
      </c>
      <c r="N47" s="572">
        <v>0</v>
      </c>
      <c r="O47" s="573">
        <v>0</v>
      </c>
    </row>
    <row r="48" spans="2:15" x14ac:dyDescent="0.2">
      <c r="B48" s="30" t="s">
        <v>359</v>
      </c>
      <c r="C48" s="578">
        <v>0</v>
      </c>
      <c r="D48" s="579">
        <v>0.65181</v>
      </c>
      <c r="E48" s="579">
        <v>1.29427</v>
      </c>
      <c r="F48" s="579">
        <v>1.01613</v>
      </c>
      <c r="G48" s="580">
        <v>0.83084999999999998</v>
      </c>
      <c r="H48" s="578">
        <v>1.10293</v>
      </c>
      <c r="I48" s="579">
        <v>2.5881099999999999</v>
      </c>
      <c r="J48" s="579">
        <v>3.7030599999999998</v>
      </c>
      <c r="K48" s="580">
        <v>2.4777</v>
      </c>
      <c r="L48" s="578">
        <v>7.7214099999999997</v>
      </c>
      <c r="M48" s="579">
        <v>2.2542599999999999</v>
      </c>
      <c r="N48" s="580">
        <v>2.4230100000000001</v>
      </c>
      <c r="O48" s="581">
        <v>1.3103899999999999</v>
      </c>
    </row>
    <row r="49" spans="2:15" x14ac:dyDescent="0.2">
      <c r="B49" s="378" t="s">
        <v>43</v>
      </c>
      <c r="C49" s="598">
        <v>0</v>
      </c>
      <c r="D49" s="599">
        <v>0</v>
      </c>
      <c r="E49" s="599">
        <v>0</v>
      </c>
      <c r="F49" s="599">
        <v>0</v>
      </c>
      <c r="G49" s="600">
        <v>0</v>
      </c>
      <c r="H49" s="598">
        <v>0</v>
      </c>
      <c r="I49" s="599">
        <v>0</v>
      </c>
      <c r="J49" s="599">
        <v>0</v>
      </c>
      <c r="K49" s="600">
        <v>0</v>
      </c>
      <c r="L49" s="598">
        <v>0</v>
      </c>
      <c r="M49" s="599">
        <v>0</v>
      </c>
      <c r="N49" s="600">
        <v>0</v>
      </c>
      <c r="O49" s="601">
        <v>0</v>
      </c>
    </row>
    <row r="50" spans="2:15" x14ac:dyDescent="0.2">
      <c r="B50" s="157" t="s">
        <v>44</v>
      </c>
      <c r="C50" s="570">
        <v>0</v>
      </c>
      <c r="D50" s="571">
        <v>0.73248000000000002</v>
      </c>
      <c r="E50" s="571">
        <v>1.04443</v>
      </c>
      <c r="F50" s="571">
        <v>1.45387</v>
      </c>
      <c r="G50" s="572">
        <v>1.0082199999999999</v>
      </c>
      <c r="H50" s="570">
        <v>1.0155700000000001</v>
      </c>
      <c r="I50" s="571">
        <v>6.8077199999999998</v>
      </c>
      <c r="J50" s="571">
        <v>1.71879</v>
      </c>
      <c r="K50" s="572">
        <v>1.2578</v>
      </c>
      <c r="L50" s="570">
        <v>0</v>
      </c>
      <c r="M50" s="571">
        <v>1.87706</v>
      </c>
      <c r="N50" s="572">
        <v>1.87706</v>
      </c>
      <c r="O50" s="573">
        <v>1.65778</v>
      </c>
    </row>
    <row r="51" spans="2:15" x14ac:dyDescent="0.2">
      <c r="B51" s="378" t="s">
        <v>45</v>
      </c>
      <c r="C51" s="598">
        <v>0</v>
      </c>
      <c r="D51" s="599">
        <v>0.87094000000000005</v>
      </c>
      <c r="E51" s="599">
        <v>0.24231</v>
      </c>
      <c r="F51" s="599">
        <v>0.32089000000000001</v>
      </c>
      <c r="G51" s="600">
        <v>0.27261000000000002</v>
      </c>
      <c r="H51" s="598">
        <v>0.28833999999999999</v>
      </c>
      <c r="I51" s="599">
        <v>0.22605</v>
      </c>
      <c r="J51" s="599">
        <v>0.41732000000000002</v>
      </c>
      <c r="K51" s="600">
        <v>0.27981</v>
      </c>
      <c r="L51" s="598">
        <v>10.6259</v>
      </c>
      <c r="M51" s="599">
        <v>0.41288000000000002</v>
      </c>
      <c r="N51" s="600">
        <v>0.46632000000000001</v>
      </c>
      <c r="O51" s="601">
        <v>0.28628999999999999</v>
      </c>
    </row>
    <row r="52" spans="2:15" x14ac:dyDescent="0.2">
      <c r="B52" s="157" t="s">
        <v>46</v>
      </c>
      <c r="C52" s="570">
        <v>0</v>
      </c>
      <c r="D52" s="571">
        <v>0.56481999999999999</v>
      </c>
      <c r="E52" s="571">
        <v>0.67381999999999997</v>
      </c>
      <c r="F52" s="571">
        <v>5.6925499999999998</v>
      </c>
      <c r="G52" s="572">
        <v>0.82852000000000003</v>
      </c>
      <c r="H52" s="570">
        <v>1.0714399999999999</v>
      </c>
      <c r="I52" s="571">
        <v>7.0592100000000002</v>
      </c>
      <c r="J52" s="571">
        <v>8.5005000000000006</v>
      </c>
      <c r="K52" s="572">
        <v>2.9239999999999999</v>
      </c>
      <c r="L52" s="570">
        <v>0</v>
      </c>
      <c r="M52" s="571">
        <v>4.4578199999999999</v>
      </c>
      <c r="N52" s="572">
        <v>4.4578199999999999</v>
      </c>
      <c r="O52" s="573">
        <v>2.2077900000000001</v>
      </c>
    </row>
    <row r="53" spans="2:15" x14ac:dyDescent="0.2">
      <c r="B53" s="378" t="s">
        <v>47</v>
      </c>
      <c r="C53" s="598">
        <v>0</v>
      </c>
      <c r="D53" s="599">
        <v>0.24792</v>
      </c>
      <c r="E53" s="599">
        <v>0.78354000000000001</v>
      </c>
      <c r="F53" s="599">
        <v>0.20055999999999999</v>
      </c>
      <c r="G53" s="600">
        <v>0.30491000000000001</v>
      </c>
      <c r="H53" s="598">
        <v>0.65266000000000002</v>
      </c>
      <c r="I53" s="599">
        <v>0.97184999999999999</v>
      </c>
      <c r="J53" s="599">
        <v>0</v>
      </c>
      <c r="K53" s="600">
        <v>0.6623</v>
      </c>
      <c r="L53" s="598">
        <v>0</v>
      </c>
      <c r="M53" s="599">
        <v>3.0925799999999999</v>
      </c>
      <c r="N53" s="600">
        <v>3.0925799999999999</v>
      </c>
      <c r="O53" s="601">
        <v>0.60107999999999995</v>
      </c>
    </row>
    <row r="54" spans="2:15" x14ac:dyDescent="0.2">
      <c r="B54" s="157" t="s">
        <v>48</v>
      </c>
      <c r="C54" s="570">
        <v>0</v>
      </c>
      <c r="D54" s="571">
        <v>2.95167</v>
      </c>
      <c r="E54" s="571">
        <v>0.58465</v>
      </c>
      <c r="F54" s="571">
        <v>0</v>
      </c>
      <c r="G54" s="572">
        <v>1.9843</v>
      </c>
      <c r="H54" s="570">
        <v>2.93954</v>
      </c>
      <c r="I54" s="571">
        <v>1.1694899999999999</v>
      </c>
      <c r="J54" s="571">
        <v>0</v>
      </c>
      <c r="K54" s="572">
        <v>2.88801</v>
      </c>
      <c r="L54" s="570">
        <v>0</v>
      </c>
      <c r="M54" s="571">
        <v>0</v>
      </c>
      <c r="N54" s="572">
        <v>0</v>
      </c>
      <c r="O54" s="573">
        <v>2.4872399999999999</v>
      </c>
    </row>
    <row r="55" spans="2:15" x14ac:dyDescent="0.2">
      <c r="B55" s="30" t="s">
        <v>356</v>
      </c>
      <c r="C55" s="582">
        <v>0</v>
      </c>
      <c r="D55" s="583">
        <v>0.34969</v>
      </c>
      <c r="E55" s="583">
        <v>0.35664000000000001</v>
      </c>
      <c r="F55" s="583">
        <v>0.29757</v>
      </c>
      <c r="G55" s="584">
        <v>0.33794000000000002</v>
      </c>
      <c r="H55" s="582">
        <v>0.35341</v>
      </c>
      <c r="I55" s="583">
        <v>0.51224999999999998</v>
      </c>
      <c r="J55" s="583">
        <v>4.3630100000000001</v>
      </c>
      <c r="K55" s="584">
        <v>0.40529999999999999</v>
      </c>
      <c r="L55" s="582">
        <v>10.6259</v>
      </c>
      <c r="M55" s="583">
        <v>1.8716200000000001</v>
      </c>
      <c r="N55" s="584">
        <v>1.8851599999999999</v>
      </c>
      <c r="O55" s="585">
        <v>0.53505999999999998</v>
      </c>
    </row>
    <row r="56" spans="2:15" x14ac:dyDescent="0.2">
      <c r="B56" s="113" t="s">
        <v>49</v>
      </c>
      <c r="C56" s="602">
        <v>0</v>
      </c>
      <c r="D56" s="603">
        <v>0</v>
      </c>
      <c r="E56" s="603">
        <v>0</v>
      </c>
      <c r="F56" s="603">
        <v>0</v>
      </c>
      <c r="G56" s="604">
        <v>0</v>
      </c>
      <c r="H56" s="602">
        <v>4.4820700000000002</v>
      </c>
      <c r="I56" s="603">
        <v>10.806369999999999</v>
      </c>
      <c r="J56" s="603">
        <v>1.66476</v>
      </c>
      <c r="K56" s="604">
        <v>1.7590300000000001</v>
      </c>
      <c r="L56" s="602">
        <v>0</v>
      </c>
      <c r="M56" s="603">
        <v>0</v>
      </c>
      <c r="N56" s="604">
        <v>0</v>
      </c>
      <c r="O56" s="605">
        <v>1.7590300000000001</v>
      </c>
    </row>
    <row r="57" spans="2:15" x14ac:dyDescent="0.2">
      <c r="B57" s="30" t="s">
        <v>357</v>
      </c>
      <c r="C57" s="582">
        <v>0</v>
      </c>
      <c r="D57" s="583">
        <v>0</v>
      </c>
      <c r="E57" s="583">
        <v>0</v>
      </c>
      <c r="F57" s="583">
        <v>0</v>
      </c>
      <c r="G57" s="584">
        <v>0</v>
      </c>
      <c r="H57" s="582">
        <v>4.4820700000000002</v>
      </c>
      <c r="I57" s="583">
        <v>10.806369999999999</v>
      </c>
      <c r="J57" s="583">
        <v>1.66476</v>
      </c>
      <c r="K57" s="584">
        <v>1.7590300000000001</v>
      </c>
      <c r="L57" s="582">
        <v>0</v>
      </c>
      <c r="M57" s="583">
        <v>0</v>
      </c>
      <c r="N57" s="584">
        <v>0</v>
      </c>
      <c r="O57" s="585">
        <v>1.7590300000000001</v>
      </c>
    </row>
    <row r="58" spans="2:15" x14ac:dyDescent="0.2">
      <c r="B58" s="157"/>
      <c r="C58" s="570"/>
      <c r="D58" s="571"/>
      <c r="E58" s="571"/>
      <c r="F58" s="571"/>
      <c r="G58" s="572"/>
      <c r="H58" s="570"/>
      <c r="I58" s="571"/>
      <c r="J58" s="571"/>
      <c r="K58" s="572"/>
      <c r="L58" s="570"/>
      <c r="M58" s="571"/>
      <c r="N58" s="572"/>
      <c r="O58" s="573"/>
    </row>
    <row r="59" spans="2:15" ht="13.5" thickBot="1" x14ac:dyDescent="0.25">
      <c r="B59" s="132" t="s">
        <v>358</v>
      </c>
      <c r="C59" s="590">
        <v>0</v>
      </c>
      <c r="D59" s="591">
        <v>0.45710000000000001</v>
      </c>
      <c r="E59" s="591">
        <v>0.38397999999999999</v>
      </c>
      <c r="F59" s="591">
        <v>0.45533000000000001</v>
      </c>
      <c r="G59" s="592">
        <v>0.42643999999999999</v>
      </c>
      <c r="H59" s="590">
        <v>0.42512</v>
      </c>
      <c r="I59" s="591">
        <v>0.91310000000000002</v>
      </c>
      <c r="J59" s="591">
        <v>1.84805</v>
      </c>
      <c r="K59" s="592">
        <v>0.99029999999999996</v>
      </c>
      <c r="L59" s="590">
        <v>9.7168700000000001</v>
      </c>
      <c r="M59" s="591">
        <v>1.87991</v>
      </c>
      <c r="N59" s="592">
        <v>1.89716</v>
      </c>
      <c r="O59" s="593">
        <v>0.82574999999999998</v>
      </c>
    </row>
    <row r="60" spans="2:15" x14ac:dyDescent="0.2">
      <c r="B60" s="253"/>
    </row>
    <row r="61" spans="2:15" x14ac:dyDescent="0.2">
      <c r="B61" s="89" t="s">
        <v>402</v>
      </c>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B2:I13"/>
  <sheetViews>
    <sheetView showGridLines="0" zoomScaleNormal="100" workbookViewId="0"/>
  </sheetViews>
  <sheetFormatPr defaultRowHeight="12.75" x14ac:dyDescent="0.2"/>
  <cols>
    <col min="1" max="1" width="9.140625" style="7"/>
    <col min="2" max="2" width="17.85546875" style="7" bestFit="1" customWidth="1"/>
    <col min="3" max="7" width="15.5703125" style="7" customWidth="1"/>
    <col min="8" max="12" width="9.140625" style="7"/>
    <col min="13" max="13" width="11" style="7" bestFit="1" customWidth="1"/>
    <col min="14" max="14" width="4.5703125" style="7" customWidth="1"/>
    <col min="15" max="16384" width="9.140625" style="7"/>
  </cols>
  <sheetData>
    <row r="2" spans="2:9" ht="12.95" customHeight="1" x14ac:dyDescent="0.2">
      <c r="B2" s="92" t="s">
        <v>89</v>
      </c>
    </row>
    <row r="3" spans="2:9" ht="18.75" thickBot="1" x14ac:dyDescent="0.3">
      <c r="B3" s="703" t="s">
        <v>315</v>
      </c>
      <c r="C3" s="703"/>
      <c r="D3" s="703"/>
      <c r="E3" s="703"/>
      <c r="F3" s="703"/>
      <c r="G3" s="703"/>
      <c r="H3" s="703"/>
      <c r="I3" s="703"/>
    </row>
    <row r="4" spans="2:9" ht="13.5" thickBot="1" x14ac:dyDescent="0.25">
      <c r="B4" s="335" t="s">
        <v>349</v>
      </c>
      <c r="C4" s="27" t="s">
        <v>343</v>
      </c>
      <c r="D4" s="21" t="s">
        <v>344</v>
      </c>
      <c r="E4" s="21" t="s">
        <v>345</v>
      </c>
      <c r="F4" s="21" t="s">
        <v>346</v>
      </c>
      <c r="G4" s="22" t="s">
        <v>347</v>
      </c>
    </row>
    <row r="5" spans="2:9" x14ac:dyDescent="0.2">
      <c r="B5" s="369" t="s">
        <v>10</v>
      </c>
      <c r="C5" s="370">
        <v>0.74809999999999999</v>
      </c>
      <c r="D5" s="371">
        <v>1.3746100000000001</v>
      </c>
      <c r="E5" s="371">
        <v>1.44397</v>
      </c>
      <c r="F5" s="371">
        <v>0.63588999999999996</v>
      </c>
      <c r="G5" s="372">
        <v>0.42643999999999999</v>
      </c>
    </row>
    <row r="6" spans="2:9" x14ac:dyDescent="0.2">
      <c r="B6" s="33" t="s">
        <v>11</v>
      </c>
      <c r="C6" s="336">
        <v>1.37958</v>
      </c>
      <c r="D6" s="337">
        <v>1.4692400000000001</v>
      </c>
      <c r="E6" s="337">
        <v>1.6331800000000001</v>
      </c>
      <c r="F6" s="337">
        <v>1.2578499999999999</v>
      </c>
      <c r="G6" s="338">
        <v>0.99029999999999996</v>
      </c>
    </row>
    <row r="7" spans="2:9" x14ac:dyDescent="0.2">
      <c r="B7" s="373" t="s">
        <v>9</v>
      </c>
      <c r="C7" s="374">
        <v>3.08874</v>
      </c>
      <c r="D7" s="375">
        <v>2.6122399999999999</v>
      </c>
      <c r="E7" s="375">
        <v>2.5049999999999999</v>
      </c>
      <c r="F7" s="375">
        <v>2.7915000000000001</v>
      </c>
      <c r="G7" s="376">
        <v>1.89716</v>
      </c>
    </row>
    <row r="8" spans="2:9" ht="13.5" thickBot="1" x14ac:dyDescent="0.25">
      <c r="B8" s="183" t="s">
        <v>114</v>
      </c>
      <c r="C8" s="339">
        <v>1.11524</v>
      </c>
      <c r="D8" s="340">
        <v>1.5542199999999999</v>
      </c>
      <c r="E8" s="340">
        <v>1.6263799999999999</v>
      </c>
      <c r="F8" s="340">
        <v>1.0087600000000001</v>
      </c>
      <c r="G8" s="341">
        <v>0.82574999999999998</v>
      </c>
    </row>
    <row r="10" spans="2:9" x14ac:dyDescent="0.2">
      <c r="C10" s="342"/>
      <c r="D10" s="342"/>
      <c r="E10" s="342"/>
      <c r="F10" s="342"/>
      <c r="G10" s="342"/>
    </row>
    <row r="11" spans="2:9" x14ac:dyDescent="0.2">
      <c r="C11" s="342"/>
      <c r="D11" s="342"/>
      <c r="E11" s="342"/>
      <c r="F11" s="342"/>
      <c r="G11" s="342"/>
    </row>
    <row r="12" spans="2:9" x14ac:dyDescent="0.2">
      <c r="C12" s="342"/>
      <c r="D12" s="342"/>
      <c r="E12" s="342"/>
      <c r="F12" s="342"/>
      <c r="G12" s="342"/>
    </row>
    <row r="13" spans="2:9" x14ac:dyDescent="0.2">
      <c r="C13" s="342"/>
      <c r="D13" s="342"/>
      <c r="E13" s="342"/>
      <c r="F13" s="342"/>
      <c r="G13" s="342"/>
    </row>
  </sheetData>
  <mergeCells count="1">
    <mergeCell ref="B3:I3"/>
  </mergeCells>
  <phoneticPr fontId="4" type="noConversion"/>
  <pageMargins left="0.75" right="0.75" top="1" bottom="1"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B2:N60"/>
  <sheetViews>
    <sheetView showGridLines="0" workbookViewId="0"/>
  </sheetViews>
  <sheetFormatPr defaultRowHeight="12.75" x14ac:dyDescent="0.2"/>
  <cols>
    <col min="1" max="1" width="9.140625" style="7"/>
    <col min="2" max="2" width="42" style="7" customWidth="1"/>
    <col min="3" max="3" width="13.85546875" style="7" bestFit="1" customWidth="1"/>
    <col min="4" max="4" width="12.140625" style="7" bestFit="1" customWidth="1"/>
    <col min="5" max="6" width="13.85546875" style="7" bestFit="1" customWidth="1"/>
    <col min="7" max="7" width="12.140625" style="7" bestFit="1" customWidth="1"/>
    <col min="8" max="8" width="13.85546875" style="7" bestFit="1" customWidth="1"/>
    <col min="9" max="9" width="12.140625" style="7" bestFit="1" customWidth="1"/>
    <col min="10" max="10" width="11.140625" style="7" bestFit="1" customWidth="1"/>
    <col min="11" max="11" width="12.140625" style="7" bestFit="1" customWidth="1"/>
    <col min="12" max="12" width="13.85546875" style="7" bestFit="1" customWidth="1"/>
    <col min="13" max="13" width="12.140625" style="7" bestFit="1" customWidth="1"/>
    <col min="14" max="14" width="13.85546875" style="7" bestFit="1" customWidth="1"/>
    <col min="15" max="15" width="12.7109375" style="7" customWidth="1"/>
    <col min="16" max="16" width="11" style="7" customWidth="1"/>
    <col min="17" max="17" width="12.5703125" style="7" customWidth="1"/>
    <col min="18" max="16384" width="9.140625" style="7"/>
  </cols>
  <sheetData>
    <row r="2" spans="2:14" x14ac:dyDescent="0.2">
      <c r="B2" s="92" t="s">
        <v>89</v>
      </c>
    </row>
    <row r="3" spans="2:14" ht="18.75" thickBot="1" x14ac:dyDescent="0.3">
      <c r="B3" s="93" t="s">
        <v>135</v>
      </c>
    </row>
    <row r="4" spans="2:14" ht="25.5" customHeight="1" x14ac:dyDescent="0.2">
      <c r="B4" s="672" t="s">
        <v>0</v>
      </c>
      <c r="C4" s="674" t="s">
        <v>1</v>
      </c>
      <c r="D4" s="675"/>
      <c r="E4" s="676"/>
      <c r="F4" s="674" t="s">
        <v>2</v>
      </c>
      <c r="G4" s="675"/>
      <c r="H4" s="676"/>
      <c r="I4" s="674" t="s">
        <v>3</v>
      </c>
      <c r="J4" s="675"/>
      <c r="K4" s="704"/>
      <c r="L4" s="674" t="s">
        <v>91</v>
      </c>
      <c r="M4" s="675"/>
      <c r="N4" s="676"/>
    </row>
    <row r="5" spans="2:14" ht="26.25" thickBot="1" x14ac:dyDescent="0.25">
      <c r="B5" s="673"/>
      <c r="C5" s="606" t="s">
        <v>72</v>
      </c>
      <c r="D5" s="533" t="s">
        <v>73</v>
      </c>
      <c r="E5" s="534" t="s">
        <v>5</v>
      </c>
      <c r="F5" s="532" t="s">
        <v>72</v>
      </c>
      <c r="G5" s="533" t="s">
        <v>73</v>
      </c>
      <c r="H5" s="534" t="s">
        <v>6</v>
      </c>
      <c r="I5" s="532" t="s">
        <v>72</v>
      </c>
      <c r="J5" s="533" t="s">
        <v>73</v>
      </c>
      <c r="K5" s="535" t="s">
        <v>8</v>
      </c>
      <c r="L5" s="532" t="s">
        <v>72</v>
      </c>
      <c r="M5" s="533" t="s">
        <v>73</v>
      </c>
      <c r="N5" s="534" t="s">
        <v>4</v>
      </c>
    </row>
    <row r="6" spans="2:14" x14ac:dyDescent="0.2">
      <c r="B6" s="377" t="s">
        <v>15</v>
      </c>
      <c r="C6" s="379">
        <v>0</v>
      </c>
      <c r="D6" s="380">
        <v>38011</v>
      </c>
      <c r="E6" s="381">
        <v>38011</v>
      </c>
      <c r="F6" s="379">
        <v>0</v>
      </c>
      <c r="G6" s="380">
        <v>17865</v>
      </c>
      <c r="H6" s="382">
        <v>17865</v>
      </c>
      <c r="I6" s="379">
        <v>0</v>
      </c>
      <c r="J6" s="380">
        <v>0</v>
      </c>
      <c r="K6" s="382">
        <v>0</v>
      </c>
      <c r="L6" s="379">
        <v>0</v>
      </c>
      <c r="M6" s="380">
        <v>55876</v>
      </c>
      <c r="N6" s="382">
        <v>55876</v>
      </c>
    </row>
    <row r="7" spans="2:14" x14ac:dyDescent="0.2">
      <c r="B7" s="157" t="s">
        <v>16</v>
      </c>
      <c r="C7" s="347">
        <v>45180</v>
      </c>
      <c r="D7" s="348">
        <v>270892</v>
      </c>
      <c r="E7" s="349">
        <v>316072</v>
      </c>
      <c r="F7" s="347">
        <v>38229</v>
      </c>
      <c r="G7" s="348">
        <v>252377</v>
      </c>
      <c r="H7" s="350">
        <v>290605</v>
      </c>
      <c r="I7" s="347">
        <v>0</v>
      </c>
      <c r="J7" s="348">
        <v>67988</v>
      </c>
      <c r="K7" s="350">
        <v>67988</v>
      </c>
      <c r="L7" s="347">
        <v>83409</v>
      </c>
      <c r="M7" s="348">
        <v>591256</v>
      </c>
      <c r="N7" s="350">
        <v>674665</v>
      </c>
    </row>
    <row r="8" spans="2:14" x14ac:dyDescent="0.2">
      <c r="B8" s="378" t="s">
        <v>118</v>
      </c>
      <c r="C8" s="383">
        <v>304167</v>
      </c>
      <c r="D8" s="384">
        <v>0</v>
      </c>
      <c r="E8" s="385">
        <v>304167</v>
      </c>
      <c r="F8" s="383">
        <v>25391</v>
      </c>
      <c r="G8" s="384">
        <v>0</v>
      </c>
      <c r="H8" s="386">
        <v>25391</v>
      </c>
      <c r="I8" s="383">
        <v>0</v>
      </c>
      <c r="J8" s="384">
        <v>0</v>
      </c>
      <c r="K8" s="386">
        <v>0</v>
      </c>
      <c r="L8" s="383">
        <v>329558</v>
      </c>
      <c r="M8" s="384">
        <v>0</v>
      </c>
      <c r="N8" s="386">
        <v>329558</v>
      </c>
    </row>
    <row r="9" spans="2:14" x14ac:dyDescent="0.2">
      <c r="B9" s="157" t="s">
        <v>119</v>
      </c>
      <c r="C9" s="347">
        <v>325258</v>
      </c>
      <c r="D9" s="348">
        <v>0</v>
      </c>
      <c r="E9" s="349">
        <v>325258</v>
      </c>
      <c r="F9" s="347">
        <v>7532</v>
      </c>
      <c r="G9" s="348">
        <v>0</v>
      </c>
      <c r="H9" s="350">
        <v>7532</v>
      </c>
      <c r="I9" s="347">
        <v>0</v>
      </c>
      <c r="J9" s="348">
        <v>0</v>
      </c>
      <c r="K9" s="350">
        <v>0</v>
      </c>
      <c r="L9" s="347">
        <v>332790</v>
      </c>
      <c r="M9" s="348">
        <v>0</v>
      </c>
      <c r="N9" s="350">
        <v>332790</v>
      </c>
    </row>
    <row r="10" spans="2:14" x14ac:dyDescent="0.2">
      <c r="B10" s="378" t="s">
        <v>17</v>
      </c>
      <c r="C10" s="383">
        <v>67339432</v>
      </c>
      <c r="D10" s="384">
        <v>486025</v>
      </c>
      <c r="E10" s="385">
        <v>67825457</v>
      </c>
      <c r="F10" s="383">
        <v>194946620</v>
      </c>
      <c r="G10" s="384">
        <v>409089</v>
      </c>
      <c r="H10" s="386">
        <v>195355709</v>
      </c>
      <c r="I10" s="383">
        <v>1326728</v>
      </c>
      <c r="J10" s="384">
        <v>0</v>
      </c>
      <c r="K10" s="386">
        <v>1326728</v>
      </c>
      <c r="L10" s="383">
        <v>263612780</v>
      </c>
      <c r="M10" s="384">
        <v>895114</v>
      </c>
      <c r="N10" s="386">
        <v>264507894</v>
      </c>
    </row>
    <row r="11" spans="2:14" x14ac:dyDescent="0.2">
      <c r="B11" s="157" t="s">
        <v>18</v>
      </c>
      <c r="C11" s="347">
        <v>5441050</v>
      </c>
      <c r="D11" s="348">
        <v>1855407</v>
      </c>
      <c r="E11" s="349">
        <v>7296457</v>
      </c>
      <c r="F11" s="347">
        <v>5309181</v>
      </c>
      <c r="G11" s="348">
        <v>28504</v>
      </c>
      <c r="H11" s="350">
        <v>5337685</v>
      </c>
      <c r="I11" s="347">
        <v>127496</v>
      </c>
      <c r="J11" s="348">
        <v>0</v>
      </c>
      <c r="K11" s="350">
        <v>127496</v>
      </c>
      <c r="L11" s="347">
        <v>10877727</v>
      </c>
      <c r="M11" s="348">
        <v>1883911</v>
      </c>
      <c r="N11" s="350">
        <v>12761638</v>
      </c>
    </row>
    <row r="12" spans="2:14" x14ac:dyDescent="0.2">
      <c r="B12" s="378" t="s">
        <v>145</v>
      </c>
      <c r="C12" s="383">
        <v>484886</v>
      </c>
      <c r="D12" s="384">
        <v>0</v>
      </c>
      <c r="E12" s="385">
        <v>484886</v>
      </c>
      <c r="F12" s="383">
        <v>0</v>
      </c>
      <c r="G12" s="384">
        <v>0</v>
      </c>
      <c r="H12" s="386">
        <v>0</v>
      </c>
      <c r="I12" s="383">
        <v>6532</v>
      </c>
      <c r="J12" s="384">
        <v>0</v>
      </c>
      <c r="K12" s="386">
        <v>6532</v>
      </c>
      <c r="L12" s="383">
        <v>491418</v>
      </c>
      <c r="M12" s="384">
        <v>0</v>
      </c>
      <c r="N12" s="386">
        <v>491418</v>
      </c>
    </row>
    <row r="13" spans="2:14" x14ac:dyDescent="0.2">
      <c r="B13" s="157" t="s">
        <v>19</v>
      </c>
      <c r="C13" s="347">
        <v>25165237</v>
      </c>
      <c r="D13" s="348">
        <v>0</v>
      </c>
      <c r="E13" s="349">
        <v>25165237</v>
      </c>
      <c r="F13" s="347">
        <v>77601786</v>
      </c>
      <c r="G13" s="348">
        <v>0</v>
      </c>
      <c r="H13" s="350">
        <v>77601786</v>
      </c>
      <c r="I13" s="347">
        <v>6663551</v>
      </c>
      <c r="J13" s="348">
        <v>0</v>
      </c>
      <c r="K13" s="350">
        <v>6663551</v>
      </c>
      <c r="L13" s="347">
        <v>109430574</v>
      </c>
      <c r="M13" s="348">
        <v>0</v>
      </c>
      <c r="N13" s="350">
        <v>109430574</v>
      </c>
    </row>
    <row r="14" spans="2:14" x14ac:dyDescent="0.2">
      <c r="B14" s="378" t="s">
        <v>20</v>
      </c>
      <c r="C14" s="383">
        <v>15141091</v>
      </c>
      <c r="D14" s="384">
        <v>1315014</v>
      </c>
      <c r="E14" s="385">
        <v>16456105</v>
      </c>
      <c r="F14" s="383">
        <v>5530034</v>
      </c>
      <c r="G14" s="384">
        <v>190066</v>
      </c>
      <c r="H14" s="386">
        <v>5720100</v>
      </c>
      <c r="I14" s="383">
        <v>875899</v>
      </c>
      <c r="J14" s="384">
        <v>42475</v>
      </c>
      <c r="K14" s="386">
        <v>918374</v>
      </c>
      <c r="L14" s="383">
        <v>21547024</v>
      </c>
      <c r="M14" s="384">
        <v>1547555</v>
      </c>
      <c r="N14" s="386">
        <v>23094579</v>
      </c>
    </row>
    <row r="15" spans="2:14" x14ac:dyDescent="0.2">
      <c r="B15" s="157" t="s">
        <v>120</v>
      </c>
      <c r="C15" s="347">
        <v>306403249</v>
      </c>
      <c r="D15" s="348">
        <v>8004971</v>
      </c>
      <c r="E15" s="349">
        <v>314408220</v>
      </c>
      <c r="F15" s="347">
        <v>142126073</v>
      </c>
      <c r="G15" s="348">
        <v>1118203</v>
      </c>
      <c r="H15" s="350">
        <v>143244275</v>
      </c>
      <c r="I15" s="347">
        <v>4287516</v>
      </c>
      <c r="J15" s="348">
        <v>0</v>
      </c>
      <c r="K15" s="350">
        <v>4287516</v>
      </c>
      <c r="L15" s="347">
        <v>452816838</v>
      </c>
      <c r="M15" s="348">
        <v>9123174</v>
      </c>
      <c r="N15" s="350">
        <v>461940012</v>
      </c>
    </row>
    <row r="16" spans="2:14" x14ac:dyDescent="0.2">
      <c r="B16" s="378" t="s">
        <v>21</v>
      </c>
      <c r="C16" s="383">
        <v>1577816</v>
      </c>
      <c r="D16" s="384">
        <v>0</v>
      </c>
      <c r="E16" s="385">
        <v>1577816</v>
      </c>
      <c r="F16" s="383">
        <v>7128</v>
      </c>
      <c r="G16" s="384">
        <v>0</v>
      </c>
      <c r="H16" s="386">
        <v>7128</v>
      </c>
      <c r="I16" s="383">
        <v>0</v>
      </c>
      <c r="J16" s="384">
        <v>0</v>
      </c>
      <c r="K16" s="386">
        <v>0</v>
      </c>
      <c r="L16" s="383">
        <v>1584944</v>
      </c>
      <c r="M16" s="384">
        <v>0</v>
      </c>
      <c r="N16" s="386">
        <v>1584944</v>
      </c>
    </row>
    <row r="17" spans="2:14" x14ac:dyDescent="0.2">
      <c r="B17" s="157" t="s">
        <v>22</v>
      </c>
      <c r="C17" s="347">
        <v>169142167</v>
      </c>
      <c r="D17" s="348">
        <v>10033916</v>
      </c>
      <c r="E17" s="349">
        <v>179176084</v>
      </c>
      <c r="F17" s="347">
        <v>39083048</v>
      </c>
      <c r="G17" s="348">
        <v>1242533</v>
      </c>
      <c r="H17" s="350">
        <v>40325582</v>
      </c>
      <c r="I17" s="347">
        <v>15334710</v>
      </c>
      <c r="J17" s="348">
        <v>0</v>
      </c>
      <c r="K17" s="350">
        <v>15334710</v>
      </c>
      <c r="L17" s="347">
        <v>223559925</v>
      </c>
      <c r="M17" s="348">
        <v>11276450</v>
      </c>
      <c r="N17" s="350">
        <v>234836375</v>
      </c>
    </row>
    <row r="18" spans="2:14" x14ac:dyDescent="0.2">
      <c r="B18" s="378" t="s">
        <v>23</v>
      </c>
      <c r="C18" s="383">
        <v>16738174</v>
      </c>
      <c r="D18" s="384">
        <v>0</v>
      </c>
      <c r="E18" s="385">
        <v>16738174</v>
      </c>
      <c r="F18" s="383">
        <v>2994435</v>
      </c>
      <c r="G18" s="384">
        <v>0</v>
      </c>
      <c r="H18" s="386">
        <v>2994435</v>
      </c>
      <c r="I18" s="383">
        <v>4576854</v>
      </c>
      <c r="J18" s="384">
        <v>0</v>
      </c>
      <c r="K18" s="386">
        <v>4576854</v>
      </c>
      <c r="L18" s="383">
        <v>24309463</v>
      </c>
      <c r="M18" s="384">
        <v>0</v>
      </c>
      <c r="N18" s="386">
        <v>24309463</v>
      </c>
    </row>
    <row r="19" spans="2:14" x14ac:dyDescent="0.2">
      <c r="B19" s="157" t="s">
        <v>24</v>
      </c>
      <c r="C19" s="347">
        <v>8730475</v>
      </c>
      <c r="D19" s="348">
        <v>67363812</v>
      </c>
      <c r="E19" s="349">
        <v>76094287</v>
      </c>
      <c r="F19" s="347">
        <v>1638115</v>
      </c>
      <c r="G19" s="348">
        <v>32075173</v>
      </c>
      <c r="H19" s="350">
        <v>33713288</v>
      </c>
      <c r="I19" s="347">
        <v>519394</v>
      </c>
      <c r="J19" s="348">
        <v>1561718</v>
      </c>
      <c r="K19" s="350">
        <v>2081112</v>
      </c>
      <c r="L19" s="347">
        <v>10887984</v>
      </c>
      <c r="M19" s="348">
        <v>101000702</v>
      </c>
      <c r="N19" s="350">
        <v>111888686</v>
      </c>
    </row>
    <row r="20" spans="2:14" x14ac:dyDescent="0.2">
      <c r="B20" s="378" t="s">
        <v>25</v>
      </c>
      <c r="C20" s="383">
        <v>56765376</v>
      </c>
      <c r="D20" s="384">
        <v>0</v>
      </c>
      <c r="E20" s="385">
        <v>56765376</v>
      </c>
      <c r="F20" s="383">
        <v>116397763</v>
      </c>
      <c r="G20" s="384">
        <v>0</v>
      </c>
      <c r="H20" s="386">
        <v>116397763</v>
      </c>
      <c r="I20" s="383">
        <v>10059430</v>
      </c>
      <c r="J20" s="384">
        <v>0</v>
      </c>
      <c r="K20" s="386">
        <v>10059430</v>
      </c>
      <c r="L20" s="383">
        <v>183222568</v>
      </c>
      <c r="M20" s="384">
        <v>0</v>
      </c>
      <c r="N20" s="386">
        <v>183222568</v>
      </c>
    </row>
    <row r="21" spans="2:14" x14ac:dyDescent="0.2">
      <c r="B21" s="157" t="s">
        <v>26</v>
      </c>
      <c r="C21" s="347">
        <v>19284478</v>
      </c>
      <c r="D21" s="348">
        <v>24200</v>
      </c>
      <c r="E21" s="349">
        <v>19308678</v>
      </c>
      <c r="F21" s="347">
        <v>11234025</v>
      </c>
      <c r="G21" s="348">
        <v>9995</v>
      </c>
      <c r="H21" s="350">
        <v>11244020</v>
      </c>
      <c r="I21" s="347">
        <v>44944</v>
      </c>
      <c r="J21" s="348">
        <v>0</v>
      </c>
      <c r="K21" s="350">
        <v>44944</v>
      </c>
      <c r="L21" s="347">
        <v>30563447</v>
      </c>
      <c r="M21" s="348">
        <v>34195</v>
      </c>
      <c r="N21" s="350">
        <v>30597642</v>
      </c>
    </row>
    <row r="22" spans="2:14" x14ac:dyDescent="0.2">
      <c r="B22" s="378" t="s">
        <v>168</v>
      </c>
      <c r="C22" s="383">
        <v>18809613</v>
      </c>
      <c r="D22" s="384">
        <v>112818</v>
      </c>
      <c r="E22" s="385">
        <v>18922431</v>
      </c>
      <c r="F22" s="383">
        <v>840859</v>
      </c>
      <c r="G22" s="384">
        <v>0</v>
      </c>
      <c r="H22" s="386">
        <v>840859</v>
      </c>
      <c r="I22" s="383">
        <v>10595</v>
      </c>
      <c r="J22" s="384">
        <v>0</v>
      </c>
      <c r="K22" s="386">
        <v>10595</v>
      </c>
      <c r="L22" s="383">
        <v>19661067</v>
      </c>
      <c r="M22" s="384">
        <v>112818</v>
      </c>
      <c r="N22" s="386">
        <v>19773885</v>
      </c>
    </row>
    <row r="23" spans="2:14" x14ac:dyDescent="0.2">
      <c r="B23" s="157" t="s">
        <v>27</v>
      </c>
      <c r="C23" s="347">
        <v>99294451</v>
      </c>
      <c r="D23" s="348">
        <v>22016</v>
      </c>
      <c r="E23" s="349">
        <v>99316467</v>
      </c>
      <c r="F23" s="347">
        <v>25653285</v>
      </c>
      <c r="G23" s="348">
        <v>97</v>
      </c>
      <c r="H23" s="350">
        <v>25653382</v>
      </c>
      <c r="I23" s="347">
        <v>21511164</v>
      </c>
      <c r="J23" s="348">
        <v>0</v>
      </c>
      <c r="K23" s="350">
        <v>21511164</v>
      </c>
      <c r="L23" s="347">
        <v>146458900</v>
      </c>
      <c r="M23" s="348">
        <v>22113</v>
      </c>
      <c r="N23" s="350">
        <v>146481013</v>
      </c>
    </row>
    <row r="24" spans="2:14" x14ac:dyDescent="0.2">
      <c r="B24" s="378" t="s">
        <v>28</v>
      </c>
      <c r="C24" s="383">
        <v>4174862</v>
      </c>
      <c r="D24" s="384">
        <v>13646</v>
      </c>
      <c r="E24" s="385">
        <v>4188508</v>
      </c>
      <c r="F24" s="383">
        <v>1734781</v>
      </c>
      <c r="G24" s="384">
        <v>0</v>
      </c>
      <c r="H24" s="386">
        <v>1734781</v>
      </c>
      <c r="I24" s="383">
        <v>128636</v>
      </c>
      <c r="J24" s="384">
        <v>0</v>
      </c>
      <c r="K24" s="386">
        <v>128636</v>
      </c>
      <c r="L24" s="383">
        <v>6038279</v>
      </c>
      <c r="M24" s="384">
        <v>13646</v>
      </c>
      <c r="N24" s="386">
        <v>6051925</v>
      </c>
    </row>
    <row r="25" spans="2:14" x14ac:dyDescent="0.2">
      <c r="B25" s="157" t="s">
        <v>29</v>
      </c>
      <c r="C25" s="347">
        <v>288111</v>
      </c>
      <c r="D25" s="348">
        <v>0</v>
      </c>
      <c r="E25" s="349">
        <v>288111</v>
      </c>
      <c r="F25" s="347">
        <v>3227</v>
      </c>
      <c r="G25" s="348">
        <v>0</v>
      </c>
      <c r="H25" s="350">
        <v>3227</v>
      </c>
      <c r="I25" s="347">
        <v>0</v>
      </c>
      <c r="J25" s="348">
        <v>0</v>
      </c>
      <c r="K25" s="350">
        <v>0</v>
      </c>
      <c r="L25" s="347">
        <v>291338</v>
      </c>
      <c r="M25" s="348">
        <v>0</v>
      </c>
      <c r="N25" s="350">
        <v>291338</v>
      </c>
    </row>
    <row r="26" spans="2:14" x14ac:dyDescent="0.2">
      <c r="B26" s="378" t="s">
        <v>30</v>
      </c>
      <c r="C26" s="383">
        <v>232907</v>
      </c>
      <c r="D26" s="384">
        <v>0</v>
      </c>
      <c r="E26" s="385">
        <v>232907</v>
      </c>
      <c r="F26" s="383">
        <v>0</v>
      </c>
      <c r="G26" s="384">
        <v>0</v>
      </c>
      <c r="H26" s="386">
        <v>0</v>
      </c>
      <c r="I26" s="383">
        <v>0</v>
      </c>
      <c r="J26" s="384">
        <v>0</v>
      </c>
      <c r="K26" s="386">
        <v>0</v>
      </c>
      <c r="L26" s="383">
        <v>232907</v>
      </c>
      <c r="M26" s="384">
        <v>0</v>
      </c>
      <c r="N26" s="386">
        <v>232907</v>
      </c>
    </row>
    <row r="27" spans="2:14" x14ac:dyDescent="0.2">
      <c r="B27" s="157" t="s">
        <v>147</v>
      </c>
      <c r="C27" s="347">
        <v>14309</v>
      </c>
      <c r="D27" s="348">
        <v>0</v>
      </c>
      <c r="E27" s="349">
        <v>14309</v>
      </c>
      <c r="F27" s="347">
        <v>0</v>
      </c>
      <c r="G27" s="348">
        <v>0</v>
      </c>
      <c r="H27" s="350">
        <v>0</v>
      </c>
      <c r="I27" s="347">
        <v>0</v>
      </c>
      <c r="J27" s="348">
        <v>0</v>
      </c>
      <c r="K27" s="350">
        <v>0</v>
      </c>
      <c r="L27" s="347">
        <v>14309</v>
      </c>
      <c r="M27" s="348">
        <v>0</v>
      </c>
      <c r="N27" s="350">
        <v>14309</v>
      </c>
    </row>
    <row r="28" spans="2:14" x14ac:dyDescent="0.2">
      <c r="B28" s="378" t="s">
        <v>165</v>
      </c>
      <c r="C28" s="383">
        <v>31556</v>
      </c>
      <c r="D28" s="384">
        <v>0</v>
      </c>
      <c r="E28" s="385">
        <v>31556</v>
      </c>
      <c r="F28" s="383">
        <v>0</v>
      </c>
      <c r="G28" s="384">
        <v>0</v>
      </c>
      <c r="H28" s="386">
        <v>0</v>
      </c>
      <c r="I28" s="383">
        <v>0</v>
      </c>
      <c r="J28" s="384">
        <v>0</v>
      </c>
      <c r="K28" s="386">
        <v>0</v>
      </c>
      <c r="L28" s="383">
        <v>31556</v>
      </c>
      <c r="M28" s="384">
        <v>0</v>
      </c>
      <c r="N28" s="386">
        <v>31556</v>
      </c>
    </row>
    <row r="29" spans="2:14" x14ac:dyDescent="0.2">
      <c r="B29" s="157" t="s">
        <v>31</v>
      </c>
      <c r="C29" s="347">
        <v>3403481</v>
      </c>
      <c r="D29" s="348">
        <v>59855</v>
      </c>
      <c r="E29" s="349">
        <v>3463336</v>
      </c>
      <c r="F29" s="347">
        <v>381266</v>
      </c>
      <c r="G29" s="348">
        <v>0</v>
      </c>
      <c r="H29" s="350">
        <v>381266</v>
      </c>
      <c r="I29" s="347">
        <v>31872</v>
      </c>
      <c r="J29" s="348">
        <v>0</v>
      </c>
      <c r="K29" s="350">
        <v>31872</v>
      </c>
      <c r="L29" s="347">
        <v>3816619</v>
      </c>
      <c r="M29" s="348">
        <v>59855</v>
      </c>
      <c r="N29" s="350">
        <v>3876474</v>
      </c>
    </row>
    <row r="30" spans="2:14" x14ac:dyDescent="0.2">
      <c r="B30" s="378" t="s">
        <v>32</v>
      </c>
      <c r="C30" s="383">
        <v>34144</v>
      </c>
      <c r="D30" s="384">
        <v>0</v>
      </c>
      <c r="E30" s="385">
        <v>34144</v>
      </c>
      <c r="F30" s="383">
        <v>74243</v>
      </c>
      <c r="G30" s="384">
        <v>0</v>
      </c>
      <c r="H30" s="386">
        <v>74243</v>
      </c>
      <c r="I30" s="383">
        <v>0</v>
      </c>
      <c r="J30" s="384">
        <v>0</v>
      </c>
      <c r="K30" s="386">
        <v>0</v>
      </c>
      <c r="L30" s="383">
        <v>108387</v>
      </c>
      <c r="M30" s="384">
        <v>0</v>
      </c>
      <c r="N30" s="386">
        <v>108387</v>
      </c>
    </row>
    <row r="31" spans="2:14" x14ac:dyDescent="0.2">
      <c r="B31" s="252" t="s">
        <v>351</v>
      </c>
      <c r="C31" s="347">
        <v>7512</v>
      </c>
      <c r="D31" s="348">
        <v>0</v>
      </c>
      <c r="E31" s="349">
        <v>7512</v>
      </c>
      <c r="F31" s="347">
        <v>0</v>
      </c>
      <c r="G31" s="348">
        <v>0</v>
      </c>
      <c r="H31" s="350">
        <v>0</v>
      </c>
      <c r="I31" s="347">
        <v>0</v>
      </c>
      <c r="J31" s="348">
        <v>0</v>
      </c>
      <c r="K31" s="350">
        <v>0</v>
      </c>
      <c r="L31" s="347">
        <v>7512</v>
      </c>
      <c r="M31" s="348">
        <v>0</v>
      </c>
      <c r="N31" s="350">
        <v>7512</v>
      </c>
    </row>
    <row r="32" spans="2:14" x14ac:dyDescent="0.2">
      <c r="B32" s="378" t="s">
        <v>33</v>
      </c>
      <c r="C32" s="383">
        <v>30655</v>
      </c>
      <c r="D32" s="384">
        <v>0</v>
      </c>
      <c r="E32" s="385">
        <v>30655</v>
      </c>
      <c r="F32" s="383">
        <v>59112</v>
      </c>
      <c r="G32" s="384">
        <v>0</v>
      </c>
      <c r="H32" s="386">
        <v>59112</v>
      </c>
      <c r="I32" s="383">
        <v>11782</v>
      </c>
      <c r="J32" s="384">
        <v>0</v>
      </c>
      <c r="K32" s="386">
        <v>11782</v>
      </c>
      <c r="L32" s="383">
        <v>101549</v>
      </c>
      <c r="M32" s="384">
        <v>0</v>
      </c>
      <c r="N32" s="386">
        <v>101549</v>
      </c>
    </row>
    <row r="33" spans="2:14" x14ac:dyDescent="0.2">
      <c r="B33" s="157" t="s">
        <v>34</v>
      </c>
      <c r="C33" s="347">
        <v>5210842</v>
      </c>
      <c r="D33" s="348">
        <v>302304</v>
      </c>
      <c r="E33" s="349">
        <v>5513146</v>
      </c>
      <c r="F33" s="347">
        <v>8176093</v>
      </c>
      <c r="G33" s="348">
        <v>13918</v>
      </c>
      <c r="H33" s="350">
        <v>8190011</v>
      </c>
      <c r="I33" s="347">
        <v>918906</v>
      </c>
      <c r="J33" s="348">
        <v>0</v>
      </c>
      <c r="K33" s="350">
        <v>918906</v>
      </c>
      <c r="L33" s="347">
        <v>14305841</v>
      </c>
      <c r="M33" s="348">
        <v>316222</v>
      </c>
      <c r="N33" s="350">
        <v>14622063</v>
      </c>
    </row>
    <row r="34" spans="2:14" x14ac:dyDescent="0.2">
      <c r="B34" s="378" t="s">
        <v>149</v>
      </c>
      <c r="C34" s="383">
        <v>140148</v>
      </c>
      <c r="D34" s="384">
        <v>0</v>
      </c>
      <c r="E34" s="385">
        <v>140148</v>
      </c>
      <c r="F34" s="383">
        <v>146289</v>
      </c>
      <c r="G34" s="384">
        <v>0</v>
      </c>
      <c r="H34" s="386">
        <v>146289</v>
      </c>
      <c r="I34" s="383">
        <v>0</v>
      </c>
      <c r="J34" s="384">
        <v>0</v>
      </c>
      <c r="K34" s="386">
        <v>0</v>
      </c>
      <c r="L34" s="383">
        <v>286437</v>
      </c>
      <c r="M34" s="384">
        <v>0</v>
      </c>
      <c r="N34" s="386">
        <v>286437</v>
      </c>
    </row>
    <row r="35" spans="2:14" x14ac:dyDescent="0.2">
      <c r="B35" s="157" t="s">
        <v>121</v>
      </c>
      <c r="C35" s="347">
        <v>24129</v>
      </c>
      <c r="D35" s="348">
        <v>0</v>
      </c>
      <c r="E35" s="349">
        <v>24129</v>
      </c>
      <c r="F35" s="347">
        <v>33544</v>
      </c>
      <c r="G35" s="348">
        <v>0</v>
      </c>
      <c r="H35" s="350">
        <v>33544</v>
      </c>
      <c r="I35" s="347">
        <v>0</v>
      </c>
      <c r="J35" s="348">
        <v>0</v>
      </c>
      <c r="K35" s="350">
        <v>0</v>
      </c>
      <c r="L35" s="347">
        <v>57672</v>
      </c>
      <c r="M35" s="348">
        <v>0</v>
      </c>
      <c r="N35" s="350">
        <v>57672</v>
      </c>
    </row>
    <row r="36" spans="2:14" x14ac:dyDescent="0.2">
      <c r="B36" s="378" t="s">
        <v>35</v>
      </c>
      <c r="C36" s="383">
        <v>119631</v>
      </c>
      <c r="D36" s="384">
        <v>0</v>
      </c>
      <c r="E36" s="385">
        <v>119631</v>
      </c>
      <c r="F36" s="383">
        <v>0</v>
      </c>
      <c r="G36" s="384">
        <v>0</v>
      </c>
      <c r="H36" s="386">
        <v>0</v>
      </c>
      <c r="I36" s="383">
        <v>0</v>
      </c>
      <c r="J36" s="384">
        <v>0</v>
      </c>
      <c r="K36" s="386">
        <v>0</v>
      </c>
      <c r="L36" s="383">
        <v>119631</v>
      </c>
      <c r="M36" s="384">
        <v>0</v>
      </c>
      <c r="N36" s="386">
        <v>119631</v>
      </c>
    </row>
    <row r="37" spans="2:14" x14ac:dyDescent="0.2">
      <c r="B37" s="157" t="s">
        <v>36</v>
      </c>
      <c r="C37" s="347">
        <v>427705</v>
      </c>
      <c r="D37" s="348">
        <v>459456</v>
      </c>
      <c r="E37" s="349">
        <v>887161</v>
      </c>
      <c r="F37" s="347">
        <v>959282</v>
      </c>
      <c r="G37" s="348">
        <v>1240146</v>
      </c>
      <c r="H37" s="350">
        <v>2199428</v>
      </c>
      <c r="I37" s="347">
        <v>216065</v>
      </c>
      <c r="J37" s="348">
        <v>101502</v>
      </c>
      <c r="K37" s="350">
        <v>317567</v>
      </c>
      <c r="L37" s="347">
        <v>1603052</v>
      </c>
      <c r="M37" s="348">
        <v>1801104</v>
      </c>
      <c r="N37" s="350">
        <v>3404156</v>
      </c>
    </row>
    <row r="38" spans="2:14" x14ac:dyDescent="0.2">
      <c r="B38" s="378" t="s">
        <v>166</v>
      </c>
      <c r="C38" s="383">
        <v>30317</v>
      </c>
      <c r="D38" s="384">
        <v>0</v>
      </c>
      <c r="E38" s="385">
        <v>30317</v>
      </c>
      <c r="F38" s="383">
        <v>0</v>
      </c>
      <c r="G38" s="384">
        <v>0</v>
      </c>
      <c r="H38" s="386">
        <v>0</v>
      </c>
      <c r="I38" s="383">
        <v>0</v>
      </c>
      <c r="J38" s="384">
        <v>0</v>
      </c>
      <c r="K38" s="386">
        <v>0</v>
      </c>
      <c r="L38" s="383">
        <v>30317</v>
      </c>
      <c r="M38" s="384">
        <v>0</v>
      </c>
      <c r="N38" s="386">
        <v>30317</v>
      </c>
    </row>
    <row r="39" spans="2:14" x14ac:dyDescent="0.2">
      <c r="B39" s="157" t="s">
        <v>122</v>
      </c>
      <c r="C39" s="347">
        <v>159226</v>
      </c>
      <c r="D39" s="348">
        <v>0</v>
      </c>
      <c r="E39" s="349">
        <v>159226</v>
      </c>
      <c r="F39" s="347">
        <v>13832</v>
      </c>
      <c r="G39" s="348">
        <v>0</v>
      </c>
      <c r="H39" s="350">
        <v>13832</v>
      </c>
      <c r="I39" s="347">
        <v>0</v>
      </c>
      <c r="J39" s="348">
        <v>0</v>
      </c>
      <c r="K39" s="350">
        <v>0</v>
      </c>
      <c r="L39" s="347">
        <v>173058</v>
      </c>
      <c r="M39" s="348">
        <v>0</v>
      </c>
      <c r="N39" s="350">
        <v>173058</v>
      </c>
    </row>
    <row r="40" spans="2:14" x14ac:dyDescent="0.2">
      <c r="B40" s="378" t="s">
        <v>37</v>
      </c>
      <c r="C40" s="383">
        <v>5901899</v>
      </c>
      <c r="D40" s="384">
        <v>0</v>
      </c>
      <c r="E40" s="385">
        <v>5901899</v>
      </c>
      <c r="F40" s="383">
        <v>16799</v>
      </c>
      <c r="G40" s="384">
        <v>0</v>
      </c>
      <c r="H40" s="386">
        <v>16799</v>
      </c>
      <c r="I40" s="383">
        <v>0</v>
      </c>
      <c r="J40" s="384">
        <v>0</v>
      </c>
      <c r="K40" s="386">
        <v>0</v>
      </c>
      <c r="L40" s="383">
        <v>5918698</v>
      </c>
      <c r="M40" s="384">
        <v>0</v>
      </c>
      <c r="N40" s="386">
        <v>5918698</v>
      </c>
    </row>
    <row r="41" spans="2:14" x14ac:dyDescent="0.2">
      <c r="B41" s="157" t="s">
        <v>38</v>
      </c>
      <c r="C41" s="347">
        <v>64450</v>
      </c>
      <c r="D41" s="348">
        <v>5459280</v>
      </c>
      <c r="E41" s="349">
        <v>5523730</v>
      </c>
      <c r="F41" s="347">
        <v>0</v>
      </c>
      <c r="G41" s="348">
        <v>564485</v>
      </c>
      <c r="H41" s="350">
        <v>564485</v>
      </c>
      <c r="I41" s="347">
        <v>0</v>
      </c>
      <c r="J41" s="348">
        <v>107382</v>
      </c>
      <c r="K41" s="350">
        <v>107382</v>
      </c>
      <c r="L41" s="347">
        <v>64450</v>
      </c>
      <c r="M41" s="348">
        <v>6131147</v>
      </c>
      <c r="N41" s="350">
        <v>6195597</v>
      </c>
    </row>
    <row r="42" spans="2:14" x14ac:dyDescent="0.2">
      <c r="B42" s="378" t="s">
        <v>169</v>
      </c>
      <c r="C42" s="383">
        <v>4849</v>
      </c>
      <c r="D42" s="384">
        <v>0</v>
      </c>
      <c r="E42" s="385">
        <v>4849</v>
      </c>
      <c r="F42" s="383">
        <v>0</v>
      </c>
      <c r="G42" s="384">
        <v>0</v>
      </c>
      <c r="H42" s="386">
        <v>0</v>
      </c>
      <c r="I42" s="383">
        <v>0</v>
      </c>
      <c r="J42" s="384">
        <v>0</v>
      </c>
      <c r="K42" s="386">
        <v>0</v>
      </c>
      <c r="L42" s="383">
        <v>4849</v>
      </c>
      <c r="M42" s="384">
        <v>0</v>
      </c>
      <c r="N42" s="386">
        <v>4849</v>
      </c>
    </row>
    <row r="43" spans="2:14" x14ac:dyDescent="0.2">
      <c r="B43" s="157" t="s">
        <v>39</v>
      </c>
      <c r="C43" s="347">
        <v>668331</v>
      </c>
      <c r="D43" s="348">
        <v>0</v>
      </c>
      <c r="E43" s="349">
        <v>668331</v>
      </c>
      <c r="F43" s="347">
        <v>16543</v>
      </c>
      <c r="G43" s="348">
        <v>0</v>
      </c>
      <c r="H43" s="350">
        <v>16543</v>
      </c>
      <c r="I43" s="347">
        <v>0</v>
      </c>
      <c r="J43" s="348">
        <v>0</v>
      </c>
      <c r="K43" s="350">
        <v>0</v>
      </c>
      <c r="L43" s="347">
        <v>684874</v>
      </c>
      <c r="M43" s="348">
        <v>0</v>
      </c>
      <c r="N43" s="350">
        <v>684874</v>
      </c>
    </row>
    <row r="44" spans="2:14" x14ac:dyDescent="0.2">
      <c r="B44" s="378" t="s">
        <v>40</v>
      </c>
      <c r="C44" s="383">
        <v>3214261</v>
      </c>
      <c r="D44" s="384">
        <v>235223</v>
      </c>
      <c r="E44" s="385">
        <v>3449484</v>
      </c>
      <c r="F44" s="383">
        <v>3751178</v>
      </c>
      <c r="G44" s="384">
        <v>1233727</v>
      </c>
      <c r="H44" s="386">
        <v>4984905</v>
      </c>
      <c r="I44" s="383">
        <v>148230</v>
      </c>
      <c r="J44" s="384">
        <v>0</v>
      </c>
      <c r="K44" s="386">
        <v>148230</v>
      </c>
      <c r="L44" s="383">
        <v>7113669</v>
      </c>
      <c r="M44" s="384">
        <v>1468950</v>
      </c>
      <c r="N44" s="386">
        <v>8582619</v>
      </c>
    </row>
    <row r="45" spans="2:14" x14ac:dyDescent="0.2">
      <c r="B45" s="157" t="s">
        <v>41</v>
      </c>
      <c r="C45" s="347">
        <v>2506214</v>
      </c>
      <c r="D45" s="348">
        <v>0</v>
      </c>
      <c r="E45" s="349">
        <v>2506214</v>
      </c>
      <c r="F45" s="347">
        <v>313161</v>
      </c>
      <c r="G45" s="348">
        <v>0</v>
      </c>
      <c r="H45" s="350">
        <v>313161</v>
      </c>
      <c r="I45" s="347">
        <v>63333</v>
      </c>
      <c r="J45" s="348">
        <v>0</v>
      </c>
      <c r="K45" s="350">
        <v>63333</v>
      </c>
      <c r="L45" s="347">
        <v>2882708</v>
      </c>
      <c r="M45" s="348">
        <v>0</v>
      </c>
      <c r="N45" s="350">
        <v>2882708</v>
      </c>
    </row>
    <row r="46" spans="2:14" x14ac:dyDescent="0.2">
      <c r="B46" s="378" t="s">
        <v>42</v>
      </c>
      <c r="C46" s="383">
        <v>6286472</v>
      </c>
      <c r="D46" s="384">
        <v>0</v>
      </c>
      <c r="E46" s="385">
        <v>6286472</v>
      </c>
      <c r="F46" s="383">
        <v>15524085</v>
      </c>
      <c r="G46" s="384">
        <v>0</v>
      </c>
      <c r="H46" s="386">
        <v>15524085</v>
      </c>
      <c r="I46" s="383">
        <v>0</v>
      </c>
      <c r="J46" s="384">
        <v>0</v>
      </c>
      <c r="K46" s="386">
        <v>0</v>
      </c>
      <c r="L46" s="383">
        <v>21810557</v>
      </c>
      <c r="M46" s="384">
        <v>0</v>
      </c>
      <c r="N46" s="386">
        <v>21810557</v>
      </c>
    </row>
    <row r="47" spans="2:14" x14ac:dyDescent="0.2">
      <c r="B47" s="252" t="s">
        <v>352</v>
      </c>
      <c r="C47" s="347">
        <v>0</v>
      </c>
      <c r="D47" s="348">
        <v>11808</v>
      </c>
      <c r="E47" s="349">
        <v>11808</v>
      </c>
      <c r="F47" s="347">
        <v>0</v>
      </c>
      <c r="G47" s="348">
        <v>0</v>
      </c>
      <c r="H47" s="350">
        <v>0</v>
      </c>
      <c r="I47" s="347">
        <v>0</v>
      </c>
      <c r="J47" s="348">
        <v>0</v>
      </c>
      <c r="K47" s="350">
        <v>0</v>
      </c>
      <c r="L47" s="347">
        <v>0</v>
      </c>
      <c r="M47" s="348">
        <v>11808</v>
      </c>
      <c r="N47" s="350">
        <v>11808</v>
      </c>
    </row>
    <row r="48" spans="2:14" x14ac:dyDescent="0.2">
      <c r="B48" s="30" t="s">
        <v>51</v>
      </c>
      <c r="C48" s="83">
        <v>843968112</v>
      </c>
      <c r="D48" s="84">
        <v>96068655</v>
      </c>
      <c r="E48" s="85">
        <v>940036766</v>
      </c>
      <c r="F48" s="83">
        <v>654636937</v>
      </c>
      <c r="G48" s="84">
        <v>38396176</v>
      </c>
      <c r="H48" s="86">
        <v>693033113</v>
      </c>
      <c r="I48" s="83">
        <v>66863636</v>
      </c>
      <c r="J48" s="84">
        <v>1881065</v>
      </c>
      <c r="K48" s="86">
        <v>68744701</v>
      </c>
      <c r="L48" s="83">
        <v>1565468684</v>
      </c>
      <c r="M48" s="84">
        <v>136345896</v>
      </c>
      <c r="N48" s="351">
        <v>1701814580</v>
      </c>
    </row>
    <row r="49" spans="2:14" x14ac:dyDescent="0.2">
      <c r="B49" s="378" t="s">
        <v>43</v>
      </c>
      <c r="C49" s="383">
        <v>11646570</v>
      </c>
      <c r="D49" s="384">
        <v>0</v>
      </c>
      <c r="E49" s="385">
        <v>11646570</v>
      </c>
      <c r="F49" s="383">
        <v>30644620</v>
      </c>
      <c r="G49" s="384">
        <v>0</v>
      </c>
      <c r="H49" s="386">
        <v>30644620</v>
      </c>
      <c r="I49" s="383">
        <v>0</v>
      </c>
      <c r="J49" s="384">
        <v>0</v>
      </c>
      <c r="K49" s="386">
        <v>0</v>
      </c>
      <c r="L49" s="383">
        <v>42291190</v>
      </c>
      <c r="M49" s="384">
        <v>0</v>
      </c>
      <c r="N49" s="386">
        <v>42291190</v>
      </c>
    </row>
    <row r="50" spans="2:14" x14ac:dyDescent="0.2">
      <c r="B50" s="157" t="s">
        <v>44</v>
      </c>
      <c r="C50" s="347">
        <v>12407396</v>
      </c>
      <c r="D50" s="348">
        <v>1506353</v>
      </c>
      <c r="E50" s="349">
        <v>13913749</v>
      </c>
      <c r="F50" s="347">
        <v>8302683</v>
      </c>
      <c r="G50" s="348">
        <v>1015998</v>
      </c>
      <c r="H50" s="350">
        <v>9318681</v>
      </c>
      <c r="I50" s="347">
        <v>2549335</v>
      </c>
      <c r="J50" s="348">
        <v>3508117</v>
      </c>
      <c r="K50" s="350">
        <v>6057452</v>
      </c>
      <c r="L50" s="347">
        <v>23259414</v>
      </c>
      <c r="M50" s="348">
        <v>6030468</v>
      </c>
      <c r="N50" s="350">
        <v>29289882</v>
      </c>
    </row>
    <row r="51" spans="2:14" x14ac:dyDescent="0.2">
      <c r="B51" s="378" t="s">
        <v>45</v>
      </c>
      <c r="C51" s="383">
        <v>41887408</v>
      </c>
      <c r="D51" s="384">
        <v>10086626</v>
      </c>
      <c r="E51" s="385">
        <v>51974035</v>
      </c>
      <c r="F51" s="383">
        <v>192553043</v>
      </c>
      <c r="G51" s="384">
        <v>53401892</v>
      </c>
      <c r="H51" s="386">
        <v>245954935</v>
      </c>
      <c r="I51" s="383">
        <v>18091355</v>
      </c>
      <c r="J51" s="384">
        <v>7140606</v>
      </c>
      <c r="K51" s="386">
        <v>25231961</v>
      </c>
      <c r="L51" s="383">
        <v>252531806</v>
      </c>
      <c r="M51" s="384">
        <v>70629124</v>
      </c>
      <c r="N51" s="386">
        <v>323160931</v>
      </c>
    </row>
    <row r="52" spans="2:14" x14ac:dyDescent="0.2">
      <c r="B52" s="157" t="s">
        <v>46</v>
      </c>
      <c r="C52" s="347">
        <v>121945795</v>
      </c>
      <c r="D52" s="348">
        <v>19569684</v>
      </c>
      <c r="E52" s="349">
        <v>141515479</v>
      </c>
      <c r="F52" s="347">
        <v>156993396</v>
      </c>
      <c r="G52" s="348">
        <v>19103957</v>
      </c>
      <c r="H52" s="350">
        <v>176097354</v>
      </c>
      <c r="I52" s="347">
        <v>39735765</v>
      </c>
      <c r="J52" s="348">
        <v>1237664</v>
      </c>
      <c r="K52" s="350">
        <v>40973429</v>
      </c>
      <c r="L52" s="347">
        <v>318674956</v>
      </c>
      <c r="M52" s="348">
        <v>39911305</v>
      </c>
      <c r="N52" s="350">
        <v>358586261</v>
      </c>
    </row>
    <row r="53" spans="2:14" x14ac:dyDescent="0.2">
      <c r="B53" s="378" t="s">
        <v>47</v>
      </c>
      <c r="C53" s="383">
        <v>66315319</v>
      </c>
      <c r="D53" s="384">
        <v>12274769</v>
      </c>
      <c r="E53" s="385">
        <v>78590087</v>
      </c>
      <c r="F53" s="383">
        <v>100346460</v>
      </c>
      <c r="G53" s="384">
        <v>11710440</v>
      </c>
      <c r="H53" s="386">
        <v>112056900</v>
      </c>
      <c r="I53" s="383">
        <v>11339014</v>
      </c>
      <c r="J53" s="384">
        <v>4872824</v>
      </c>
      <c r="K53" s="386">
        <v>16211839</v>
      </c>
      <c r="L53" s="383">
        <v>178000793</v>
      </c>
      <c r="M53" s="384">
        <v>28858034</v>
      </c>
      <c r="N53" s="386">
        <v>206858827</v>
      </c>
    </row>
    <row r="54" spans="2:14" x14ac:dyDescent="0.2">
      <c r="B54" s="157" t="s">
        <v>48</v>
      </c>
      <c r="C54" s="347">
        <v>27478922</v>
      </c>
      <c r="D54" s="348">
        <v>1464120</v>
      </c>
      <c r="E54" s="349">
        <v>28943042</v>
      </c>
      <c r="F54" s="347">
        <v>27190073</v>
      </c>
      <c r="G54" s="348">
        <v>4157773</v>
      </c>
      <c r="H54" s="350">
        <v>31347845</v>
      </c>
      <c r="I54" s="347">
        <v>6566141</v>
      </c>
      <c r="J54" s="348">
        <v>1392226</v>
      </c>
      <c r="K54" s="350">
        <v>7958367</v>
      </c>
      <c r="L54" s="347">
        <v>61235136</v>
      </c>
      <c r="M54" s="348">
        <v>7014118</v>
      </c>
      <c r="N54" s="350">
        <v>68249254</v>
      </c>
    </row>
    <row r="55" spans="2:14" x14ac:dyDescent="0.2">
      <c r="B55" s="30" t="s">
        <v>52</v>
      </c>
      <c r="C55" s="83">
        <v>281681409</v>
      </c>
      <c r="D55" s="84">
        <v>44901553</v>
      </c>
      <c r="E55" s="85">
        <v>326582962</v>
      </c>
      <c r="F55" s="83">
        <v>516030275</v>
      </c>
      <c r="G55" s="84">
        <v>89390060</v>
      </c>
      <c r="H55" s="86">
        <v>605420335</v>
      </c>
      <c r="I55" s="83">
        <v>78281611</v>
      </c>
      <c r="J55" s="84">
        <v>18151437</v>
      </c>
      <c r="K55" s="86">
        <v>96433048</v>
      </c>
      <c r="L55" s="352">
        <v>875993295</v>
      </c>
      <c r="M55" s="353">
        <v>152443050</v>
      </c>
      <c r="N55" s="351">
        <v>1028436345</v>
      </c>
    </row>
    <row r="56" spans="2:14" x14ac:dyDescent="0.2">
      <c r="B56" s="113" t="s">
        <v>49</v>
      </c>
      <c r="C56" s="387">
        <v>51627072</v>
      </c>
      <c r="D56" s="388">
        <v>0</v>
      </c>
      <c r="E56" s="389">
        <v>51627072</v>
      </c>
      <c r="F56" s="387">
        <v>1667967080</v>
      </c>
      <c r="G56" s="388">
        <v>0</v>
      </c>
      <c r="H56" s="390">
        <v>1667967080</v>
      </c>
      <c r="I56" s="387">
        <v>33186</v>
      </c>
      <c r="J56" s="388">
        <v>0</v>
      </c>
      <c r="K56" s="390">
        <v>33186</v>
      </c>
      <c r="L56" s="383">
        <v>1719627339</v>
      </c>
      <c r="M56" s="384">
        <v>0</v>
      </c>
      <c r="N56" s="386">
        <v>1719627339</v>
      </c>
    </row>
    <row r="57" spans="2:14" x14ac:dyDescent="0.2">
      <c r="B57" s="30" t="s">
        <v>53</v>
      </c>
      <c r="C57" s="83">
        <v>51627072</v>
      </c>
      <c r="D57" s="84">
        <v>0</v>
      </c>
      <c r="E57" s="85">
        <v>51627072</v>
      </c>
      <c r="F57" s="83">
        <v>1667967080</v>
      </c>
      <c r="G57" s="84">
        <v>0</v>
      </c>
      <c r="H57" s="86">
        <v>1667967080</v>
      </c>
      <c r="I57" s="83">
        <v>33186</v>
      </c>
      <c r="J57" s="84">
        <v>0</v>
      </c>
      <c r="K57" s="86">
        <v>33186</v>
      </c>
      <c r="L57" s="352">
        <v>1719627339</v>
      </c>
      <c r="M57" s="353">
        <v>0</v>
      </c>
      <c r="N57" s="351">
        <v>1719627339</v>
      </c>
    </row>
    <row r="58" spans="2:14" x14ac:dyDescent="0.2">
      <c r="B58" s="157"/>
      <c r="C58" s="83"/>
      <c r="D58" s="84"/>
      <c r="E58" s="85"/>
      <c r="F58" s="83"/>
      <c r="G58" s="84"/>
      <c r="H58" s="86"/>
      <c r="I58" s="83"/>
      <c r="J58" s="84"/>
      <c r="K58" s="86"/>
      <c r="L58" s="347"/>
      <c r="M58" s="348"/>
      <c r="N58" s="350"/>
    </row>
    <row r="59" spans="2:14" ht="13.5" thickBot="1" x14ac:dyDescent="0.25">
      <c r="B59" s="132" t="s">
        <v>50</v>
      </c>
      <c r="C59" s="354">
        <v>1177276593</v>
      </c>
      <c r="D59" s="355">
        <v>140970207</v>
      </c>
      <c r="E59" s="356">
        <v>1318246801</v>
      </c>
      <c r="F59" s="354">
        <v>2838634292</v>
      </c>
      <c r="G59" s="355">
        <v>127786237</v>
      </c>
      <c r="H59" s="357">
        <v>2966420528</v>
      </c>
      <c r="I59" s="354">
        <v>145178434</v>
      </c>
      <c r="J59" s="355">
        <v>20032502</v>
      </c>
      <c r="K59" s="357">
        <v>165210935</v>
      </c>
      <c r="L59" s="358">
        <v>4161089318</v>
      </c>
      <c r="M59" s="359">
        <v>288788946</v>
      </c>
      <c r="N59" s="360">
        <v>4449878264</v>
      </c>
    </row>
    <row r="60" spans="2:14" x14ac:dyDescent="0.2">
      <c r="B60" s="5"/>
      <c r="D60" s="4"/>
      <c r="E60" s="4"/>
      <c r="F60" s="4"/>
      <c r="G60" s="4"/>
      <c r="H60" s="4"/>
      <c r="I60" s="4"/>
      <c r="J60" s="4"/>
      <c r="K60" s="4"/>
      <c r="L60" s="4"/>
      <c r="M60" s="4"/>
    </row>
  </sheetData>
  <mergeCells count="5">
    <mergeCell ref="L4:N4"/>
    <mergeCell ref="B4:B5"/>
    <mergeCell ref="C4:E4"/>
    <mergeCell ref="F4:H4"/>
    <mergeCell ref="I4:K4"/>
  </mergeCells>
  <phoneticPr fontId="4" type="noConversion"/>
  <pageMargins left="0.75" right="0.75" top="1" bottom="1" header="0.5" footer="0.5"/>
  <pageSetup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B2:G11"/>
  <sheetViews>
    <sheetView showGridLines="0" zoomScaleNormal="100" workbookViewId="0"/>
  </sheetViews>
  <sheetFormatPr defaultRowHeight="12.75" x14ac:dyDescent="0.2"/>
  <cols>
    <col min="1" max="1" width="9.140625" style="7"/>
    <col min="2" max="2" width="17.85546875" style="7" bestFit="1" customWidth="1"/>
    <col min="3" max="7" width="15.85546875" style="7" customWidth="1"/>
    <col min="8" max="10" width="9.140625" style="7"/>
    <col min="11" max="11" width="8.5703125" style="7" customWidth="1"/>
    <col min="12" max="13" width="9.140625" style="7"/>
    <col min="14" max="14" width="12.7109375" style="7" bestFit="1" customWidth="1"/>
    <col min="15" max="16384" width="9.140625" style="7"/>
  </cols>
  <sheetData>
    <row r="2" spans="2:7" ht="12.95" customHeight="1" x14ac:dyDescent="0.2">
      <c r="B2" s="92" t="s">
        <v>89</v>
      </c>
    </row>
    <row r="3" spans="2:7" ht="18.75" thickBot="1" x14ac:dyDescent="0.3">
      <c r="B3" s="93" t="s">
        <v>316</v>
      </c>
      <c r="C3" s="60"/>
      <c r="D3" s="60"/>
      <c r="E3" s="60"/>
      <c r="F3" s="60"/>
      <c r="G3" s="60"/>
    </row>
    <row r="4" spans="2:7" ht="13.5" thickBot="1" x14ac:dyDescent="0.25">
      <c r="B4" s="148" t="s">
        <v>124</v>
      </c>
      <c r="C4" s="27" t="s">
        <v>343</v>
      </c>
      <c r="D4" s="21" t="s">
        <v>344</v>
      </c>
      <c r="E4" s="21" t="s">
        <v>345</v>
      </c>
      <c r="F4" s="21" t="s">
        <v>346</v>
      </c>
      <c r="G4" s="22" t="s">
        <v>347</v>
      </c>
    </row>
    <row r="5" spans="2:7" x14ac:dyDescent="0.2">
      <c r="B5" s="241" t="s">
        <v>72</v>
      </c>
      <c r="C5" s="326">
        <v>4226194252</v>
      </c>
      <c r="D5" s="327">
        <v>4077884841</v>
      </c>
      <c r="E5" s="327">
        <v>4015084094</v>
      </c>
      <c r="F5" s="327">
        <v>4058487451</v>
      </c>
      <c r="G5" s="328">
        <v>4161089318</v>
      </c>
    </row>
    <row r="6" spans="2:7" x14ac:dyDescent="0.2">
      <c r="B6" s="33" t="s">
        <v>73</v>
      </c>
      <c r="C6" s="256">
        <v>367080132</v>
      </c>
      <c r="D6" s="246">
        <v>363490183</v>
      </c>
      <c r="E6" s="246">
        <v>338336857</v>
      </c>
      <c r="F6" s="246">
        <v>385536910</v>
      </c>
      <c r="G6" s="247">
        <v>288788946</v>
      </c>
    </row>
    <row r="7" spans="2:7" ht="13.5" thickBot="1" x14ac:dyDescent="0.25">
      <c r="B7" s="183" t="s">
        <v>12</v>
      </c>
      <c r="C7" s="345">
        <v>4593274384</v>
      </c>
      <c r="D7" s="345">
        <v>4441375024</v>
      </c>
      <c r="E7" s="345">
        <v>4353420951</v>
      </c>
      <c r="F7" s="345">
        <v>4444024361</v>
      </c>
      <c r="G7" s="345">
        <v>4449878264</v>
      </c>
    </row>
    <row r="9" spans="2:7" x14ac:dyDescent="0.2">
      <c r="C9" s="346"/>
      <c r="D9" s="346"/>
      <c r="E9" s="346"/>
      <c r="F9" s="346"/>
      <c r="G9" s="346"/>
    </row>
    <row r="10" spans="2:7" x14ac:dyDescent="0.2">
      <c r="C10" s="346"/>
      <c r="D10" s="346"/>
      <c r="E10" s="346"/>
      <c r="F10" s="346"/>
      <c r="G10" s="346"/>
    </row>
    <row r="11" spans="2:7" x14ac:dyDescent="0.2">
      <c r="C11" s="346"/>
      <c r="D11" s="346"/>
      <c r="E11" s="346"/>
      <c r="F11" s="346"/>
      <c r="G11" s="346"/>
    </row>
  </sheetData>
  <phoneticPr fontId="4" type="noConversion"/>
  <pageMargins left="0.75" right="0.75" top="1" bottom="1" header="0.5" footer="0.5"/>
  <pageSetup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B2:N114"/>
  <sheetViews>
    <sheetView showGridLines="0" workbookViewId="0"/>
  </sheetViews>
  <sheetFormatPr defaultRowHeight="12.75" x14ac:dyDescent="0.2"/>
  <cols>
    <col min="1" max="1" width="9.140625" style="7"/>
    <col min="2" max="2" width="53.28515625" style="7" bestFit="1" customWidth="1"/>
    <col min="3" max="3" width="9" style="7" customWidth="1"/>
    <col min="4" max="4" width="9.42578125" style="7" customWidth="1"/>
    <col min="5" max="5" width="10.7109375" style="7" customWidth="1"/>
    <col min="6" max="6" width="9.28515625" style="7" customWidth="1"/>
    <col min="7" max="7" width="9.42578125" style="7" customWidth="1"/>
    <col min="8" max="8" width="9" style="7" customWidth="1"/>
    <col min="9" max="9" width="9.5703125" style="7" customWidth="1"/>
    <col min="10" max="11" width="8.5703125" style="7" customWidth="1"/>
    <col min="12" max="12" width="9.140625" style="7"/>
    <col min="13" max="13" width="10" style="7" customWidth="1"/>
    <col min="14" max="14" width="8.85546875" style="7" customWidth="1"/>
    <col min="15" max="16384" width="9.140625" style="7"/>
  </cols>
  <sheetData>
    <row r="2" spans="2:14" x14ac:dyDescent="0.2">
      <c r="B2" s="92" t="s">
        <v>89</v>
      </c>
    </row>
    <row r="3" spans="2:14" ht="18.75" thickBot="1" x14ac:dyDescent="0.3">
      <c r="B3" s="93" t="s">
        <v>136</v>
      </c>
    </row>
    <row r="4" spans="2:14" ht="12.75" customHeight="1" x14ac:dyDescent="0.2">
      <c r="B4" s="672" t="s">
        <v>0</v>
      </c>
      <c r="C4" s="674" t="s">
        <v>372</v>
      </c>
      <c r="D4" s="675"/>
      <c r="E4" s="676"/>
      <c r="F4" s="674" t="s">
        <v>2</v>
      </c>
      <c r="G4" s="675"/>
      <c r="H4" s="676"/>
      <c r="I4" s="674" t="s">
        <v>3</v>
      </c>
      <c r="J4" s="675"/>
      <c r="K4" s="676"/>
      <c r="L4" s="670" t="s">
        <v>97</v>
      </c>
      <c r="M4" s="671"/>
      <c r="N4" s="705"/>
    </row>
    <row r="5" spans="2:14" ht="26.25" thickBot="1" x14ac:dyDescent="0.25">
      <c r="B5" s="673"/>
      <c r="C5" s="606" t="s">
        <v>72</v>
      </c>
      <c r="D5" s="533" t="s">
        <v>73</v>
      </c>
      <c r="E5" s="534" t="s">
        <v>385</v>
      </c>
      <c r="F5" s="532" t="s">
        <v>72</v>
      </c>
      <c r="G5" s="533" t="s">
        <v>73</v>
      </c>
      <c r="H5" s="534" t="s">
        <v>370</v>
      </c>
      <c r="I5" s="532" t="s">
        <v>72</v>
      </c>
      <c r="J5" s="533" t="s">
        <v>73</v>
      </c>
      <c r="K5" s="534" t="s">
        <v>371</v>
      </c>
      <c r="L5" s="532" t="s">
        <v>72</v>
      </c>
      <c r="M5" s="533" t="s">
        <v>73</v>
      </c>
      <c r="N5" s="534" t="s">
        <v>355</v>
      </c>
    </row>
    <row r="6" spans="2:14" x14ac:dyDescent="0.2">
      <c r="B6" s="332" t="s">
        <v>15</v>
      </c>
      <c r="C6" s="607">
        <v>0</v>
      </c>
      <c r="D6" s="608">
        <v>0.27067999999999998</v>
      </c>
      <c r="E6" s="609">
        <v>0.27067999999999998</v>
      </c>
      <c r="F6" s="607">
        <v>0</v>
      </c>
      <c r="G6" s="608">
        <v>0.29086000000000001</v>
      </c>
      <c r="H6" s="609">
        <v>0.29086000000000001</v>
      </c>
      <c r="I6" s="607">
        <v>0</v>
      </c>
      <c r="J6" s="608">
        <v>0</v>
      </c>
      <c r="K6" s="609">
        <v>0</v>
      </c>
      <c r="L6" s="607">
        <v>0</v>
      </c>
      <c r="M6" s="608">
        <v>0.27682000000000001</v>
      </c>
      <c r="N6" s="609">
        <v>0.27682000000000001</v>
      </c>
    </row>
    <row r="7" spans="2:14" x14ac:dyDescent="0.2">
      <c r="B7" s="157" t="s">
        <v>16</v>
      </c>
      <c r="C7" s="610">
        <v>1.02491</v>
      </c>
      <c r="D7" s="611">
        <v>0.56486000000000003</v>
      </c>
      <c r="E7" s="612">
        <v>0.60358999999999996</v>
      </c>
      <c r="F7" s="610">
        <v>1.43255</v>
      </c>
      <c r="G7" s="611">
        <v>0.58162000000000003</v>
      </c>
      <c r="H7" s="612">
        <v>0.63092000000000004</v>
      </c>
      <c r="I7" s="610">
        <v>0</v>
      </c>
      <c r="J7" s="611">
        <v>0.65207000000000004</v>
      </c>
      <c r="K7" s="612">
        <v>0.65207000000000004</v>
      </c>
      <c r="L7" s="610">
        <v>1.1786300000000001</v>
      </c>
      <c r="M7" s="611">
        <v>0.58094000000000001</v>
      </c>
      <c r="N7" s="612">
        <v>0.61980000000000002</v>
      </c>
    </row>
    <row r="8" spans="2:14" x14ac:dyDescent="0.2">
      <c r="B8" s="334" t="s">
        <v>118</v>
      </c>
      <c r="C8" s="613">
        <v>0.54683000000000004</v>
      </c>
      <c r="D8" s="614">
        <v>0</v>
      </c>
      <c r="E8" s="615">
        <v>0.54683000000000004</v>
      </c>
      <c r="F8" s="613">
        <v>0.97555999999999998</v>
      </c>
      <c r="G8" s="614">
        <v>0</v>
      </c>
      <c r="H8" s="615">
        <v>0.97555999999999998</v>
      </c>
      <c r="I8" s="613">
        <v>0</v>
      </c>
      <c r="J8" s="614">
        <v>0</v>
      </c>
      <c r="K8" s="615">
        <v>0</v>
      </c>
      <c r="L8" s="613">
        <v>0.56598999999999999</v>
      </c>
      <c r="M8" s="614">
        <v>0</v>
      </c>
      <c r="N8" s="615">
        <v>0.56598999999999999</v>
      </c>
    </row>
    <row r="9" spans="2:14" x14ac:dyDescent="0.2">
      <c r="B9" s="157" t="s">
        <v>119</v>
      </c>
      <c r="C9" s="610">
        <v>1.35571</v>
      </c>
      <c r="D9" s="611">
        <v>0</v>
      </c>
      <c r="E9" s="612">
        <v>1.35571</v>
      </c>
      <c r="F9" s="610">
        <v>1.15456</v>
      </c>
      <c r="G9" s="611">
        <v>0</v>
      </c>
      <c r="H9" s="612">
        <v>1.15456</v>
      </c>
      <c r="I9" s="610">
        <v>0</v>
      </c>
      <c r="J9" s="611">
        <v>0</v>
      </c>
      <c r="K9" s="612">
        <v>0</v>
      </c>
      <c r="L9" s="610">
        <v>1.35039</v>
      </c>
      <c r="M9" s="611">
        <v>0</v>
      </c>
      <c r="N9" s="612">
        <v>1.35039</v>
      </c>
    </row>
    <row r="10" spans="2:14" x14ac:dyDescent="0.2">
      <c r="B10" s="334" t="s">
        <v>17</v>
      </c>
      <c r="C10" s="613">
        <v>0.55296000000000001</v>
      </c>
      <c r="D10" s="614">
        <v>0.79776999999999998</v>
      </c>
      <c r="E10" s="615">
        <v>0.55418000000000001</v>
      </c>
      <c r="F10" s="613">
        <v>1.0226900000000001</v>
      </c>
      <c r="G10" s="614">
        <v>0.76036999999999999</v>
      </c>
      <c r="H10" s="615">
        <v>1.0219499999999999</v>
      </c>
      <c r="I10" s="613">
        <v>2.1562600000000001</v>
      </c>
      <c r="J10" s="614">
        <v>0</v>
      </c>
      <c r="K10" s="615">
        <v>2.1562600000000001</v>
      </c>
      <c r="L10" s="613">
        <v>0.84216999999999997</v>
      </c>
      <c r="M10" s="614">
        <v>0.78022999999999998</v>
      </c>
      <c r="N10" s="615">
        <v>0.84194000000000002</v>
      </c>
    </row>
    <row r="11" spans="2:14" x14ac:dyDescent="0.2">
      <c r="B11" s="157" t="s">
        <v>18</v>
      </c>
      <c r="C11" s="610">
        <v>0.61561999999999995</v>
      </c>
      <c r="D11" s="611">
        <v>4.2674200000000004</v>
      </c>
      <c r="E11" s="612">
        <v>0.78683999999999998</v>
      </c>
      <c r="F11" s="610">
        <v>0.77746000000000004</v>
      </c>
      <c r="G11" s="611">
        <v>5.0753399999999997</v>
      </c>
      <c r="H11" s="612">
        <v>0.78098999999999996</v>
      </c>
      <c r="I11" s="610">
        <v>1.14384</v>
      </c>
      <c r="J11" s="611">
        <v>0</v>
      </c>
      <c r="K11" s="612">
        <v>1.14384</v>
      </c>
      <c r="L11" s="610">
        <v>0.68940000000000001</v>
      </c>
      <c r="M11" s="611">
        <v>4.27773</v>
      </c>
      <c r="N11" s="612">
        <v>0.78683000000000003</v>
      </c>
    </row>
    <row r="12" spans="2:14" x14ac:dyDescent="0.2">
      <c r="B12" s="334" t="s">
        <v>145</v>
      </c>
      <c r="C12" s="613">
        <v>0.44020999999999999</v>
      </c>
      <c r="D12" s="614">
        <v>0</v>
      </c>
      <c r="E12" s="615">
        <v>0.44020999999999999</v>
      </c>
      <c r="F12" s="613">
        <v>0</v>
      </c>
      <c r="G12" s="614">
        <v>0</v>
      </c>
      <c r="H12" s="615">
        <v>0</v>
      </c>
      <c r="I12" s="613">
        <v>4.2498399999999998</v>
      </c>
      <c r="J12" s="614">
        <v>0</v>
      </c>
      <c r="K12" s="615">
        <v>4.2498399999999998</v>
      </c>
      <c r="L12" s="613">
        <v>0.44552000000000003</v>
      </c>
      <c r="M12" s="614">
        <v>0</v>
      </c>
      <c r="N12" s="615">
        <v>0.44552000000000003</v>
      </c>
    </row>
    <row r="13" spans="2:14" x14ac:dyDescent="0.2">
      <c r="B13" s="157" t="s">
        <v>19</v>
      </c>
      <c r="C13" s="610">
        <v>0.89953000000000005</v>
      </c>
      <c r="D13" s="611">
        <v>0</v>
      </c>
      <c r="E13" s="612">
        <v>0.89953000000000005</v>
      </c>
      <c r="F13" s="610">
        <v>1.4578</v>
      </c>
      <c r="G13" s="611">
        <v>0</v>
      </c>
      <c r="H13" s="612">
        <v>1.4578</v>
      </c>
      <c r="I13" s="610">
        <v>2.1631100000000001</v>
      </c>
      <c r="J13" s="611">
        <v>0</v>
      </c>
      <c r="K13" s="612">
        <v>2.1631100000000001</v>
      </c>
      <c r="L13" s="610">
        <v>1.2982800000000001</v>
      </c>
      <c r="M13" s="611">
        <v>0</v>
      </c>
      <c r="N13" s="612">
        <v>1.2982800000000001</v>
      </c>
    </row>
    <row r="14" spans="2:14" x14ac:dyDescent="0.2">
      <c r="B14" s="334" t="s">
        <v>20</v>
      </c>
      <c r="C14" s="613">
        <v>0.56711</v>
      </c>
      <c r="D14" s="614">
        <v>0.66139000000000003</v>
      </c>
      <c r="E14" s="615">
        <v>0.57364999999999999</v>
      </c>
      <c r="F14" s="613">
        <v>0.85385999999999995</v>
      </c>
      <c r="G14" s="614">
        <v>0.67051000000000005</v>
      </c>
      <c r="H14" s="615">
        <v>0.84616999999999998</v>
      </c>
      <c r="I14" s="613">
        <v>1.1009100000000001</v>
      </c>
      <c r="J14" s="614">
        <v>0.90102000000000004</v>
      </c>
      <c r="K14" s="615">
        <v>1.0897300000000001</v>
      </c>
      <c r="L14" s="613">
        <v>0.63427999999999995</v>
      </c>
      <c r="M14" s="614">
        <v>0.66737999999999997</v>
      </c>
      <c r="N14" s="615">
        <v>0.63639999999999997</v>
      </c>
    </row>
    <row r="15" spans="2:14" x14ac:dyDescent="0.2">
      <c r="B15" s="157" t="s">
        <v>120</v>
      </c>
      <c r="C15" s="610">
        <v>0.74228000000000005</v>
      </c>
      <c r="D15" s="611">
        <v>2.0487299999999999</v>
      </c>
      <c r="E15" s="612">
        <v>0.75453000000000003</v>
      </c>
      <c r="F15" s="610">
        <v>0.88885999999999998</v>
      </c>
      <c r="G15" s="611">
        <v>2.86599</v>
      </c>
      <c r="H15" s="612">
        <v>0.89368000000000003</v>
      </c>
      <c r="I15" s="610">
        <v>3.4876499999999999</v>
      </c>
      <c r="J15" s="611">
        <v>0</v>
      </c>
      <c r="K15" s="612">
        <v>3.4876499999999999</v>
      </c>
      <c r="L15" s="610">
        <v>0.78900000000000003</v>
      </c>
      <c r="M15" s="611">
        <v>2.1229300000000002</v>
      </c>
      <c r="N15" s="612">
        <v>0.79891000000000001</v>
      </c>
    </row>
    <row r="16" spans="2:14" x14ac:dyDescent="0.2">
      <c r="B16" s="334" t="s">
        <v>21</v>
      </c>
      <c r="C16" s="613">
        <v>0.43525999999999998</v>
      </c>
      <c r="D16" s="614">
        <v>0</v>
      </c>
      <c r="E16" s="615">
        <v>0.43525999999999998</v>
      </c>
      <c r="F16" s="613">
        <v>0.50312000000000001</v>
      </c>
      <c r="G16" s="614">
        <v>0</v>
      </c>
      <c r="H16" s="615">
        <v>0.50312000000000001</v>
      </c>
      <c r="I16" s="613">
        <v>0</v>
      </c>
      <c r="J16" s="614">
        <v>0</v>
      </c>
      <c r="K16" s="615">
        <v>0</v>
      </c>
      <c r="L16" s="613">
        <v>0.43552999999999997</v>
      </c>
      <c r="M16" s="614">
        <v>0</v>
      </c>
      <c r="N16" s="615">
        <v>0.43552999999999997</v>
      </c>
    </row>
    <row r="17" spans="2:14" x14ac:dyDescent="0.2">
      <c r="B17" s="157" t="s">
        <v>22</v>
      </c>
      <c r="C17" s="610">
        <v>0.47702</v>
      </c>
      <c r="D17" s="611">
        <v>1.4518899999999999</v>
      </c>
      <c r="E17" s="612">
        <v>0.49565999999999999</v>
      </c>
      <c r="F17" s="610">
        <v>0.73619999999999997</v>
      </c>
      <c r="G17" s="611">
        <v>2.0748199999999999</v>
      </c>
      <c r="H17" s="612">
        <v>0.75112999999999996</v>
      </c>
      <c r="I17" s="610">
        <v>1.45499</v>
      </c>
      <c r="J17" s="611">
        <v>0</v>
      </c>
      <c r="K17" s="612">
        <v>1.45499</v>
      </c>
      <c r="L17" s="610">
        <v>0.53456999999999999</v>
      </c>
      <c r="M17" s="611">
        <v>1.5015700000000001</v>
      </c>
      <c r="N17" s="612">
        <v>0.55162999999999995</v>
      </c>
    </row>
    <row r="18" spans="2:14" x14ac:dyDescent="0.2">
      <c r="B18" s="334" t="s">
        <v>23</v>
      </c>
      <c r="C18" s="613">
        <v>0.49571999999999999</v>
      </c>
      <c r="D18" s="614">
        <v>0</v>
      </c>
      <c r="E18" s="615">
        <v>0.49571999999999999</v>
      </c>
      <c r="F18" s="613">
        <v>0.59062999999999999</v>
      </c>
      <c r="G18" s="614">
        <v>0</v>
      </c>
      <c r="H18" s="615">
        <v>0.59062999999999999</v>
      </c>
      <c r="I18" s="613">
        <v>2.0340500000000001</v>
      </c>
      <c r="J18" s="614">
        <v>0</v>
      </c>
      <c r="K18" s="615">
        <v>2.0340500000000001</v>
      </c>
      <c r="L18" s="613">
        <v>0.59167999999999998</v>
      </c>
      <c r="M18" s="614">
        <v>0</v>
      </c>
      <c r="N18" s="615">
        <v>0.59167999999999998</v>
      </c>
    </row>
    <row r="19" spans="2:14" x14ac:dyDescent="0.2">
      <c r="B19" s="157" t="s">
        <v>24</v>
      </c>
      <c r="C19" s="610">
        <v>0.95516999999999996</v>
      </c>
      <c r="D19" s="611">
        <v>1.35578</v>
      </c>
      <c r="E19" s="612">
        <v>1.2935399999999999</v>
      </c>
      <c r="F19" s="610">
        <v>1.0260499999999999</v>
      </c>
      <c r="G19" s="611">
        <v>1.60463</v>
      </c>
      <c r="H19" s="612">
        <v>1.5618300000000001</v>
      </c>
      <c r="I19" s="610">
        <v>2.0515099999999999</v>
      </c>
      <c r="J19" s="611">
        <v>1.7490399999999999</v>
      </c>
      <c r="K19" s="612">
        <v>1.81586</v>
      </c>
      <c r="L19" s="610">
        <v>0.99072000000000005</v>
      </c>
      <c r="M19" s="611">
        <v>1.4312499999999999</v>
      </c>
      <c r="N19" s="612">
        <v>1.3718900000000001</v>
      </c>
    </row>
    <row r="20" spans="2:14" x14ac:dyDescent="0.2">
      <c r="B20" s="334" t="s">
        <v>25</v>
      </c>
      <c r="C20" s="613">
        <v>0.65800999999999998</v>
      </c>
      <c r="D20" s="614">
        <v>0</v>
      </c>
      <c r="E20" s="615">
        <v>0.65800999999999998</v>
      </c>
      <c r="F20" s="613">
        <v>0.87653999999999999</v>
      </c>
      <c r="G20" s="614">
        <v>0</v>
      </c>
      <c r="H20" s="615">
        <v>0.87653999999999999</v>
      </c>
      <c r="I20" s="613">
        <v>1.61036</v>
      </c>
      <c r="J20" s="614">
        <v>0</v>
      </c>
      <c r="K20" s="615">
        <v>1.61036</v>
      </c>
      <c r="L20" s="613">
        <v>0.81320999999999999</v>
      </c>
      <c r="M20" s="614">
        <v>0</v>
      </c>
      <c r="N20" s="615">
        <v>0.81320999999999999</v>
      </c>
    </row>
    <row r="21" spans="2:14" x14ac:dyDescent="0.2">
      <c r="B21" s="157" t="s">
        <v>26</v>
      </c>
      <c r="C21" s="610">
        <v>0.50873000000000002</v>
      </c>
      <c r="D21" s="611">
        <v>0.46376000000000001</v>
      </c>
      <c r="E21" s="612">
        <v>0.50866999999999996</v>
      </c>
      <c r="F21" s="610">
        <v>0.67501999999999995</v>
      </c>
      <c r="G21" s="611">
        <v>0.32282</v>
      </c>
      <c r="H21" s="612">
        <v>0.67437000000000002</v>
      </c>
      <c r="I21" s="610">
        <v>7.5257899999999998</v>
      </c>
      <c r="J21" s="611">
        <v>0</v>
      </c>
      <c r="K21" s="612">
        <v>7.5257899999999998</v>
      </c>
      <c r="L21" s="610">
        <v>0.56023000000000001</v>
      </c>
      <c r="M21" s="611">
        <v>0.41127000000000002</v>
      </c>
      <c r="N21" s="612">
        <v>0.56000000000000005</v>
      </c>
    </row>
    <row r="22" spans="2:14" x14ac:dyDescent="0.2">
      <c r="B22" s="334" t="s">
        <v>168</v>
      </c>
      <c r="C22" s="613">
        <v>0.60116000000000003</v>
      </c>
      <c r="D22" s="614">
        <v>3.4702600000000001</v>
      </c>
      <c r="E22" s="615">
        <v>0.60414000000000001</v>
      </c>
      <c r="F22" s="613">
        <v>0.89914000000000005</v>
      </c>
      <c r="G22" s="614">
        <v>0</v>
      </c>
      <c r="H22" s="615">
        <v>0.89914000000000005</v>
      </c>
      <c r="I22" s="613">
        <v>1.2800499999999999</v>
      </c>
      <c r="J22" s="614">
        <v>0</v>
      </c>
      <c r="K22" s="615">
        <v>1.2800499999999999</v>
      </c>
      <c r="L22" s="613">
        <v>0.60997999999999997</v>
      </c>
      <c r="M22" s="614">
        <v>3.4702600000000001</v>
      </c>
      <c r="N22" s="615">
        <v>0.61285999999999996</v>
      </c>
    </row>
    <row r="23" spans="2:14" x14ac:dyDescent="0.2">
      <c r="B23" s="157" t="s">
        <v>27</v>
      </c>
      <c r="C23" s="610">
        <v>0.71279000000000003</v>
      </c>
      <c r="D23" s="611">
        <v>0.45726</v>
      </c>
      <c r="E23" s="612">
        <v>0.7127</v>
      </c>
      <c r="F23" s="610">
        <v>0.82171000000000005</v>
      </c>
      <c r="G23" s="611">
        <v>0.42265999999999998</v>
      </c>
      <c r="H23" s="612">
        <v>0.82169999999999999</v>
      </c>
      <c r="I23" s="610">
        <v>2.0475099999999999</v>
      </c>
      <c r="J23" s="611">
        <v>0</v>
      </c>
      <c r="K23" s="612">
        <v>2.0475099999999999</v>
      </c>
      <c r="L23" s="610">
        <v>0.80903000000000003</v>
      </c>
      <c r="M23" s="611">
        <v>0.45710000000000001</v>
      </c>
      <c r="N23" s="612">
        <v>0.80893999999999999</v>
      </c>
    </row>
    <row r="24" spans="2:14" x14ac:dyDescent="0.2">
      <c r="B24" s="334" t="s">
        <v>28</v>
      </c>
      <c r="C24" s="613">
        <v>0.50585000000000002</v>
      </c>
      <c r="D24" s="614">
        <v>1.0758399999999999</v>
      </c>
      <c r="E24" s="615">
        <v>0.50671999999999995</v>
      </c>
      <c r="F24" s="613">
        <v>1.0646500000000001</v>
      </c>
      <c r="G24" s="614">
        <v>0</v>
      </c>
      <c r="H24" s="615">
        <v>1.0646500000000001</v>
      </c>
      <c r="I24" s="613">
        <v>2.0174099999999999</v>
      </c>
      <c r="J24" s="614">
        <v>0</v>
      </c>
      <c r="K24" s="615">
        <v>2.0174099999999999</v>
      </c>
      <c r="L24" s="613">
        <v>0.60707999999999995</v>
      </c>
      <c r="M24" s="614">
        <v>1.0758399999999999</v>
      </c>
      <c r="N24" s="615">
        <v>0.60768</v>
      </c>
    </row>
    <row r="25" spans="2:14" x14ac:dyDescent="0.2">
      <c r="B25" s="157" t="s">
        <v>29</v>
      </c>
      <c r="C25" s="610">
        <v>0.51473000000000002</v>
      </c>
      <c r="D25" s="611">
        <v>0</v>
      </c>
      <c r="E25" s="612">
        <v>0.51473000000000002</v>
      </c>
      <c r="F25" s="610">
        <v>0.63646999999999998</v>
      </c>
      <c r="G25" s="611">
        <v>0</v>
      </c>
      <c r="H25" s="612">
        <v>0.63646999999999998</v>
      </c>
      <c r="I25" s="610">
        <v>0</v>
      </c>
      <c r="J25" s="611">
        <v>0</v>
      </c>
      <c r="K25" s="612">
        <v>0</v>
      </c>
      <c r="L25" s="610">
        <v>0.51583000000000001</v>
      </c>
      <c r="M25" s="611">
        <v>0</v>
      </c>
      <c r="N25" s="612">
        <v>0.51583000000000001</v>
      </c>
    </row>
    <row r="26" spans="2:14" x14ac:dyDescent="0.2">
      <c r="B26" s="334" t="s">
        <v>30</v>
      </c>
      <c r="C26" s="613">
        <v>0.60646999999999995</v>
      </c>
      <c r="D26" s="614">
        <v>0</v>
      </c>
      <c r="E26" s="615">
        <v>0.60646999999999995</v>
      </c>
      <c r="F26" s="613">
        <v>0</v>
      </c>
      <c r="G26" s="614">
        <v>0</v>
      </c>
      <c r="H26" s="615">
        <v>0</v>
      </c>
      <c r="I26" s="613">
        <v>0</v>
      </c>
      <c r="J26" s="614">
        <v>0</v>
      </c>
      <c r="K26" s="615">
        <v>0</v>
      </c>
      <c r="L26" s="613">
        <v>0.60646999999999995</v>
      </c>
      <c r="M26" s="614">
        <v>0</v>
      </c>
      <c r="N26" s="615">
        <v>0.60646999999999995</v>
      </c>
    </row>
    <row r="27" spans="2:14" x14ac:dyDescent="0.2">
      <c r="B27" s="157" t="s">
        <v>147</v>
      </c>
      <c r="C27" s="610">
        <v>1.2718</v>
      </c>
      <c r="D27" s="611">
        <v>0</v>
      </c>
      <c r="E27" s="612">
        <v>1.2718</v>
      </c>
      <c r="F27" s="610">
        <v>0</v>
      </c>
      <c r="G27" s="611">
        <v>0</v>
      </c>
      <c r="H27" s="612">
        <v>0</v>
      </c>
      <c r="I27" s="610">
        <v>0</v>
      </c>
      <c r="J27" s="611">
        <v>0</v>
      </c>
      <c r="K27" s="612">
        <v>0</v>
      </c>
      <c r="L27" s="610">
        <v>1.2718</v>
      </c>
      <c r="M27" s="611">
        <v>0</v>
      </c>
      <c r="N27" s="612">
        <v>1.2718</v>
      </c>
    </row>
    <row r="28" spans="2:14" x14ac:dyDescent="0.2">
      <c r="B28" s="334" t="s">
        <v>165</v>
      </c>
      <c r="C28" s="613">
        <v>7.3639999999999997E-2</v>
      </c>
      <c r="D28" s="614">
        <v>0</v>
      </c>
      <c r="E28" s="615">
        <v>7.3639999999999997E-2</v>
      </c>
      <c r="F28" s="613">
        <v>0</v>
      </c>
      <c r="G28" s="614">
        <v>0</v>
      </c>
      <c r="H28" s="615">
        <v>0</v>
      </c>
      <c r="I28" s="613">
        <v>0</v>
      </c>
      <c r="J28" s="614">
        <v>0</v>
      </c>
      <c r="K28" s="615">
        <v>0</v>
      </c>
      <c r="L28" s="613">
        <v>7.3639999999999997E-2</v>
      </c>
      <c r="M28" s="614">
        <v>0</v>
      </c>
      <c r="N28" s="615">
        <v>7.3639999999999997E-2</v>
      </c>
    </row>
    <row r="29" spans="2:14" x14ac:dyDescent="0.2">
      <c r="B29" s="157" t="s">
        <v>31</v>
      </c>
      <c r="C29" s="610">
        <v>0.57235000000000003</v>
      </c>
      <c r="D29" s="611">
        <v>1.87822</v>
      </c>
      <c r="E29" s="612">
        <v>0.57930999999999999</v>
      </c>
      <c r="F29" s="610">
        <v>0.89827999999999997</v>
      </c>
      <c r="G29" s="611">
        <v>0</v>
      </c>
      <c r="H29" s="612">
        <v>0.89827999999999997</v>
      </c>
      <c r="I29" s="610">
        <v>1.54321</v>
      </c>
      <c r="J29" s="611">
        <v>0</v>
      </c>
      <c r="K29" s="612">
        <v>1.54321</v>
      </c>
      <c r="L29" s="610">
        <v>0.59713000000000005</v>
      </c>
      <c r="M29" s="611">
        <v>1.87822</v>
      </c>
      <c r="N29" s="612">
        <v>0.60348000000000002</v>
      </c>
    </row>
    <row r="30" spans="2:14" x14ac:dyDescent="0.2">
      <c r="B30" s="334" t="s">
        <v>32</v>
      </c>
      <c r="C30" s="613">
        <v>1.5698700000000001</v>
      </c>
      <c r="D30" s="614">
        <v>0</v>
      </c>
      <c r="E30" s="615">
        <v>1.5698700000000001</v>
      </c>
      <c r="F30" s="613">
        <v>1.0851</v>
      </c>
      <c r="G30" s="614">
        <v>0</v>
      </c>
      <c r="H30" s="615">
        <v>1.0851</v>
      </c>
      <c r="I30" s="613">
        <v>0</v>
      </c>
      <c r="J30" s="614">
        <v>0</v>
      </c>
      <c r="K30" s="615">
        <v>0</v>
      </c>
      <c r="L30" s="613">
        <v>1.2020299999999999</v>
      </c>
      <c r="M30" s="614">
        <v>0</v>
      </c>
      <c r="N30" s="615">
        <v>1.2020299999999999</v>
      </c>
    </row>
    <row r="31" spans="2:14" x14ac:dyDescent="0.2">
      <c r="B31" s="252" t="s">
        <v>351</v>
      </c>
      <c r="C31" s="610">
        <v>1.3293200000000001</v>
      </c>
      <c r="D31" s="611">
        <v>0</v>
      </c>
      <c r="E31" s="612">
        <v>1.3293200000000001</v>
      </c>
      <c r="F31" s="610">
        <v>0</v>
      </c>
      <c r="G31" s="611">
        <v>0</v>
      </c>
      <c r="H31" s="612">
        <v>0</v>
      </c>
      <c r="I31" s="610">
        <v>0</v>
      </c>
      <c r="J31" s="611">
        <v>0</v>
      </c>
      <c r="K31" s="612">
        <v>0</v>
      </c>
      <c r="L31" s="610">
        <v>1.3293200000000001</v>
      </c>
      <c r="M31" s="611">
        <v>0</v>
      </c>
      <c r="N31" s="612">
        <v>1.3293200000000001</v>
      </c>
    </row>
    <row r="32" spans="2:14" x14ac:dyDescent="0.2">
      <c r="B32" s="334" t="s">
        <v>33</v>
      </c>
      <c r="C32" s="613">
        <v>0.50975000000000004</v>
      </c>
      <c r="D32" s="614">
        <v>0</v>
      </c>
      <c r="E32" s="615">
        <v>0.50975000000000004</v>
      </c>
      <c r="F32" s="613">
        <v>1.4959</v>
      </c>
      <c r="G32" s="614">
        <v>0</v>
      </c>
      <c r="H32" s="615">
        <v>1.4959</v>
      </c>
      <c r="I32" s="613">
        <v>4.2229400000000004</v>
      </c>
      <c r="J32" s="614">
        <v>0</v>
      </c>
      <c r="K32" s="615">
        <v>4.2229400000000004</v>
      </c>
      <c r="L32" s="613">
        <v>0.99126999999999998</v>
      </c>
      <c r="M32" s="614">
        <v>0</v>
      </c>
      <c r="N32" s="615">
        <v>0.99126999999999998</v>
      </c>
    </row>
    <row r="33" spans="2:14" x14ac:dyDescent="0.2">
      <c r="B33" s="157" t="s">
        <v>34</v>
      </c>
      <c r="C33" s="610">
        <v>0.7974</v>
      </c>
      <c r="D33" s="611">
        <v>2.1910099999999999</v>
      </c>
      <c r="E33" s="612">
        <v>0.82621999999999995</v>
      </c>
      <c r="F33" s="610">
        <v>1.27599</v>
      </c>
      <c r="G33" s="611">
        <v>7.4627299999999996</v>
      </c>
      <c r="H33" s="612">
        <v>1.27779</v>
      </c>
      <c r="I33" s="610">
        <v>1.0266999999999999</v>
      </c>
      <c r="J33" s="611">
        <v>0</v>
      </c>
      <c r="K33" s="612">
        <v>1.0266999999999999</v>
      </c>
      <c r="L33" s="610">
        <v>1.0338499999999999</v>
      </c>
      <c r="M33" s="611">
        <v>2.2613099999999999</v>
      </c>
      <c r="N33" s="612">
        <v>1.04613</v>
      </c>
    </row>
    <row r="34" spans="2:14" x14ac:dyDescent="0.2">
      <c r="B34" s="334" t="s">
        <v>149</v>
      </c>
      <c r="C34" s="613">
        <v>0.92898999999999998</v>
      </c>
      <c r="D34" s="614">
        <v>0</v>
      </c>
      <c r="E34" s="615">
        <v>0.92898999999999998</v>
      </c>
      <c r="F34" s="613">
        <v>1.0663800000000001</v>
      </c>
      <c r="G34" s="614">
        <v>0</v>
      </c>
      <c r="H34" s="615">
        <v>1.0663800000000001</v>
      </c>
      <c r="I34" s="613">
        <v>0</v>
      </c>
      <c r="J34" s="614">
        <v>0</v>
      </c>
      <c r="K34" s="615">
        <v>0</v>
      </c>
      <c r="L34" s="613">
        <v>0.99441999999999997</v>
      </c>
      <c r="M34" s="614">
        <v>0</v>
      </c>
      <c r="N34" s="615">
        <v>0.99441999999999997</v>
      </c>
    </row>
    <row r="35" spans="2:14" x14ac:dyDescent="0.2">
      <c r="B35" s="157" t="s">
        <v>121</v>
      </c>
      <c r="C35" s="610">
        <v>1.0227200000000001</v>
      </c>
      <c r="D35" s="611">
        <v>0</v>
      </c>
      <c r="E35" s="612">
        <v>1.0227200000000001</v>
      </c>
      <c r="F35" s="610">
        <v>1.86835</v>
      </c>
      <c r="G35" s="611">
        <v>0</v>
      </c>
      <c r="H35" s="612">
        <v>1.86835</v>
      </c>
      <c r="I35" s="610">
        <v>0</v>
      </c>
      <c r="J35" s="611">
        <v>0</v>
      </c>
      <c r="K35" s="612">
        <v>0</v>
      </c>
      <c r="L35" s="610">
        <v>1.38815</v>
      </c>
      <c r="M35" s="611">
        <v>0</v>
      </c>
      <c r="N35" s="612">
        <v>1.38815</v>
      </c>
    </row>
    <row r="36" spans="2:14" x14ac:dyDescent="0.2">
      <c r="B36" s="334" t="s">
        <v>35</v>
      </c>
      <c r="C36" s="613">
        <v>0.45117000000000002</v>
      </c>
      <c r="D36" s="614">
        <v>0</v>
      </c>
      <c r="E36" s="615">
        <v>0.45117000000000002</v>
      </c>
      <c r="F36" s="613">
        <v>0</v>
      </c>
      <c r="G36" s="614">
        <v>0</v>
      </c>
      <c r="H36" s="615">
        <v>0</v>
      </c>
      <c r="I36" s="613">
        <v>0</v>
      </c>
      <c r="J36" s="614">
        <v>0</v>
      </c>
      <c r="K36" s="615">
        <v>0</v>
      </c>
      <c r="L36" s="613">
        <v>0.45117000000000002</v>
      </c>
      <c r="M36" s="614">
        <v>0</v>
      </c>
      <c r="N36" s="615">
        <v>0.45117000000000002</v>
      </c>
    </row>
    <row r="37" spans="2:14" x14ac:dyDescent="0.2">
      <c r="B37" s="157" t="s">
        <v>36</v>
      </c>
      <c r="C37" s="610">
        <v>0.45948</v>
      </c>
      <c r="D37" s="611">
        <v>3.0933799999999998</v>
      </c>
      <c r="E37" s="612">
        <v>0.82193000000000005</v>
      </c>
      <c r="F37" s="610">
        <v>0.93637000000000004</v>
      </c>
      <c r="G37" s="611">
        <v>6.23367</v>
      </c>
      <c r="H37" s="612">
        <v>1.79779</v>
      </c>
      <c r="I37" s="610">
        <v>4.7245999999999997</v>
      </c>
      <c r="J37" s="611">
        <v>68.122060000000005</v>
      </c>
      <c r="K37" s="612">
        <v>6.72499</v>
      </c>
      <c r="L37" s="610">
        <v>0.80110999999999999</v>
      </c>
      <c r="M37" s="611">
        <v>5.1613199999999999</v>
      </c>
      <c r="N37" s="612">
        <v>1.44858</v>
      </c>
    </row>
    <row r="38" spans="2:14" x14ac:dyDescent="0.2">
      <c r="B38" s="334" t="s">
        <v>166</v>
      </c>
      <c r="C38" s="613">
        <v>0.87880000000000003</v>
      </c>
      <c r="D38" s="614">
        <v>0</v>
      </c>
      <c r="E38" s="615">
        <v>0.87880000000000003</v>
      </c>
      <c r="F38" s="613">
        <v>0</v>
      </c>
      <c r="G38" s="614">
        <v>0</v>
      </c>
      <c r="H38" s="615">
        <v>0</v>
      </c>
      <c r="I38" s="613">
        <v>0</v>
      </c>
      <c r="J38" s="614">
        <v>0</v>
      </c>
      <c r="K38" s="615">
        <v>0</v>
      </c>
      <c r="L38" s="613">
        <v>0.87880000000000003</v>
      </c>
      <c r="M38" s="614">
        <v>0</v>
      </c>
      <c r="N38" s="615">
        <v>0.87880000000000003</v>
      </c>
    </row>
    <row r="39" spans="2:14" x14ac:dyDescent="0.2">
      <c r="B39" s="157" t="s">
        <v>122</v>
      </c>
      <c r="C39" s="610">
        <v>1.3645099999999999</v>
      </c>
      <c r="D39" s="611">
        <v>0</v>
      </c>
      <c r="E39" s="612">
        <v>1.3645099999999999</v>
      </c>
      <c r="F39" s="610">
        <v>4.0877100000000004</v>
      </c>
      <c r="G39" s="611">
        <v>0</v>
      </c>
      <c r="H39" s="612">
        <v>4.0877100000000004</v>
      </c>
      <c r="I39" s="610">
        <v>0</v>
      </c>
      <c r="J39" s="611">
        <v>0</v>
      </c>
      <c r="K39" s="612">
        <v>0</v>
      </c>
      <c r="L39" s="610">
        <v>1.4412499999999999</v>
      </c>
      <c r="M39" s="611">
        <v>0</v>
      </c>
      <c r="N39" s="612">
        <v>1.4412499999999999</v>
      </c>
    </row>
    <row r="40" spans="2:14" x14ac:dyDescent="0.2">
      <c r="B40" s="334" t="s">
        <v>37</v>
      </c>
      <c r="C40" s="613">
        <v>0.38025999999999999</v>
      </c>
      <c r="D40" s="614">
        <v>0</v>
      </c>
      <c r="E40" s="615">
        <v>0.38025999999999999</v>
      </c>
      <c r="F40" s="613">
        <v>0.72131000000000001</v>
      </c>
      <c r="G40" s="614">
        <v>0</v>
      </c>
      <c r="H40" s="615">
        <v>0.72131000000000001</v>
      </c>
      <c r="I40" s="613">
        <v>0</v>
      </c>
      <c r="J40" s="614">
        <v>0</v>
      </c>
      <c r="K40" s="615">
        <v>0</v>
      </c>
      <c r="L40" s="613">
        <v>0.38077</v>
      </c>
      <c r="M40" s="614">
        <v>0</v>
      </c>
      <c r="N40" s="615">
        <v>0.38077</v>
      </c>
    </row>
    <row r="41" spans="2:14" x14ac:dyDescent="0.2">
      <c r="B41" s="157" t="s">
        <v>38</v>
      </c>
      <c r="C41" s="610">
        <v>0.50282000000000004</v>
      </c>
      <c r="D41" s="611">
        <v>0.82332000000000005</v>
      </c>
      <c r="E41" s="612">
        <v>0.81723999999999997</v>
      </c>
      <c r="F41" s="610">
        <v>0</v>
      </c>
      <c r="G41" s="611">
        <v>0.81020000000000003</v>
      </c>
      <c r="H41" s="612">
        <v>0.81020000000000003</v>
      </c>
      <c r="I41" s="610">
        <v>0</v>
      </c>
      <c r="J41" s="611">
        <v>1.3608</v>
      </c>
      <c r="K41" s="612">
        <v>1.3608</v>
      </c>
      <c r="L41" s="610">
        <v>0.50282000000000004</v>
      </c>
      <c r="M41" s="611">
        <v>0.82781000000000005</v>
      </c>
      <c r="N41" s="612">
        <v>0.82228000000000001</v>
      </c>
    </row>
    <row r="42" spans="2:14" x14ac:dyDescent="0.2">
      <c r="B42" s="334" t="s">
        <v>169</v>
      </c>
      <c r="C42" s="613">
        <v>4.0509599999999999</v>
      </c>
      <c r="D42" s="614">
        <v>0</v>
      </c>
      <c r="E42" s="615">
        <v>4.0509599999999999</v>
      </c>
      <c r="F42" s="613">
        <v>0</v>
      </c>
      <c r="G42" s="614">
        <v>0</v>
      </c>
      <c r="H42" s="615">
        <v>0</v>
      </c>
      <c r="I42" s="613">
        <v>0</v>
      </c>
      <c r="J42" s="614">
        <v>0</v>
      </c>
      <c r="K42" s="615">
        <v>0</v>
      </c>
      <c r="L42" s="613">
        <v>4.0509599999999999</v>
      </c>
      <c r="M42" s="614">
        <v>0</v>
      </c>
      <c r="N42" s="615">
        <v>4.0509599999999999</v>
      </c>
    </row>
    <row r="43" spans="2:14" x14ac:dyDescent="0.2">
      <c r="B43" s="157" t="s">
        <v>39</v>
      </c>
      <c r="C43" s="610">
        <v>0.45727000000000001</v>
      </c>
      <c r="D43" s="611">
        <v>0</v>
      </c>
      <c r="E43" s="612">
        <v>0.45727000000000001</v>
      </c>
      <c r="F43" s="610">
        <v>0.67896999999999996</v>
      </c>
      <c r="G43" s="611">
        <v>0</v>
      </c>
      <c r="H43" s="612">
        <v>0.67896999999999996</v>
      </c>
      <c r="I43" s="610">
        <v>0</v>
      </c>
      <c r="J43" s="611">
        <v>0</v>
      </c>
      <c r="K43" s="612">
        <v>0</v>
      </c>
      <c r="L43" s="610">
        <v>0.46089999999999998</v>
      </c>
      <c r="M43" s="611">
        <v>0</v>
      </c>
      <c r="N43" s="612">
        <v>0.46089999999999998</v>
      </c>
    </row>
    <row r="44" spans="2:14" x14ac:dyDescent="0.2">
      <c r="B44" s="334" t="s">
        <v>40</v>
      </c>
      <c r="C44" s="613">
        <v>4.7175799999999999</v>
      </c>
      <c r="D44" s="614">
        <v>32.123359999999998</v>
      </c>
      <c r="E44" s="615">
        <v>5.0089899999999998</v>
      </c>
      <c r="F44" s="613">
        <v>6.3468400000000003</v>
      </c>
      <c r="G44" s="614">
        <v>45.134419999999999</v>
      </c>
      <c r="H44" s="615">
        <v>8.0614299999999997</v>
      </c>
      <c r="I44" s="613">
        <v>5.68649</v>
      </c>
      <c r="J44" s="614">
        <v>0</v>
      </c>
      <c r="K44" s="615">
        <v>5.68649</v>
      </c>
      <c r="L44" s="613">
        <v>5.47865</v>
      </c>
      <c r="M44" s="614">
        <v>42.385379999999998</v>
      </c>
      <c r="N44" s="615">
        <v>6.4381300000000001</v>
      </c>
    </row>
    <row r="45" spans="2:14" x14ac:dyDescent="0.2">
      <c r="B45" s="157" t="s">
        <v>41</v>
      </c>
      <c r="C45" s="610">
        <v>0.49001</v>
      </c>
      <c r="D45" s="611">
        <v>0</v>
      </c>
      <c r="E45" s="612">
        <v>0.49001</v>
      </c>
      <c r="F45" s="610">
        <v>1.4986699999999999</v>
      </c>
      <c r="G45" s="611">
        <v>0</v>
      </c>
      <c r="H45" s="612">
        <v>1.4986699999999999</v>
      </c>
      <c r="I45" s="610">
        <v>8.2421900000000008</v>
      </c>
      <c r="J45" s="611">
        <v>0</v>
      </c>
      <c r="K45" s="612">
        <v>8.2421900000000008</v>
      </c>
      <c r="L45" s="610">
        <v>0.54071999999999998</v>
      </c>
      <c r="M45" s="611">
        <v>0</v>
      </c>
      <c r="N45" s="612">
        <v>0.54071999999999998</v>
      </c>
    </row>
    <row r="46" spans="2:14" x14ac:dyDescent="0.2">
      <c r="B46" s="334" t="s">
        <v>42</v>
      </c>
      <c r="C46" s="613">
        <v>0.44584000000000001</v>
      </c>
      <c r="D46" s="614">
        <v>0</v>
      </c>
      <c r="E46" s="615">
        <v>0.44584000000000001</v>
      </c>
      <c r="F46" s="613">
        <v>0.74082999999999999</v>
      </c>
      <c r="G46" s="614">
        <v>0</v>
      </c>
      <c r="H46" s="615">
        <v>0.74082999999999999</v>
      </c>
      <c r="I46" s="613">
        <v>0</v>
      </c>
      <c r="J46" s="614">
        <v>0</v>
      </c>
      <c r="K46" s="615">
        <v>0</v>
      </c>
      <c r="L46" s="613">
        <v>0.62217999999999996</v>
      </c>
      <c r="M46" s="614">
        <v>0</v>
      </c>
      <c r="N46" s="615">
        <v>0.62217999999999996</v>
      </c>
    </row>
    <row r="47" spans="2:14" x14ac:dyDescent="0.2">
      <c r="B47" s="252" t="s">
        <v>352</v>
      </c>
      <c r="C47" s="610">
        <v>0</v>
      </c>
      <c r="D47" s="611">
        <v>0.5121</v>
      </c>
      <c r="E47" s="612">
        <v>0.5121</v>
      </c>
      <c r="F47" s="610">
        <v>0</v>
      </c>
      <c r="G47" s="611">
        <v>0</v>
      </c>
      <c r="H47" s="612">
        <v>0</v>
      </c>
      <c r="I47" s="610">
        <v>0</v>
      </c>
      <c r="J47" s="611">
        <v>0</v>
      </c>
      <c r="K47" s="612">
        <v>0</v>
      </c>
      <c r="L47" s="610">
        <v>0</v>
      </c>
      <c r="M47" s="611">
        <v>0.5121</v>
      </c>
      <c r="N47" s="612">
        <v>0.5121</v>
      </c>
    </row>
    <row r="48" spans="2:14" x14ac:dyDescent="0.2">
      <c r="B48" s="30" t="s">
        <v>51</v>
      </c>
      <c r="C48" s="582">
        <v>0.62209999999999999</v>
      </c>
      <c r="D48" s="583">
        <v>1.3477300000000001</v>
      </c>
      <c r="E48" s="584">
        <v>0.65832999999999997</v>
      </c>
      <c r="F48" s="582">
        <v>0.94869999999999999</v>
      </c>
      <c r="G48" s="583">
        <v>1.65097</v>
      </c>
      <c r="H48" s="584">
        <v>0.97160000000000002</v>
      </c>
      <c r="I48" s="582">
        <v>1.8216399999999999</v>
      </c>
      <c r="J48" s="583">
        <v>1.67249</v>
      </c>
      <c r="K48" s="584">
        <v>1.81721</v>
      </c>
      <c r="L48" s="582">
        <v>0.75141000000000002</v>
      </c>
      <c r="M48" s="583">
        <v>1.42527</v>
      </c>
      <c r="N48" s="584">
        <v>0.78098999999999996</v>
      </c>
    </row>
    <row r="49" spans="2:14" x14ac:dyDescent="0.2">
      <c r="B49" s="334" t="s">
        <v>43</v>
      </c>
      <c r="C49" s="613">
        <v>0.53319000000000005</v>
      </c>
      <c r="D49" s="614">
        <v>0</v>
      </c>
      <c r="E49" s="615">
        <v>0.53319000000000005</v>
      </c>
      <c r="F49" s="613">
        <v>0.76644000000000001</v>
      </c>
      <c r="G49" s="614">
        <v>0</v>
      </c>
      <c r="H49" s="615">
        <v>0.76644000000000001</v>
      </c>
      <c r="I49" s="613">
        <v>0</v>
      </c>
      <c r="J49" s="614">
        <v>0</v>
      </c>
      <c r="K49" s="615">
        <v>0</v>
      </c>
      <c r="L49" s="613">
        <v>0.68403000000000003</v>
      </c>
      <c r="M49" s="614">
        <v>0</v>
      </c>
      <c r="N49" s="615">
        <v>0.68403000000000003</v>
      </c>
    </row>
    <row r="50" spans="2:14" x14ac:dyDescent="0.2">
      <c r="B50" s="157" t="s">
        <v>44</v>
      </c>
      <c r="C50" s="610">
        <v>0.46464</v>
      </c>
      <c r="D50" s="611">
        <v>0.51749000000000001</v>
      </c>
      <c r="E50" s="612">
        <v>0.46983000000000003</v>
      </c>
      <c r="F50" s="610">
        <v>1.05718</v>
      </c>
      <c r="G50" s="611">
        <v>0.94955000000000001</v>
      </c>
      <c r="H50" s="612">
        <v>1.04427</v>
      </c>
      <c r="I50" s="610">
        <v>1.9010199999999999</v>
      </c>
      <c r="J50" s="611">
        <v>1.9830300000000001</v>
      </c>
      <c r="K50" s="612">
        <v>1.94767</v>
      </c>
      <c r="L50" s="610">
        <v>0.64793000000000001</v>
      </c>
      <c r="M50" s="611">
        <v>1.0487899999999999</v>
      </c>
      <c r="N50" s="612">
        <v>0.70326999999999995</v>
      </c>
    </row>
    <row r="51" spans="2:14" x14ac:dyDescent="0.2">
      <c r="B51" s="334" t="s">
        <v>45</v>
      </c>
      <c r="C51" s="613">
        <v>0.72357000000000005</v>
      </c>
      <c r="D51" s="614">
        <v>0.56677999999999995</v>
      </c>
      <c r="E51" s="615">
        <v>0.68669999999999998</v>
      </c>
      <c r="F51" s="613">
        <v>1.92479</v>
      </c>
      <c r="G51" s="614">
        <v>1.3934</v>
      </c>
      <c r="H51" s="615">
        <v>1.7776000000000001</v>
      </c>
      <c r="I51" s="613">
        <v>4.6226700000000003</v>
      </c>
      <c r="J51" s="614">
        <v>2.3575400000000002</v>
      </c>
      <c r="K51" s="615">
        <v>3.6344500000000002</v>
      </c>
      <c r="L51" s="613">
        <v>1.56036</v>
      </c>
      <c r="M51" s="614">
        <v>1.1940599999999999</v>
      </c>
      <c r="N51" s="615">
        <v>1.4623200000000001</v>
      </c>
    </row>
    <row r="52" spans="2:14" x14ac:dyDescent="0.2">
      <c r="B52" s="157" t="s">
        <v>46</v>
      </c>
      <c r="C52" s="610">
        <v>0.47360999999999998</v>
      </c>
      <c r="D52" s="611">
        <v>0.55164999999999997</v>
      </c>
      <c r="E52" s="612">
        <v>0.48305999999999999</v>
      </c>
      <c r="F52" s="610">
        <v>0.85701000000000005</v>
      </c>
      <c r="G52" s="611">
        <v>0.98807</v>
      </c>
      <c r="H52" s="612">
        <v>0.86951999999999996</v>
      </c>
      <c r="I52" s="610">
        <v>2.9049499999999999</v>
      </c>
      <c r="J52" s="611">
        <v>1.5423100000000001</v>
      </c>
      <c r="K52" s="612">
        <v>2.82944</v>
      </c>
      <c r="L52" s="610">
        <v>0.70138999999999996</v>
      </c>
      <c r="M52" s="611">
        <v>0.71767000000000003</v>
      </c>
      <c r="N52" s="612">
        <v>0.70316999999999996</v>
      </c>
    </row>
    <row r="53" spans="2:14" x14ac:dyDescent="0.2">
      <c r="B53" s="334" t="s">
        <v>47</v>
      </c>
      <c r="C53" s="613">
        <v>0.66256000000000004</v>
      </c>
      <c r="D53" s="614">
        <v>0.91159999999999997</v>
      </c>
      <c r="E53" s="615">
        <v>0.69208999999999998</v>
      </c>
      <c r="F53" s="613">
        <v>1.29101</v>
      </c>
      <c r="G53" s="614">
        <v>0.92520999999999998</v>
      </c>
      <c r="H53" s="615">
        <v>1.2397800000000001</v>
      </c>
      <c r="I53" s="613">
        <v>3.3264</v>
      </c>
      <c r="J53" s="614">
        <v>2.6818599999999999</v>
      </c>
      <c r="K53" s="615">
        <v>3.10229</v>
      </c>
      <c r="L53" s="613">
        <v>0.98219999999999996</v>
      </c>
      <c r="M53" s="614">
        <v>1.0328900000000001</v>
      </c>
      <c r="N53" s="615">
        <v>0.98897000000000002</v>
      </c>
    </row>
    <row r="54" spans="2:14" x14ac:dyDescent="0.2">
      <c r="B54" s="157" t="s">
        <v>48</v>
      </c>
      <c r="C54" s="610">
        <v>0.42576000000000003</v>
      </c>
      <c r="D54" s="611">
        <v>0.85419999999999996</v>
      </c>
      <c r="E54" s="612">
        <v>0.43684000000000001</v>
      </c>
      <c r="F54" s="610">
        <v>0.97645000000000004</v>
      </c>
      <c r="G54" s="611">
        <v>1.0790200000000001</v>
      </c>
      <c r="H54" s="612">
        <v>0.98892000000000002</v>
      </c>
      <c r="I54" s="610">
        <v>2.1951499999999999</v>
      </c>
      <c r="J54" s="611">
        <v>0.92159000000000002</v>
      </c>
      <c r="K54" s="612">
        <v>1.76779</v>
      </c>
      <c r="L54" s="610">
        <v>0.64202000000000004</v>
      </c>
      <c r="M54" s="611">
        <v>0.99097999999999997</v>
      </c>
      <c r="N54" s="612">
        <v>0.66613</v>
      </c>
    </row>
    <row r="55" spans="2:14" x14ac:dyDescent="0.2">
      <c r="B55" s="30" t="s">
        <v>52</v>
      </c>
      <c r="C55" s="582">
        <v>0.53293000000000001</v>
      </c>
      <c r="D55" s="583">
        <v>0.62921000000000005</v>
      </c>
      <c r="E55" s="584">
        <v>0.54439000000000004</v>
      </c>
      <c r="F55" s="582">
        <v>1.1818299999999999</v>
      </c>
      <c r="G55" s="583">
        <v>1.18807</v>
      </c>
      <c r="H55" s="584">
        <v>1.18275</v>
      </c>
      <c r="I55" s="582">
        <v>3.0900699999999999</v>
      </c>
      <c r="J55" s="583">
        <v>2.0330900000000001</v>
      </c>
      <c r="K55" s="584">
        <v>2.8146399999999998</v>
      </c>
      <c r="L55" s="582">
        <v>0.88438000000000005</v>
      </c>
      <c r="M55" s="583">
        <v>0.98016000000000003</v>
      </c>
      <c r="N55" s="584">
        <v>0.89737999999999996</v>
      </c>
    </row>
    <row r="56" spans="2:14" x14ac:dyDescent="0.2">
      <c r="B56" s="128" t="s">
        <v>49</v>
      </c>
      <c r="C56" s="586">
        <v>0.82750999999999997</v>
      </c>
      <c r="D56" s="587">
        <v>0</v>
      </c>
      <c r="E56" s="588">
        <v>0.82750999999999997</v>
      </c>
      <c r="F56" s="586">
        <v>1.3810500000000001</v>
      </c>
      <c r="G56" s="587">
        <v>0</v>
      </c>
      <c r="H56" s="588">
        <v>1.3810500000000001</v>
      </c>
      <c r="I56" s="586">
        <v>2.59206</v>
      </c>
      <c r="J56" s="587">
        <v>0</v>
      </c>
      <c r="K56" s="588">
        <v>2.59206</v>
      </c>
      <c r="L56" s="586">
        <v>1.3538699999999999</v>
      </c>
      <c r="M56" s="587">
        <v>0</v>
      </c>
      <c r="N56" s="588">
        <v>1.3538699999999999</v>
      </c>
    </row>
    <row r="57" spans="2:14" x14ac:dyDescent="0.2">
      <c r="B57" s="30" t="s">
        <v>53</v>
      </c>
      <c r="C57" s="582">
        <v>0.82750999999999997</v>
      </c>
      <c r="D57" s="583">
        <v>0</v>
      </c>
      <c r="E57" s="584">
        <v>0.82750999999999997</v>
      </c>
      <c r="F57" s="582">
        <v>1.3810500000000001</v>
      </c>
      <c r="G57" s="583">
        <v>0</v>
      </c>
      <c r="H57" s="584">
        <v>1.3810500000000001</v>
      </c>
      <c r="I57" s="582">
        <v>2.59206</v>
      </c>
      <c r="J57" s="583">
        <v>0</v>
      </c>
      <c r="K57" s="584">
        <v>2.59206</v>
      </c>
      <c r="L57" s="582">
        <v>1.3538699999999999</v>
      </c>
      <c r="M57" s="583">
        <v>0</v>
      </c>
      <c r="N57" s="584">
        <v>1.3538699999999999</v>
      </c>
    </row>
    <row r="58" spans="2:14" x14ac:dyDescent="0.2">
      <c r="B58" s="157"/>
      <c r="C58" s="582"/>
      <c r="D58" s="583"/>
      <c r="E58" s="584"/>
      <c r="F58" s="582"/>
      <c r="G58" s="583"/>
      <c r="H58" s="584"/>
      <c r="I58" s="582"/>
      <c r="J58" s="583"/>
      <c r="K58" s="584"/>
      <c r="L58" s="582"/>
      <c r="M58" s="583"/>
      <c r="N58" s="584"/>
    </row>
    <row r="59" spans="2:14" ht="13.5" thickBot="1" x14ac:dyDescent="0.25">
      <c r="B59" s="132" t="s">
        <v>50</v>
      </c>
      <c r="C59" s="590">
        <v>0.60448000000000002</v>
      </c>
      <c r="D59" s="591">
        <v>0.98826999999999998</v>
      </c>
      <c r="E59" s="592">
        <v>0.63066999999999995</v>
      </c>
      <c r="F59" s="590">
        <v>1.2159899999999999</v>
      </c>
      <c r="G59" s="591">
        <v>1.2973699999999999</v>
      </c>
      <c r="H59" s="592">
        <v>1.2192799999999999</v>
      </c>
      <c r="I59" s="590">
        <v>2.3396599999999999</v>
      </c>
      <c r="J59" s="591">
        <v>1.99274</v>
      </c>
      <c r="K59" s="592">
        <v>2.29129</v>
      </c>
      <c r="L59" s="590">
        <v>0.95787999999999995</v>
      </c>
      <c r="M59" s="591">
        <v>1.14967</v>
      </c>
      <c r="N59" s="592">
        <v>0.96836999999999995</v>
      </c>
    </row>
    <row r="60" spans="2:14" x14ac:dyDescent="0.2">
      <c r="B60" s="253"/>
    </row>
    <row r="61" spans="2:14" x14ac:dyDescent="0.2">
      <c r="C61" s="344"/>
      <c r="D61" s="344"/>
      <c r="E61" s="344"/>
      <c r="F61" s="344"/>
      <c r="G61" s="344"/>
      <c r="H61" s="344"/>
      <c r="I61" s="344"/>
      <c r="J61" s="344"/>
      <c r="K61" s="344"/>
      <c r="L61" s="344"/>
      <c r="M61" s="344"/>
      <c r="N61" s="344"/>
    </row>
    <row r="62" spans="2:14" x14ac:dyDescent="0.2">
      <c r="C62" s="344"/>
      <c r="D62" s="344"/>
      <c r="E62" s="344"/>
      <c r="F62" s="344"/>
      <c r="G62" s="344"/>
      <c r="H62" s="344"/>
      <c r="I62" s="344"/>
      <c r="J62" s="344"/>
      <c r="K62" s="344"/>
      <c r="L62" s="344"/>
      <c r="M62" s="344"/>
      <c r="N62" s="344"/>
    </row>
    <row r="63" spans="2:14" x14ac:dyDescent="0.2">
      <c r="C63" s="344"/>
      <c r="D63" s="344"/>
      <c r="E63" s="344"/>
      <c r="F63" s="344"/>
      <c r="G63" s="344"/>
      <c r="H63" s="344"/>
      <c r="I63" s="344"/>
      <c r="J63" s="344"/>
      <c r="K63" s="344"/>
      <c r="L63" s="344"/>
      <c r="M63" s="344"/>
      <c r="N63" s="344"/>
    </row>
    <row r="64" spans="2:14" x14ac:dyDescent="0.2">
      <c r="C64" s="344"/>
      <c r="D64" s="344"/>
      <c r="E64" s="344"/>
      <c r="F64" s="344"/>
      <c r="G64" s="344"/>
      <c r="H64" s="344"/>
      <c r="I64" s="344"/>
      <c r="J64" s="344"/>
      <c r="K64" s="344"/>
      <c r="L64" s="344"/>
      <c r="M64" s="344"/>
      <c r="N64" s="344"/>
    </row>
    <row r="65" spans="3:14" x14ac:dyDescent="0.2">
      <c r="C65" s="344"/>
      <c r="D65" s="344"/>
      <c r="E65" s="344"/>
      <c r="F65" s="344"/>
      <c r="G65" s="344"/>
      <c r="H65" s="344"/>
      <c r="I65" s="344"/>
      <c r="J65" s="344"/>
      <c r="K65" s="344"/>
      <c r="L65" s="344"/>
      <c r="M65" s="344"/>
      <c r="N65" s="344"/>
    </row>
    <row r="66" spans="3:14" x14ac:dyDescent="0.2">
      <c r="C66" s="344"/>
      <c r="D66" s="344"/>
      <c r="E66" s="344"/>
      <c r="F66" s="344"/>
      <c r="G66" s="344"/>
      <c r="H66" s="344"/>
      <c r="I66" s="344"/>
      <c r="J66" s="344"/>
      <c r="K66" s="344"/>
      <c r="L66" s="344"/>
      <c r="M66" s="344"/>
      <c r="N66" s="344"/>
    </row>
    <row r="67" spans="3:14" x14ac:dyDescent="0.2">
      <c r="C67" s="344"/>
      <c r="D67" s="344"/>
      <c r="E67" s="344"/>
      <c r="F67" s="344"/>
      <c r="G67" s="344"/>
      <c r="H67" s="344"/>
      <c r="I67" s="344"/>
      <c r="J67" s="344"/>
      <c r="K67" s="344"/>
      <c r="L67" s="344"/>
      <c r="M67" s="344"/>
      <c r="N67" s="344"/>
    </row>
    <row r="68" spans="3:14" x14ac:dyDescent="0.2">
      <c r="C68" s="344"/>
      <c r="D68" s="344"/>
      <c r="E68" s="344"/>
      <c r="F68" s="344"/>
      <c r="G68" s="344"/>
      <c r="H68" s="344"/>
      <c r="I68" s="344"/>
      <c r="J68" s="344"/>
      <c r="K68" s="344"/>
      <c r="L68" s="344"/>
      <c r="M68" s="344"/>
      <c r="N68" s="344"/>
    </row>
    <row r="69" spans="3:14" x14ac:dyDescent="0.2">
      <c r="C69" s="344"/>
      <c r="D69" s="344"/>
      <c r="E69" s="344"/>
      <c r="F69" s="344"/>
      <c r="G69" s="344"/>
      <c r="H69" s="344"/>
      <c r="I69" s="344"/>
      <c r="J69" s="344"/>
      <c r="K69" s="344"/>
      <c r="L69" s="344"/>
      <c r="M69" s="344"/>
      <c r="N69" s="344"/>
    </row>
    <row r="70" spans="3:14" x14ac:dyDescent="0.2">
      <c r="C70" s="344"/>
      <c r="D70" s="344"/>
      <c r="E70" s="344"/>
      <c r="F70" s="344"/>
      <c r="G70" s="344"/>
      <c r="H70" s="344"/>
      <c r="I70" s="344"/>
      <c r="J70" s="344"/>
      <c r="K70" s="344"/>
      <c r="L70" s="344"/>
      <c r="M70" s="344"/>
      <c r="N70" s="344"/>
    </row>
    <row r="71" spans="3:14" x14ac:dyDescent="0.2">
      <c r="C71" s="344"/>
      <c r="D71" s="344"/>
      <c r="E71" s="344"/>
      <c r="F71" s="344"/>
      <c r="G71" s="344"/>
      <c r="H71" s="344"/>
      <c r="I71" s="344"/>
      <c r="J71" s="344"/>
      <c r="K71" s="344"/>
      <c r="L71" s="344"/>
      <c r="M71" s="344"/>
      <c r="N71" s="344"/>
    </row>
    <row r="72" spans="3:14" x14ac:dyDescent="0.2">
      <c r="C72" s="344"/>
      <c r="D72" s="344"/>
      <c r="E72" s="344"/>
      <c r="F72" s="344"/>
      <c r="G72" s="344"/>
      <c r="H72" s="344"/>
      <c r="I72" s="344"/>
      <c r="J72" s="344"/>
      <c r="K72" s="344"/>
      <c r="L72" s="344"/>
      <c r="M72" s="344"/>
      <c r="N72" s="344"/>
    </row>
    <row r="73" spans="3:14" x14ac:dyDescent="0.2">
      <c r="C73" s="344"/>
      <c r="D73" s="344"/>
      <c r="E73" s="344"/>
      <c r="F73" s="344"/>
      <c r="G73" s="344"/>
      <c r="H73" s="344"/>
      <c r="I73" s="344"/>
      <c r="J73" s="344"/>
      <c r="K73" s="344"/>
      <c r="L73" s="344"/>
      <c r="M73" s="344"/>
      <c r="N73" s="344"/>
    </row>
    <row r="74" spans="3:14" x14ac:dyDescent="0.2">
      <c r="C74" s="344"/>
      <c r="D74" s="344"/>
      <c r="E74" s="344"/>
      <c r="F74" s="344"/>
      <c r="G74" s="344"/>
      <c r="H74" s="344"/>
      <c r="I74" s="344"/>
      <c r="J74" s="344"/>
      <c r="K74" s="344"/>
      <c r="L74" s="344"/>
      <c r="M74" s="344"/>
      <c r="N74" s="344"/>
    </row>
    <row r="75" spans="3:14" x14ac:dyDescent="0.2">
      <c r="C75" s="344"/>
      <c r="D75" s="344"/>
      <c r="E75" s="344"/>
      <c r="F75" s="344"/>
      <c r="G75" s="344"/>
      <c r="H75" s="344"/>
      <c r="I75" s="344"/>
      <c r="J75" s="344"/>
      <c r="K75" s="344"/>
      <c r="L75" s="344"/>
      <c r="M75" s="344"/>
      <c r="N75" s="344"/>
    </row>
    <row r="76" spans="3:14" x14ac:dyDescent="0.2">
      <c r="C76" s="344"/>
      <c r="D76" s="344"/>
      <c r="E76" s="344"/>
      <c r="F76" s="344"/>
      <c r="G76" s="344"/>
      <c r="H76" s="344"/>
      <c r="I76" s="344"/>
      <c r="J76" s="344"/>
      <c r="K76" s="344"/>
      <c r="L76" s="344"/>
      <c r="M76" s="344"/>
      <c r="N76" s="344"/>
    </row>
    <row r="77" spans="3:14" x14ac:dyDescent="0.2">
      <c r="C77" s="344"/>
      <c r="D77" s="344"/>
      <c r="E77" s="344"/>
      <c r="F77" s="344"/>
      <c r="G77" s="344"/>
      <c r="H77" s="344"/>
      <c r="I77" s="344"/>
      <c r="J77" s="344"/>
      <c r="K77" s="344"/>
      <c r="L77" s="344"/>
      <c r="M77" s="344"/>
      <c r="N77" s="344"/>
    </row>
    <row r="78" spans="3:14" x14ac:dyDescent="0.2">
      <c r="C78" s="344"/>
      <c r="D78" s="344"/>
      <c r="E78" s="344"/>
      <c r="F78" s="344"/>
      <c r="G78" s="344"/>
      <c r="H78" s="344"/>
      <c r="I78" s="344"/>
      <c r="J78" s="344"/>
      <c r="K78" s="344"/>
      <c r="L78" s="344"/>
      <c r="M78" s="344"/>
      <c r="N78" s="344"/>
    </row>
    <row r="79" spans="3:14" x14ac:dyDescent="0.2">
      <c r="C79" s="344"/>
      <c r="D79" s="344"/>
      <c r="E79" s="344"/>
      <c r="F79" s="344"/>
      <c r="G79" s="344"/>
      <c r="H79" s="344"/>
      <c r="I79" s="344"/>
      <c r="J79" s="344"/>
      <c r="K79" s="344"/>
      <c r="L79" s="344"/>
      <c r="M79" s="344"/>
      <c r="N79" s="344"/>
    </row>
    <row r="80" spans="3:14" x14ac:dyDescent="0.2">
      <c r="C80" s="344"/>
      <c r="D80" s="344"/>
      <c r="E80" s="344"/>
      <c r="F80" s="344"/>
      <c r="G80" s="344"/>
      <c r="H80" s="344"/>
      <c r="I80" s="344"/>
      <c r="J80" s="344"/>
      <c r="K80" s="344"/>
      <c r="L80" s="344"/>
      <c r="M80" s="344"/>
      <c r="N80" s="344"/>
    </row>
    <row r="81" spans="3:14" x14ac:dyDescent="0.2">
      <c r="C81" s="344"/>
      <c r="D81" s="344"/>
      <c r="E81" s="344"/>
      <c r="F81" s="344"/>
      <c r="G81" s="344"/>
      <c r="H81" s="344"/>
      <c r="I81" s="344"/>
      <c r="J81" s="344"/>
      <c r="K81" s="344"/>
      <c r="L81" s="344"/>
      <c r="M81" s="344"/>
      <c r="N81" s="344"/>
    </row>
    <row r="82" spans="3:14" x14ac:dyDescent="0.2">
      <c r="C82" s="344"/>
      <c r="D82" s="344"/>
      <c r="E82" s="344"/>
      <c r="F82" s="344"/>
      <c r="G82" s="344"/>
      <c r="H82" s="344"/>
      <c r="I82" s="344"/>
      <c r="J82" s="344"/>
      <c r="K82" s="344"/>
      <c r="L82" s="344"/>
      <c r="M82" s="344"/>
      <c r="N82" s="344"/>
    </row>
    <row r="83" spans="3:14" x14ac:dyDescent="0.2">
      <c r="C83" s="344"/>
      <c r="D83" s="344"/>
      <c r="E83" s="344"/>
      <c r="F83" s="344"/>
      <c r="G83" s="344"/>
      <c r="H83" s="344"/>
      <c r="I83" s="344"/>
      <c r="J83" s="344"/>
      <c r="K83" s="344"/>
      <c r="L83" s="344"/>
      <c r="M83" s="344"/>
      <c r="N83" s="344"/>
    </row>
    <row r="84" spans="3:14" x14ac:dyDescent="0.2">
      <c r="C84" s="344"/>
      <c r="D84" s="344"/>
      <c r="E84" s="344"/>
      <c r="F84" s="344"/>
      <c r="G84" s="344"/>
      <c r="H84" s="344"/>
      <c r="I84" s="344"/>
      <c r="J84" s="344"/>
      <c r="K84" s="344"/>
      <c r="L84" s="344"/>
      <c r="M84" s="344"/>
      <c r="N84" s="344"/>
    </row>
    <row r="85" spans="3:14" x14ac:dyDescent="0.2">
      <c r="C85" s="344"/>
      <c r="D85" s="344"/>
      <c r="E85" s="344"/>
      <c r="F85" s="344"/>
      <c r="G85" s="344"/>
      <c r="H85" s="344"/>
      <c r="I85" s="344"/>
      <c r="J85" s="344"/>
      <c r="K85" s="344"/>
      <c r="L85" s="344"/>
      <c r="M85" s="344"/>
      <c r="N85" s="344"/>
    </row>
    <row r="86" spans="3:14" x14ac:dyDescent="0.2">
      <c r="C86" s="344"/>
      <c r="D86" s="344"/>
      <c r="E86" s="344"/>
      <c r="F86" s="344"/>
      <c r="G86" s="344"/>
      <c r="H86" s="344"/>
      <c r="I86" s="344"/>
      <c r="J86" s="344"/>
      <c r="K86" s="344"/>
      <c r="L86" s="344"/>
      <c r="M86" s="344"/>
      <c r="N86" s="344"/>
    </row>
    <row r="87" spans="3:14" x14ac:dyDescent="0.2">
      <c r="C87" s="344"/>
      <c r="D87" s="344"/>
      <c r="E87" s="344"/>
      <c r="F87" s="344"/>
      <c r="G87" s="344"/>
      <c r="H87" s="344"/>
      <c r="I87" s="344"/>
      <c r="J87" s="344"/>
      <c r="K87" s="344"/>
      <c r="L87" s="344"/>
      <c r="M87" s="344"/>
      <c r="N87" s="344"/>
    </row>
    <row r="88" spans="3:14" x14ac:dyDescent="0.2">
      <c r="C88" s="344"/>
      <c r="D88" s="344"/>
      <c r="E88" s="344"/>
      <c r="F88" s="344"/>
      <c r="G88" s="344"/>
      <c r="H88" s="344"/>
      <c r="I88" s="344"/>
      <c r="J88" s="344"/>
      <c r="K88" s="344"/>
      <c r="L88" s="344"/>
      <c r="M88" s="344"/>
      <c r="N88" s="344"/>
    </row>
    <row r="89" spans="3:14" x14ac:dyDescent="0.2">
      <c r="C89" s="344"/>
      <c r="D89" s="344"/>
      <c r="E89" s="344"/>
      <c r="F89" s="344"/>
      <c r="G89" s="344"/>
      <c r="H89" s="344"/>
      <c r="I89" s="344"/>
      <c r="J89" s="344"/>
      <c r="K89" s="344"/>
      <c r="L89" s="344"/>
      <c r="M89" s="344"/>
      <c r="N89" s="344"/>
    </row>
    <row r="90" spans="3:14" x14ac:dyDescent="0.2">
      <c r="C90" s="344"/>
      <c r="D90" s="344"/>
      <c r="E90" s="344"/>
      <c r="F90" s="344"/>
      <c r="G90" s="344"/>
      <c r="H90" s="344"/>
      <c r="I90" s="344"/>
      <c r="J90" s="344"/>
      <c r="K90" s="344"/>
      <c r="L90" s="344"/>
      <c r="M90" s="344"/>
      <c r="N90" s="344"/>
    </row>
    <row r="91" spans="3:14" x14ac:dyDescent="0.2">
      <c r="C91" s="344"/>
      <c r="D91" s="344"/>
      <c r="E91" s="344"/>
      <c r="F91" s="344"/>
      <c r="G91" s="344"/>
      <c r="H91" s="344"/>
      <c r="I91" s="344"/>
      <c r="J91" s="344"/>
      <c r="K91" s="344"/>
      <c r="L91" s="344"/>
      <c r="M91" s="344"/>
      <c r="N91" s="344"/>
    </row>
    <row r="92" spans="3:14" x14ac:dyDescent="0.2">
      <c r="C92" s="344"/>
      <c r="D92" s="344"/>
      <c r="E92" s="344"/>
      <c r="F92" s="344"/>
      <c r="G92" s="344"/>
      <c r="H92" s="344"/>
      <c r="I92" s="344"/>
      <c r="J92" s="344"/>
      <c r="K92" s="344"/>
      <c r="L92" s="344"/>
      <c r="M92" s="344"/>
      <c r="N92" s="344"/>
    </row>
    <row r="93" spans="3:14" x14ac:dyDescent="0.2">
      <c r="C93" s="344"/>
      <c r="D93" s="344"/>
      <c r="E93" s="344"/>
      <c r="F93" s="344"/>
      <c r="G93" s="344"/>
      <c r="H93" s="344"/>
      <c r="I93" s="344"/>
      <c r="J93" s="344"/>
      <c r="K93" s="344"/>
      <c r="L93" s="344"/>
      <c r="M93" s="344"/>
      <c r="N93" s="344"/>
    </row>
    <row r="94" spans="3:14" x14ac:dyDescent="0.2">
      <c r="C94" s="344"/>
      <c r="D94" s="344"/>
      <c r="E94" s="344"/>
      <c r="F94" s="344"/>
      <c r="G94" s="344"/>
      <c r="H94" s="344"/>
      <c r="I94" s="344"/>
      <c r="J94" s="344"/>
      <c r="K94" s="344"/>
      <c r="L94" s="344"/>
      <c r="M94" s="344"/>
      <c r="N94" s="344"/>
    </row>
    <row r="95" spans="3:14" x14ac:dyDescent="0.2">
      <c r="C95" s="344"/>
      <c r="D95" s="344"/>
      <c r="E95" s="344"/>
      <c r="F95" s="344"/>
      <c r="G95" s="344"/>
      <c r="H95" s="344"/>
      <c r="I95" s="344"/>
      <c r="J95" s="344"/>
      <c r="K95" s="344"/>
      <c r="L95" s="344"/>
      <c r="M95" s="344"/>
      <c r="N95" s="344"/>
    </row>
    <row r="96" spans="3:14" x14ac:dyDescent="0.2">
      <c r="C96" s="344"/>
      <c r="D96" s="344"/>
      <c r="E96" s="344"/>
      <c r="F96" s="344"/>
      <c r="G96" s="344"/>
      <c r="H96" s="344"/>
      <c r="I96" s="344"/>
      <c r="J96" s="344"/>
      <c r="K96" s="344"/>
      <c r="L96" s="344"/>
      <c r="M96" s="344"/>
      <c r="N96" s="344"/>
    </row>
    <row r="97" spans="3:14" x14ac:dyDescent="0.2">
      <c r="C97" s="344"/>
      <c r="D97" s="344"/>
      <c r="E97" s="344"/>
      <c r="F97" s="344"/>
      <c r="G97" s="344"/>
      <c r="H97" s="344"/>
      <c r="I97" s="344"/>
      <c r="J97" s="344"/>
      <c r="K97" s="344"/>
      <c r="L97" s="344"/>
      <c r="M97" s="344"/>
      <c r="N97" s="344"/>
    </row>
    <row r="98" spans="3:14" x14ac:dyDescent="0.2">
      <c r="C98" s="344"/>
      <c r="D98" s="344"/>
      <c r="E98" s="344"/>
      <c r="F98" s="344"/>
      <c r="G98" s="344"/>
      <c r="H98" s="344"/>
      <c r="I98" s="344"/>
      <c r="J98" s="344"/>
      <c r="K98" s="344"/>
      <c r="L98" s="344"/>
      <c r="M98" s="344"/>
      <c r="N98" s="344"/>
    </row>
    <row r="99" spans="3:14" x14ac:dyDescent="0.2">
      <c r="C99" s="344"/>
      <c r="D99" s="344"/>
      <c r="E99" s="344"/>
      <c r="F99" s="344"/>
      <c r="G99" s="344"/>
      <c r="H99" s="344"/>
      <c r="I99" s="344"/>
      <c r="J99" s="344"/>
      <c r="K99" s="344"/>
      <c r="L99" s="344"/>
      <c r="M99" s="344"/>
      <c r="N99" s="344"/>
    </row>
    <row r="100" spans="3:14" x14ac:dyDescent="0.2">
      <c r="C100" s="344"/>
      <c r="D100" s="344"/>
      <c r="E100" s="344"/>
      <c r="F100" s="344"/>
      <c r="G100" s="344"/>
      <c r="H100" s="344"/>
      <c r="I100" s="344"/>
      <c r="J100" s="344"/>
      <c r="K100" s="344"/>
      <c r="L100" s="344"/>
      <c r="M100" s="344"/>
      <c r="N100" s="344"/>
    </row>
    <row r="101" spans="3:14" x14ac:dyDescent="0.2">
      <c r="C101" s="344"/>
      <c r="D101" s="344"/>
      <c r="E101" s="344"/>
      <c r="F101" s="344"/>
      <c r="G101" s="344"/>
      <c r="H101" s="344"/>
      <c r="I101" s="344"/>
      <c r="J101" s="344"/>
      <c r="K101" s="344"/>
      <c r="L101" s="344"/>
      <c r="M101" s="344"/>
      <c r="N101" s="344"/>
    </row>
    <row r="102" spans="3:14" x14ac:dyDescent="0.2">
      <c r="C102" s="344"/>
      <c r="D102" s="344"/>
      <c r="E102" s="344"/>
      <c r="F102" s="344"/>
      <c r="G102" s="344"/>
      <c r="H102" s="344"/>
      <c r="I102" s="344"/>
      <c r="J102" s="344"/>
      <c r="K102" s="344"/>
      <c r="L102" s="344"/>
      <c r="M102" s="344"/>
      <c r="N102" s="344"/>
    </row>
    <row r="103" spans="3:14" x14ac:dyDescent="0.2">
      <c r="C103" s="344"/>
      <c r="D103" s="344"/>
      <c r="E103" s="344"/>
      <c r="F103" s="344"/>
      <c r="G103" s="344"/>
      <c r="H103" s="344"/>
      <c r="I103" s="344"/>
      <c r="J103" s="344"/>
      <c r="K103" s="344"/>
      <c r="L103" s="344"/>
      <c r="M103" s="344"/>
      <c r="N103" s="344"/>
    </row>
    <row r="104" spans="3:14" x14ac:dyDescent="0.2">
      <c r="C104" s="344"/>
      <c r="D104" s="344"/>
      <c r="E104" s="344"/>
      <c r="F104" s="344"/>
      <c r="G104" s="344"/>
      <c r="H104" s="344"/>
      <c r="I104" s="344"/>
      <c r="J104" s="344"/>
      <c r="K104" s="344"/>
      <c r="L104" s="344"/>
      <c r="M104" s="344"/>
      <c r="N104" s="344"/>
    </row>
    <row r="105" spans="3:14" x14ac:dyDescent="0.2">
      <c r="C105" s="344"/>
      <c r="D105" s="344"/>
      <c r="E105" s="344"/>
      <c r="F105" s="344"/>
      <c r="G105" s="344"/>
      <c r="H105" s="344"/>
      <c r="I105" s="344"/>
      <c r="J105" s="344"/>
      <c r="K105" s="344"/>
      <c r="L105" s="344"/>
      <c r="M105" s="344"/>
      <c r="N105" s="344"/>
    </row>
    <row r="106" spans="3:14" x14ac:dyDescent="0.2">
      <c r="C106" s="344"/>
      <c r="D106" s="344"/>
      <c r="E106" s="344"/>
      <c r="F106" s="344"/>
      <c r="G106" s="344"/>
      <c r="H106" s="344"/>
      <c r="I106" s="344"/>
      <c r="J106" s="344"/>
      <c r="K106" s="344"/>
      <c r="L106" s="344"/>
      <c r="M106" s="344"/>
      <c r="N106" s="344"/>
    </row>
    <row r="107" spans="3:14" x14ac:dyDescent="0.2">
      <c r="C107" s="344"/>
      <c r="D107" s="344"/>
      <c r="E107" s="344"/>
      <c r="F107" s="344"/>
      <c r="G107" s="344"/>
      <c r="H107" s="344"/>
      <c r="I107" s="344"/>
      <c r="J107" s="344"/>
      <c r="K107" s="344"/>
      <c r="L107" s="344"/>
      <c r="M107" s="344"/>
      <c r="N107" s="344"/>
    </row>
    <row r="108" spans="3:14" x14ac:dyDescent="0.2">
      <c r="C108" s="344"/>
      <c r="D108" s="344"/>
      <c r="E108" s="344"/>
      <c r="F108" s="344"/>
      <c r="G108" s="344"/>
      <c r="H108" s="344"/>
      <c r="I108" s="344"/>
      <c r="J108" s="344"/>
      <c r="K108" s="344"/>
      <c r="L108" s="344"/>
      <c r="M108" s="344"/>
      <c r="N108" s="344"/>
    </row>
    <row r="109" spans="3:14" x14ac:dyDescent="0.2">
      <c r="C109" s="344"/>
      <c r="D109" s="344"/>
      <c r="E109" s="344"/>
      <c r="F109" s="344"/>
      <c r="G109" s="344"/>
      <c r="H109" s="344"/>
      <c r="I109" s="344"/>
      <c r="J109" s="344"/>
      <c r="K109" s="344"/>
      <c r="L109" s="344"/>
      <c r="M109" s="344"/>
      <c r="N109" s="344"/>
    </row>
    <row r="110" spans="3:14" x14ac:dyDescent="0.2">
      <c r="C110" s="344"/>
      <c r="D110" s="344"/>
      <c r="E110" s="344"/>
      <c r="F110" s="344"/>
      <c r="G110" s="344"/>
      <c r="H110" s="344"/>
      <c r="I110" s="344"/>
      <c r="J110" s="344"/>
      <c r="K110" s="344"/>
      <c r="L110" s="344"/>
      <c r="M110" s="344"/>
      <c r="N110" s="344"/>
    </row>
    <row r="111" spans="3:14" x14ac:dyDescent="0.2">
      <c r="C111" s="344"/>
      <c r="D111" s="344"/>
      <c r="E111" s="344"/>
      <c r="F111" s="344"/>
      <c r="G111" s="344"/>
      <c r="H111" s="344"/>
      <c r="I111" s="344"/>
      <c r="J111" s="344"/>
      <c r="K111" s="344"/>
      <c r="L111" s="344"/>
      <c r="M111" s="344"/>
      <c r="N111" s="344"/>
    </row>
    <row r="112" spans="3:14" x14ac:dyDescent="0.2">
      <c r="C112" s="344"/>
      <c r="D112" s="344"/>
      <c r="E112" s="344"/>
      <c r="F112" s="344"/>
      <c r="G112" s="344"/>
      <c r="H112" s="344"/>
      <c r="I112" s="344"/>
      <c r="J112" s="344"/>
      <c r="K112" s="344"/>
      <c r="L112" s="344"/>
      <c r="M112" s="344"/>
      <c r="N112" s="344"/>
    </row>
    <row r="113" spans="3:14" x14ac:dyDescent="0.2">
      <c r="C113" s="344"/>
      <c r="D113" s="344"/>
      <c r="E113" s="344"/>
      <c r="F113" s="344"/>
      <c r="G113" s="344"/>
      <c r="H113" s="344"/>
      <c r="I113" s="344"/>
      <c r="J113" s="344"/>
      <c r="K113" s="344"/>
      <c r="L113" s="344"/>
      <c r="M113" s="344"/>
      <c r="N113" s="344"/>
    </row>
    <row r="114" spans="3:14" x14ac:dyDescent="0.2">
      <c r="C114" s="344"/>
      <c r="D114" s="344"/>
      <c r="E114" s="344"/>
      <c r="F114" s="344"/>
      <c r="G114" s="344"/>
      <c r="H114" s="344"/>
      <c r="I114" s="344"/>
      <c r="J114" s="344"/>
      <c r="K114" s="344"/>
      <c r="L114" s="344"/>
      <c r="M114" s="344"/>
      <c r="N114" s="344"/>
    </row>
  </sheetData>
  <mergeCells count="5">
    <mergeCell ref="L4:N4"/>
    <mergeCell ref="B4:B5"/>
    <mergeCell ref="C4:E4"/>
    <mergeCell ref="F4:H4"/>
    <mergeCell ref="I4:K4"/>
  </mergeCells>
  <phoneticPr fontId="4" type="noConversion"/>
  <pageMargins left="0.25" right="0.25" top="0.75" bottom="0.75" header="0.3" footer="0.3"/>
  <pageSetup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B2:G12"/>
  <sheetViews>
    <sheetView showGridLines="0" workbookViewId="0"/>
  </sheetViews>
  <sheetFormatPr defaultRowHeight="12.75" x14ac:dyDescent="0.2"/>
  <cols>
    <col min="1" max="1" width="9.140625" style="7"/>
    <col min="2" max="2" width="17.85546875" style="7" bestFit="1" customWidth="1"/>
    <col min="3" max="7" width="13" style="7" customWidth="1"/>
    <col min="8" max="8" width="11.140625" style="7" customWidth="1"/>
    <col min="9" max="9" width="12.42578125" style="7" customWidth="1"/>
    <col min="10" max="13" width="10.85546875" style="7" customWidth="1"/>
    <col min="14" max="14" width="12" style="7" customWidth="1"/>
    <col min="15" max="16384" width="9.140625" style="7"/>
  </cols>
  <sheetData>
    <row r="2" spans="2:7" ht="12.95" customHeight="1" x14ac:dyDescent="0.2">
      <c r="B2" s="92" t="s">
        <v>89</v>
      </c>
    </row>
    <row r="3" spans="2:7" ht="18.75" thickBot="1" x14ac:dyDescent="0.3">
      <c r="B3" s="93" t="s">
        <v>317</v>
      </c>
      <c r="C3" s="60"/>
      <c r="D3" s="60"/>
      <c r="E3" s="60"/>
      <c r="F3" s="60"/>
      <c r="G3" s="60"/>
    </row>
    <row r="4" spans="2:7" ht="13.5" thickBot="1" x14ac:dyDescent="0.25">
      <c r="B4" s="343" t="s">
        <v>124</v>
      </c>
      <c r="C4" s="27" t="s">
        <v>343</v>
      </c>
      <c r="D4" s="21" t="s">
        <v>344</v>
      </c>
      <c r="E4" s="21" t="s">
        <v>345</v>
      </c>
      <c r="F4" s="21" t="s">
        <v>346</v>
      </c>
      <c r="G4" s="22" t="s">
        <v>347</v>
      </c>
    </row>
    <row r="5" spans="2:7" x14ac:dyDescent="0.2">
      <c r="B5" s="241" t="s">
        <v>72</v>
      </c>
      <c r="C5" s="363">
        <v>0.87126000000000003</v>
      </c>
      <c r="D5" s="364">
        <v>0.82650999999999997</v>
      </c>
      <c r="E5" s="364">
        <v>0.83306999999999998</v>
      </c>
      <c r="F5" s="364">
        <v>0.90024999999999999</v>
      </c>
      <c r="G5" s="365">
        <v>0.95787999999999995</v>
      </c>
    </row>
    <row r="6" spans="2:7" x14ac:dyDescent="0.2">
      <c r="B6" s="33" t="s">
        <v>73</v>
      </c>
      <c r="C6" s="336">
        <v>1.0588299999999999</v>
      </c>
      <c r="D6" s="337">
        <v>1.15605</v>
      </c>
      <c r="E6" s="337">
        <v>0.96326999999999996</v>
      </c>
      <c r="F6" s="337">
        <v>1.23797</v>
      </c>
      <c r="G6" s="338">
        <v>1.14967</v>
      </c>
    </row>
    <row r="7" spans="2:7" ht="13.5" thickBot="1" x14ac:dyDescent="0.25">
      <c r="B7" s="183" t="s">
        <v>114</v>
      </c>
      <c r="C7" s="339">
        <v>0.88376999999999994</v>
      </c>
      <c r="D7" s="340">
        <v>0.84626000000000001</v>
      </c>
      <c r="E7" s="340">
        <v>0.84191000000000005</v>
      </c>
      <c r="F7" s="340">
        <v>0.92208000000000001</v>
      </c>
      <c r="G7" s="341">
        <v>0.96836999999999995</v>
      </c>
    </row>
    <row r="10" spans="2:7" x14ac:dyDescent="0.2">
      <c r="C10" s="342"/>
      <c r="D10" s="342"/>
      <c r="E10" s="342"/>
      <c r="F10" s="342"/>
      <c r="G10" s="342"/>
    </row>
    <row r="11" spans="2:7" x14ac:dyDescent="0.2">
      <c r="C11" s="342"/>
      <c r="D11" s="342"/>
      <c r="E11" s="342"/>
      <c r="F11" s="342"/>
      <c r="G11" s="342"/>
    </row>
    <row r="12" spans="2:7" x14ac:dyDescent="0.2">
      <c r="C12" s="342"/>
      <c r="D12" s="342"/>
      <c r="E12" s="342"/>
      <c r="F12" s="342"/>
      <c r="G12" s="342"/>
    </row>
  </sheetData>
  <phoneticPr fontId="4" type="noConversion"/>
  <pageMargins left="0.75" right="0.75" top="1" bottom="1" header="0.5" footer="0.5"/>
  <pageSetup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B2:O114"/>
  <sheetViews>
    <sheetView showGridLines="0" workbookViewId="0"/>
  </sheetViews>
  <sheetFormatPr defaultRowHeight="12.75" x14ac:dyDescent="0.2"/>
  <cols>
    <col min="1" max="1" width="9.140625" style="7"/>
    <col min="2" max="2" width="42.85546875" style="7" customWidth="1"/>
    <col min="3" max="3" width="11.7109375" style="7" customWidth="1"/>
    <col min="4" max="4" width="12.5703125" style="7" customWidth="1"/>
    <col min="5" max="5" width="11.7109375" style="7" customWidth="1"/>
    <col min="6" max="6" width="11.5703125" style="7" customWidth="1"/>
    <col min="7" max="7" width="13.7109375" style="7" customWidth="1"/>
    <col min="8" max="8" width="12.7109375" style="7" customWidth="1"/>
    <col min="9" max="9" width="11.7109375" style="7" customWidth="1"/>
    <col min="10" max="10" width="11.5703125" style="7" customWidth="1"/>
    <col min="11" max="11" width="13" style="7" customWidth="1"/>
    <col min="12" max="12" width="12.5703125" style="7" customWidth="1"/>
    <col min="13" max="13" width="11.42578125" style="7" customWidth="1"/>
    <col min="14" max="14" width="11.140625" style="7" customWidth="1"/>
    <col min="15" max="15" width="12.85546875" style="7" customWidth="1"/>
    <col min="16" max="16384" width="9.140625" style="7"/>
  </cols>
  <sheetData>
    <row r="2" spans="2:15" x14ac:dyDescent="0.2">
      <c r="B2" s="92" t="s">
        <v>235</v>
      </c>
    </row>
    <row r="3" spans="2:15" ht="18.75" thickBot="1" x14ac:dyDescent="0.3">
      <c r="B3" s="93" t="s">
        <v>282</v>
      </c>
    </row>
    <row r="4" spans="2:15" ht="12.75" customHeight="1" thickBot="1" x14ac:dyDescent="0.25">
      <c r="B4" s="672" t="s">
        <v>0</v>
      </c>
      <c r="C4" s="680" t="s">
        <v>372</v>
      </c>
      <c r="D4" s="681"/>
      <c r="E4" s="681"/>
      <c r="F4" s="681"/>
      <c r="G4" s="682"/>
      <c r="H4" s="680" t="s">
        <v>2</v>
      </c>
      <c r="I4" s="681"/>
      <c r="J4" s="681"/>
      <c r="K4" s="682"/>
      <c r="L4" s="680" t="s">
        <v>3</v>
      </c>
      <c r="M4" s="681"/>
      <c r="N4" s="682"/>
      <c r="O4" s="665" t="s">
        <v>91</v>
      </c>
    </row>
    <row r="5" spans="2:15" ht="26.25" thickBot="1" x14ac:dyDescent="0.25">
      <c r="B5" s="673"/>
      <c r="C5" s="529" t="s">
        <v>369</v>
      </c>
      <c r="D5" s="530" t="s">
        <v>123</v>
      </c>
      <c r="E5" s="530" t="s">
        <v>373</v>
      </c>
      <c r="F5" s="530" t="s">
        <v>14</v>
      </c>
      <c r="G5" s="531" t="s">
        <v>374</v>
      </c>
      <c r="H5" s="529" t="s">
        <v>104</v>
      </c>
      <c r="I5" s="530" t="s">
        <v>105</v>
      </c>
      <c r="J5" s="530" t="s">
        <v>106</v>
      </c>
      <c r="K5" s="531" t="s">
        <v>107</v>
      </c>
      <c r="L5" s="529" t="s">
        <v>13</v>
      </c>
      <c r="M5" s="530" t="s">
        <v>7</v>
      </c>
      <c r="N5" s="531" t="s">
        <v>103</v>
      </c>
      <c r="O5" s="666"/>
    </row>
    <row r="6" spans="2:15" x14ac:dyDescent="0.2">
      <c r="B6" s="332" t="s">
        <v>15</v>
      </c>
      <c r="C6" s="140">
        <v>0</v>
      </c>
      <c r="D6" s="141">
        <v>135753</v>
      </c>
      <c r="E6" s="141">
        <v>4679</v>
      </c>
      <c r="F6" s="141">
        <v>0</v>
      </c>
      <c r="G6" s="142">
        <v>140432</v>
      </c>
      <c r="H6" s="140">
        <v>15596</v>
      </c>
      <c r="I6" s="141">
        <v>45824</v>
      </c>
      <c r="J6" s="141">
        <v>0</v>
      </c>
      <c r="K6" s="142">
        <v>61420</v>
      </c>
      <c r="L6" s="140">
        <v>0</v>
      </c>
      <c r="M6" s="141">
        <v>0</v>
      </c>
      <c r="N6" s="143">
        <v>0</v>
      </c>
      <c r="O6" s="144">
        <v>201852</v>
      </c>
    </row>
    <row r="7" spans="2:15" x14ac:dyDescent="0.2">
      <c r="B7" s="157" t="s">
        <v>16</v>
      </c>
      <c r="C7" s="49">
        <v>0</v>
      </c>
      <c r="D7" s="50">
        <v>1685</v>
      </c>
      <c r="E7" s="50">
        <v>104430</v>
      </c>
      <c r="F7" s="50">
        <v>417539</v>
      </c>
      <c r="G7" s="52">
        <v>523654</v>
      </c>
      <c r="H7" s="49">
        <v>365990</v>
      </c>
      <c r="I7" s="50">
        <v>85370</v>
      </c>
      <c r="J7" s="50">
        <v>9243</v>
      </c>
      <c r="K7" s="52">
        <v>460603</v>
      </c>
      <c r="L7" s="49">
        <v>0</v>
      </c>
      <c r="M7" s="50">
        <v>104265</v>
      </c>
      <c r="N7" s="51">
        <v>104265</v>
      </c>
      <c r="O7" s="53">
        <v>1088522</v>
      </c>
    </row>
    <row r="8" spans="2:15" x14ac:dyDescent="0.2">
      <c r="B8" s="334" t="s">
        <v>118</v>
      </c>
      <c r="C8" s="129">
        <v>0</v>
      </c>
      <c r="D8" s="130">
        <v>379122</v>
      </c>
      <c r="E8" s="130">
        <v>93473</v>
      </c>
      <c r="F8" s="130">
        <v>83642</v>
      </c>
      <c r="G8" s="145">
        <v>556237</v>
      </c>
      <c r="H8" s="129">
        <v>12105</v>
      </c>
      <c r="I8" s="130">
        <v>13922</v>
      </c>
      <c r="J8" s="130">
        <v>0</v>
      </c>
      <c r="K8" s="145">
        <v>26027</v>
      </c>
      <c r="L8" s="129">
        <v>0</v>
      </c>
      <c r="M8" s="130">
        <v>0</v>
      </c>
      <c r="N8" s="146">
        <v>0</v>
      </c>
      <c r="O8" s="147">
        <v>582264</v>
      </c>
    </row>
    <row r="9" spans="2:15" x14ac:dyDescent="0.2">
      <c r="B9" s="157" t="s">
        <v>119</v>
      </c>
      <c r="C9" s="49">
        <v>0</v>
      </c>
      <c r="D9" s="50">
        <v>181990</v>
      </c>
      <c r="E9" s="50">
        <v>15523</v>
      </c>
      <c r="F9" s="50">
        <v>42403</v>
      </c>
      <c r="G9" s="52">
        <v>239916</v>
      </c>
      <c r="H9" s="49">
        <v>6524</v>
      </c>
      <c r="I9" s="50">
        <v>0</v>
      </c>
      <c r="J9" s="50">
        <v>0</v>
      </c>
      <c r="K9" s="52">
        <v>6524</v>
      </c>
      <c r="L9" s="49">
        <v>0</v>
      </c>
      <c r="M9" s="50">
        <v>0</v>
      </c>
      <c r="N9" s="51">
        <v>0</v>
      </c>
      <c r="O9" s="53">
        <v>246440</v>
      </c>
    </row>
    <row r="10" spans="2:15" x14ac:dyDescent="0.2">
      <c r="B10" s="334" t="s">
        <v>17</v>
      </c>
      <c r="C10" s="129">
        <v>0</v>
      </c>
      <c r="D10" s="130">
        <v>62301909</v>
      </c>
      <c r="E10" s="130">
        <v>7783067</v>
      </c>
      <c r="F10" s="130">
        <v>52304717</v>
      </c>
      <c r="G10" s="145">
        <v>122389693</v>
      </c>
      <c r="H10" s="129">
        <v>114419142</v>
      </c>
      <c r="I10" s="130">
        <v>63266105</v>
      </c>
      <c r="J10" s="130">
        <v>13474285</v>
      </c>
      <c r="K10" s="145">
        <v>191159532</v>
      </c>
      <c r="L10" s="129">
        <v>0</v>
      </c>
      <c r="M10" s="130">
        <v>615292</v>
      </c>
      <c r="N10" s="146">
        <v>615292</v>
      </c>
      <c r="O10" s="147">
        <v>314164517</v>
      </c>
    </row>
    <row r="11" spans="2:15" x14ac:dyDescent="0.2">
      <c r="B11" s="157" t="s">
        <v>18</v>
      </c>
      <c r="C11" s="49">
        <v>0</v>
      </c>
      <c r="D11" s="50">
        <v>2452511</v>
      </c>
      <c r="E11" s="50">
        <v>2390476</v>
      </c>
      <c r="F11" s="50">
        <v>4430079</v>
      </c>
      <c r="G11" s="52">
        <v>9273065</v>
      </c>
      <c r="H11" s="49">
        <v>3345992</v>
      </c>
      <c r="I11" s="50">
        <v>3250931</v>
      </c>
      <c r="J11" s="50">
        <v>237549</v>
      </c>
      <c r="K11" s="52">
        <v>6834473</v>
      </c>
      <c r="L11" s="49">
        <v>26000</v>
      </c>
      <c r="M11" s="50">
        <v>85463</v>
      </c>
      <c r="N11" s="51">
        <v>111463</v>
      </c>
      <c r="O11" s="53">
        <v>16219001</v>
      </c>
    </row>
    <row r="12" spans="2:15" x14ac:dyDescent="0.2">
      <c r="B12" s="334" t="s">
        <v>145</v>
      </c>
      <c r="C12" s="129">
        <v>0</v>
      </c>
      <c r="D12" s="130">
        <v>727740</v>
      </c>
      <c r="E12" s="130">
        <v>143961</v>
      </c>
      <c r="F12" s="130">
        <v>229781</v>
      </c>
      <c r="G12" s="145">
        <v>1101482</v>
      </c>
      <c r="H12" s="129">
        <v>0</v>
      </c>
      <c r="I12" s="130">
        <v>0</v>
      </c>
      <c r="J12" s="130">
        <v>0</v>
      </c>
      <c r="K12" s="145">
        <v>0</v>
      </c>
      <c r="L12" s="129">
        <v>1537</v>
      </c>
      <c r="M12" s="130">
        <v>0</v>
      </c>
      <c r="N12" s="146">
        <v>1537</v>
      </c>
      <c r="O12" s="147">
        <v>1103019</v>
      </c>
    </row>
    <row r="13" spans="2:15" x14ac:dyDescent="0.2">
      <c r="B13" s="157" t="s">
        <v>19</v>
      </c>
      <c r="C13" s="49">
        <v>15613</v>
      </c>
      <c r="D13" s="50">
        <v>4703946</v>
      </c>
      <c r="E13" s="50">
        <v>8827569</v>
      </c>
      <c r="F13" s="50">
        <v>14428856</v>
      </c>
      <c r="G13" s="52">
        <v>27975984</v>
      </c>
      <c r="H13" s="49">
        <v>20352711</v>
      </c>
      <c r="I13" s="50">
        <v>21686433</v>
      </c>
      <c r="J13" s="50">
        <v>11193072</v>
      </c>
      <c r="K13" s="52">
        <v>53232215</v>
      </c>
      <c r="L13" s="49">
        <v>258687</v>
      </c>
      <c r="M13" s="50">
        <v>2821861</v>
      </c>
      <c r="N13" s="51">
        <v>3080548</v>
      </c>
      <c r="O13" s="53">
        <v>84288747</v>
      </c>
    </row>
    <row r="14" spans="2:15" x14ac:dyDescent="0.2">
      <c r="B14" s="334" t="s">
        <v>20</v>
      </c>
      <c r="C14" s="129">
        <v>0</v>
      </c>
      <c r="D14" s="130">
        <v>14008990</v>
      </c>
      <c r="E14" s="130">
        <v>5660965</v>
      </c>
      <c r="F14" s="130">
        <v>9016854</v>
      </c>
      <c r="G14" s="145">
        <v>28686808</v>
      </c>
      <c r="H14" s="129">
        <v>4581225</v>
      </c>
      <c r="I14" s="130">
        <v>1734078</v>
      </c>
      <c r="J14" s="130">
        <v>444663</v>
      </c>
      <c r="K14" s="145">
        <v>6759966</v>
      </c>
      <c r="L14" s="129">
        <v>758264</v>
      </c>
      <c r="M14" s="130">
        <v>84488</v>
      </c>
      <c r="N14" s="146">
        <v>842752</v>
      </c>
      <c r="O14" s="147">
        <v>36289526</v>
      </c>
    </row>
    <row r="15" spans="2:15" x14ac:dyDescent="0.2">
      <c r="B15" s="157" t="s">
        <v>120</v>
      </c>
      <c r="C15" s="49">
        <v>28251</v>
      </c>
      <c r="D15" s="50">
        <v>116157179</v>
      </c>
      <c r="E15" s="50">
        <v>46677699</v>
      </c>
      <c r="F15" s="50">
        <v>253832730</v>
      </c>
      <c r="G15" s="52">
        <v>416695859</v>
      </c>
      <c r="H15" s="49">
        <v>116418559</v>
      </c>
      <c r="I15" s="50">
        <v>36644395</v>
      </c>
      <c r="J15" s="50">
        <v>7223536</v>
      </c>
      <c r="K15" s="52">
        <v>160286490</v>
      </c>
      <c r="L15" s="49">
        <v>35459</v>
      </c>
      <c r="M15" s="50">
        <v>1193884</v>
      </c>
      <c r="N15" s="51">
        <v>1229343</v>
      </c>
      <c r="O15" s="53">
        <v>578211692</v>
      </c>
    </row>
    <row r="16" spans="2:15" x14ac:dyDescent="0.2">
      <c r="B16" s="334" t="s">
        <v>21</v>
      </c>
      <c r="C16" s="129">
        <v>0</v>
      </c>
      <c r="D16" s="130">
        <v>2936804</v>
      </c>
      <c r="E16" s="130">
        <v>255032</v>
      </c>
      <c r="F16" s="130">
        <v>433123</v>
      </c>
      <c r="G16" s="145">
        <v>3624959</v>
      </c>
      <c r="H16" s="129">
        <v>14168</v>
      </c>
      <c r="I16" s="130">
        <v>0</v>
      </c>
      <c r="J16" s="130">
        <v>0</v>
      </c>
      <c r="K16" s="145">
        <v>14168</v>
      </c>
      <c r="L16" s="129">
        <v>0</v>
      </c>
      <c r="M16" s="130">
        <v>0</v>
      </c>
      <c r="N16" s="146">
        <v>0</v>
      </c>
      <c r="O16" s="147">
        <v>3639127</v>
      </c>
    </row>
    <row r="17" spans="2:15" x14ac:dyDescent="0.2">
      <c r="B17" s="157" t="s">
        <v>22</v>
      </c>
      <c r="C17" s="49">
        <v>683</v>
      </c>
      <c r="D17" s="50">
        <v>189569951</v>
      </c>
      <c r="E17" s="50">
        <v>27095983</v>
      </c>
      <c r="F17" s="50">
        <v>144824725</v>
      </c>
      <c r="G17" s="52">
        <v>361491341</v>
      </c>
      <c r="H17" s="49">
        <v>41329977</v>
      </c>
      <c r="I17" s="50">
        <v>8646006</v>
      </c>
      <c r="J17" s="50">
        <v>3710342</v>
      </c>
      <c r="K17" s="52">
        <v>53686326</v>
      </c>
      <c r="L17" s="49">
        <v>12584</v>
      </c>
      <c r="M17" s="50">
        <v>10526785</v>
      </c>
      <c r="N17" s="51">
        <v>10539369</v>
      </c>
      <c r="O17" s="53">
        <v>425717036</v>
      </c>
    </row>
    <row r="18" spans="2:15" x14ac:dyDescent="0.2">
      <c r="B18" s="334" t="s">
        <v>23</v>
      </c>
      <c r="C18" s="129">
        <v>179127</v>
      </c>
      <c r="D18" s="130">
        <v>10607874</v>
      </c>
      <c r="E18" s="130">
        <v>13556750</v>
      </c>
      <c r="F18" s="130">
        <v>9421404</v>
      </c>
      <c r="G18" s="145">
        <v>33765155</v>
      </c>
      <c r="H18" s="129">
        <v>2867672</v>
      </c>
      <c r="I18" s="130">
        <v>2077286</v>
      </c>
      <c r="J18" s="130">
        <v>124944</v>
      </c>
      <c r="K18" s="145">
        <v>5069903</v>
      </c>
      <c r="L18" s="129">
        <v>10293</v>
      </c>
      <c r="M18" s="130">
        <v>2239823</v>
      </c>
      <c r="N18" s="146">
        <v>2250116</v>
      </c>
      <c r="O18" s="147">
        <v>41085174</v>
      </c>
    </row>
    <row r="19" spans="2:15" x14ac:dyDescent="0.2">
      <c r="B19" s="157" t="s">
        <v>24</v>
      </c>
      <c r="C19" s="49">
        <v>0</v>
      </c>
      <c r="D19" s="50">
        <v>12580113</v>
      </c>
      <c r="E19" s="50">
        <v>10602525</v>
      </c>
      <c r="F19" s="50">
        <v>35643843</v>
      </c>
      <c r="G19" s="52">
        <v>58826481</v>
      </c>
      <c r="H19" s="49">
        <v>9132965</v>
      </c>
      <c r="I19" s="50">
        <v>8468098</v>
      </c>
      <c r="J19" s="50">
        <v>3984629</v>
      </c>
      <c r="K19" s="52">
        <v>21585693</v>
      </c>
      <c r="L19" s="49">
        <v>70031</v>
      </c>
      <c r="M19" s="50">
        <v>1076045</v>
      </c>
      <c r="N19" s="51">
        <v>1146076</v>
      </c>
      <c r="O19" s="53">
        <v>81558250</v>
      </c>
    </row>
    <row r="20" spans="2:15" x14ac:dyDescent="0.2">
      <c r="B20" s="334" t="s">
        <v>25</v>
      </c>
      <c r="C20" s="129">
        <v>198997</v>
      </c>
      <c r="D20" s="130">
        <v>22667640</v>
      </c>
      <c r="E20" s="130">
        <v>7946086</v>
      </c>
      <c r="F20" s="130">
        <v>55455631</v>
      </c>
      <c r="G20" s="145">
        <v>86268355</v>
      </c>
      <c r="H20" s="129">
        <v>66427724</v>
      </c>
      <c r="I20" s="130">
        <v>58249575</v>
      </c>
      <c r="J20" s="130">
        <v>8115697</v>
      </c>
      <c r="K20" s="145">
        <v>132792996</v>
      </c>
      <c r="L20" s="129">
        <v>178330</v>
      </c>
      <c r="M20" s="130">
        <v>6068381</v>
      </c>
      <c r="N20" s="146">
        <v>6246711</v>
      </c>
      <c r="O20" s="147">
        <v>225308062</v>
      </c>
    </row>
    <row r="21" spans="2:15" x14ac:dyDescent="0.2">
      <c r="B21" s="157" t="s">
        <v>26</v>
      </c>
      <c r="C21" s="49">
        <v>0</v>
      </c>
      <c r="D21" s="50">
        <v>12755142</v>
      </c>
      <c r="E21" s="50">
        <v>6126024</v>
      </c>
      <c r="F21" s="50">
        <v>19077750</v>
      </c>
      <c r="G21" s="52">
        <v>37958916</v>
      </c>
      <c r="H21" s="49">
        <v>6568168</v>
      </c>
      <c r="I21" s="50">
        <v>9100736</v>
      </c>
      <c r="J21" s="50">
        <v>1004503</v>
      </c>
      <c r="K21" s="52">
        <v>16673407</v>
      </c>
      <c r="L21" s="49">
        <v>2570</v>
      </c>
      <c r="M21" s="50">
        <v>3402</v>
      </c>
      <c r="N21" s="51">
        <v>5972</v>
      </c>
      <c r="O21" s="53">
        <v>54638295</v>
      </c>
    </row>
    <row r="22" spans="2:15" x14ac:dyDescent="0.2">
      <c r="B22" s="334" t="s">
        <v>168</v>
      </c>
      <c r="C22" s="129">
        <v>0</v>
      </c>
      <c r="D22" s="130">
        <v>21913805</v>
      </c>
      <c r="E22" s="130">
        <v>770573</v>
      </c>
      <c r="F22" s="130">
        <v>8636904</v>
      </c>
      <c r="G22" s="145">
        <v>31321282</v>
      </c>
      <c r="H22" s="129">
        <v>863645</v>
      </c>
      <c r="I22" s="130">
        <v>43898</v>
      </c>
      <c r="J22" s="130">
        <v>27640</v>
      </c>
      <c r="K22" s="145">
        <v>935183</v>
      </c>
      <c r="L22" s="129">
        <v>0</v>
      </c>
      <c r="M22" s="130">
        <v>8277</v>
      </c>
      <c r="N22" s="146">
        <v>8277</v>
      </c>
      <c r="O22" s="147">
        <v>32264742</v>
      </c>
    </row>
    <row r="23" spans="2:15" x14ac:dyDescent="0.2">
      <c r="B23" s="157" t="s">
        <v>27</v>
      </c>
      <c r="C23" s="49">
        <v>178968</v>
      </c>
      <c r="D23" s="50">
        <v>71651281</v>
      </c>
      <c r="E23" s="50">
        <v>48694850</v>
      </c>
      <c r="F23" s="50">
        <v>18827156</v>
      </c>
      <c r="G23" s="52">
        <v>139352254</v>
      </c>
      <c r="H23" s="49">
        <v>19183488</v>
      </c>
      <c r="I23" s="50">
        <v>7237008</v>
      </c>
      <c r="J23" s="50">
        <v>4799230</v>
      </c>
      <c r="K23" s="52">
        <v>31219726</v>
      </c>
      <c r="L23" s="49">
        <v>1767972</v>
      </c>
      <c r="M23" s="50">
        <v>8738042</v>
      </c>
      <c r="N23" s="51">
        <v>10506014</v>
      </c>
      <c r="O23" s="53">
        <v>181077994</v>
      </c>
    </row>
    <row r="24" spans="2:15" x14ac:dyDescent="0.2">
      <c r="B24" s="334" t="s">
        <v>28</v>
      </c>
      <c r="C24" s="129">
        <v>0</v>
      </c>
      <c r="D24" s="130">
        <v>3074800</v>
      </c>
      <c r="E24" s="130">
        <v>978197</v>
      </c>
      <c r="F24" s="130">
        <v>4212927</v>
      </c>
      <c r="G24" s="145">
        <v>8265924</v>
      </c>
      <c r="H24" s="129">
        <v>776664</v>
      </c>
      <c r="I24" s="130">
        <v>744133</v>
      </c>
      <c r="J24" s="130">
        <v>108634</v>
      </c>
      <c r="K24" s="145">
        <v>1629431</v>
      </c>
      <c r="L24" s="129">
        <v>0</v>
      </c>
      <c r="M24" s="130">
        <v>63763</v>
      </c>
      <c r="N24" s="146">
        <v>63763</v>
      </c>
      <c r="O24" s="147">
        <v>9959118</v>
      </c>
    </row>
    <row r="25" spans="2:15" x14ac:dyDescent="0.2">
      <c r="B25" s="157" t="s">
        <v>29</v>
      </c>
      <c r="C25" s="49">
        <v>0</v>
      </c>
      <c r="D25" s="50">
        <v>489336</v>
      </c>
      <c r="E25" s="50">
        <v>35489</v>
      </c>
      <c r="F25" s="50">
        <v>34906</v>
      </c>
      <c r="G25" s="52">
        <v>559730</v>
      </c>
      <c r="H25" s="49">
        <v>5070</v>
      </c>
      <c r="I25" s="50">
        <v>0</v>
      </c>
      <c r="J25" s="50">
        <v>0</v>
      </c>
      <c r="K25" s="52">
        <v>5070</v>
      </c>
      <c r="L25" s="49">
        <v>0</v>
      </c>
      <c r="M25" s="50">
        <v>0</v>
      </c>
      <c r="N25" s="51">
        <v>0</v>
      </c>
      <c r="O25" s="53">
        <v>564800</v>
      </c>
    </row>
    <row r="26" spans="2:15" x14ac:dyDescent="0.2">
      <c r="B26" s="334" t="s">
        <v>30</v>
      </c>
      <c r="C26" s="129">
        <v>0</v>
      </c>
      <c r="D26" s="130">
        <v>0</v>
      </c>
      <c r="E26" s="130">
        <v>0</v>
      </c>
      <c r="F26" s="130">
        <v>384040</v>
      </c>
      <c r="G26" s="145">
        <v>384040</v>
      </c>
      <c r="H26" s="129">
        <v>0</v>
      </c>
      <c r="I26" s="130">
        <v>0</v>
      </c>
      <c r="J26" s="130">
        <v>0</v>
      </c>
      <c r="K26" s="145">
        <v>0</v>
      </c>
      <c r="L26" s="129">
        <v>0</v>
      </c>
      <c r="M26" s="130">
        <v>0</v>
      </c>
      <c r="N26" s="146">
        <v>0</v>
      </c>
      <c r="O26" s="147">
        <v>384040</v>
      </c>
    </row>
    <row r="27" spans="2:15" x14ac:dyDescent="0.2">
      <c r="B27" s="157" t="s">
        <v>147</v>
      </c>
      <c r="C27" s="49">
        <v>0</v>
      </c>
      <c r="D27" s="50">
        <v>11251</v>
      </c>
      <c r="E27" s="50">
        <v>0</v>
      </c>
      <c r="F27" s="50">
        <v>0</v>
      </c>
      <c r="G27" s="52">
        <v>11251</v>
      </c>
      <c r="H27" s="49">
        <v>0</v>
      </c>
      <c r="I27" s="50">
        <v>0</v>
      </c>
      <c r="J27" s="50">
        <v>0</v>
      </c>
      <c r="K27" s="52">
        <v>0</v>
      </c>
      <c r="L27" s="49">
        <v>0</v>
      </c>
      <c r="M27" s="50">
        <v>0</v>
      </c>
      <c r="N27" s="51">
        <v>0</v>
      </c>
      <c r="O27" s="53">
        <v>11251</v>
      </c>
    </row>
    <row r="28" spans="2:15" x14ac:dyDescent="0.2">
      <c r="B28" s="334" t="s">
        <v>165</v>
      </c>
      <c r="C28" s="129">
        <v>0</v>
      </c>
      <c r="D28" s="130">
        <v>428540</v>
      </c>
      <c r="E28" s="130">
        <v>0</v>
      </c>
      <c r="F28" s="130">
        <v>0</v>
      </c>
      <c r="G28" s="145">
        <v>428540</v>
      </c>
      <c r="H28" s="129">
        <v>0</v>
      </c>
      <c r="I28" s="130">
        <v>0</v>
      </c>
      <c r="J28" s="130">
        <v>0</v>
      </c>
      <c r="K28" s="145">
        <v>0</v>
      </c>
      <c r="L28" s="129">
        <v>0</v>
      </c>
      <c r="M28" s="130">
        <v>0</v>
      </c>
      <c r="N28" s="146">
        <v>0</v>
      </c>
      <c r="O28" s="147">
        <v>428540</v>
      </c>
    </row>
    <row r="29" spans="2:15" x14ac:dyDescent="0.2">
      <c r="B29" s="157" t="s">
        <v>31</v>
      </c>
      <c r="C29" s="49">
        <v>0</v>
      </c>
      <c r="D29" s="50">
        <v>3820421</v>
      </c>
      <c r="E29" s="50">
        <v>832568</v>
      </c>
      <c r="F29" s="50">
        <v>1325406</v>
      </c>
      <c r="G29" s="52">
        <v>5978395</v>
      </c>
      <c r="H29" s="49">
        <v>354303</v>
      </c>
      <c r="I29" s="50">
        <v>62365</v>
      </c>
      <c r="J29" s="50">
        <v>7770</v>
      </c>
      <c r="K29" s="52">
        <v>424438</v>
      </c>
      <c r="L29" s="49">
        <v>0</v>
      </c>
      <c r="M29" s="50">
        <v>20653</v>
      </c>
      <c r="N29" s="51">
        <v>20653</v>
      </c>
      <c r="O29" s="53">
        <v>6423486</v>
      </c>
    </row>
    <row r="30" spans="2:15" x14ac:dyDescent="0.2">
      <c r="B30" s="334" t="s">
        <v>32</v>
      </c>
      <c r="C30" s="129">
        <v>0</v>
      </c>
      <c r="D30" s="130">
        <v>9269</v>
      </c>
      <c r="E30" s="130">
        <v>5247</v>
      </c>
      <c r="F30" s="130">
        <v>7234</v>
      </c>
      <c r="G30" s="145">
        <v>21750</v>
      </c>
      <c r="H30" s="129">
        <v>7485</v>
      </c>
      <c r="I30" s="130">
        <v>32970</v>
      </c>
      <c r="J30" s="130">
        <v>27965</v>
      </c>
      <c r="K30" s="145">
        <v>68420</v>
      </c>
      <c r="L30" s="129">
        <v>0</v>
      </c>
      <c r="M30" s="130">
        <v>0</v>
      </c>
      <c r="N30" s="146">
        <v>0</v>
      </c>
      <c r="O30" s="147">
        <v>90170</v>
      </c>
    </row>
    <row r="31" spans="2:15" x14ac:dyDescent="0.2">
      <c r="B31" s="252" t="s">
        <v>351</v>
      </c>
      <c r="C31" s="49">
        <v>0</v>
      </c>
      <c r="D31" s="50">
        <v>2090</v>
      </c>
      <c r="E31" s="50">
        <v>3561</v>
      </c>
      <c r="F31" s="50">
        <v>0</v>
      </c>
      <c r="G31" s="52">
        <v>5651</v>
      </c>
      <c r="H31" s="49">
        <v>0</v>
      </c>
      <c r="I31" s="50">
        <v>0</v>
      </c>
      <c r="J31" s="50">
        <v>0</v>
      </c>
      <c r="K31" s="52">
        <v>0</v>
      </c>
      <c r="L31" s="49">
        <v>0</v>
      </c>
      <c r="M31" s="50">
        <v>0</v>
      </c>
      <c r="N31" s="51">
        <v>0</v>
      </c>
      <c r="O31" s="53">
        <v>5651</v>
      </c>
    </row>
    <row r="32" spans="2:15" x14ac:dyDescent="0.2">
      <c r="B32" s="334" t="s">
        <v>33</v>
      </c>
      <c r="C32" s="129">
        <v>0</v>
      </c>
      <c r="D32" s="130">
        <v>26421</v>
      </c>
      <c r="E32" s="130">
        <v>33716</v>
      </c>
      <c r="F32" s="130">
        <v>0</v>
      </c>
      <c r="G32" s="145">
        <v>60137</v>
      </c>
      <c r="H32" s="129">
        <v>0</v>
      </c>
      <c r="I32" s="130">
        <v>0</v>
      </c>
      <c r="J32" s="130">
        <v>39516</v>
      </c>
      <c r="K32" s="145">
        <v>39516</v>
      </c>
      <c r="L32" s="129">
        <v>0</v>
      </c>
      <c r="M32" s="130">
        <v>2790</v>
      </c>
      <c r="N32" s="146">
        <v>2790</v>
      </c>
      <c r="O32" s="147">
        <v>102443</v>
      </c>
    </row>
    <row r="33" spans="2:15" x14ac:dyDescent="0.2">
      <c r="B33" s="157" t="s">
        <v>34</v>
      </c>
      <c r="C33" s="49">
        <v>402478</v>
      </c>
      <c r="D33" s="50">
        <v>2666008</v>
      </c>
      <c r="E33" s="50">
        <v>2085271</v>
      </c>
      <c r="F33" s="50">
        <v>1519000</v>
      </c>
      <c r="G33" s="52">
        <v>6672757</v>
      </c>
      <c r="H33" s="49">
        <v>3078273</v>
      </c>
      <c r="I33" s="50">
        <v>2713375</v>
      </c>
      <c r="J33" s="50">
        <v>617873</v>
      </c>
      <c r="K33" s="52">
        <v>6409521</v>
      </c>
      <c r="L33" s="49">
        <v>46925</v>
      </c>
      <c r="M33" s="50">
        <v>848087</v>
      </c>
      <c r="N33" s="51">
        <v>895012</v>
      </c>
      <c r="O33" s="53">
        <v>13977290</v>
      </c>
    </row>
    <row r="34" spans="2:15" x14ac:dyDescent="0.2">
      <c r="B34" s="334" t="s">
        <v>149</v>
      </c>
      <c r="C34" s="129">
        <v>2</v>
      </c>
      <c r="D34" s="130">
        <v>14083</v>
      </c>
      <c r="E34" s="130">
        <v>116981</v>
      </c>
      <c r="F34" s="130">
        <v>19794</v>
      </c>
      <c r="G34" s="145">
        <v>150860</v>
      </c>
      <c r="H34" s="129">
        <v>14365</v>
      </c>
      <c r="I34" s="130">
        <v>80058</v>
      </c>
      <c r="J34" s="130">
        <v>42760</v>
      </c>
      <c r="K34" s="145">
        <v>137183</v>
      </c>
      <c r="L34" s="129">
        <v>0</v>
      </c>
      <c r="M34" s="130">
        <v>0</v>
      </c>
      <c r="N34" s="146">
        <v>0</v>
      </c>
      <c r="O34" s="147">
        <v>288043</v>
      </c>
    </row>
    <row r="35" spans="2:15" x14ac:dyDescent="0.2">
      <c r="B35" s="157" t="s">
        <v>121</v>
      </c>
      <c r="C35" s="49">
        <v>0</v>
      </c>
      <c r="D35" s="50">
        <v>0</v>
      </c>
      <c r="E35" s="50">
        <v>18478</v>
      </c>
      <c r="F35" s="50">
        <v>5115</v>
      </c>
      <c r="G35" s="52">
        <v>23593</v>
      </c>
      <c r="H35" s="49">
        <v>8384</v>
      </c>
      <c r="I35" s="50">
        <v>8489</v>
      </c>
      <c r="J35" s="50">
        <v>1081</v>
      </c>
      <c r="K35" s="52">
        <v>17954</v>
      </c>
      <c r="L35" s="49">
        <v>0</v>
      </c>
      <c r="M35" s="50">
        <v>0</v>
      </c>
      <c r="N35" s="51">
        <v>0</v>
      </c>
      <c r="O35" s="53">
        <v>41546</v>
      </c>
    </row>
    <row r="36" spans="2:15" x14ac:dyDescent="0.2">
      <c r="B36" s="334" t="s">
        <v>35</v>
      </c>
      <c r="C36" s="129">
        <v>0</v>
      </c>
      <c r="D36" s="130">
        <v>246256</v>
      </c>
      <c r="E36" s="130">
        <v>0</v>
      </c>
      <c r="F36" s="130">
        <v>18900</v>
      </c>
      <c r="G36" s="145">
        <v>265156</v>
      </c>
      <c r="H36" s="129">
        <v>0</v>
      </c>
      <c r="I36" s="130">
        <v>0</v>
      </c>
      <c r="J36" s="130">
        <v>0</v>
      </c>
      <c r="K36" s="145">
        <v>0</v>
      </c>
      <c r="L36" s="129">
        <v>0</v>
      </c>
      <c r="M36" s="130">
        <v>0</v>
      </c>
      <c r="N36" s="146">
        <v>0</v>
      </c>
      <c r="O36" s="147">
        <v>265156</v>
      </c>
    </row>
    <row r="37" spans="2:15" x14ac:dyDescent="0.2">
      <c r="B37" s="157" t="s">
        <v>36</v>
      </c>
      <c r="C37" s="49">
        <v>0</v>
      </c>
      <c r="D37" s="50">
        <v>222103</v>
      </c>
      <c r="E37" s="50">
        <v>516889</v>
      </c>
      <c r="F37" s="50">
        <v>340378</v>
      </c>
      <c r="G37" s="52">
        <v>1079370</v>
      </c>
      <c r="H37" s="49">
        <v>454210</v>
      </c>
      <c r="I37" s="50">
        <v>494984</v>
      </c>
      <c r="J37" s="50">
        <v>274215</v>
      </c>
      <c r="K37" s="52">
        <v>1223408</v>
      </c>
      <c r="L37" s="49">
        <v>927</v>
      </c>
      <c r="M37" s="50">
        <v>46295</v>
      </c>
      <c r="N37" s="51">
        <v>47222</v>
      </c>
      <c r="O37" s="53">
        <v>2350000</v>
      </c>
    </row>
    <row r="38" spans="2:15" x14ac:dyDescent="0.2">
      <c r="B38" s="334" t="s">
        <v>166</v>
      </c>
      <c r="C38" s="129">
        <v>0</v>
      </c>
      <c r="D38" s="130">
        <v>0</v>
      </c>
      <c r="E38" s="130">
        <v>12123</v>
      </c>
      <c r="F38" s="130">
        <v>22375</v>
      </c>
      <c r="G38" s="145">
        <v>34498</v>
      </c>
      <c r="H38" s="129">
        <v>0</v>
      </c>
      <c r="I38" s="130">
        <v>0</v>
      </c>
      <c r="J38" s="130">
        <v>0</v>
      </c>
      <c r="K38" s="145">
        <v>0</v>
      </c>
      <c r="L38" s="129">
        <v>0</v>
      </c>
      <c r="M38" s="130">
        <v>0</v>
      </c>
      <c r="N38" s="146">
        <v>0</v>
      </c>
      <c r="O38" s="147">
        <v>34498</v>
      </c>
    </row>
    <row r="39" spans="2:15" x14ac:dyDescent="0.2">
      <c r="B39" s="157" t="s">
        <v>122</v>
      </c>
      <c r="C39" s="49">
        <v>0</v>
      </c>
      <c r="D39" s="50">
        <v>69256</v>
      </c>
      <c r="E39" s="50">
        <v>3484</v>
      </c>
      <c r="F39" s="50">
        <v>43951</v>
      </c>
      <c r="G39" s="52">
        <v>116691</v>
      </c>
      <c r="H39" s="49">
        <v>317</v>
      </c>
      <c r="I39" s="50">
        <v>0</v>
      </c>
      <c r="J39" s="50">
        <v>3067</v>
      </c>
      <c r="K39" s="52">
        <v>3384</v>
      </c>
      <c r="L39" s="49">
        <v>0</v>
      </c>
      <c r="M39" s="50">
        <v>0</v>
      </c>
      <c r="N39" s="51">
        <v>0</v>
      </c>
      <c r="O39" s="53">
        <v>120075</v>
      </c>
    </row>
    <row r="40" spans="2:15" x14ac:dyDescent="0.2">
      <c r="B40" s="334" t="s">
        <v>37</v>
      </c>
      <c r="C40" s="129">
        <v>0</v>
      </c>
      <c r="D40" s="130">
        <v>13782924</v>
      </c>
      <c r="E40" s="130">
        <v>88692</v>
      </c>
      <c r="F40" s="130">
        <v>1649122</v>
      </c>
      <c r="G40" s="145">
        <v>15520738</v>
      </c>
      <c r="H40" s="129">
        <v>21723</v>
      </c>
      <c r="I40" s="130">
        <v>1567</v>
      </c>
      <c r="J40" s="130">
        <v>0</v>
      </c>
      <c r="K40" s="145">
        <v>23290</v>
      </c>
      <c r="L40" s="129">
        <v>0</v>
      </c>
      <c r="M40" s="130">
        <v>0</v>
      </c>
      <c r="N40" s="146">
        <v>0</v>
      </c>
      <c r="O40" s="147">
        <v>15544028</v>
      </c>
    </row>
    <row r="41" spans="2:15" x14ac:dyDescent="0.2">
      <c r="B41" s="157" t="s">
        <v>38</v>
      </c>
      <c r="C41" s="49">
        <v>0</v>
      </c>
      <c r="D41" s="50">
        <v>387925</v>
      </c>
      <c r="E41" s="50">
        <v>658031</v>
      </c>
      <c r="F41" s="50">
        <v>5713036</v>
      </c>
      <c r="G41" s="52">
        <v>6758992</v>
      </c>
      <c r="H41" s="49">
        <v>696720</v>
      </c>
      <c r="I41" s="50">
        <v>0</v>
      </c>
      <c r="J41" s="50">
        <v>0</v>
      </c>
      <c r="K41" s="52">
        <v>696720</v>
      </c>
      <c r="L41" s="49">
        <v>0</v>
      </c>
      <c r="M41" s="50">
        <v>78911</v>
      </c>
      <c r="N41" s="51">
        <v>78911</v>
      </c>
      <c r="O41" s="53">
        <v>7534623</v>
      </c>
    </row>
    <row r="42" spans="2:15" x14ac:dyDescent="0.2">
      <c r="B42" s="334" t="s">
        <v>169</v>
      </c>
      <c r="C42" s="129">
        <v>0</v>
      </c>
      <c r="D42" s="130">
        <v>597</v>
      </c>
      <c r="E42" s="130">
        <v>0</v>
      </c>
      <c r="F42" s="130">
        <v>600</v>
      </c>
      <c r="G42" s="145">
        <v>1197</v>
      </c>
      <c r="H42" s="129">
        <v>0</v>
      </c>
      <c r="I42" s="130">
        <v>0</v>
      </c>
      <c r="J42" s="130">
        <v>0</v>
      </c>
      <c r="K42" s="145">
        <v>0</v>
      </c>
      <c r="L42" s="129">
        <v>0</v>
      </c>
      <c r="M42" s="130">
        <v>0</v>
      </c>
      <c r="N42" s="146">
        <v>0</v>
      </c>
      <c r="O42" s="147">
        <v>1197</v>
      </c>
    </row>
    <row r="43" spans="2:15" x14ac:dyDescent="0.2">
      <c r="B43" s="157" t="s">
        <v>39</v>
      </c>
      <c r="C43" s="49">
        <v>0</v>
      </c>
      <c r="D43" s="50">
        <v>877471</v>
      </c>
      <c r="E43" s="50">
        <v>314805</v>
      </c>
      <c r="F43" s="50">
        <v>269301</v>
      </c>
      <c r="G43" s="52">
        <v>1461576</v>
      </c>
      <c r="H43" s="49">
        <v>16144</v>
      </c>
      <c r="I43" s="50">
        <v>8221</v>
      </c>
      <c r="J43" s="50">
        <v>0</v>
      </c>
      <c r="K43" s="52">
        <v>24365</v>
      </c>
      <c r="L43" s="49">
        <v>0</v>
      </c>
      <c r="M43" s="50">
        <v>0</v>
      </c>
      <c r="N43" s="51">
        <v>0</v>
      </c>
      <c r="O43" s="53">
        <v>1485941</v>
      </c>
    </row>
    <row r="44" spans="2:15" x14ac:dyDescent="0.2">
      <c r="B44" s="334" t="s">
        <v>40</v>
      </c>
      <c r="C44" s="129">
        <v>3453</v>
      </c>
      <c r="D44" s="130">
        <v>51528</v>
      </c>
      <c r="E44" s="130">
        <v>481369</v>
      </c>
      <c r="F44" s="130">
        <v>152309</v>
      </c>
      <c r="G44" s="145">
        <v>688659</v>
      </c>
      <c r="H44" s="129">
        <v>437122</v>
      </c>
      <c r="I44" s="130">
        <v>128599</v>
      </c>
      <c r="J44" s="130">
        <v>52644</v>
      </c>
      <c r="K44" s="145">
        <v>618365</v>
      </c>
      <c r="L44" s="129">
        <v>0</v>
      </c>
      <c r="M44" s="130">
        <v>26067</v>
      </c>
      <c r="N44" s="146">
        <v>26067</v>
      </c>
      <c r="O44" s="147">
        <v>1333091</v>
      </c>
    </row>
    <row r="45" spans="2:15" x14ac:dyDescent="0.2">
      <c r="B45" s="157" t="s">
        <v>41</v>
      </c>
      <c r="C45" s="49">
        <v>0</v>
      </c>
      <c r="D45" s="50">
        <v>3537683</v>
      </c>
      <c r="E45" s="50">
        <v>684278</v>
      </c>
      <c r="F45" s="50">
        <v>892648</v>
      </c>
      <c r="G45" s="52">
        <v>5114609</v>
      </c>
      <c r="H45" s="49">
        <v>54709</v>
      </c>
      <c r="I45" s="50">
        <v>44647</v>
      </c>
      <c r="J45" s="50">
        <v>109603</v>
      </c>
      <c r="K45" s="52">
        <v>208959</v>
      </c>
      <c r="L45" s="49">
        <v>0</v>
      </c>
      <c r="M45" s="50">
        <v>7684</v>
      </c>
      <c r="N45" s="51">
        <v>7684</v>
      </c>
      <c r="O45" s="53">
        <v>5331252</v>
      </c>
    </row>
    <row r="46" spans="2:15" x14ac:dyDescent="0.2">
      <c r="B46" s="334" t="s">
        <v>42</v>
      </c>
      <c r="C46" s="129">
        <v>0</v>
      </c>
      <c r="D46" s="130">
        <v>5720553</v>
      </c>
      <c r="E46" s="130">
        <v>1734181</v>
      </c>
      <c r="F46" s="130">
        <v>6645592</v>
      </c>
      <c r="G46" s="145">
        <v>14100326</v>
      </c>
      <c r="H46" s="129">
        <v>6917764</v>
      </c>
      <c r="I46" s="130">
        <v>12381002</v>
      </c>
      <c r="J46" s="130">
        <v>1656166</v>
      </c>
      <c r="K46" s="145">
        <v>20954931</v>
      </c>
      <c r="L46" s="129">
        <v>0</v>
      </c>
      <c r="M46" s="130">
        <v>0</v>
      </c>
      <c r="N46" s="146">
        <v>0</v>
      </c>
      <c r="O46" s="147">
        <v>35055257</v>
      </c>
    </row>
    <row r="47" spans="2:15" x14ac:dyDescent="0.2">
      <c r="B47" s="252" t="s">
        <v>352</v>
      </c>
      <c r="C47" s="49">
        <v>0</v>
      </c>
      <c r="D47" s="50">
        <v>2724</v>
      </c>
      <c r="E47" s="50">
        <v>1624</v>
      </c>
      <c r="F47" s="50">
        <v>18710</v>
      </c>
      <c r="G47" s="52">
        <v>23058</v>
      </c>
      <c r="H47" s="49">
        <v>0</v>
      </c>
      <c r="I47" s="50">
        <v>0</v>
      </c>
      <c r="J47" s="50">
        <v>0</v>
      </c>
      <c r="K47" s="52">
        <v>0</v>
      </c>
      <c r="L47" s="49">
        <v>0</v>
      </c>
      <c r="M47" s="50">
        <v>0</v>
      </c>
      <c r="N47" s="51">
        <v>0</v>
      </c>
      <c r="O47" s="53">
        <v>23058</v>
      </c>
    </row>
    <row r="48" spans="2:15" x14ac:dyDescent="0.2">
      <c r="B48" s="8" t="s">
        <v>51</v>
      </c>
      <c r="C48" s="42">
        <v>1007572</v>
      </c>
      <c r="D48" s="43">
        <v>581174674</v>
      </c>
      <c r="E48" s="43">
        <v>195354644</v>
      </c>
      <c r="F48" s="43">
        <v>650382480</v>
      </c>
      <c r="G48" s="47">
        <v>1427919370</v>
      </c>
      <c r="H48" s="42">
        <v>418748906</v>
      </c>
      <c r="I48" s="43">
        <v>237250074</v>
      </c>
      <c r="J48" s="43">
        <v>57290627</v>
      </c>
      <c r="K48" s="47">
        <v>713289607</v>
      </c>
      <c r="L48" s="42">
        <v>3169579</v>
      </c>
      <c r="M48" s="43">
        <v>34660258</v>
      </c>
      <c r="N48" s="44">
        <v>37829837</v>
      </c>
      <c r="O48" s="45">
        <v>2179038814</v>
      </c>
    </row>
    <row r="49" spans="2:15" x14ac:dyDescent="0.2">
      <c r="B49" s="334" t="s">
        <v>43</v>
      </c>
      <c r="C49" s="129">
        <v>4266</v>
      </c>
      <c r="D49" s="130">
        <v>6640047</v>
      </c>
      <c r="E49" s="130">
        <v>3663145</v>
      </c>
      <c r="F49" s="130">
        <v>11535748</v>
      </c>
      <c r="G49" s="145">
        <v>21843205</v>
      </c>
      <c r="H49" s="129">
        <v>22956417</v>
      </c>
      <c r="I49" s="130">
        <v>15318096</v>
      </c>
      <c r="J49" s="130">
        <v>1708524</v>
      </c>
      <c r="K49" s="145">
        <v>39983037</v>
      </c>
      <c r="L49" s="129">
        <v>0</v>
      </c>
      <c r="M49" s="130">
        <v>0</v>
      </c>
      <c r="N49" s="146">
        <v>0</v>
      </c>
      <c r="O49" s="147">
        <v>61826242</v>
      </c>
    </row>
    <row r="50" spans="2:15" x14ac:dyDescent="0.2">
      <c r="B50" s="157" t="s">
        <v>44</v>
      </c>
      <c r="C50" s="49">
        <v>86356</v>
      </c>
      <c r="D50" s="50">
        <v>16873181</v>
      </c>
      <c r="E50" s="50">
        <v>5041695</v>
      </c>
      <c r="F50" s="50">
        <v>7613196</v>
      </c>
      <c r="G50" s="52">
        <v>29614427</v>
      </c>
      <c r="H50" s="49">
        <v>3730601</v>
      </c>
      <c r="I50" s="50">
        <v>3409347</v>
      </c>
      <c r="J50" s="50">
        <v>1783647</v>
      </c>
      <c r="K50" s="52">
        <v>8923595</v>
      </c>
      <c r="L50" s="49">
        <v>13030</v>
      </c>
      <c r="M50" s="50">
        <v>3097068</v>
      </c>
      <c r="N50" s="51">
        <v>3110098</v>
      </c>
      <c r="O50" s="53">
        <v>41648120</v>
      </c>
    </row>
    <row r="51" spans="2:15" x14ac:dyDescent="0.2">
      <c r="B51" s="334" t="s">
        <v>45</v>
      </c>
      <c r="C51" s="129">
        <v>23075</v>
      </c>
      <c r="D51" s="130">
        <v>32737976</v>
      </c>
      <c r="E51" s="130">
        <v>30520359</v>
      </c>
      <c r="F51" s="130">
        <v>12404788</v>
      </c>
      <c r="G51" s="145">
        <v>75686198</v>
      </c>
      <c r="H51" s="129">
        <v>65887308</v>
      </c>
      <c r="I51" s="130">
        <v>61237132</v>
      </c>
      <c r="J51" s="130">
        <v>11239228</v>
      </c>
      <c r="K51" s="145">
        <v>138363668</v>
      </c>
      <c r="L51" s="129">
        <v>722233</v>
      </c>
      <c r="M51" s="130">
        <v>6220213</v>
      </c>
      <c r="N51" s="146">
        <v>6942446</v>
      </c>
      <c r="O51" s="147">
        <v>220992312</v>
      </c>
    </row>
    <row r="52" spans="2:15" x14ac:dyDescent="0.2">
      <c r="B52" s="157" t="s">
        <v>46</v>
      </c>
      <c r="C52" s="49">
        <v>1024321</v>
      </c>
      <c r="D52" s="50">
        <v>152414244</v>
      </c>
      <c r="E52" s="50">
        <v>108517115</v>
      </c>
      <c r="F52" s="50">
        <v>31001073</v>
      </c>
      <c r="G52" s="52">
        <v>292956752</v>
      </c>
      <c r="H52" s="49">
        <v>100227309</v>
      </c>
      <c r="I52" s="50">
        <v>83103220</v>
      </c>
      <c r="J52" s="50">
        <v>19191004</v>
      </c>
      <c r="K52" s="52">
        <v>202521534</v>
      </c>
      <c r="L52" s="49">
        <v>1904883</v>
      </c>
      <c r="M52" s="50">
        <v>12576230</v>
      </c>
      <c r="N52" s="51">
        <v>14481113</v>
      </c>
      <c r="O52" s="53">
        <v>509959399</v>
      </c>
    </row>
    <row r="53" spans="2:15" x14ac:dyDescent="0.2">
      <c r="B53" s="334" t="s">
        <v>47</v>
      </c>
      <c r="C53" s="129">
        <v>588845</v>
      </c>
      <c r="D53" s="130">
        <v>63616651</v>
      </c>
      <c r="E53" s="130">
        <v>32262600</v>
      </c>
      <c r="F53" s="130">
        <v>17087015</v>
      </c>
      <c r="G53" s="145">
        <v>113555111</v>
      </c>
      <c r="H53" s="129">
        <v>44167333</v>
      </c>
      <c r="I53" s="130">
        <v>35483318</v>
      </c>
      <c r="J53" s="130">
        <v>10733573</v>
      </c>
      <c r="K53" s="145">
        <v>90384223</v>
      </c>
      <c r="L53" s="129">
        <v>648402</v>
      </c>
      <c r="M53" s="130">
        <v>4577355</v>
      </c>
      <c r="N53" s="146">
        <v>5225757</v>
      </c>
      <c r="O53" s="147">
        <v>209165091</v>
      </c>
    </row>
    <row r="54" spans="2:15" x14ac:dyDescent="0.2">
      <c r="B54" s="157" t="s">
        <v>48</v>
      </c>
      <c r="C54" s="49">
        <v>487415</v>
      </c>
      <c r="D54" s="50">
        <v>38930707</v>
      </c>
      <c r="E54" s="50">
        <v>21724251</v>
      </c>
      <c r="F54" s="50">
        <v>5112769</v>
      </c>
      <c r="G54" s="52">
        <v>66255142</v>
      </c>
      <c r="H54" s="49">
        <v>16732500</v>
      </c>
      <c r="I54" s="50">
        <v>10473286</v>
      </c>
      <c r="J54" s="50">
        <v>4493353</v>
      </c>
      <c r="K54" s="52">
        <v>31699139</v>
      </c>
      <c r="L54" s="49">
        <v>300288</v>
      </c>
      <c r="M54" s="50">
        <v>4201590</v>
      </c>
      <c r="N54" s="51">
        <v>4501878</v>
      </c>
      <c r="O54" s="53">
        <v>102456159</v>
      </c>
    </row>
    <row r="55" spans="2:15" x14ac:dyDescent="0.2">
      <c r="B55" s="30" t="s">
        <v>52</v>
      </c>
      <c r="C55" s="42">
        <v>2214278</v>
      </c>
      <c r="D55" s="43">
        <v>311212806</v>
      </c>
      <c r="E55" s="43">
        <v>201729163</v>
      </c>
      <c r="F55" s="43">
        <v>84754588</v>
      </c>
      <c r="G55" s="47">
        <v>599910835</v>
      </c>
      <c r="H55" s="42">
        <v>253701468</v>
      </c>
      <c r="I55" s="43">
        <v>209024399</v>
      </c>
      <c r="J55" s="43">
        <v>49149329</v>
      </c>
      <c r="K55" s="47">
        <v>511875196</v>
      </c>
      <c r="L55" s="42">
        <v>3588836</v>
      </c>
      <c r="M55" s="43">
        <v>30672456</v>
      </c>
      <c r="N55" s="44">
        <v>34261292</v>
      </c>
      <c r="O55" s="45">
        <v>1146047323</v>
      </c>
    </row>
    <row r="56" spans="2:15" x14ac:dyDescent="0.2">
      <c r="B56" s="128" t="s">
        <v>49</v>
      </c>
      <c r="C56" s="129">
        <v>0</v>
      </c>
      <c r="D56" s="130">
        <v>51163536</v>
      </c>
      <c r="E56" s="130">
        <v>4322847</v>
      </c>
      <c r="F56" s="130">
        <v>6902114</v>
      </c>
      <c r="G56" s="145">
        <v>62388497</v>
      </c>
      <c r="H56" s="129">
        <v>1050581590</v>
      </c>
      <c r="I56" s="130">
        <v>42806226</v>
      </c>
      <c r="J56" s="130">
        <v>114368209</v>
      </c>
      <c r="K56" s="145">
        <v>1207756025</v>
      </c>
      <c r="L56" s="129">
        <v>1570</v>
      </c>
      <c r="M56" s="130">
        <v>11233</v>
      </c>
      <c r="N56" s="146">
        <v>12803</v>
      </c>
      <c r="O56" s="147">
        <v>1270157325</v>
      </c>
    </row>
    <row r="57" spans="2:15" x14ac:dyDescent="0.2">
      <c r="B57" s="30" t="s">
        <v>53</v>
      </c>
      <c r="C57" s="42">
        <v>0</v>
      </c>
      <c r="D57" s="43">
        <v>51163536</v>
      </c>
      <c r="E57" s="43">
        <v>4322847</v>
      </c>
      <c r="F57" s="43">
        <v>6902114</v>
      </c>
      <c r="G57" s="47">
        <v>62388497</v>
      </c>
      <c r="H57" s="42">
        <v>1050581590</v>
      </c>
      <c r="I57" s="43">
        <v>42806226</v>
      </c>
      <c r="J57" s="43">
        <v>114368209</v>
      </c>
      <c r="K57" s="47">
        <v>1207756025</v>
      </c>
      <c r="L57" s="42">
        <v>1570</v>
      </c>
      <c r="M57" s="43">
        <v>11233</v>
      </c>
      <c r="N57" s="44">
        <v>12803</v>
      </c>
      <c r="O57" s="45">
        <v>1270157325</v>
      </c>
    </row>
    <row r="58" spans="2:15" x14ac:dyDescent="0.2">
      <c r="B58" s="46"/>
      <c r="C58" s="42">
        <v>0</v>
      </c>
      <c r="D58" s="43">
        <v>0</v>
      </c>
      <c r="E58" s="43">
        <v>0</v>
      </c>
      <c r="F58" s="43">
        <v>0</v>
      </c>
      <c r="G58" s="47">
        <v>0</v>
      </c>
      <c r="H58" s="42">
        <v>0</v>
      </c>
      <c r="I58" s="43">
        <v>0</v>
      </c>
      <c r="J58" s="43">
        <v>0</v>
      </c>
      <c r="K58" s="47">
        <v>0</v>
      </c>
      <c r="L58" s="42">
        <v>0</v>
      </c>
      <c r="M58" s="43">
        <v>0</v>
      </c>
      <c r="N58" s="44">
        <v>0</v>
      </c>
      <c r="O58" s="41">
        <v>0</v>
      </c>
    </row>
    <row r="59" spans="2:15" ht="13.5" thickBot="1" x14ac:dyDescent="0.25">
      <c r="B59" s="132" t="s">
        <v>50</v>
      </c>
      <c r="C59" s="133">
        <v>3221850</v>
      </c>
      <c r="D59" s="134">
        <v>943551016</v>
      </c>
      <c r="E59" s="134">
        <v>401406655</v>
      </c>
      <c r="F59" s="134">
        <v>742039182</v>
      </c>
      <c r="G59" s="135">
        <v>2090218702</v>
      </c>
      <c r="H59" s="133">
        <v>1723031964</v>
      </c>
      <c r="I59" s="134">
        <v>489080699</v>
      </c>
      <c r="J59" s="134">
        <v>220808165</v>
      </c>
      <c r="K59" s="135">
        <v>2432920828</v>
      </c>
      <c r="L59" s="133">
        <v>6759985</v>
      </c>
      <c r="M59" s="134">
        <v>65343947</v>
      </c>
      <c r="N59" s="136">
        <v>72103932</v>
      </c>
      <c r="O59" s="137">
        <v>4595243462</v>
      </c>
    </row>
    <row r="60" spans="2:15" x14ac:dyDescent="0.2">
      <c r="B60" s="138" t="s">
        <v>171</v>
      </c>
    </row>
    <row r="61" spans="2:15" x14ac:dyDescent="0.2">
      <c r="B61" s="138" t="s">
        <v>403</v>
      </c>
      <c r="C61" s="112"/>
      <c r="D61" s="112"/>
      <c r="E61" s="112"/>
      <c r="F61" s="112"/>
      <c r="G61" s="112"/>
      <c r="H61" s="112"/>
      <c r="I61" s="112"/>
      <c r="J61" s="112"/>
      <c r="K61" s="112"/>
      <c r="L61" s="112"/>
      <c r="M61" s="112"/>
      <c r="N61" s="112"/>
      <c r="O61" s="112"/>
    </row>
    <row r="62" spans="2:15" x14ac:dyDescent="0.2">
      <c r="C62" s="112"/>
      <c r="D62" s="112"/>
      <c r="E62" s="112"/>
      <c r="F62" s="112"/>
      <c r="G62" s="112"/>
      <c r="H62" s="112"/>
      <c r="I62" s="112"/>
      <c r="J62" s="112"/>
      <c r="K62" s="112"/>
      <c r="L62" s="112"/>
      <c r="M62" s="112"/>
      <c r="N62" s="112"/>
      <c r="O62" s="112"/>
    </row>
    <row r="63" spans="2:15" x14ac:dyDescent="0.2">
      <c r="C63" s="112"/>
      <c r="D63" s="112"/>
      <c r="E63" s="112"/>
      <c r="F63" s="112"/>
      <c r="G63" s="112"/>
      <c r="H63" s="112"/>
      <c r="I63" s="112"/>
      <c r="J63" s="112"/>
      <c r="K63" s="112"/>
      <c r="L63" s="112"/>
      <c r="M63" s="112"/>
      <c r="N63" s="112"/>
      <c r="O63" s="112"/>
    </row>
    <row r="64" spans="2:15" x14ac:dyDescent="0.2">
      <c r="C64" s="112"/>
      <c r="D64" s="112"/>
      <c r="E64" s="112"/>
      <c r="F64" s="112"/>
      <c r="G64" s="112"/>
      <c r="H64" s="112"/>
      <c r="I64" s="112"/>
      <c r="J64" s="112"/>
      <c r="K64" s="112"/>
      <c r="L64" s="112"/>
      <c r="M64" s="112"/>
      <c r="N64" s="112"/>
      <c r="O64" s="112"/>
    </row>
    <row r="65" spans="3:15" x14ac:dyDescent="0.2">
      <c r="C65" s="112"/>
      <c r="D65" s="112"/>
      <c r="E65" s="112"/>
      <c r="F65" s="112"/>
      <c r="G65" s="112"/>
      <c r="H65" s="112"/>
      <c r="I65" s="112"/>
      <c r="J65" s="112"/>
      <c r="K65" s="112"/>
      <c r="L65" s="112"/>
      <c r="M65" s="112"/>
      <c r="N65" s="112"/>
      <c r="O65" s="112"/>
    </row>
    <row r="66" spans="3:15" x14ac:dyDescent="0.2">
      <c r="C66" s="112"/>
      <c r="D66" s="112"/>
      <c r="E66" s="112"/>
      <c r="F66" s="112"/>
      <c r="G66" s="112"/>
      <c r="H66" s="112"/>
      <c r="I66" s="112"/>
      <c r="J66" s="112"/>
      <c r="K66" s="112"/>
      <c r="L66" s="112"/>
      <c r="M66" s="112"/>
      <c r="N66" s="112"/>
      <c r="O66" s="112"/>
    </row>
    <row r="67" spans="3:15" x14ac:dyDescent="0.2">
      <c r="C67" s="112"/>
      <c r="D67" s="112"/>
      <c r="E67" s="112"/>
      <c r="F67" s="112"/>
      <c r="G67" s="112"/>
      <c r="H67" s="112"/>
      <c r="I67" s="112"/>
      <c r="J67" s="112"/>
      <c r="K67" s="112"/>
      <c r="L67" s="112"/>
      <c r="M67" s="112"/>
      <c r="N67" s="112"/>
      <c r="O67" s="112"/>
    </row>
    <row r="68" spans="3:15" x14ac:dyDescent="0.2">
      <c r="C68" s="112"/>
      <c r="D68" s="112"/>
      <c r="E68" s="112"/>
      <c r="F68" s="112"/>
      <c r="G68" s="112"/>
      <c r="H68" s="112"/>
      <c r="I68" s="112"/>
      <c r="J68" s="112"/>
      <c r="K68" s="112"/>
      <c r="L68" s="112"/>
      <c r="M68" s="112"/>
      <c r="N68" s="112"/>
      <c r="O68" s="112"/>
    </row>
    <row r="69" spans="3:15" x14ac:dyDescent="0.2">
      <c r="C69" s="112"/>
      <c r="D69" s="112"/>
      <c r="E69" s="112"/>
      <c r="F69" s="112"/>
      <c r="G69" s="112"/>
      <c r="H69" s="112"/>
      <c r="I69" s="112"/>
      <c r="J69" s="112"/>
      <c r="K69" s="112"/>
      <c r="L69" s="112"/>
      <c r="M69" s="112"/>
      <c r="N69" s="112"/>
      <c r="O69" s="112"/>
    </row>
    <row r="70" spans="3:15" x14ac:dyDescent="0.2">
      <c r="C70" s="112"/>
      <c r="D70" s="112"/>
      <c r="E70" s="112"/>
      <c r="F70" s="112"/>
      <c r="G70" s="112"/>
      <c r="H70" s="112"/>
      <c r="I70" s="112"/>
      <c r="J70" s="112"/>
      <c r="K70" s="112"/>
      <c r="L70" s="112"/>
      <c r="M70" s="112"/>
      <c r="N70" s="112"/>
      <c r="O70" s="112"/>
    </row>
    <row r="71" spans="3:15" x14ac:dyDescent="0.2">
      <c r="C71" s="112"/>
      <c r="D71" s="112"/>
      <c r="E71" s="112"/>
      <c r="F71" s="112"/>
      <c r="G71" s="112"/>
      <c r="H71" s="112"/>
      <c r="I71" s="112"/>
      <c r="J71" s="112"/>
      <c r="K71" s="112"/>
      <c r="L71" s="112"/>
      <c r="M71" s="112"/>
      <c r="N71" s="112"/>
      <c r="O71" s="112"/>
    </row>
    <row r="72" spans="3:15" x14ac:dyDescent="0.2">
      <c r="C72" s="112"/>
      <c r="D72" s="112"/>
      <c r="E72" s="112"/>
      <c r="F72" s="112"/>
      <c r="G72" s="112"/>
      <c r="H72" s="112"/>
      <c r="I72" s="112"/>
      <c r="J72" s="112"/>
      <c r="K72" s="112"/>
      <c r="L72" s="112"/>
      <c r="M72" s="112"/>
      <c r="N72" s="112"/>
      <c r="O72" s="112"/>
    </row>
    <row r="73" spans="3:15" x14ac:dyDescent="0.2">
      <c r="C73" s="112"/>
      <c r="D73" s="112"/>
      <c r="E73" s="112"/>
      <c r="F73" s="112"/>
      <c r="G73" s="112"/>
      <c r="H73" s="112"/>
      <c r="I73" s="112"/>
      <c r="J73" s="112"/>
      <c r="K73" s="112"/>
      <c r="L73" s="112"/>
      <c r="M73" s="112"/>
      <c r="N73" s="112"/>
      <c r="O73" s="112"/>
    </row>
    <row r="74" spans="3:15" x14ac:dyDescent="0.2">
      <c r="C74" s="112"/>
      <c r="D74" s="112"/>
      <c r="E74" s="112"/>
      <c r="F74" s="112"/>
      <c r="G74" s="112"/>
      <c r="H74" s="112"/>
      <c r="I74" s="112"/>
      <c r="J74" s="112"/>
      <c r="K74" s="112"/>
      <c r="L74" s="112"/>
      <c r="M74" s="112"/>
      <c r="N74" s="112"/>
      <c r="O74" s="112"/>
    </row>
    <row r="75" spans="3:15" x14ac:dyDescent="0.2">
      <c r="C75" s="112"/>
      <c r="D75" s="112"/>
      <c r="E75" s="112"/>
      <c r="F75" s="112"/>
      <c r="G75" s="112"/>
      <c r="H75" s="112"/>
      <c r="I75" s="112"/>
      <c r="J75" s="112"/>
      <c r="K75" s="112"/>
      <c r="L75" s="112"/>
      <c r="M75" s="112"/>
      <c r="N75" s="112"/>
      <c r="O75" s="112"/>
    </row>
    <row r="76" spans="3:15" x14ac:dyDescent="0.2">
      <c r="C76" s="112"/>
      <c r="D76" s="112"/>
      <c r="E76" s="112"/>
      <c r="F76" s="112"/>
      <c r="G76" s="112"/>
      <c r="H76" s="112"/>
      <c r="I76" s="112"/>
      <c r="J76" s="112"/>
      <c r="K76" s="112"/>
      <c r="L76" s="112"/>
      <c r="M76" s="112"/>
      <c r="N76" s="112"/>
      <c r="O76" s="112"/>
    </row>
    <row r="77" spans="3:15" x14ac:dyDescent="0.2">
      <c r="C77" s="112"/>
      <c r="D77" s="112"/>
      <c r="E77" s="112"/>
      <c r="F77" s="112"/>
      <c r="G77" s="112"/>
      <c r="H77" s="112"/>
      <c r="I77" s="112"/>
      <c r="J77" s="112"/>
      <c r="K77" s="112"/>
      <c r="L77" s="112"/>
      <c r="M77" s="112"/>
      <c r="N77" s="112"/>
      <c r="O77" s="112"/>
    </row>
    <row r="78" spans="3:15" x14ac:dyDescent="0.2">
      <c r="C78" s="112"/>
      <c r="D78" s="112"/>
      <c r="E78" s="112"/>
      <c r="F78" s="112"/>
      <c r="G78" s="112"/>
      <c r="H78" s="112"/>
      <c r="I78" s="112"/>
      <c r="J78" s="112"/>
      <c r="K78" s="112"/>
      <c r="L78" s="112"/>
      <c r="M78" s="112"/>
      <c r="N78" s="112"/>
      <c r="O78" s="112"/>
    </row>
    <row r="79" spans="3:15" x14ac:dyDescent="0.2">
      <c r="C79" s="112"/>
      <c r="D79" s="112"/>
      <c r="E79" s="112"/>
      <c r="F79" s="112"/>
      <c r="G79" s="112"/>
      <c r="H79" s="112"/>
      <c r="I79" s="112"/>
      <c r="J79" s="112"/>
      <c r="K79" s="112"/>
      <c r="L79" s="112"/>
      <c r="M79" s="112"/>
      <c r="N79" s="112"/>
      <c r="O79" s="112"/>
    </row>
    <row r="80" spans="3:15" x14ac:dyDescent="0.2">
      <c r="C80" s="112"/>
      <c r="D80" s="112"/>
      <c r="E80" s="112"/>
      <c r="F80" s="112"/>
      <c r="G80" s="112"/>
      <c r="H80" s="112"/>
      <c r="I80" s="112"/>
      <c r="J80" s="112"/>
      <c r="K80" s="112"/>
      <c r="L80" s="112"/>
      <c r="M80" s="112"/>
      <c r="N80" s="112"/>
      <c r="O80" s="112"/>
    </row>
    <row r="81" spans="3:15" x14ac:dyDescent="0.2">
      <c r="C81" s="112"/>
      <c r="D81" s="112"/>
      <c r="E81" s="112"/>
      <c r="F81" s="112"/>
      <c r="G81" s="112"/>
      <c r="H81" s="112"/>
      <c r="I81" s="112"/>
      <c r="J81" s="112"/>
      <c r="K81" s="112"/>
      <c r="L81" s="112"/>
      <c r="M81" s="112"/>
      <c r="N81" s="112"/>
      <c r="O81" s="112"/>
    </row>
    <row r="82" spans="3:15" x14ac:dyDescent="0.2">
      <c r="C82" s="112"/>
      <c r="D82" s="112"/>
      <c r="E82" s="112"/>
      <c r="F82" s="112"/>
      <c r="G82" s="112"/>
      <c r="H82" s="112"/>
      <c r="I82" s="112"/>
      <c r="J82" s="112"/>
      <c r="K82" s="112"/>
      <c r="L82" s="112"/>
      <c r="M82" s="112"/>
      <c r="N82" s="112"/>
      <c r="O82" s="112"/>
    </row>
    <row r="83" spans="3:15" x14ac:dyDescent="0.2">
      <c r="C83" s="112"/>
      <c r="D83" s="112"/>
      <c r="E83" s="112"/>
      <c r="F83" s="112"/>
      <c r="G83" s="112"/>
      <c r="H83" s="112"/>
      <c r="I83" s="112"/>
      <c r="J83" s="112"/>
      <c r="K83" s="112"/>
      <c r="L83" s="112"/>
      <c r="M83" s="112"/>
      <c r="N83" s="112"/>
      <c r="O83" s="112"/>
    </row>
    <row r="84" spans="3:15" x14ac:dyDescent="0.2">
      <c r="C84" s="112"/>
      <c r="D84" s="112"/>
      <c r="E84" s="112"/>
      <c r="F84" s="112"/>
      <c r="G84" s="112"/>
      <c r="H84" s="112"/>
      <c r="I84" s="112"/>
      <c r="J84" s="112"/>
      <c r="K84" s="112"/>
      <c r="L84" s="112"/>
      <c r="M84" s="112"/>
      <c r="N84" s="112"/>
      <c r="O84" s="112"/>
    </row>
    <row r="85" spans="3:15" x14ac:dyDescent="0.2">
      <c r="C85" s="112"/>
      <c r="D85" s="112"/>
      <c r="E85" s="112"/>
      <c r="F85" s="112"/>
      <c r="G85" s="112"/>
      <c r="H85" s="112"/>
      <c r="I85" s="112"/>
      <c r="J85" s="112"/>
      <c r="K85" s="112"/>
      <c r="L85" s="112"/>
      <c r="M85" s="112"/>
      <c r="N85" s="112"/>
      <c r="O85" s="112"/>
    </row>
    <row r="86" spans="3:15" x14ac:dyDescent="0.2">
      <c r="C86" s="112"/>
      <c r="D86" s="112"/>
      <c r="E86" s="112"/>
      <c r="F86" s="112"/>
      <c r="G86" s="112"/>
      <c r="H86" s="112"/>
      <c r="I86" s="112"/>
      <c r="J86" s="112"/>
      <c r="K86" s="112"/>
      <c r="L86" s="112"/>
      <c r="M86" s="112"/>
      <c r="N86" s="112"/>
      <c r="O86" s="112"/>
    </row>
    <row r="87" spans="3:15" x14ac:dyDescent="0.2">
      <c r="C87" s="112"/>
      <c r="D87" s="112"/>
      <c r="E87" s="112"/>
      <c r="F87" s="112"/>
      <c r="G87" s="112"/>
      <c r="H87" s="112"/>
      <c r="I87" s="112"/>
      <c r="J87" s="112"/>
      <c r="K87" s="112"/>
      <c r="L87" s="112"/>
      <c r="M87" s="112"/>
      <c r="N87" s="112"/>
      <c r="O87" s="112"/>
    </row>
    <row r="88" spans="3:15" x14ac:dyDescent="0.2">
      <c r="C88" s="112"/>
      <c r="D88" s="112"/>
      <c r="E88" s="112"/>
      <c r="F88" s="112"/>
      <c r="G88" s="112"/>
      <c r="H88" s="112"/>
      <c r="I88" s="112"/>
      <c r="J88" s="112"/>
      <c r="K88" s="112"/>
      <c r="L88" s="112"/>
      <c r="M88" s="112"/>
      <c r="N88" s="112"/>
      <c r="O88" s="112"/>
    </row>
    <row r="89" spans="3:15" x14ac:dyDescent="0.2">
      <c r="C89" s="112"/>
      <c r="D89" s="112"/>
      <c r="E89" s="112"/>
      <c r="F89" s="112"/>
      <c r="G89" s="112"/>
      <c r="H89" s="112"/>
      <c r="I89" s="112"/>
      <c r="J89" s="112"/>
      <c r="K89" s="112"/>
      <c r="L89" s="112"/>
      <c r="M89" s="112"/>
      <c r="N89" s="112"/>
      <c r="O89" s="112"/>
    </row>
    <row r="90" spans="3:15" x14ac:dyDescent="0.2">
      <c r="C90" s="112"/>
      <c r="D90" s="112"/>
      <c r="E90" s="112"/>
      <c r="F90" s="112"/>
      <c r="G90" s="112"/>
      <c r="H90" s="112"/>
      <c r="I90" s="112"/>
      <c r="J90" s="112"/>
      <c r="K90" s="112"/>
      <c r="L90" s="112"/>
      <c r="M90" s="112"/>
      <c r="N90" s="112"/>
      <c r="O90" s="112"/>
    </row>
    <row r="91" spans="3:15" x14ac:dyDescent="0.2">
      <c r="C91" s="112"/>
      <c r="D91" s="112"/>
      <c r="E91" s="112"/>
      <c r="F91" s="112"/>
      <c r="G91" s="112"/>
      <c r="H91" s="112"/>
      <c r="I91" s="112"/>
      <c r="J91" s="112"/>
      <c r="K91" s="112"/>
      <c r="L91" s="112"/>
      <c r="M91" s="112"/>
      <c r="N91" s="112"/>
      <c r="O91" s="112"/>
    </row>
    <row r="92" spans="3:15" x14ac:dyDescent="0.2">
      <c r="C92" s="112"/>
      <c r="D92" s="112"/>
      <c r="E92" s="112"/>
      <c r="F92" s="112"/>
      <c r="G92" s="112"/>
      <c r="H92" s="112"/>
      <c r="I92" s="112"/>
      <c r="J92" s="112"/>
      <c r="K92" s="112"/>
      <c r="L92" s="112"/>
      <c r="M92" s="112"/>
      <c r="N92" s="112"/>
      <c r="O92" s="112"/>
    </row>
    <row r="93" spans="3:15" x14ac:dyDescent="0.2">
      <c r="C93" s="112"/>
      <c r="D93" s="112"/>
      <c r="E93" s="112"/>
      <c r="F93" s="112"/>
      <c r="G93" s="112"/>
      <c r="H93" s="112"/>
      <c r="I93" s="112"/>
      <c r="J93" s="112"/>
      <c r="K93" s="112"/>
      <c r="L93" s="112"/>
      <c r="M93" s="112"/>
      <c r="N93" s="112"/>
      <c r="O93" s="112"/>
    </row>
    <row r="94" spans="3:15" x14ac:dyDescent="0.2">
      <c r="C94" s="112"/>
      <c r="D94" s="112"/>
      <c r="E94" s="112"/>
      <c r="F94" s="112"/>
      <c r="G94" s="112"/>
      <c r="H94" s="112"/>
      <c r="I94" s="112"/>
      <c r="J94" s="112"/>
      <c r="K94" s="112"/>
      <c r="L94" s="112"/>
      <c r="M94" s="112"/>
      <c r="N94" s="112"/>
      <c r="O94" s="112"/>
    </row>
    <row r="95" spans="3:15" x14ac:dyDescent="0.2">
      <c r="C95" s="112"/>
      <c r="D95" s="112"/>
      <c r="E95" s="112"/>
      <c r="F95" s="112"/>
      <c r="G95" s="112"/>
      <c r="H95" s="112"/>
      <c r="I95" s="112"/>
      <c r="J95" s="112"/>
      <c r="K95" s="112"/>
      <c r="L95" s="112"/>
      <c r="M95" s="112"/>
      <c r="N95" s="112"/>
      <c r="O95" s="112"/>
    </row>
    <row r="96" spans="3:15" x14ac:dyDescent="0.2">
      <c r="C96" s="112"/>
      <c r="D96" s="112"/>
      <c r="E96" s="112"/>
      <c r="F96" s="112"/>
      <c r="G96" s="112"/>
      <c r="H96" s="112"/>
      <c r="I96" s="112"/>
      <c r="J96" s="112"/>
      <c r="K96" s="112"/>
      <c r="L96" s="112"/>
      <c r="M96" s="112"/>
      <c r="N96" s="112"/>
      <c r="O96" s="112"/>
    </row>
    <row r="97" spans="3:15" x14ac:dyDescent="0.2">
      <c r="C97" s="112"/>
      <c r="D97" s="112"/>
      <c r="E97" s="112"/>
      <c r="F97" s="112"/>
      <c r="G97" s="112"/>
      <c r="H97" s="112"/>
      <c r="I97" s="112"/>
      <c r="J97" s="112"/>
      <c r="K97" s="112"/>
      <c r="L97" s="112"/>
      <c r="M97" s="112"/>
      <c r="N97" s="112"/>
      <c r="O97" s="112"/>
    </row>
    <row r="98" spans="3:15" x14ac:dyDescent="0.2">
      <c r="C98" s="112"/>
      <c r="D98" s="112"/>
      <c r="E98" s="112"/>
      <c r="F98" s="112"/>
      <c r="G98" s="112"/>
      <c r="H98" s="112"/>
      <c r="I98" s="112"/>
      <c r="J98" s="112"/>
      <c r="K98" s="112"/>
      <c r="L98" s="112"/>
      <c r="M98" s="112"/>
      <c r="N98" s="112"/>
      <c r="O98" s="112"/>
    </row>
    <row r="99" spans="3:15" x14ac:dyDescent="0.2">
      <c r="C99" s="112"/>
      <c r="D99" s="112"/>
      <c r="E99" s="112"/>
      <c r="F99" s="112"/>
      <c r="G99" s="112"/>
      <c r="H99" s="112"/>
      <c r="I99" s="112"/>
      <c r="J99" s="112"/>
      <c r="K99" s="112"/>
      <c r="L99" s="112"/>
      <c r="M99" s="112"/>
      <c r="N99" s="112"/>
      <c r="O99" s="112"/>
    </row>
    <row r="100" spans="3:15" x14ac:dyDescent="0.2">
      <c r="C100" s="112"/>
      <c r="D100" s="112"/>
      <c r="E100" s="112"/>
      <c r="F100" s="112"/>
      <c r="G100" s="112"/>
      <c r="H100" s="112"/>
      <c r="I100" s="112"/>
      <c r="J100" s="112"/>
      <c r="K100" s="112"/>
      <c r="L100" s="112"/>
      <c r="M100" s="112"/>
      <c r="N100" s="112"/>
      <c r="O100" s="112"/>
    </row>
    <row r="101" spans="3:15" x14ac:dyDescent="0.2">
      <c r="C101" s="112"/>
      <c r="D101" s="112"/>
      <c r="E101" s="112"/>
      <c r="F101" s="112"/>
      <c r="G101" s="112"/>
      <c r="H101" s="112"/>
      <c r="I101" s="112"/>
      <c r="J101" s="112"/>
      <c r="K101" s="112"/>
      <c r="L101" s="112"/>
      <c r="M101" s="112"/>
      <c r="N101" s="112"/>
      <c r="O101" s="112"/>
    </row>
    <row r="102" spans="3:15" x14ac:dyDescent="0.2">
      <c r="C102" s="112"/>
      <c r="D102" s="112"/>
      <c r="E102" s="112"/>
      <c r="F102" s="112"/>
      <c r="G102" s="112"/>
      <c r="H102" s="112"/>
      <c r="I102" s="112"/>
      <c r="J102" s="112"/>
      <c r="K102" s="112"/>
      <c r="L102" s="112"/>
      <c r="M102" s="112"/>
      <c r="N102" s="112"/>
      <c r="O102" s="112"/>
    </row>
    <row r="103" spans="3:15" x14ac:dyDescent="0.2">
      <c r="C103" s="112"/>
      <c r="D103" s="112"/>
      <c r="E103" s="112"/>
      <c r="F103" s="112"/>
      <c r="G103" s="112"/>
      <c r="H103" s="112"/>
      <c r="I103" s="112"/>
      <c r="J103" s="112"/>
      <c r="K103" s="112"/>
      <c r="L103" s="112"/>
      <c r="M103" s="112"/>
      <c r="N103" s="112"/>
      <c r="O103" s="112"/>
    </row>
    <row r="104" spans="3:15" x14ac:dyDescent="0.2">
      <c r="C104" s="112"/>
      <c r="D104" s="112"/>
      <c r="E104" s="112"/>
      <c r="F104" s="112"/>
      <c r="G104" s="112"/>
      <c r="H104" s="112"/>
      <c r="I104" s="112"/>
      <c r="J104" s="112"/>
      <c r="K104" s="112"/>
      <c r="L104" s="112"/>
      <c r="M104" s="112"/>
      <c r="N104" s="112"/>
      <c r="O104" s="112"/>
    </row>
    <row r="105" spans="3:15" x14ac:dyDescent="0.2">
      <c r="C105" s="112"/>
      <c r="D105" s="112"/>
      <c r="E105" s="112"/>
      <c r="F105" s="112"/>
      <c r="G105" s="112"/>
      <c r="H105" s="112"/>
      <c r="I105" s="112"/>
      <c r="J105" s="112"/>
      <c r="K105" s="112"/>
      <c r="L105" s="112"/>
      <c r="M105" s="112"/>
      <c r="N105" s="112"/>
      <c r="O105" s="112"/>
    </row>
    <row r="106" spans="3:15" x14ac:dyDescent="0.2">
      <c r="C106" s="112"/>
      <c r="D106" s="112"/>
      <c r="E106" s="112"/>
      <c r="F106" s="112"/>
      <c r="G106" s="112"/>
      <c r="H106" s="112"/>
      <c r="I106" s="112"/>
      <c r="J106" s="112"/>
      <c r="K106" s="112"/>
      <c r="L106" s="112"/>
      <c r="M106" s="112"/>
      <c r="N106" s="112"/>
      <c r="O106" s="112"/>
    </row>
    <row r="107" spans="3:15" x14ac:dyDescent="0.2">
      <c r="C107" s="112"/>
      <c r="D107" s="112"/>
      <c r="E107" s="112"/>
      <c r="F107" s="112"/>
      <c r="G107" s="112"/>
      <c r="H107" s="112"/>
      <c r="I107" s="112"/>
      <c r="J107" s="112"/>
      <c r="K107" s="112"/>
      <c r="L107" s="112"/>
      <c r="M107" s="112"/>
      <c r="N107" s="112"/>
      <c r="O107" s="112"/>
    </row>
    <row r="108" spans="3:15" x14ac:dyDescent="0.2">
      <c r="C108" s="112"/>
      <c r="D108" s="112"/>
      <c r="E108" s="112"/>
      <c r="F108" s="112"/>
      <c r="G108" s="112"/>
      <c r="H108" s="112"/>
      <c r="I108" s="112"/>
      <c r="J108" s="112"/>
      <c r="K108" s="112"/>
      <c r="L108" s="112"/>
      <c r="M108" s="112"/>
      <c r="N108" s="112"/>
      <c r="O108" s="112"/>
    </row>
    <row r="109" spans="3:15" x14ac:dyDescent="0.2">
      <c r="C109" s="112"/>
      <c r="D109" s="112"/>
      <c r="E109" s="112"/>
      <c r="F109" s="112"/>
      <c r="G109" s="112"/>
      <c r="H109" s="112"/>
      <c r="I109" s="112"/>
      <c r="J109" s="112"/>
      <c r="K109" s="112"/>
      <c r="L109" s="112"/>
      <c r="M109" s="112"/>
      <c r="N109" s="112"/>
      <c r="O109" s="112"/>
    </row>
    <row r="110" spans="3:15" x14ac:dyDescent="0.2">
      <c r="C110" s="112"/>
      <c r="D110" s="112"/>
      <c r="E110" s="112"/>
      <c r="F110" s="112"/>
      <c r="G110" s="112"/>
      <c r="H110" s="112"/>
      <c r="I110" s="112"/>
      <c r="J110" s="112"/>
      <c r="K110" s="112"/>
      <c r="L110" s="112"/>
      <c r="M110" s="112"/>
      <c r="N110" s="112"/>
      <c r="O110" s="112"/>
    </row>
    <row r="111" spans="3:15" x14ac:dyDescent="0.2">
      <c r="C111" s="112"/>
      <c r="D111" s="112"/>
      <c r="E111" s="112"/>
      <c r="F111" s="112"/>
      <c r="G111" s="112"/>
      <c r="H111" s="112"/>
      <c r="I111" s="112"/>
      <c r="J111" s="112"/>
      <c r="K111" s="112"/>
      <c r="L111" s="112"/>
      <c r="M111" s="112"/>
      <c r="N111" s="112"/>
      <c r="O111" s="112"/>
    </row>
    <row r="112" spans="3:15" x14ac:dyDescent="0.2">
      <c r="C112" s="112"/>
      <c r="D112" s="112"/>
      <c r="E112" s="112"/>
      <c r="F112" s="112"/>
      <c r="G112" s="112"/>
      <c r="H112" s="112"/>
      <c r="I112" s="112"/>
      <c r="J112" s="112"/>
      <c r="K112" s="112"/>
      <c r="L112" s="112"/>
      <c r="M112" s="112"/>
      <c r="N112" s="112"/>
      <c r="O112" s="112"/>
    </row>
    <row r="113" spans="3:15" x14ac:dyDescent="0.2">
      <c r="C113" s="112"/>
      <c r="D113" s="112"/>
      <c r="E113" s="112"/>
      <c r="F113" s="112"/>
      <c r="G113" s="112"/>
      <c r="H113" s="112"/>
      <c r="I113" s="112"/>
      <c r="J113" s="112"/>
      <c r="K113" s="112"/>
      <c r="L113" s="112"/>
      <c r="M113" s="112"/>
      <c r="N113" s="112"/>
      <c r="O113" s="112"/>
    </row>
    <row r="114" spans="3:15" x14ac:dyDescent="0.2">
      <c r="C114" s="112"/>
      <c r="D114" s="112"/>
      <c r="E114" s="112"/>
      <c r="F114" s="112"/>
      <c r="G114" s="112"/>
      <c r="H114" s="112"/>
      <c r="I114" s="112"/>
      <c r="J114" s="112"/>
      <c r="K114" s="112"/>
      <c r="L114" s="112"/>
      <c r="M114" s="112"/>
      <c r="N114" s="112"/>
      <c r="O114" s="112"/>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T115"/>
  <sheetViews>
    <sheetView showGridLines="0" workbookViewId="0"/>
  </sheetViews>
  <sheetFormatPr defaultRowHeight="12.75" x14ac:dyDescent="0.2"/>
  <cols>
    <col min="1" max="1" width="9.140625" style="7"/>
    <col min="2" max="2" width="42.7109375" style="7" customWidth="1"/>
    <col min="3" max="6" width="12" style="7" customWidth="1"/>
    <col min="7" max="10" width="14.42578125" style="7" customWidth="1"/>
    <col min="11" max="14" width="12.85546875" style="7" customWidth="1"/>
    <col min="15" max="15" width="13.28515625" style="7" customWidth="1"/>
    <col min="16" max="16" width="10.140625" style="7" customWidth="1"/>
    <col min="17" max="17" width="13.85546875" style="7" customWidth="1"/>
    <col min="18" max="18" width="12.5703125" style="7" customWidth="1"/>
    <col min="19" max="19" width="10.5703125" style="7" customWidth="1"/>
    <col min="20" max="20" width="14.7109375" style="7" customWidth="1"/>
    <col min="21" max="21" width="14.85546875" style="7" customWidth="1"/>
    <col min="22" max="37" width="9.140625" style="7"/>
    <col min="38" max="38" width="13.28515625" style="7" customWidth="1"/>
    <col min="39" max="16384" width="9.140625" style="7"/>
  </cols>
  <sheetData>
    <row r="2" spans="2:15" x14ac:dyDescent="0.2">
      <c r="B2" s="92" t="s">
        <v>172</v>
      </c>
    </row>
    <row r="3" spans="2:15" ht="18.75" thickBot="1" x14ac:dyDescent="0.3">
      <c r="B3" s="93" t="s">
        <v>281</v>
      </c>
    </row>
    <row r="4" spans="2:15" x14ac:dyDescent="0.2">
      <c r="B4" s="660" t="s">
        <v>0</v>
      </c>
      <c r="C4" s="662" t="s">
        <v>87</v>
      </c>
      <c r="D4" s="663"/>
      <c r="E4" s="663"/>
      <c r="F4" s="664"/>
      <c r="G4" s="657" t="s">
        <v>88</v>
      </c>
      <c r="H4" s="658"/>
      <c r="I4" s="658"/>
      <c r="J4" s="658"/>
      <c r="K4" s="657" t="s">
        <v>116</v>
      </c>
      <c r="L4" s="658"/>
      <c r="M4" s="658"/>
      <c r="N4" s="659"/>
      <c r="O4" s="60"/>
    </row>
    <row r="5" spans="2:15" s="528" customFormat="1" ht="35.25" customHeight="1" thickBot="1" x14ac:dyDescent="0.25">
      <c r="B5" s="661"/>
      <c r="C5" s="173" t="s">
        <v>55</v>
      </c>
      <c r="D5" s="174" t="s">
        <v>360</v>
      </c>
      <c r="E5" s="174" t="s">
        <v>337</v>
      </c>
      <c r="F5" s="175" t="s">
        <v>117</v>
      </c>
      <c r="G5" s="173" t="s">
        <v>55</v>
      </c>
      <c r="H5" s="174" t="s">
        <v>360</v>
      </c>
      <c r="I5" s="174" t="s">
        <v>337</v>
      </c>
      <c r="J5" s="175" t="s">
        <v>83</v>
      </c>
      <c r="K5" s="173" t="s">
        <v>55</v>
      </c>
      <c r="L5" s="174" t="s">
        <v>360</v>
      </c>
      <c r="M5" s="174" t="s">
        <v>337</v>
      </c>
      <c r="N5" s="175" t="s">
        <v>84</v>
      </c>
    </row>
    <row r="6" spans="2:15" x14ac:dyDescent="0.2">
      <c r="B6" s="114" t="s">
        <v>15</v>
      </c>
      <c r="C6" s="115">
        <v>43</v>
      </c>
      <c r="D6" s="116">
        <v>0</v>
      </c>
      <c r="E6" s="116">
        <v>0</v>
      </c>
      <c r="F6" s="117">
        <v>43</v>
      </c>
      <c r="G6" s="476">
        <v>55876</v>
      </c>
      <c r="H6" s="477">
        <v>0</v>
      </c>
      <c r="I6" s="477">
        <v>0</v>
      </c>
      <c r="J6" s="497">
        <v>55876</v>
      </c>
      <c r="K6" s="118">
        <v>201852</v>
      </c>
      <c r="L6" s="119">
        <v>0</v>
      </c>
      <c r="M6" s="119">
        <v>0</v>
      </c>
      <c r="N6" s="121">
        <v>201852</v>
      </c>
    </row>
    <row r="7" spans="2:15" x14ac:dyDescent="0.2">
      <c r="B7" s="94" t="s">
        <v>16</v>
      </c>
      <c r="C7" s="95">
        <v>143</v>
      </c>
      <c r="D7" s="96">
        <v>2</v>
      </c>
      <c r="E7" s="96">
        <v>12</v>
      </c>
      <c r="F7" s="97">
        <v>157</v>
      </c>
      <c r="G7" s="347">
        <v>625167</v>
      </c>
      <c r="H7" s="348">
        <v>11479</v>
      </c>
      <c r="I7" s="348">
        <v>38019</v>
      </c>
      <c r="J7" s="349">
        <v>674665</v>
      </c>
      <c r="K7" s="95">
        <v>1041512</v>
      </c>
      <c r="L7" s="96">
        <v>9999</v>
      </c>
      <c r="M7" s="96">
        <v>37011</v>
      </c>
      <c r="N7" s="98">
        <v>1088522</v>
      </c>
    </row>
    <row r="8" spans="2:15" x14ac:dyDescent="0.2">
      <c r="B8" s="114" t="s">
        <v>118</v>
      </c>
      <c r="C8" s="122">
        <v>2</v>
      </c>
      <c r="D8" s="123">
        <v>0</v>
      </c>
      <c r="E8" s="123">
        <v>89</v>
      </c>
      <c r="F8" s="124">
        <v>91</v>
      </c>
      <c r="G8" s="479">
        <v>18830</v>
      </c>
      <c r="H8" s="480">
        <v>4123</v>
      </c>
      <c r="I8" s="480">
        <v>306605</v>
      </c>
      <c r="J8" s="498">
        <v>329558</v>
      </c>
      <c r="K8" s="122">
        <v>13922</v>
      </c>
      <c r="L8" s="123">
        <v>2680</v>
      </c>
      <c r="M8" s="123">
        <v>565662</v>
      </c>
      <c r="N8" s="125">
        <v>582264</v>
      </c>
    </row>
    <row r="9" spans="2:15" x14ac:dyDescent="0.2">
      <c r="B9" s="94" t="s">
        <v>119</v>
      </c>
      <c r="C9" s="95">
        <v>0</v>
      </c>
      <c r="D9" s="96">
        <v>0</v>
      </c>
      <c r="E9" s="96">
        <v>76</v>
      </c>
      <c r="F9" s="97">
        <v>76</v>
      </c>
      <c r="G9" s="347">
        <v>0</v>
      </c>
      <c r="H9" s="348">
        <v>0</v>
      </c>
      <c r="I9" s="348">
        <v>332790</v>
      </c>
      <c r="J9" s="349">
        <v>332790</v>
      </c>
      <c r="K9" s="95">
        <v>0</v>
      </c>
      <c r="L9" s="96">
        <v>0</v>
      </c>
      <c r="M9" s="96">
        <v>246440</v>
      </c>
      <c r="N9" s="98">
        <v>246440</v>
      </c>
    </row>
    <row r="10" spans="2:15" x14ac:dyDescent="0.2">
      <c r="B10" s="114" t="s">
        <v>17</v>
      </c>
      <c r="C10" s="122">
        <v>33666</v>
      </c>
      <c r="D10" s="123">
        <v>29</v>
      </c>
      <c r="E10" s="123">
        <v>6456</v>
      </c>
      <c r="F10" s="124">
        <v>40151</v>
      </c>
      <c r="G10" s="479">
        <v>227913847</v>
      </c>
      <c r="H10" s="480">
        <v>255993</v>
      </c>
      <c r="I10" s="480">
        <v>36338054</v>
      </c>
      <c r="J10" s="498">
        <v>264507894</v>
      </c>
      <c r="K10" s="122">
        <v>232854578</v>
      </c>
      <c r="L10" s="123">
        <v>177040</v>
      </c>
      <c r="M10" s="123">
        <v>81132899</v>
      </c>
      <c r="N10" s="125">
        <v>314164517</v>
      </c>
    </row>
    <row r="11" spans="2:15" x14ac:dyDescent="0.2">
      <c r="B11" s="94" t="s">
        <v>18</v>
      </c>
      <c r="C11" s="95">
        <v>656</v>
      </c>
      <c r="D11" s="96">
        <v>4</v>
      </c>
      <c r="E11" s="96">
        <v>1338</v>
      </c>
      <c r="F11" s="97">
        <v>1998</v>
      </c>
      <c r="G11" s="347">
        <v>5103036</v>
      </c>
      <c r="H11" s="348">
        <v>27118</v>
      </c>
      <c r="I11" s="348">
        <v>7631484</v>
      </c>
      <c r="J11" s="349">
        <v>12761638</v>
      </c>
      <c r="K11" s="95">
        <v>4496266</v>
      </c>
      <c r="L11" s="96">
        <v>28437</v>
      </c>
      <c r="M11" s="96">
        <v>11694298</v>
      </c>
      <c r="N11" s="98">
        <v>16219001</v>
      </c>
    </row>
    <row r="12" spans="2:15" x14ac:dyDescent="0.2">
      <c r="B12" s="114" t="s">
        <v>145</v>
      </c>
      <c r="C12" s="122">
        <v>0</v>
      </c>
      <c r="D12" s="123">
        <v>2</v>
      </c>
      <c r="E12" s="123">
        <v>91</v>
      </c>
      <c r="F12" s="124">
        <v>93</v>
      </c>
      <c r="G12" s="479">
        <v>0</v>
      </c>
      <c r="H12" s="480">
        <v>36066</v>
      </c>
      <c r="I12" s="480">
        <v>455352</v>
      </c>
      <c r="J12" s="498">
        <v>491418</v>
      </c>
      <c r="K12" s="122">
        <v>0</v>
      </c>
      <c r="L12" s="123">
        <v>52549</v>
      </c>
      <c r="M12" s="123">
        <v>1050470</v>
      </c>
      <c r="N12" s="125">
        <v>1103019</v>
      </c>
    </row>
    <row r="13" spans="2:15" x14ac:dyDescent="0.2">
      <c r="B13" s="94" t="s">
        <v>19</v>
      </c>
      <c r="C13" s="95">
        <v>3067</v>
      </c>
      <c r="D13" s="96">
        <v>210</v>
      </c>
      <c r="E13" s="96">
        <v>10725</v>
      </c>
      <c r="F13" s="97">
        <v>14002</v>
      </c>
      <c r="G13" s="347">
        <v>35258199</v>
      </c>
      <c r="H13" s="348">
        <v>4277571</v>
      </c>
      <c r="I13" s="348">
        <v>69894804</v>
      </c>
      <c r="J13" s="349">
        <v>109430574</v>
      </c>
      <c r="K13" s="95">
        <v>14094617</v>
      </c>
      <c r="L13" s="96">
        <v>1667108</v>
      </c>
      <c r="M13" s="96">
        <v>68527022</v>
      </c>
      <c r="N13" s="98">
        <v>84288747</v>
      </c>
    </row>
    <row r="14" spans="2:15" x14ac:dyDescent="0.2">
      <c r="B14" s="114" t="s">
        <v>20</v>
      </c>
      <c r="C14" s="122">
        <v>814</v>
      </c>
      <c r="D14" s="123">
        <v>0</v>
      </c>
      <c r="E14" s="123">
        <v>3856</v>
      </c>
      <c r="F14" s="124">
        <v>4670</v>
      </c>
      <c r="G14" s="479">
        <v>5145370</v>
      </c>
      <c r="H14" s="480">
        <v>0</v>
      </c>
      <c r="I14" s="480">
        <v>17949209</v>
      </c>
      <c r="J14" s="498">
        <v>23094579</v>
      </c>
      <c r="K14" s="122">
        <v>4739958</v>
      </c>
      <c r="L14" s="123">
        <v>0</v>
      </c>
      <c r="M14" s="123">
        <v>31549568</v>
      </c>
      <c r="N14" s="125">
        <v>36289526</v>
      </c>
    </row>
    <row r="15" spans="2:15" x14ac:dyDescent="0.2">
      <c r="B15" s="94" t="s">
        <v>120</v>
      </c>
      <c r="C15" s="95">
        <v>44565</v>
      </c>
      <c r="D15" s="96">
        <v>20</v>
      </c>
      <c r="E15" s="96">
        <v>8420</v>
      </c>
      <c r="F15" s="97">
        <v>53005</v>
      </c>
      <c r="G15" s="347">
        <v>418696695</v>
      </c>
      <c r="H15" s="348">
        <v>103289</v>
      </c>
      <c r="I15" s="348">
        <v>43140027</v>
      </c>
      <c r="J15" s="349">
        <v>461940012</v>
      </c>
      <c r="K15" s="95">
        <v>513777235</v>
      </c>
      <c r="L15" s="96">
        <v>522842</v>
      </c>
      <c r="M15" s="96">
        <v>63911615</v>
      </c>
      <c r="N15" s="98">
        <v>578211692</v>
      </c>
    </row>
    <row r="16" spans="2:15" x14ac:dyDescent="0.2">
      <c r="B16" s="114" t="s">
        <v>21</v>
      </c>
      <c r="C16" s="122">
        <v>0</v>
      </c>
      <c r="D16" s="123">
        <v>4</v>
      </c>
      <c r="E16" s="123">
        <v>361</v>
      </c>
      <c r="F16" s="124">
        <v>365</v>
      </c>
      <c r="G16" s="479">
        <v>0</v>
      </c>
      <c r="H16" s="480">
        <v>52164</v>
      </c>
      <c r="I16" s="480">
        <v>1532780</v>
      </c>
      <c r="J16" s="498">
        <v>1584944</v>
      </c>
      <c r="K16" s="122">
        <v>0</v>
      </c>
      <c r="L16" s="123">
        <v>26600</v>
      </c>
      <c r="M16" s="123">
        <v>3612527</v>
      </c>
      <c r="N16" s="125">
        <v>3639127</v>
      </c>
    </row>
    <row r="17" spans="2:14" x14ac:dyDescent="0.2">
      <c r="B17" s="94" t="s">
        <v>22</v>
      </c>
      <c r="C17" s="95">
        <v>41068</v>
      </c>
      <c r="D17" s="96">
        <v>108</v>
      </c>
      <c r="E17" s="96">
        <v>1217</v>
      </c>
      <c r="F17" s="97">
        <v>42393</v>
      </c>
      <c r="G17" s="347">
        <v>227955396</v>
      </c>
      <c r="H17" s="348">
        <v>964473</v>
      </c>
      <c r="I17" s="348">
        <v>5916506</v>
      </c>
      <c r="J17" s="349">
        <v>234836375</v>
      </c>
      <c r="K17" s="95">
        <v>412921445</v>
      </c>
      <c r="L17" s="96">
        <v>1447853</v>
      </c>
      <c r="M17" s="96">
        <v>11347738</v>
      </c>
      <c r="N17" s="98">
        <v>425717036</v>
      </c>
    </row>
    <row r="18" spans="2:14" x14ac:dyDescent="0.2">
      <c r="B18" s="114" t="s">
        <v>23</v>
      </c>
      <c r="C18" s="122">
        <v>92</v>
      </c>
      <c r="D18" s="123">
        <v>0</v>
      </c>
      <c r="E18" s="123">
        <v>3904</v>
      </c>
      <c r="F18" s="124">
        <v>3996</v>
      </c>
      <c r="G18" s="479">
        <v>33284</v>
      </c>
      <c r="H18" s="480">
        <v>0</v>
      </c>
      <c r="I18" s="480">
        <v>24276179</v>
      </c>
      <c r="J18" s="498">
        <v>24309463</v>
      </c>
      <c r="K18" s="122">
        <v>176000</v>
      </c>
      <c r="L18" s="123">
        <v>0</v>
      </c>
      <c r="M18" s="123">
        <v>40909174</v>
      </c>
      <c r="N18" s="125">
        <v>41085174</v>
      </c>
    </row>
    <row r="19" spans="2:14" x14ac:dyDescent="0.2">
      <c r="B19" s="94" t="s">
        <v>24</v>
      </c>
      <c r="C19" s="95">
        <v>12300</v>
      </c>
      <c r="D19" s="96">
        <v>198</v>
      </c>
      <c r="E19" s="96">
        <v>1104</v>
      </c>
      <c r="F19" s="97">
        <v>13602</v>
      </c>
      <c r="G19" s="347">
        <v>104086552</v>
      </c>
      <c r="H19" s="348">
        <v>1254226</v>
      </c>
      <c r="I19" s="348">
        <v>6547908</v>
      </c>
      <c r="J19" s="349">
        <v>111888686</v>
      </c>
      <c r="K19" s="95">
        <v>72470202</v>
      </c>
      <c r="L19" s="96">
        <v>1360071</v>
      </c>
      <c r="M19" s="96">
        <v>7727977</v>
      </c>
      <c r="N19" s="98">
        <v>81558250</v>
      </c>
    </row>
    <row r="20" spans="2:14" x14ac:dyDescent="0.2">
      <c r="B20" s="114" t="s">
        <v>25</v>
      </c>
      <c r="C20" s="122">
        <v>23819</v>
      </c>
      <c r="D20" s="123">
        <v>6</v>
      </c>
      <c r="E20" s="123">
        <v>9670</v>
      </c>
      <c r="F20" s="124">
        <v>33495</v>
      </c>
      <c r="G20" s="479">
        <v>129673158</v>
      </c>
      <c r="H20" s="480">
        <v>28993</v>
      </c>
      <c r="I20" s="480">
        <v>53520417</v>
      </c>
      <c r="J20" s="498">
        <v>183222568</v>
      </c>
      <c r="K20" s="122">
        <v>144336502</v>
      </c>
      <c r="L20" s="123">
        <v>9109</v>
      </c>
      <c r="M20" s="123">
        <v>80962451</v>
      </c>
      <c r="N20" s="125">
        <v>225308062</v>
      </c>
    </row>
    <row r="21" spans="2:14" x14ac:dyDescent="0.2">
      <c r="B21" s="94" t="s">
        <v>26</v>
      </c>
      <c r="C21" s="95">
        <v>405</v>
      </c>
      <c r="D21" s="96">
        <v>1</v>
      </c>
      <c r="E21" s="96">
        <v>5724</v>
      </c>
      <c r="F21" s="97">
        <v>6130</v>
      </c>
      <c r="G21" s="347">
        <v>1054295</v>
      </c>
      <c r="H21" s="348">
        <v>24332</v>
      </c>
      <c r="I21" s="348">
        <v>29519015</v>
      </c>
      <c r="J21" s="349">
        <v>30597642</v>
      </c>
      <c r="K21" s="95">
        <v>3111246</v>
      </c>
      <c r="L21" s="96">
        <v>26073</v>
      </c>
      <c r="M21" s="96">
        <v>51500976</v>
      </c>
      <c r="N21" s="98">
        <v>54638295</v>
      </c>
    </row>
    <row r="22" spans="2:14" x14ac:dyDescent="0.2">
      <c r="B22" s="114" t="s">
        <v>168</v>
      </c>
      <c r="C22" s="122">
        <v>70</v>
      </c>
      <c r="D22" s="123">
        <v>0</v>
      </c>
      <c r="E22" s="123">
        <v>3464</v>
      </c>
      <c r="F22" s="124">
        <v>3534</v>
      </c>
      <c r="G22" s="479">
        <v>334684</v>
      </c>
      <c r="H22" s="480">
        <v>0</v>
      </c>
      <c r="I22" s="480">
        <v>19439201</v>
      </c>
      <c r="J22" s="498">
        <v>19773885</v>
      </c>
      <c r="K22" s="122">
        <v>135742</v>
      </c>
      <c r="L22" s="123">
        <v>0</v>
      </c>
      <c r="M22" s="123">
        <v>32129000</v>
      </c>
      <c r="N22" s="125">
        <v>32264742</v>
      </c>
    </row>
    <row r="23" spans="2:14" x14ac:dyDescent="0.2">
      <c r="B23" s="94" t="s">
        <v>27</v>
      </c>
      <c r="C23" s="95">
        <v>4668</v>
      </c>
      <c r="D23" s="96">
        <v>62</v>
      </c>
      <c r="E23" s="96">
        <v>14305</v>
      </c>
      <c r="F23" s="97">
        <v>19035</v>
      </c>
      <c r="G23" s="347">
        <v>43407682</v>
      </c>
      <c r="H23" s="348">
        <v>1705151</v>
      </c>
      <c r="I23" s="348">
        <v>101368180</v>
      </c>
      <c r="J23" s="349">
        <v>146481013</v>
      </c>
      <c r="K23" s="95">
        <v>46312305</v>
      </c>
      <c r="L23" s="96">
        <v>1352447</v>
      </c>
      <c r="M23" s="96">
        <v>133413242</v>
      </c>
      <c r="N23" s="98">
        <v>181077994</v>
      </c>
    </row>
    <row r="24" spans="2:14" x14ac:dyDescent="0.2">
      <c r="B24" s="114" t="s">
        <v>28</v>
      </c>
      <c r="C24" s="122">
        <v>125</v>
      </c>
      <c r="D24" s="123">
        <v>15</v>
      </c>
      <c r="E24" s="123">
        <v>867</v>
      </c>
      <c r="F24" s="124">
        <v>1007</v>
      </c>
      <c r="G24" s="479">
        <v>977592</v>
      </c>
      <c r="H24" s="480">
        <v>247535</v>
      </c>
      <c r="I24" s="480">
        <v>4826798</v>
      </c>
      <c r="J24" s="498">
        <v>6051925</v>
      </c>
      <c r="K24" s="122">
        <v>558160</v>
      </c>
      <c r="L24" s="123">
        <v>198702</v>
      </c>
      <c r="M24" s="123">
        <v>9202256</v>
      </c>
      <c r="N24" s="125">
        <v>9959118</v>
      </c>
    </row>
    <row r="25" spans="2:14" x14ac:dyDescent="0.2">
      <c r="B25" s="94" t="s">
        <v>29</v>
      </c>
      <c r="C25" s="95">
        <v>0</v>
      </c>
      <c r="D25" s="96">
        <v>1</v>
      </c>
      <c r="E25" s="96">
        <v>80</v>
      </c>
      <c r="F25" s="97">
        <v>81</v>
      </c>
      <c r="G25" s="347">
        <v>0</v>
      </c>
      <c r="H25" s="348">
        <v>6829</v>
      </c>
      <c r="I25" s="348">
        <v>284509</v>
      </c>
      <c r="J25" s="349">
        <v>291338</v>
      </c>
      <c r="K25" s="95">
        <v>0</v>
      </c>
      <c r="L25" s="96">
        <v>4332</v>
      </c>
      <c r="M25" s="96">
        <v>560468</v>
      </c>
      <c r="N25" s="98">
        <v>564800</v>
      </c>
    </row>
    <row r="26" spans="2:14" x14ac:dyDescent="0.2">
      <c r="B26" s="114" t="s">
        <v>30</v>
      </c>
      <c r="C26" s="122">
        <v>85</v>
      </c>
      <c r="D26" s="123">
        <v>7</v>
      </c>
      <c r="E26" s="123">
        <v>2</v>
      </c>
      <c r="F26" s="124">
        <v>94</v>
      </c>
      <c r="G26" s="479">
        <v>166499</v>
      </c>
      <c r="H26" s="480">
        <v>64972</v>
      </c>
      <c r="I26" s="480">
        <v>1436</v>
      </c>
      <c r="J26" s="498">
        <v>232907</v>
      </c>
      <c r="K26" s="122">
        <v>327236</v>
      </c>
      <c r="L26" s="123">
        <v>55315</v>
      </c>
      <c r="M26" s="123">
        <v>1489</v>
      </c>
      <c r="N26" s="125">
        <v>384040</v>
      </c>
    </row>
    <row r="27" spans="2:14" x14ac:dyDescent="0.2">
      <c r="B27" s="94" t="s">
        <v>147</v>
      </c>
      <c r="C27" s="95">
        <v>0</v>
      </c>
      <c r="D27" s="96">
        <v>1</v>
      </c>
      <c r="E27" s="96">
        <v>6</v>
      </c>
      <c r="F27" s="97">
        <v>7</v>
      </c>
      <c r="G27" s="347">
        <v>0</v>
      </c>
      <c r="H27" s="348">
        <v>1145</v>
      </c>
      <c r="I27" s="348">
        <v>13164</v>
      </c>
      <c r="J27" s="349">
        <v>14309</v>
      </c>
      <c r="K27" s="95">
        <v>0</v>
      </c>
      <c r="L27" s="96">
        <v>3705</v>
      </c>
      <c r="M27" s="96">
        <v>7546</v>
      </c>
      <c r="N27" s="98">
        <v>11251</v>
      </c>
    </row>
    <row r="28" spans="2:14" x14ac:dyDescent="0.2">
      <c r="B28" s="114" t="s">
        <v>165</v>
      </c>
      <c r="C28" s="122">
        <v>0</v>
      </c>
      <c r="D28" s="123">
        <v>0</v>
      </c>
      <c r="E28" s="123">
        <v>9</v>
      </c>
      <c r="F28" s="124">
        <v>9</v>
      </c>
      <c r="G28" s="479">
        <v>0</v>
      </c>
      <c r="H28" s="480">
        <v>0</v>
      </c>
      <c r="I28" s="480">
        <v>31556</v>
      </c>
      <c r="J28" s="498">
        <v>31556</v>
      </c>
      <c r="K28" s="122">
        <v>0</v>
      </c>
      <c r="L28" s="123">
        <v>0</v>
      </c>
      <c r="M28" s="123">
        <v>428540</v>
      </c>
      <c r="N28" s="125">
        <v>428540</v>
      </c>
    </row>
    <row r="29" spans="2:14" x14ac:dyDescent="0.2">
      <c r="B29" s="94" t="s">
        <v>31</v>
      </c>
      <c r="C29" s="95">
        <v>0</v>
      </c>
      <c r="D29" s="96">
        <v>0</v>
      </c>
      <c r="E29" s="96">
        <v>1005</v>
      </c>
      <c r="F29" s="97">
        <v>1005</v>
      </c>
      <c r="G29" s="347">
        <v>0</v>
      </c>
      <c r="H29" s="348">
        <v>0</v>
      </c>
      <c r="I29" s="348">
        <v>3876474</v>
      </c>
      <c r="J29" s="349">
        <v>3876474</v>
      </c>
      <c r="K29" s="95">
        <v>0</v>
      </c>
      <c r="L29" s="96">
        <v>0</v>
      </c>
      <c r="M29" s="96">
        <v>6423486</v>
      </c>
      <c r="N29" s="98">
        <v>6423486</v>
      </c>
    </row>
    <row r="30" spans="2:14" x14ac:dyDescent="0.2">
      <c r="B30" s="114" t="s">
        <v>32</v>
      </c>
      <c r="C30" s="122">
        <v>38</v>
      </c>
      <c r="D30" s="123">
        <v>3</v>
      </c>
      <c r="E30" s="123">
        <v>1</v>
      </c>
      <c r="F30" s="124">
        <v>42</v>
      </c>
      <c r="G30" s="479">
        <v>78311</v>
      </c>
      <c r="H30" s="480">
        <v>26822</v>
      </c>
      <c r="I30" s="480">
        <v>3254</v>
      </c>
      <c r="J30" s="498">
        <v>108387</v>
      </c>
      <c r="K30" s="122">
        <v>72440</v>
      </c>
      <c r="L30" s="123">
        <v>16000</v>
      </c>
      <c r="M30" s="123">
        <v>1730</v>
      </c>
      <c r="N30" s="125">
        <v>90170</v>
      </c>
    </row>
    <row r="31" spans="2:14" x14ac:dyDescent="0.2">
      <c r="B31" s="94" t="s">
        <v>33</v>
      </c>
      <c r="C31" s="95">
        <v>0</v>
      </c>
      <c r="D31" s="96">
        <v>0</v>
      </c>
      <c r="E31" s="96">
        <v>13</v>
      </c>
      <c r="F31" s="97">
        <v>13</v>
      </c>
      <c r="G31" s="347">
        <v>0</v>
      </c>
      <c r="H31" s="348">
        <v>0</v>
      </c>
      <c r="I31" s="348">
        <v>101549</v>
      </c>
      <c r="J31" s="349">
        <v>101549</v>
      </c>
      <c r="K31" s="95">
        <v>0</v>
      </c>
      <c r="L31" s="96">
        <v>0</v>
      </c>
      <c r="M31" s="96">
        <v>102443</v>
      </c>
      <c r="N31" s="98">
        <v>102443</v>
      </c>
    </row>
    <row r="32" spans="2:14" x14ac:dyDescent="0.2">
      <c r="B32" s="114" t="s">
        <v>34</v>
      </c>
      <c r="C32" s="122">
        <v>1215</v>
      </c>
      <c r="D32" s="123">
        <v>1</v>
      </c>
      <c r="E32" s="123">
        <v>2131</v>
      </c>
      <c r="F32" s="124">
        <v>3347</v>
      </c>
      <c r="G32" s="479">
        <v>3391915</v>
      </c>
      <c r="H32" s="480">
        <v>13918</v>
      </c>
      <c r="I32" s="480">
        <v>11216230</v>
      </c>
      <c r="J32" s="498">
        <v>14622063</v>
      </c>
      <c r="K32" s="122">
        <v>3459950</v>
      </c>
      <c r="L32" s="123">
        <v>1865</v>
      </c>
      <c r="M32" s="123">
        <v>10515475</v>
      </c>
      <c r="N32" s="125">
        <v>13977290</v>
      </c>
    </row>
    <row r="33" spans="2:14" x14ac:dyDescent="0.2">
      <c r="B33" s="94" t="s">
        <v>149</v>
      </c>
      <c r="C33" s="95">
        <v>1</v>
      </c>
      <c r="D33" s="96">
        <v>0</v>
      </c>
      <c r="E33" s="96">
        <v>59</v>
      </c>
      <c r="F33" s="97">
        <v>60</v>
      </c>
      <c r="G33" s="347">
        <v>22</v>
      </c>
      <c r="H33" s="348">
        <v>0</v>
      </c>
      <c r="I33" s="348">
        <v>286415</v>
      </c>
      <c r="J33" s="349">
        <v>286437</v>
      </c>
      <c r="K33" s="95">
        <v>2</v>
      </c>
      <c r="L33" s="96">
        <v>0</v>
      </c>
      <c r="M33" s="96">
        <v>288041</v>
      </c>
      <c r="N33" s="98">
        <v>288043</v>
      </c>
    </row>
    <row r="34" spans="2:14" x14ac:dyDescent="0.2">
      <c r="B34" s="114" t="s">
        <v>121</v>
      </c>
      <c r="C34" s="122">
        <v>2</v>
      </c>
      <c r="D34" s="123">
        <v>0</v>
      </c>
      <c r="E34" s="123">
        <v>9</v>
      </c>
      <c r="F34" s="124">
        <v>11</v>
      </c>
      <c r="G34" s="479">
        <v>11307</v>
      </c>
      <c r="H34" s="480">
        <v>0</v>
      </c>
      <c r="I34" s="480">
        <v>46365</v>
      </c>
      <c r="J34" s="498">
        <v>57672</v>
      </c>
      <c r="K34" s="122">
        <v>6131</v>
      </c>
      <c r="L34" s="123">
        <v>0</v>
      </c>
      <c r="M34" s="123">
        <v>35415</v>
      </c>
      <c r="N34" s="125">
        <v>41546</v>
      </c>
    </row>
    <row r="35" spans="2:14" x14ac:dyDescent="0.2">
      <c r="B35" s="94" t="s">
        <v>35</v>
      </c>
      <c r="C35" s="95">
        <v>0</v>
      </c>
      <c r="D35" s="96">
        <v>0</v>
      </c>
      <c r="E35" s="96">
        <v>34</v>
      </c>
      <c r="F35" s="97">
        <v>34</v>
      </c>
      <c r="G35" s="347">
        <v>0</v>
      </c>
      <c r="H35" s="348">
        <v>0</v>
      </c>
      <c r="I35" s="348">
        <v>119631</v>
      </c>
      <c r="J35" s="349">
        <v>119631</v>
      </c>
      <c r="K35" s="95">
        <v>0</v>
      </c>
      <c r="L35" s="96">
        <v>0</v>
      </c>
      <c r="M35" s="96">
        <v>265156</v>
      </c>
      <c r="N35" s="98">
        <v>265156</v>
      </c>
    </row>
    <row r="36" spans="2:14" x14ac:dyDescent="0.2">
      <c r="B36" s="114" t="s">
        <v>36</v>
      </c>
      <c r="C36" s="122">
        <v>468</v>
      </c>
      <c r="D36" s="123">
        <v>2</v>
      </c>
      <c r="E36" s="123">
        <v>94</v>
      </c>
      <c r="F36" s="124">
        <v>564</v>
      </c>
      <c r="G36" s="479">
        <v>2914036</v>
      </c>
      <c r="H36" s="480">
        <v>11866</v>
      </c>
      <c r="I36" s="480">
        <v>478254</v>
      </c>
      <c r="J36" s="498">
        <v>3404156</v>
      </c>
      <c r="K36" s="122">
        <v>1404126</v>
      </c>
      <c r="L36" s="123">
        <v>8274</v>
      </c>
      <c r="M36" s="123">
        <v>937600</v>
      </c>
      <c r="N36" s="125">
        <v>2350000</v>
      </c>
    </row>
    <row r="37" spans="2:14" x14ac:dyDescent="0.2">
      <c r="B37" s="94" t="s">
        <v>166</v>
      </c>
      <c r="C37" s="95">
        <v>0</v>
      </c>
      <c r="D37" s="96">
        <v>0</v>
      </c>
      <c r="E37" s="96">
        <v>5</v>
      </c>
      <c r="F37" s="97">
        <v>5</v>
      </c>
      <c r="G37" s="347">
        <v>0</v>
      </c>
      <c r="H37" s="348">
        <v>0</v>
      </c>
      <c r="I37" s="348">
        <v>30317</v>
      </c>
      <c r="J37" s="349">
        <v>30317</v>
      </c>
      <c r="K37" s="95">
        <v>0</v>
      </c>
      <c r="L37" s="96">
        <v>0</v>
      </c>
      <c r="M37" s="96">
        <v>34498</v>
      </c>
      <c r="N37" s="98">
        <v>34498</v>
      </c>
    </row>
    <row r="38" spans="2:14" x14ac:dyDescent="0.2">
      <c r="B38" s="114" t="s">
        <v>122</v>
      </c>
      <c r="C38" s="122">
        <v>1</v>
      </c>
      <c r="D38" s="123">
        <v>8</v>
      </c>
      <c r="E38" s="123">
        <v>17</v>
      </c>
      <c r="F38" s="124">
        <v>26</v>
      </c>
      <c r="G38" s="479">
        <v>404</v>
      </c>
      <c r="H38" s="480">
        <v>87454</v>
      </c>
      <c r="I38" s="480">
        <v>85200</v>
      </c>
      <c r="J38" s="498">
        <v>173058</v>
      </c>
      <c r="K38" s="122">
        <v>1076</v>
      </c>
      <c r="L38" s="123">
        <v>44550</v>
      </c>
      <c r="M38" s="123">
        <v>74449</v>
      </c>
      <c r="N38" s="125">
        <v>120075</v>
      </c>
    </row>
    <row r="39" spans="2:14" x14ac:dyDescent="0.2">
      <c r="B39" s="94" t="s">
        <v>37</v>
      </c>
      <c r="C39" s="95">
        <v>1</v>
      </c>
      <c r="D39" s="96">
        <v>1</v>
      </c>
      <c r="E39" s="96">
        <v>1450</v>
      </c>
      <c r="F39" s="97">
        <v>1452</v>
      </c>
      <c r="G39" s="347">
        <v>4692</v>
      </c>
      <c r="H39" s="348">
        <v>7355</v>
      </c>
      <c r="I39" s="348">
        <v>5906651</v>
      </c>
      <c r="J39" s="349">
        <v>5918698</v>
      </c>
      <c r="K39" s="95">
        <v>5440</v>
      </c>
      <c r="L39" s="96">
        <v>3398</v>
      </c>
      <c r="M39" s="96">
        <v>15535190</v>
      </c>
      <c r="N39" s="98">
        <v>15544028</v>
      </c>
    </row>
    <row r="40" spans="2:14" x14ac:dyDescent="0.2">
      <c r="B40" s="114" t="s">
        <v>38</v>
      </c>
      <c r="C40" s="122">
        <v>641</v>
      </c>
      <c r="D40" s="123">
        <v>1</v>
      </c>
      <c r="E40" s="123">
        <v>18</v>
      </c>
      <c r="F40" s="124">
        <v>660</v>
      </c>
      <c r="G40" s="479">
        <v>6131147</v>
      </c>
      <c r="H40" s="480">
        <v>6868</v>
      </c>
      <c r="I40" s="480">
        <v>57582</v>
      </c>
      <c r="J40" s="498">
        <v>6195597</v>
      </c>
      <c r="K40" s="122">
        <v>7406446</v>
      </c>
      <c r="L40" s="123">
        <v>1253</v>
      </c>
      <c r="M40" s="123">
        <v>126924</v>
      </c>
      <c r="N40" s="125">
        <v>7534623</v>
      </c>
    </row>
    <row r="41" spans="2:14" x14ac:dyDescent="0.2">
      <c r="B41" s="94" t="s">
        <v>169</v>
      </c>
      <c r="C41" s="95">
        <v>0</v>
      </c>
      <c r="D41" s="96">
        <v>0</v>
      </c>
      <c r="E41" s="96">
        <v>2</v>
      </c>
      <c r="F41" s="97">
        <v>2</v>
      </c>
      <c r="G41" s="347">
        <v>0</v>
      </c>
      <c r="H41" s="348">
        <v>0</v>
      </c>
      <c r="I41" s="348">
        <v>4849</v>
      </c>
      <c r="J41" s="349">
        <v>4849</v>
      </c>
      <c r="K41" s="95">
        <v>0</v>
      </c>
      <c r="L41" s="96">
        <v>0</v>
      </c>
      <c r="M41" s="96">
        <v>1197</v>
      </c>
      <c r="N41" s="98">
        <v>1197</v>
      </c>
    </row>
    <row r="42" spans="2:14" x14ac:dyDescent="0.2">
      <c r="B42" s="114" t="s">
        <v>39</v>
      </c>
      <c r="C42" s="122">
        <v>0</v>
      </c>
      <c r="D42" s="123">
        <v>0</v>
      </c>
      <c r="E42" s="123">
        <v>156</v>
      </c>
      <c r="F42" s="124">
        <v>156</v>
      </c>
      <c r="G42" s="479">
        <v>0</v>
      </c>
      <c r="H42" s="480">
        <v>0</v>
      </c>
      <c r="I42" s="480">
        <v>684874</v>
      </c>
      <c r="J42" s="498">
        <v>684874</v>
      </c>
      <c r="K42" s="122">
        <v>0</v>
      </c>
      <c r="L42" s="123">
        <v>0</v>
      </c>
      <c r="M42" s="123">
        <v>1485941</v>
      </c>
      <c r="N42" s="125">
        <v>1485941</v>
      </c>
    </row>
    <row r="43" spans="2:14" x14ac:dyDescent="0.2">
      <c r="B43" s="94" t="s">
        <v>40</v>
      </c>
      <c r="C43" s="95">
        <v>446</v>
      </c>
      <c r="D43" s="96">
        <v>0</v>
      </c>
      <c r="E43" s="96">
        <v>22</v>
      </c>
      <c r="F43" s="97">
        <v>468</v>
      </c>
      <c r="G43" s="347">
        <v>7963067</v>
      </c>
      <c r="H43" s="348">
        <v>0</v>
      </c>
      <c r="I43" s="348">
        <v>619552</v>
      </c>
      <c r="J43" s="349">
        <v>8582619</v>
      </c>
      <c r="K43" s="95">
        <v>1180372</v>
      </c>
      <c r="L43" s="96">
        <v>0</v>
      </c>
      <c r="M43" s="96">
        <v>152719</v>
      </c>
      <c r="N43" s="98">
        <v>1333091</v>
      </c>
    </row>
    <row r="44" spans="2:14" x14ac:dyDescent="0.2">
      <c r="B44" s="114" t="s">
        <v>41</v>
      </c>
      <c r="C44" s="122">
        <v>5</v>
      </c>
      <c r="D44" s="123">
        <v>1</v>
      </c>
      <c r="E44" s="123">
        <v>452</v>
      </c>
      <c r="F44" s="124">
        <v>458</v>
      </c>
      <c r="G44" s="479">
        <v>44153</v>
      </c>
      <c r="H44" s="480">
        <v>12383</v>
      </c>
      <c r="I44" s="480">
        <v>2826172</v>
      </c>
      <c r="J44" s="498">
        <v>2882708</v>
      </c>
      <c r="K44" s="122">
        <v>36242</v>
      </c>
      <c r="L44" s="123">
        <v>25140</v>
      </c>
      <c r="M44" s="123">
        <v>5269870</v>
      </c>
      <c r="N44" s="125">
        <v>5331252</v>
      </c>
    </row>
    <row r="45" spans="2:14" x14ac:dyDescent="0.2">
      <c r="B45" s="94" t="s">
        <v>42</v>
      </c>
      <c r="C45" s="95">
        <v>2597</v>
      </c>
      <c r="D45" s="96">
        <v>0</v>
      </c>
      <c r="E45" s="96">
        <v>0</v>
      </c>
      <c r="F45" s="97">
        <v>2597</v>
      </c>
      <c r="G45" s="347">
        <v>21810557</v>
      </c>
      <c r="H45" s="348">
        <v>0</v>
      </c>
      <c r="I45" s="348">
        <v>0</v>
      </c>
      <c r="J45" s="349">
        <v>21810557</v>
      </c>
      <c r="K45" s="95">
        <v>35055257</v>
      </c>
      <c r="L45" s="96">
        <v>0</v>
      </c>
      <c r="M45" s="96">
        <v>0</v>
      </c>
      <c r="N45" s="98">
        <v>35055257</v>
      </c>
    </row>
    <row r="46" spans="2:14" x14ac:dyDescent="0.2">
      <c r="B46" s="126" t="s">
        <v>352</v>
      </c>
      <c r="C46" s="122">
        <v>6</v>
      </c>
      <c r="D46" s="123">
        <v>0</v>
      </c>
      <c r="E46" s="123">
        <v>0</v>
      </c>
      <c r="F46" s="124">
        <v>6</v>
      </c>
      <c r="G46" s="479">
        <v>11808</v>
      </c>
      <c r="H46" s="480">
        <v>0</v>
      </c>
      <c r="I46" s="480">
        <v>0</v>
      </c>
      <c r="J46" s="498">
        <v>11808</v>
      </c>
      <c r="K46" s="122">
        <v>23058</v>
      </c>
      <c r="L46" s="123">
        <v>0</v>
      </c>
      <c r="M46" s="123">
        <v>0</v>
      </c>
      <c r="N46" s="125">
        <v>23058</v>
      </c>
    </row>
    <row r="47" spans="2:14" x14ac:dyDescent="0.2">
      <c r="B47" s="99" t="s">
        <v>351</v>
      </c>
      <c r="C47" s="95">
        <v>0</v>
      </c>
      <c r="D47" s="96">
        <v>0</v>
      </c>
      <c r="E47" s="96">
        <v>2</v>
      </c>
      <c r="F47" s="97">
        <v>2</v>
      </c>
      <c r="G47" s="347">
        <v>0</v>
      </c>
      <c r="H47" s="348">
        <v>0</v>
      </c>
      <c r="I47" s="348">
        <v>7512</v>
      </c>
      <c r="J47" s="349">
        <v>7512</v>
      </c>
      <c r="K47" s="95">
        <v>0</v>
      </c>
      <c r="L47" s="96">
        <v>0</v>
      </c>
      <c r="M47" s="96">
        <v>5651</v>
      </c>
      <c r="N47" s="98">
        <v>5651</v>
      </c>
    </row>
    <row r="48" spans="2:14" x14ac:dyDescent="0.2">
      <c r="B48" s="8" t="s">
        <v>51</v>
      </c>
      <c r="C48" s="100">
        <v>171009</v>
      </c>
      <c r="D48" s="101">
        <v>687</v>
      </c>
      <c r="E48" s="101">
        <v>77246</v>
      </c>
      <c r="F48" s="102">
        <v>248942</v>
      </c>
      <c r="G48" s="352">
        <v>1242867581</v>
      </c>
      <c r="H48" s="353">
        <v>9232125</v>
      </c>
      <c r="I48" s="353">
        <v>449714874</v>
      </c>
      <c r="J48" s="499">
        <v>1701814580</v>
      </c>
      <c r="K48" s="100">
        <v>1500219318</v>
      </c>
      <c r="L48" s="101">
        <v>7045342</v>
      </c>
      <c r="M48" s="101">
        <v>671774154</v>
      </c>
      <c r="N48" s="103">
        <v>2179038814</v>
      </c>
    </row>
    <row r="49" spans="2:20" x14ac:dyDescent="0.2">
      <c r="B49" s="127" t="s">
        <v>43</v>
      </c>
      <c r="C49" s="122">
        <v>728</v>
      </c>
      <c r="D49" s="123">
        <v>0</v>
      </c>
      <c r="E49" s="123">
        <v>6732</v>
      </c>
      <c r="F49" s="124">
        <v>7460</v>
      </c>
      <c r="G49" s="479">
        <v>4270057</v>
      </c>
      <c r="H49" s="480">
        <v>0</v>
      </c>
      <c r="I49" s="480">
        <v>38021134</v>
      </c>
      <c r="J49" s="498">
        <v>42291190</v>
      </c>
      <c r="K49" s="122">
        <v>1264251</v>
      </c>
      <c r="L49" s="123">
        <v>0</v>
      </c>
      <c r="M49" s="123">
        <v>60561991</v>
      </c>
      <c r="N49" s="125">
        <v>61826242</v>
      </c>
    </row>
    <row r="50" spans="2:20" x14ac:dyDescent="0.2">
      <c r="B50" s="104" t="s">
        <v>44</v>
      </c>
      <c r="C50" s="95">
        <v>1825</v>
      </c>
      <c r="D50" s="96">
        <v>318</v>
      </c>
      <c r="E50" s="96">
        <v>4276</v>
      </c>
      <c r="F50" s="97">
        <v>6419</v>
      </c>
      <c r="G50" s="347">
        <v>5816688</v>
      </c>
      <c r="H50" s="348">
        <v>5062036</v>
      </c>
      <c r="I50" s="348">
        <v>18411158</v>
      </c>
      <c r="J50" s="349">
        <v>29289882</v>
      </c>
      <c r="K50" s="95">
        <v>6811056</v>
      </c>
      <c r="L50" s="96">
        <v>3053506</v>
      </c>
      <c r="M50" s="96">
        <v>31783558</v>
      </c>
      <c r="N50" s="98">
        <v>41648120</v>
      </c>
    </row>
    <row r="51" spans="2:20" x14ac:dyDescent="0.2">
      <c r="B51" s="127" t="s">
        <v>45</v>
      </c>
      <c r="C51" s="122">
        <v>29481</v>
      </c>
      <c r="D51" s="123">
        <v>1284</v>
      </c>
      <c r="E51" s="123">
        <v>17094</v>
      </c>
      <c r="F51" s="124">
        <v>47859</v>
      </c>
      <c r="G51" s="479">
        <v>233689828</v>
      </c>
      <c r="H51" s="480">
        <v>8962250</v>
      </c>
      <c r="I51" s="480">
        <v>80508853</v>
      </c>
      <c r="J51" s="498">
        <v>323160931</v>
      </c>
      <c r="K51" s="122">
        <v>93854269</v>
      </c>
      <c r="L51" s="123">
        <v>31305260</v>
      </c>
      <c r="M51" s="123">
        <v>95832783</v>
      </c>
      <c r="N51" s="125">
        <v>220992312</v>
      </c>
    </row>
    <row r="52" spans="2:20" x14ac:dyDescent="0.2">
      <c r="B52" s="104" t="s">
        <v>46</v>
      </c>
      <c r="C52" s="95">
        <v>10650</v>
      </c>
      <c r="D52" s="96">
        <v>156</v>
      </c>
      <c r="E52" s="96">
        <v>52557</v>
      </c>
      <c r="F52" s="97">
        <v>63363</v>
      </c>
      <c r="G52" s="347">
        <v>62361956</v>
      </c>
      <c r="H52" s="348">
        <v>4008502</v>
      </c>
      <c r="I52" s="348">
        <v>292215804</v>
      </c>
      <c r="J52" s="349">
        <v>358586261</v>
      </c>
      <c r="K52" s="95">
        <v>64016519</v>
      </c>
      <c r="L52" s="96">
        <v>1815615</v>
      </c>
      <c r="M52" s="96">
        <v>444127265</v>
      </c>
      <c r="N52" s="98">
        <v>509959399</v>
      </c>
    </row>
    <row r="53" spans="2:20" x14ac:dyDescent="0.2">
      <c r="B53" s="127" t="s">
        <v>47</v>
      </c>
      <c r="C53" s="122">
        <v>18300</v>
      </c>
      <c r="D53" s="123">
        <v>744</v>
      </c>
      <c r="E53" s="123">
        <v>19852</v>
      </c>
      <c r="F53" s="124">
        <v>38896</v>
      </c>
      <c r="G53" s="479">
        <v>96135374</v>
      </c>
      <c r="H53" s="480">
        <v>6701358</v>
      </c>
      <c r="I53" s="480">
        <v>104022095</v>
      </c>
      <c r="J53" s="498">
        <v>206858827</v>
      </c>
      <c r="K53" s="122">
        <v>71626124</v>
      </c>
      <c r="L53" s="123">
        <v>11148934</v>
      </c>
      <c r="M53" s="123">
        <v>126390033</v>
      </c>
      <c r="N53" s="125">
        <v>209165091</v>
      </c>
    </row>
    <row r="54" spans="2:20" x14ac:dyDescent="0.2">
      <c r="B54" s="104" t="s">
        <v>48</v>
      </c>
      <c r="C54" s="95">
        <v>4598</v>
      </c>
      <c r="D54" s="96">
        <v>66</v>
      </c>
      <c r="E54" s="96">
        <v>8066</v>
      </c>
      <c r="F54" s="97">
        <v>12730</v>
      </c>
      <c r="G54" s="347">
        <v>23750841</v>
      </c>
      <c r="H54" s="348">
        <v>747305</v>
      </c>
      <c r="I54" s="348">
        <v>43751107</v>
      </c>
      <c r="J54" s="349">
        <v>68249254</v>
      </c>
      <c r="K54" s="95">
        <v>15568708</v>
      </c>
      <c r="L54" s="96">
        <v>300456</v>
      </c>
      <c r="M54" s="96">
        <v>86586995</v>
      </c>
      <c r="N54" s="98">
        <v>102456159</v>
      </c>
    </row>
    <row r="55" spans="2:20" x14ac:dyDescent="0.2">
      <c r="B55" s="8" t="s">
        <v>52</v>
      </c>
      <c r="C55" s="100">
        <v>65582</v>
      </c>
      <c r="D55" s="101">
        <v>2568</v>
      </c>
      <c r="E55" s="101">
        <v>108577</v>
      </c>
      <c r="F55" s="102">
        <v>176727</v>
      </c>
      <c r="G55" s="352">
        <v>426024744</v>
      </c>
      <c r="H55" s="353">
        <v>25481451</v>
      </c>
      <c r="I55" s="353">
        <v>576930150</v>
      </c>
      <c r="J55" s="499">
        <v>1028436345</v>
      </c>
      <c r="K55" s="100">
        <v>253140927</v>
      </c>
      <c r="L55" s="101">
        <v>47623771</v>
      </c>
      <c r="M55" s="101">
        <v>845282625</v>
      </c>
      <c r="N55" s="103">
        <v>1146047323</v>
      </c>
    </row>
    <row r="56" spans="2:20" x14ac:dyDescent="0.2">
      <c r="B56" s="128" t="s">
        <v>49</v>
      </c>
      <c r="C56" s="129">
        <v>207420</v>
      </c>
      <c r="D56" s="130">
        <v>371</v>
      </c>
      <c r="E56" s="130">
        <v>391</v>
      </c>
      <c r="F56" s="130">
        <v>208182</v>
      </c>
      <c r="G56" s="479">
        <v>1698025911</v>
      </c>
      <c r="H56" s="480">
        <v>19656952</v>
      </c>
      <c r="I56" s="480">
        <v>1944476</v>
      </c>
      <c r="J56" s="498">
        <v>1719627339</v>
      </c>
      <c r="K56" s="122">
        <v>1254634836</v>
      </c>
      <c r="L56" s="123">
        <v>11174901</v>
      </c>
      <c r="M56" s="123">
        <v>4347588</v>
      </c>
      <c r="N56" s="125">
        <v>1270157325</v>
      </c>
    </row>
    <row r="57" spans="2:20" x14ac:dyDescent="0.2">
      <c r="B57" s="8" t="s">
        <v>53</v>
      </c>
      <c r="C57" s="100">
        <v>207420</v>
      </c>
      <c r="D57" s="101">
        <v>371</v>
      </c>
      <c r="E57" s="101">
        <v>391</v>
      </c>
      <c r="F57" s="102">
        <v>208182</v>
      </c>
      <c r="G57" s="352">
        <v>1698025911</v>
      </c>
      <c r="H57" s="353">
        <v>19656952</v>
      </c>
      <c r="I57" s="353">
        <v>1944476</v>
      </c>
      <c r="J57" s="499">
        <v>1719627339</v>
      </c>
      <c r="K57" s="100">
        <v>1254634836</v>
      </c>
      <c r="L57" s="101">
        <v>11174901</v>
      </c>
      <c r="M57" s="101">
        <v>4347588</v>
      </c>
      <c r="N57" s="103">
        <v>1270157325</v>
      </c>
    </row>
    <row r="58" spans="2:20" x14ac:dyDescent="0.2">
      <c r="B58" s="8"/>
      <c r="C58" s="95"/>
      <c r="D58" s="96"/>
      <c r="E58" s="96"/>
      <c r="F58" s="97"/>
      <c r="G58" s="347"/>
      <c r="H58" s="348"/>
      <c r="I58" s="348"/>
      <c r="J58" s="349"/>
      <c r="K58" s="24"/>
      <c r="L58" s="11"/>
      <c r="M58" s="11"/>
      <c r="N58" s="12"/>
    </row>
    <row r="59" spans="2:20" ht="13.5" thickBot="1" x14ac:dyDescent="0.25">
      <c r="B59" s="106" t="s">
        <v>50</v>
      </c>
      <c r="C59" s="107">
        <v>444011</v>
      </c>
      <c r="D59" s="108">
        <v>3626</v>
      </c>
      <c r="E59" s="108">
        <v>186214</v>
      </c>
      <c r="F59" s="109">
        <v>633851</v>
      </c>
      <c r="G59" s="358">
        <v>3366918236</v>
      </c>
      <c r="H59" s="359">
        <v>54370528</v>
      </c>
      <c r="I59" s="359">
        <v>1028589500</v>
      </c>
      <c r="J59" s="500">
        <v>4449878264</v>
      </c>
      <c r="K59" s="107">
        <v>3007995081</v>
      </c>
      <c r="L59" s="108">
        <v>65844014</v>
      </c>
      <c r="M59" s="108">
        <v>1521404367</v>
      </c>
      <c r="N59" s="110">
        <v>4595243462</v>
      </c>
    </row>
    <row r="60" spans="2:20" x14ac:dyDescent="0.2">
      <c r="B60" s="111"/>
      <c r="M60" s="4"/>
      <c r="N60" s="4"/>
      <c r="O60" s="4"/>
    </row>
    <row r="61" spans="2:20" x14ac:dyDescent="0.2">
      <c r="G61" s="112"/>
      <c r="H61" s="112"/>
      <c r="I61" s="112"/>
      <c r="J61" s="112"/>
      <c r="K61" s="112"/>
      <c r="L61" s="112"/>
      <c r="M61" s="112"/>
      <c r="N61" s="112"/>
      <c r="O61" s="5"/>
      <c r="P61" s="5"/>
      <c r="Q61" s="5"/>
      <c r="R61" s="5"/>
      <c r="S61" s="5"/>
      <c r="T61" s="5"/>
    </row>
    <row r="62" spans="2:20" x14ac:dyDescent="0.2">
      <c r="G62" s="112"/>
      <c r="H62" s="112"/>
      <c r="I62" s="112"/>
      <c r="J62" s="112"/>
      <c r="K62" s="112"/>
      <c r="L62" s="112"/>
      <c r="M62" s="112"/>
      <c r="N62" s="112"/>
      <c r="O62" s="5"/>
      <c r="P62" s="5"/>
      <c r="Q62" s="5"/>
      <c r="R62" s="5"/>
      <c r="S62" s="5"/>
      <c r="T62" s="5"/>
    </row>
    <row r="63" spans="2:20" x14ac:dyDescent="0.2">
      <c r="G63" s="112"/>
      <c r="H63" s="112"/>
      <c r="I63" s="112"/>
      <c r="J63" s="112"/>
      <c r="K63" s="112"/>
      <c r="L63" s="112"/>
      <c r="M63" s="112"/>
      <c r="N63" s="112"/>
      <c r="O63" s="5"/>
      <c r="P63" s="5"/>
      <c r="Q63" s="5"/>
      <c r="R63" s="5"/>
      <c r="S63" s="5"/>
      <c r="T63" s="5"/>
    </row>
    <row r="64" spans="2:20" x14ac:dyDescent="0.2">
      <c r="G64" s="112"/>
      <c r="H64" s="112"/>
      <c r="I64" s="112"/>
      <c r="J64" s="112"/>
      <c r="K64" s="112"/>
      <c r="L64" s="112"/>
      <c r="M64" s="112"/>
      <c r="N64" s="112"/>
      <c r="O64" s="5"/>
      <c r="P64" s="5"/>
      <c r="Q64" s="5"/>
      <c r="R64" s="5"/>
      <c r="S64" s="5"/>
      <c r="T64" s="5"/>
    </row>
    <row r="65" spans="7:20" x14ac:dyDescent="0.2">
      <c r="G65" s="112"/>
      <c r="H65" s="112"/>
      <c r="I65" s="112"/>
      <c r="J65" s="112"/>
      <c r="K65" s="112"/>
      <c r="L65" s="112"/>
      <c r="M65" s="112"/>
      <c r="N65" s="112"/>
      <c r="O65" s="5"/>
      <c r="P65" s="5"/>
      <c r="Q65" s="5"/>
      <c r="R65" s="5"/>
      <c r="S65" s="5"/>
      <c r="T65" s="5"/>
    </row>
    <row r="66" spans="7:20" x14ac:dyDescent="0.2">
      <c r="G66" s="112"/>
      <c r="H66" s="112"/>
      <c r="I66" s="112"/>
      <c r="J66" s="112"/>
      <c r="K66" s="112"/>
      <c r="L66" s="112"/>
      <c r="M66" s="112"/>
      <c r="N66" s="112"/>
      <c r="O66" s="5"/>
      <c r="P66" s="5"/>
      <c r="Q66" s="5"/>
      <c r="R66" s="5"/>
      <c r="S66" s="5"/>
      <c r="T66" s="5"/>
    </row>
    <row r="67" spans="7:20" x14ac:dyDescent="0.2">
      <c r="G67" s="112"/>
      <c r="H67" s="112"/>
      <c r="I67" s="112"/>
      <c r="J67" s="112"/>
      <c r="K67" s="112"/>
      <c r="L67" s="112"/>
      <c r="M67" s="112"/>
      <c r="N67" s="112"/>
      <c r="O67" s="5"/>
      <c r="P67" s="5"/>
      <c r="Q67" s="5"/>
      <c r="R67" s="5"/>
      <c r="S67" s="5"/>
      <c r="T67" s="5"/>
    </row>
    <row r="68" spans="7:20" x14ac:dyDescent="0.2">
      <c r="G68" s="112"/>
      <c r="H68" s="112"/>
      <c r="I68" s="112"/>
      <c r="J68" s="112"/>
      <c r="K68" s="112"/>
      <c r="L68" s="112"/>
      <c r="M68" s="112"/>
      <c r="N68" s="112"/>
      <c r="O68" s="5"/>
      <c r="P68" s="5"/>
      <c r="Q68" s="5"/>
      <c r="R68" s="5"/>
      <c r="S68" s="5"/>
      <c r="T68" s="5"/>
    </row>
    <row r="69" spans="7:20" x14ac:dyDescent="0.2">
      <c r="G69" s="112"/>
      <c r="H69" s="112"/>
      <c r="I69" s="112"/>
      <c r="J69" s="112"/>
      <c r="K69" s="112"/>
      <c r="L69" s="112"/>
      <c r="M69" s="112"/>
      <c r="N69" s="112"/>
      <c r="O69" s="5"/>
      <c r="P69" s="5"/>
      <c r="Q69" s="5"/>
      <c r="R69" s="5"/>
      <c r="S69" s="5"/>
      <c r="T69" s="5"/>
    </row>
    <row r="70" spans="7:20" x14ac:dyDescent="0.2">
      <c r="G70" s="112"/>
      <c r="H70" s="112"/>
      <c r="I70" s="112"/>
      <c r="J70" s="112"/>
      <c r="K70" s="112"/>
      <c r="L70" s="112"/>
      <c r="M70" s="112"/>
      <c r="N70" s="112"/>
      <c r="O70" s="5"/>
      <c r="P70" s="5"/>
      <c r="Q70" s="5"/>
      <c r="R70" s="5"/>
      <c r="S70" s="5"/>
      <c r="T70" s="5"/>
    </row>
    <row r="71" spans="7:20" x14ac:dyDescent="0.2">
      <c r="G71" s="112"/>
      <c r="H71" s="112"/>
      <c r="I71" s="112"/>
      <c r="J71" s="112"/>
      <c r="K71" s="112"/>
      <c r="L71" s="112"/>
      <c r="M71" s="112"/>
      <c r="N71" s="112"/>
      <c r="O71" s="5"/>
      <c r="P71" s="5"/>
      <c r="Q71" s="5"/>
      <c r="R71" s="5"/>
      <c r="S71" s="5"/>
      <c r="T71" s="5"/>
    </row>
    <row r="72" spans="7:20" x14ac:dyDescent="0.2">
      <c r="G72" s="112"/>
      <c r="H72" s="112"/>
      <c r="I72" s="112"/>
      <c r="J72" s="112"/>
      <c r="K72" s="112"/>
      <c r="L72" s="112"/>
      <c r="M72" s="112"/>
      <c r="N72" s="112"/>
      <c r="O72" s="5"/>
      <c r="P72" s="5"/>
      <c r="Q72" s="5"/>
      <c r="R72" s="5"/>
      <c r="S72" s="5"/>
      <c r="T72" s="5"/>
    </row>
    <row r="73" spans="7:20" x14ac:dyDescent="0.2">
      <c r="G73" s="112"/>
      <c r="H73" s="112"/>
      <c r="I73" s="112"/>
      <c r="J73" s="112"/>
      <c r="K73" s="112"/>
      <c r="L73" s="112"/>
      <c r="M73" s="112"/>
      <c r="N73" s="112"/>
      <c r="O73" s="5"/>
      <c r="P73" s="5"/>
      <c r="Q73" s="5"/>
      <c r="R73" s="5"/>
      <c r="S73" s="5"/>
      <c r="T73" s="5"/>
    </row>
    <row r="74" spans="7:20" x14ac:dyDescent="0.2">
      <c r="G74" s="112"/>
      <c r="H74" s="112"/>
      <c r="I74" s="112"/>
      <c r="J74" s="112"/>
      <c r="K74" s="112"/>
      <c r="L74" s="112"/>
      <c r="M74" s="112"/>
      <c r="N74" s="112"/>
      <c r="O74" s="5"/>
      <c r="P74" s="5"/>
      <c r="Q74" s="5"/>
      <c r="R74" s="5"/>
      <c r="S74" s="5"/>
      <c r="T74" s="5"/>
    </row>
    <row r="75" spans="7:20" x14ac:dyDescent="0.2">
      <c r="G75" s="112"/>
      <c r="H75" s="112"/>
      <c r="I75" s="112"/>
      <c r="J75" s="112"/>
      <c r="K75" s="112"/>
      <c r="L75" s="112"/>
      <c r="M75" s="112"/>
      <c r="N75" s="112"/>
      <c r="O75" s="5"/>
      <c r="P75" s="5"/>
      <c r="Q75" s="5"/>
      <c r="R75" s="5"/>
      <c r="S75" s="5"/>
      <c r="T75" s="5"/>
    </row>
    <row r="76" spans="7:20" x14ac:dyDescent="0.2">
      <c r="G76" s="112"/>
      <c r="H76" s="112"/>
      <c r="I76" s="112"/>
      <c r="J76" s="112"/>
      <c r="K76" s="112"/>
      <c r="L76" s="112"/>
      <c r="M76" s="112"/>
      <c r="N76" s="112"/>
      <c r="O76" s="5"/>
      <c r="P76" s="5"/>
      <c r="Q76" s="5"/>
      <c r="R76" s="5"/>
      <c r="S76" s="5"/>
      <c r="T76" s="5"/>
    </row>
    <row r="77" spans="7:20" x14ac:dyDescent="0.2">
      <c r="G77" s="112"/>
      <c r="H77" s="112"/>
      <c r="I77" s="112"/>
      <c r="J77" s="112"/>
      <c r="K77" s="112"/>
      <c r="L77" s="112"/>
      <c r="M77" s="112"/>
      <c r="N77" s="112"/>
      <c r="O77" s="5"/>
      <c r="P77" s="5"/>
      <c r="Q77" s="5"/>
      <c r="R77" s="5"/>
      <c r="S77" s="5"/>
      <c r="T77" s="5"/>
    </row>
    <row r="78" spans="7:20" x14ac:dyDescent="0.2">
      <c r="G78" s="112"/>
      <c r="H78" s="112"/>
      <c r="I78" s="112"/>
      <c r="J78" s="112"/>
      <c r="K78" s="112"/>
      <c r="L78" s="112"/>
      <c r="M78" s="112"/>
      <c r="N78" s="112"/>
      <c r="O78" s="5"/>
      <c r="P78" s="5"/>
      <c r="Q78" s="5"/>
      <c r="R78" s="5"/>
      <c r="S78" s="5"/>
      <c r="T78" s="5"/>
    </row>
    <row r="79" spans="7:20" x14ac:dyDescent="0.2">
      <c r="G79" s="112"/>
      <c r="H79" s="112"/>
      <c r="I79" s="112"/>
      <c r="J79" s="112"/>
      <c r="K79" s="112"/>
      <c r="L79" s="112"/>
      <c r="M79" s="112"/>
      <c r="N79" s="112"/>
      <c r="O79" s="5"/>
      <c r="P79" s="5"/>
      <c r="Q79" s="5"/>
      <c r="R79" s="5"/>
      <c r="S79" s="5"/>
      <c r="T79" s="5"/>
    </row>
    <row r="80" spans="7:20" x14ac:dyDescent="0.2">
      <c r="G80" s="112"/>
      <c r="H80" s="112"/>
      <c r="I80" s="112"/>
      <c r="J80" s="112"/>
      <c r="K80" s="112"/>
      <c r="L80" s="112"/>
      <c r="M80" s="112"/>
      <c r="N80" s="112"/>
      <c r="O80" s="5"/>
      <c r="P80" s="5"/>
      <c r="Q80" s="5"/>
      <c r="R80" s="5"/>
      <c r="S80" s="5"/>
      <c r="T80" s="5"/>
    </row>
    <row r="81" spans="7:14" x14ac:dyDescent="0.2">
      <c r="G81" s="112"/>
      <c r="H81" s="112"/>
      <c r="I81" s="112"/>
      <c r="J81" s="112"/>
      <c r="K81" s="112"/>
      <c r="L81" s="112"/>
      <c r="M81" s="112"/>
      <c r="N81" s="112"/>
    </row>
    <row r="82" spans="7:14" x14ac:dyDescent="0.2">
      <c r="G82" s="112"/>
      <c r="H82" s="112"/>
      <c r="I82" s="112"/>
      <c r="J82" s="112"/>
      <c r="K82" s="112"/>
      <c r="L82" s="112"/>
      <c r="M82" s="112"/>
      <c r="N82" s="112"/>
    </row>
    <row r="83" spans="7:14" x14ac:dyDescent="0.2">
      <c r="G83" s="112"/>
      <c r="H83" s="112"/>
      <c r="I83" s="112"/>
      <c r="J83" s="112"/>
      <c r="K83" s="112"/>
      <c r="L83" s="112"/>
      <c r="M83" s="112"/>
      <c r="N83" s="112"/>
    </row>
    <row r="84" spans="7:14" x14ac:dyDescent="0.2">
      <c r="G84" s="112"/>
      <c r="H84" s="112"/>
      <c r="I84" s="112"/>
      <c r="J84" s="112"/>
      <c r="K84" s="112"/>
      <c r="L84" s="112"/>
      <c r="M84" s="112"/>
      <c r="N84" s="112"/>
    </row>
    <row r="85" spans="7:14" x14ac:dyDescent="0.2">
      <c r="G85" s="112"/>
      <c r="H85" s="112"/>
      <c r="I85" s="112"/>
      <c r="J85" s="112"/>
      <c r="K85" s="112"/>
      <c r="L85" s="112"/>
      <c r="M85" s="112"/>
      <c r="N85" s="112"/>
    </row>
    <row r="86" spans="7:14" x14ac:dyDescent="0.2">
      <c r="G86" s="112"/>
      <c r="H86" s="112"/>
      <c r="I86" s="112"/>
      <c r="J86" s="112"/>
      <c r="K86" s="112"/>
      <c r="L86" s="112"/>
      <c r="M86" s="112"/>
      <c r="N86" s="112"/>
    </row>
    <row r="87" spans="7:14" x14ac:dyDescent="0.2">
      <c r="G87" s="112"/>
      <c r="H87" s="112"/>
      <c r="I87" s="112"/>
      <c r="J87" s="112"/>
      <c r="K87" s="112"/>
      <c r="L87" s="112"/>
      <c r="M87" s="112"/>
      <c r="N87" s="112"/>
    </row>
    <row r="88" spans="7:14" x14ac:dyDescent="0.2">
      <c r="G88" s="112"/>
      <c r="H88" s="112"/>
      <c r="I88" s="112"/>
      <c r="J88" s="112"/>
      <c r="K88" s="112"/>
      <c r="L88" s="112"/>
      <c r="M88" s="112"/>
      <c r="N88" s="112"/>
    </row>
    <row r="89" spans="7:14" x14ac:dyDescent="0.2">
      <c r="G89" s="112"/>
      <c r="H89" s="112"/>
      <c r="I89" s="112"/>
      <c r="J89" s="112"/>
      <c r="K89" s="112"/>
      <c r="L89" s="112"/>
      <c r="M89" s="112"/>
      <c r="N89" s="112"/>
    </row>
    <row r="90" spans="7:14" x14ac:dyDescent="0.2">
      <c r="G90" s="112"/>
      <c r="H90" s="112"/>
      <c r="I90" s="112"/>
      <c r="J90" s="112"/>
      <c r="K90" s="112"/>
      <c r="L90" s="112"/>
      <c r="M90" s="112"/>
      <c r="N90" s="112"/>
    </row>
    <row r="91" spans="7:14" x14ac:dyDescent="0.2">
      <c r="G91" s="112"/>
      <c r="H91" s="112"/>
      <c r="I91" s="112"/>
      <c r="J91" s="112"/>
      <c r="K91" s="112"/>
      <c r="L91" s="112"/>
      <c r="M91" s="112"/>
      <c r="N91" s="112"/>
    </row>
    <row r="92" spans="7:14" x14ac:dyDescent="0.2">
      <c r="G92" s="112"/>
      <c r="H92" s="112"/>
      <c r="I92" s="112"/>
      <c r="J92" s="112"/>
      <c r="K92" s="112"/>
      <c r="L92" s="112"/>
      <c r="M92" s="112"/>
      <c r="N92" s="112"/>
    </row>
    <row r="93" spans="7:14" x14ac:dyDescent="0.2">
      <c r="G93" s="112"/>
      <c r="H93" s="112"/>
      <c r="I93" s="112"/>
      <c r="J93" s="112"/>
      <c r="K93" s="112"/>
      <c r="L93" s="112"/>
      <c r="M93" s="112"/>
      <c r="N93" s="112"/>
    </row>
    <row r="94" spans="7:14" x14ac:dyDescent="0.2">
      <c r="G94" s="112"/>
      <c r="H94" s="112"/>
      <c r="I94" s="112"/>
      <c r="J94" s="112"/>
      <c r="K94" s="112"/>
      <c r="L94" s="112"/>
      <c r="M94" s="112"/>
      <c r="N94" s="112"/>
    </row>
    <row r="95" spans="7:14" x14ac:dyDescent="0.2">
      <c r="G95" s="112"/>
      <c r="H95" s="112"/>
      <c r="I95" s="112"/>
      <c r="J95" s="112"/>
      <c r="K95" s="112"/>
      <c r="L95" s="112"/>
      <c r="M95" s="112"/>
      <c r="N95" s="112"/>
    </row>
    <row r="96" spans="7:14" x14ac:dyDescent="0.2">
      <c r="G96" s="112"/>
      <c r="H96" s="112"/>
      <c r="I96" s="112"/>
      <c r="J96" s="112"/>
      <c r="K96" s="112"/>
      <c r="L96" s="112"/>
      <c r="M96" s="112"/>
      <c r="N96" s="112"/>
    </row>
    <row r="97" spans="7:14" x14ac:dyDescent="0.2">
      <c r="G97" s="112"/>
      <c r="H97" s="112"/>
      <c r="I97" s="112"/>
      <c r="J97" s="112"/>
      <c r="K97" s="112"/>
      <c r="L97" s="112"/>
      <c r="M97" s="112"/>
      <c r="N97" s="112"/>
    </row>
    <row r="98" spans="7:14" x14ac:dyDescent="0.2">
      <c r="G98" s="112"/>
      <c r="H98" s="112"/>
      <c r="I98" s="112"/>
      <c r="J98" s="112"/>
      <c r="K98" s="112"/>
      <c r="L98" s="112"/>
      <c r="M98" s="112"/>
      <c r="N98" s="112"/>
    </row>
    <row r="99" spans="7:14" x14ac:dyDescent="0.2">
      <c r="G99" s="112"/>
      <c r="H99" s="112"/>
      <c r="I99" s="112"/>
      <c r="J99" s="112"/>
      <c r="K99" s="112"/>
      <c r="L99" s="112"/>
      <c r="M99" s="112"/>
      <c r="N99" s="112"/>
    </row>
    <row r="100" spans="7:14" x14ac:dyDescent="0.2">
      <c r="G100" s="112"/>
      <c r="H100" s="112"/>
      <c r="I100" s="112"/>
      <c r="J100" s="112"/>
      <c r="K100" s="112"/>
      <c r="L100" s="112"/>
      <c r="M100" s="112"/>
      <c r="N100" s="112"/>
    </row>
    <row r="101" spans="7:14" x14ac:dyDescent="0.2">
      <c r="G101" s="112"/>
      <c r="H101" s="112"/>
      <c r="I101" s="112"/>
      <c r="J101" s="112"/>
      <c r="K101" s="112"/>
      <c r="L101" s="112"/>
      <c r="M101" s="112"/>
      <c r="N101" s="112"/>
    </row>
    <row r="102" spans="7:14" x14ac:dyDescent="0.2">
      <c r="G102" s="112"/>
      <c r="H102" s="112"/>
      <c r="I102" s="112"/>
      <c r="J102" s="112"/>
      <c r="K102" s="112"/>
      <c r="L102" s="112"/>
      <c r="M102" s="112"/>
      <c r="N102" s="112"/>
    </row>
    <row r="103" spans="7:14" x14ac:dyDescent="0.2">
      <c r="G103" s="112"/>
      <c r="H103" s="112"/>
      <c r="I103" s="112"/>
      <c r="J103" s="112"/>
      <c r="K103" s="112"/>
      <c r="L103" s="112"/>
      <c r="M103" s="112"/>
      <c r="N103" s="112"/>
    </row>
    <row r="104" spans="7:14" x14ac:dyDescent="0.2">
      <c r="G104" s="112"/>
      <c r="H104" s="112"/>
      <c r="I104" s="112"/>
      <c r="J104" s="112"/>
      <c r="K104" s="112"/>
      <c r="L104" s="112"/>
      <c r="M104" s="112"/>
      <c r="N104" s="112"/>
    </row>
    <row r="105" spans="7:14" x14ac:dyDescent="0.2">
      <c r="G105" s="112"/>
      <c r="H105" s="112"/>
      <c r="I105" s="112"/>
      <c r="J105" s="112"/>
      <c r="K105" s="112"/>
      <c r="L105" s="112"/>
      <c r="M105" s="112"/>
      <c r="N105" s="112"/>
    </row>
    <row r="106" spans="7:14" x14ac:dyDescent="0.2">
      <c r="G106" s="112"/>
      <c r="H106" s="112"/>
      <c r="I106" s="112"/>
      <c r="J106" s="112"/>
      <c r="K106" s="112"/>
      <c r="L106" s="112"/>
      <c r="M106" s="112"/>
      <c r="N106" s="112"/>
    </row>
    <row r="107" spans="7:14" x14ac:dyDescent="0.2">
      <c r="G107" s="112"/>
      <c r="H107" s="112"/>
      <c r="I107" s="112"/>
      <c r="J107" s="112"/>
      <c r="K107" s="112"/>
      <c r="L107" s="112"/>
      <c r="M107" s="112"/>
      <c r="N107" s="112"/>
    </row>
    <row r="108" spans="7:14" x14ac:dyDescent="0.2">
      <c r="G108" s="112"/>
      <c r="H108" s="112"/>
      <c r="I108" s="112"/>
      <c r="J108" s="112"/>
      <c r="K108" s="112"/>
      <c r="L108" s="112"/>
      <c r="M108" s="112"/>
      <c r="N108" s="112"/>
    </row>
    <row r="109" spans="7:14" x14ac:dyDescent="0.2">
      <c r="G109" s="112"/>
      <c r="H109" s="112"/>
      <c r="I109" s="112"/>
      <c r="J109" s="112"/>
      <c r="K109" s="112"/>
      <c r="L109" s="112"/>
      <c r="M109" s="112"/>
      <c r="N109" s="112"/>
    </row>
    <row r="110" spans="7:14" x14ac:dyDescent="0.2">
      <c r="G110" s="112"/>
      <c r="H110" s="112"/>
      <c r="I110" s="112"/>
      <c r="J110" s="112"/>
      <c r="K110" s="112"/>
      <c r="L110" s="112"/>
      <c r="M110" s="112"/>
      <c r="N110" s="112"/>
    </row>
    <row r="111" spans="7:14" x14ac:dyDescent="0.2">
      <c r="G111" s="112"/>
      <c r="H111" s="112"/>
      <c r="I111" s="112"/>
      <c r="J111" s="112"/>
      <c r="K111" s="112"/>
      <c r="L111" s="112"/>
      <c r="M111" s="112"/>
      <c r="N111" s="112"/>
    </row>
    <row r="112" spans="7:14" x14ac:dyDescent="0.2">
      <c r="G112" s="112"/>
      <c r="H112" s="112"/>
      <c r="I112" s="112"/>
      <c r="J112" s="112"/>
      <c r="K112" s="112"/>
      <c r="L112" s="112"/>
      <c r="M112" s="112"/>
      <c r="N112" s="112"/>
    </row>
    <row r="113" spans="7:14" x14ac:dyDescent="0.2">
      <c r="G113" s="112"/>
      <c r="H113" s="112"/>
      <c r="I113" s="112"/>
      <c r="J113" s="112"/>
      <c r="K113" s="112"/>
      <c r="L113" s="112"/>
      <c r="M113" s="112"/>
      <c r="N113" s="112"/>
    </row>
    <row r="114" spans="7:14" x14ac:dyDescent="0.2">
      <c r="G114" s="112"/>
      <c r="H114" s="112"/>
      <c r="I114" s="112"/>
      <c r="J114" s="112"/>
      <c r="K114" s="112"/>
      <c r="L114" s="112"/>
      <c r="M114" s="112"/>
      <c r="N114" s="112"/>
    </row>
    <row r="115" spans="7:14" x14ac:dyDescent="0.2">
      <c r="G115" s="112"/>
      <c r="H115" s="112"/>
      <c r="I115" s="112"/>
      <c r="J115" s="112"/>
      <c r="K115" s="112"/>
      <c r="L115" s="112"/>
      <c r="M115" s="112"/>
      <c r="N115" s="112"/>
    </row>
  </sheetData>
  <mergeCells count="4">
    <mergeCell ref="K4:N4"/>
    <mergeCell ref="B4:B5"/>
    <mergeCell ref="C4:F4"/>
    <mergeCell ref="G4:J4"/>
  </mergeCells>
  <phoneticPr fontId="4" type="noConversion"/>
  <conditionalFormatting sqref="B6:N47">
    <cfRule type="expression" priority="1">
      <formula>" =mod{row(),2)=0"</formula>
    </cfRule>
  </conditionalFormatting>
  <pageMargins left="0.75" right="0.75" top="1" bottom="1" header="0.5" footer="0.5"/>
  <pageSetup orientation="landscape"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B2:G13"/>
  <sheetViews>
    <sheetView showGridLines="0" zoomScaleNormal="100" workbookViewId="0"/>
  </sheetViews>
  <sheetFormatPr defaultRowHeight="12.75" x14ac:dyDescent="0.2"/>
  <cols>
    <col min="1" max="1" width="9.140625" style="7"/>
    <col min="2" max="7" width="18.28515625" style="7" customWidth="1"/>
    <col min="8" max="9" width="9.140625" style="7"/>
    <col min="10" max="10" width="11.85546875" style="7" customWidth="1"/>
    <col min="11" max="11" width="2.7109375" style="7" customWidth="1"/>
    <col min="12" max="13" width="9.140625" style="7"/>
    <col min="14" max="14" width="12.7109375" style="7" bestFit="1" customWidth="1"/>
    <col min="15" max="16384" width="9.140625" style="7"/>
  </cols>
  <sheetData>
    <row r="2" spans="2:7" ht="12.95" customHeight="1" x14ac:dyDescent="0.2">
      <c r="B2" s="92" t="s">
        <v>235</v>
      </c>
    </row>
    <row r="3" spans="2:7" ht="18.75" thickBot="1" x14ac:dyDescent="0.3">
      <c r="B3" s="93" t="s">
        <v>318</v>
      </c>
      <c r="C3" s="60"/>
      <c r="D3" s="60"/>
      <c r="E3" s="60"/>
      <c r="F3" s="60"/>
      <c r="G3" s="60"/>
    </row>
    <row r="4" spans="2:7" ht="13.5" thickBot="1" x14ac:dyDescent="0.25">
      <c r="B4" s="148" t="s">
        <v>349</v>
      </c>
      <c r="C4" s="27" t="s">
        <v>343</v>
      </c>
      <c r="D4" s="21" t="s">
        <v>344</v>
      </c>
      <c r="E4" s="21" t="s">
        <v>345</v>
      </c>
      <c r="F4" s="21" t="s">
        <v>346</v>
      </c>
      <c r="G4" s="22" t="s">
        <v>347</v>
      </c>
    </row>
    <row r="5" spans="2:7" x14ac:dyDescent="0.2">
      <c r="B5" s="241" t="s">
        <v>10</v>
      </c>
      <c r="C5" s="456">
        <v>2512744272</v>
      </c>
      <c r="D5" s="457">
        <v>2460521232</v>
      </c>
      <c r="E5" s="457">
        <v>2435688600</v>
      </c>
      <c r="F5" s="457">
        <v>2284132401</v>
      </c>
      <c r="G5" s="458">
        <v>2090218702</v>
      </c>
    </row>
    <row r="6" spans="2:7" x14ac:dyDescent="0.2">
      <c r="B6" s="34" t="s">
        <v>11</v>
      </c>
      <c r="C6" s="36">
        <v>2595359124</v>
      </c>
      <c r="D6" s="35">
        <v>2701454429</v>
      </c>
      <c r="E6" s="35">
        <v>2648469559</v>
      </c>
      <c r="F6" s="35">
        <v>2462299965</v>
      </c>
      <c r="G6" s="37">
        <v>2432920828</v>
      </c>
    </row>
    <row r="7" spans="2:7" x14ac:dyDescent="0.2">
      <c r="B7" s="454" t="s">
        <v>9</v>
      </c>
      <c r="C7" s="455">
        <v>89258950</v>
      </c>
      <c r="D7" s="442">
        <v>86279734</v>
      </c>
      <c r="E7" s="442">
        <v>86709179</v>
      </c>
      <c r="F7" s="442">
        <v>73157676</v>
      </c>
      <c r="G7" s="443">
        <v>72103932</v>
      </c>
    </row>
    <row r="8" spans="2:7" ht="13.5" thickBot="1" x14ac:dyDescent="0.25">
      <c r="B8" s="391" t="s">
        <v>12</v>
      </c>
      <c r="C8" s="392">
        <v>5197362346</v>
      </c>
      <c r="D8" s="393">
        <v>5248255395</v>
      </c>
      <c r="E8" s="393">
        <v>5170867338</v>
      </c>
      <c r="F8" s="394">
        <v>4819590042</v>
      </c>
      <c r="G8" s="395">
        <v>4595243462</v>
      </c>
    </row>
    <row r="9" spans="2:7" x14ac:dyDescent="0.2">
      <c r="B9" s="111"/>
    </row>
    <row r="10" spans="2:7" x14ac:dyDescent="0.2">
      <c r="C10" s="172"/>
      <c r="D10" s="172"/>
      <c r="E10" s="172"/>
      <c r="F10" s="172"/>
      <c r="G10" s="172"/>
    </row>
    <row r="11" spans="2:7" x14ac:dyDescent="0.2">
      <c r="C11" s="172"/>
      <c r="D11" s="172"/>
      <c r="E11" s="172"/>
      <c r="F11" s="172"/>
      <c r="G11" s="172"/>
    </row>
    <row r="12" spans="2:7" x14ac:dyDescent="0.2">
      <c r="C12" s="172"/>
      <c r="D12" s="172"/>
      <c r="E12" s="172"/>
      <c r="F12" s="172"/>
      <c r="G12" s="172"/>
    </row>
    <row r="13" spans="2:7" x14ac:dyDescent="0.2">
      <c r="C13" s="172"/>
      <c r="D13" s="172"/>
      <c r="E13" s="172"/>
      <c r="F13" s="172"/>
      <c r="G13" s="172"/>
    </row>
  </sheetData>
  <phoneticPr fontId="4" type="noConversion"/>
  <pageMargins left="0.75" right="0.75" top="1" bottom="1" header="0.5" footer="0.5"/>
  <pageSetup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B2:O114"/>
  <sheetViews>
    <sheetView showGridLines="0" workbookViewId="0"/>
  </sheetViews>
  <sheetFormatPr defaultRowHeight="12.75" x14ac:dyDescent="0.2"/>
  <cols>
    <col min="1" max="1" width="9.140625" style="7"/>
    <col min="2" max="2" width="42.5703125" style="7" customWidth="1"/>
    <col min="3" max="3" width="9.42578125" style="7" customWidth="1"/>
    <col min="4" max="4" width="9" style="7" customWidth="1"/>
    <col min="5" max="5" width="10.85546875" style="7" customWidth="1"/>
    <col min="6" max="6" width="7" style="7" customWidth="1"/>
    <col min="7" max="7" width="11.28515625" style="7" customWidth="1"/>
    <col min="8" max="8" width="8.28515625" style="7" customWidth="1"/>
    <col min="9" max="9" width="9" style="7" customWidth="1"/>
    <col min="10" max="10" width="6.7109375" style="7" customWidth="1"/>
    <col min="11" max="11" width="8.85546875" style="7" customWidth="1"/>
    <col min="12" max="12" width="11.85546875" style="7" customWidth="1"/>
    <col min="13" max="13" width="7.140625" style="7" customWidth="1"/>
    <col min="14" max="14" width="9.42578125" style="7" customWidth="1"/>
    <col min="15" max="15" width="10.5703125" style="7" bestFit="1" customWidth="1"/>
    <col min="16" max="17" width="10.5703125" style="7" customWidth="1"/>
    <col min="18" max="16384" width="9.140625" style="7"/>
  </cols>
  <sheetData>
    <row r="2" spans="2:15" x14ac:dyDescent="0.2">
      <c r="B2" s="92" t="s">
        <v>235</v>
      </c>
    </row>
    <row r="3" spans="2:15" ht="18.75" thickBot="1" x14ac:dyDescent="0.3">
      <c r="B3" s="93" t="s">
        <v>413</v>
      </c>
    </row>
    <row r="4" spans="2:15" ht="12.75" customHeight="1" thickBot="1" x14ac:dyDescent="0.25">
      <c r="B4" s="672" t="s">
        <v>0</v>
      </c>
      <c r="C4" s="680" t="s">
        <v>372</v>
      </c>
      <c r="D4" s="681"/>
      <c r="E4" s="681"/>
      <c r="F4" s="681"/>
      <c r="G4" s="682"/>
      <c r="H4" s="680" t="s">
        <v>2</v>
      </c>
      <c r="I4" s="681"/>
      <c r="J4" s="681"/>
      <c r="K4" s="682"/>
      <c r="L4" s="680" t="s">
        <v>3</v>
      </c>
      <c r="M4" s="681"/>
      <c r="N4" s="682"/>
      <c r="O4" s="665" t="s">
        <v>355</v>
      </c>
    </row>
    <row r="5" spans="2:15" ht="36.6" customHeight="1" thickBot="1" x14ac:dyDescent="0.25">
      <c r="B5" s="673"/>
      <c r="C5" s="529" t="s">
        <v>361</v>
      </c>
      <c r="D5" s="530" t="s">
        <v>123</v>
      </c>
      <c r="E5" s="530" t="s">
        <v>373</v>
      </c>
      <c r="F5" s="530" t="s">
        <v>14</v>
      </c>
      <c r="G5" s="531" t="s">
        <v>374</v>
      </c>
      <c r="H5" s="529" t="s">
        <v>104</v>
      </c>
      <c r="I5" s="530" t="s">
        <v>105</v>
      </c>
      <c r="J5" s="530" t="s">
        <v>106</v>
      </c>
      <c r="K5" s="531" t="s">
        <v>107</v>
      </c>
      <c r="L5" s="529" t="s">
        <v>13</v>
      </c>
      <c r="M5" s="530" t="s">
        <v>7</v>
      </c>
      <c r="N5" s="531" t="s">
        <v>103</v>
      </c>
      <c r="O5" s="700"/>
    </row>
    <row r="6" spans="2:15" x14ac:dyDescent="0.2">
      <c r="B6" s="332" t="s">
        <v>15</v>
      </c>
      <c r="C6" s="118">
        <v>0</v>
      </c>
      <c r="D6" s="119">
        <v>5221.3</v>
      </c>
      <c r="E6" s="119">
        <v>2339.4</v>
      </c>
      <c r="F6" s="119">
        <v>0</v>
      </c>
      <c r="G6" s="121">
        <v>5015.3999999999996</v>
      </c>
      <c r="H6" s="118">
        <v>1732.9</v>
      </c>
      <c r="I6" s="119">
        <v>7637.3</v>
      </c>
      <c r="J6" s="119">
        <v>0</v>
      </c>
      <c r="K6" s="121">
        <v>4094.7</v>
      </c>
      <c r="L6" s="118">
        <v>0</v>
      </c>
      <c r="M6" s="119">
        <v>0</v>
      </c>
      <c r="N6" s="121">
        <v>0</v>
      </c>
      <c r="O6" s="432">
        <v>4694.2</v>
      </c>
    </row>
    <row r="7" spans="2:15" x14ac:dyDescent="0.2">
      <c r="B7" s="157" t="s">
        <v>16</v>
      </c>
      <c r="C7" s="95">
        <v>0</v>
      </c>
      <c r="D7" s="96">
        <v>842.5</v>
      </c>
      <c r="E7" s="96">
        <v>6142.9</v>
      </c>
      <c r="F7" s="96">
        <v>8350.7999999999993</v>
      </c>
      <c r="G7" s="98">
        <v>7589.2</v>
      </c>
      <c r="H7" s="95">
        <v>9149.7999999999993</v>
      </c>
      <c r="I7" s="96">
        <v>3711.7</v>
      </c>
      <c r="J7" s="96">
        <v>513.5</v>
      </c>
      <c r="K7" s="98">
        <v>5686.5</v>
      </c>
      <c r="L7" s="95">
        <v>0</v>
      </c>
      <c r="M7" s="96">
        <v>14895</v>
      </c>
      <c r="N7" s="98">
        <v>14895</v>
      </c>
      <c r="O7" s="397">
        <v>6933.3</v>
      </c>
    </row>
    <row r="8" spans="2:15" x14ac:dyDescent="0.2">
      <c r="B8" s="334" t="s">
        <v>118</v>
      </c>
      <c r="C8" s="122">
        <v>0</v>
      </c>
      <c r="D8" s="123">
        <v>5744.3</v>
      </c>
      <c r="E8" s="123">
        <v>7789.4</v>
      </c>
      <c r="F8" s="123">
        <v>9293.5</v>
      </c>
      <c r="G8" s="125">
        <v>6393.5</v>
      </c>
      <c r="H8" s="122">
        <v>6052.5</v>
      </c>
      <c r="I8" s="123">
        <v>6961</v>
      </c>
      <c r="J8" s="123">
        <v>0</v>
      </c>
      <c r="K8" s="125">
        <v>6506.8</v>
      </c>
      <c r="L8" s="122">
        <v>0</v>
      </c>
      <c r="M8" s="123">
        <v>0</v>
      </c>
      <c r="N8" s="125">
        <v>0</v>
      </c>
      <c r="O8" s="433">
        <v>6398.5</v>
      </c>
    </row>
    <row r="9" spans="2:15" x14ac:dyDescent="0.2">
      <c r="B9" s="157" t="s">
        <v>119</v>
      </c>
      <c r="C9" s="95">
        <v>0</v>
      </c>
      <c r="D9" s="96">
        <v>3308.9</v>
      </c>
      <c r="E9" s="96">
        <v>1940.4</v>
      </c>
      <c r="F9" s="96">
        <v>3533.6</v>
      </c>
      <c r="G9" s="98">
        <v>3198.9</v>
      </c>
      <c r="H9" s="95">
        <v>6523.6</v>
      </c>
      <c r="I9" s="96">
        <v>0</v>
      </c>
      <c r="J9" s="96">
        <v>0</v>
      </c>
      <c r="K9" s="98">
        <v>6523.6</v>
      </c>
      <c r="L9" s="95">
        <v>0</v>
      </c>
      <c r="M9" s="96">
        <v>0</v>
      </c>
      <c r="N9" s="98">
        <v>0</v>
      </c>
      <c r="O9" s="397">
        <v>3242.6</v>
      </c>
    </row>
    <row r="10" spans="2:15" x14ac:dyDescent="0.2">
      <c r="B10" s="334" t="s">
        <v>17</v>
      </c>
      <c r="C10" s="122">
        <v>0</v>
      </c>
      <c r="D10" s="123">
        <v>11640.9</v>
      </c>
      <c r="E10" s="123">
        <v>6114</v>
      </c>
      <c r="F10" s="123">
        <v>7302.1</v>
      </c>
      <c r="G10" s="125">
        <v>8875.2000000000007</v>
      </c>
      <c r="H10" s="122">
        <v>7014.4</v>
      </c>
      <c r="I10" s="123">
        <v>8251.7000000000007</v>
      </c>
      <c r="J10" s="123">
        <v>5830.5</v>
      </c>
      <c r="K10" s="125">
        <v>7271.2</v>
      </c>
      <c r="L10" s="122">
        <v>0</v>
      </c>
      <c r="M10" s="123">
        <v>8666.1</v>
      </c>
      <c r="N10" s="125">
        <v>8666.1</v>
      </c>
      <c r="O10" s="433">
        <v>7824.6</v>
      </c>
    </row>
    <row r="11" spans="2:15" x14ac:dyDescent="0.2">
      <c r="B11" s="157" t="s">
        <v>18</v>
      </c>
      <c r="C11" s="95">
        <v>0</v>
      </c>
      <c r="D11" s="96">
        <v>7736.6</v>
      </c>
      <c r="E11" s="96">
        <v>7423.8</v>
      </c>
      <c r="F11" s="96">
        <v>8438.2000000000007</v>
      </c>
      <c r="G11" s="98">
        <v>7966.6</v>
      </c>
      <c r="H11" s="95">
        <v>7656.7</v>
      </c>
      <c r="I11" s="96">
        <v>9561.6</v>
      </c>
      <c r="J11" s="96">
        <v>4847.8999999999996</v>
      </c>
      <c r="K11" s="98">
        <v>8274.2000000000007</v>
      </c>
      <c r="L11" s="95">
        <v>26000</v>
      </c>
      <c r="M11" s="96">
        <v>12209</v>
      </c>
      <c r="N11" s="98">
        <v>13932.9</v>
      </c>
      <c r="O11" s="397">
        <v>8117.6</v>
      </c>
    </row>
    <row r="12" spans="2:15" x14ac:dyDescent="0.2">
      <c r="B12" s="334" t="s">
        <v>145</v>
      </c>
      <c r="C12" s="122">
        <v>0</v>
      </c>
      <c r="D12" s="123">
        <v>11930.2</v>
      </c>
      <c r="E12" s="123">
        <v>13087.4</v>
      </c>
      <c r="F12" s="123">
        <v>11489</v>
      </c>
      <c r="G12" s="125">
        <v>11972.6</v>
      </c>
      <c r="H12" s="122">
        <v>0</v>
      </c>
      <c r="I12" s="123">
        <v>0</v>
      </c>
      <c r="J12" s="123">
        <v>0</v>
      </c>
      <c r="K12" s="125">
        <v>0</v>
      </c>
      <c r="L12" s="122">
        <v>1537</v>
      </c>
      <c r="M12" s="123">
        <v>0</v>
      </c>
      <c r="N12" s="125">
        <v>1537</v>
      </c>
      <c r="O12" s="433">
        <v>11860.4</v>
      </c>
    </row>
    <row r="13" spans="2:15" x14ac:dyDescent="0.2">
      <c r="B13" s="157" t="s">
        <v>19</v>
      </c>
      <c r="C13" s="95">
        <v>188.1</v>
      </c>
      <c r="D13" s="96">
        <v>5514.6</v>
      </c>
      <c r="E13" s="96">
        <v>5289.1</v>
      </c>
      <c r="F13" s="96">
        <v>7139.5</v>
      </c>
      <c r="G13" s="98">
        <v>6047.6</v>
      </c>
      <c r="H13" s="95">
        <v>5877.2</v>
      </c>
      <c r="I13" s="96">
        <v>6009</v>
      </c>
      <c r="J13" s="96">
        <v>5396.9</v>
      </c>
      <c r="K13" s="98">
        <v>5820.3</v>
      </c>
      <c r="L13" s="95">
        <v>4172.3999999999996</v>
      </c>
      <c r="M13" s="96">
        <v>16796.8</v>
      </c>
      <c r="N13" s="98">
        <v>13393.7</v>
      </c>
      <c r="O13" s="397">
        <v>6019.8</v>
      </c>
    </row>
    <row r="14" spans="2:15" x14ac:dyDescent="0.2">
      <c r="B14" s="334" t="s">
        <v>20</v>
      </c>
      <c r="C14" s="122">
        <v>0</v>
      </c>
      <c r="D14" s="123">
        <v>7613.6</v>
      </c>
      <c r="E14" s="123">
        <v>7419.4</v>
      </c>
      <c r="F14" s="123">
        <v>8645.1</v>
      </c>
      <c r="G14" s="125">
        <v>7868</v>
      </c>
      <c r="H14" s="122">
        <v>8210.1</v>
      </c>
      <c r="I14" s="123">
        <v>6105.9</v>
      </c>
      <c r="J14" s="123">
        <v>4117.3</v>
      </c>
      <c r="K14" s="125">
        <v>7115.8</v>
      </c>
      <c r="L14" s="122">
        <v>13302.9</v>
      </c>
      <c r="M14" s="123">
        <v>4969.8999999999996</v>
      </c>
      <c r="N14" s="125">
        <v>11388.5</v>
      </c>
      <c r="O14" s="433">
        <v>7770.8</v>
      </c>
    </row>
    <row r="15" spans="2:15" x14ac:dyDescent="0.2">
      <c r="B15" s="157" t="s">
        <v>120</v>
      </c>
      <c r="C15" s="95">
        <v>941.7</v>
      </c>
      <c r="D15" s="96">
        <v>10139.4</v>
      </c>
      <c r="E15" s="96">
        <v>10118.700000000001</v>
      </c>
      <c r="F15" s="96">
        <v>11528.9</v>
      </c>
      <c r="G15" s="98">
        <v>10932.3</v>
      </c>
      <c r="H15" s="95">
        <v>12204.5</v>
      </c>
      <c r="I15" s="96">
        <v>9689.2000000000007</v>
      </c>
      <c r="J15" s="96">
        <v>6386.9</v>
      </c>
      <c r="K15" s="98">
        <v>11091</v>
      </c>
      <c r="L15" s="95">
        <v>933.1</v>
      </c>
      <c r="M15" s="96">
        <v>2992.2</v>
      </c>
      <c r="N15" s="98">
        <v>2813.1</v>
      </c>
      <c r="O15" s="397">
        <v>10908.6</v>
      </c>
    </row>
    <row r="16" spans="2:15" x14ac:dyDescent="0.2">
      <c r="B16" s="334" t="s">
        <v>21</v>
      </c>
      <c r="C16" s="122">
        <v>0</v>
      </c>
      <c r="D16" s="123">
        <v>10304.6</v>
      </c>
      <c r="E16" s="123">
        <v>8501.1</v>
      </c>
      <c r="F16" s="123">
        <v>8839.2000000000007</v>
      </c>
      <c r="G16" s="125">
        <v>9958.7000000000007</v>
      </c>
      <c r="H16" s="122">
        <v>14168.4</v>
      </c>
      <c r="I16" s="123">
        <v>0</v>
      </c>
      <c r="J16" s="123">
        <v>0</v>
      </c>
      <c r="K16" s="125">
        <v>14168.4</v>
      </c>
      <c r="L16" s="122">
        <v>0</v>
      </c>
      <c r="M16" s="123">
        <v>0</v>
      </c>
      <c r="N16" s="125">
        <v>0</v>
      </c>
      <c r="O16" s="433">
        <v>9970.2000000000007</v>
      </c>
    </row>
    <row r="17" spans="2:15" x14ac:dyDescent="0.2">
      <c r="B17" s="157" t="s">
        <v>22</v>
      </c>
      <c r="C17" s="95">
        <v>6.7</v>
      </c>
      <c r="D17" s="96">
        <v>10173.9</v>
      </c>
      <c r="E17" s="96">
        <v>8394</v>
      </c>
      <c r="F17" s="96">
        <v>10416.799999999999</v>
      </c>
      <c r="G17" s="98">
        <v>10078.9</v>
      </c>
      <c r="H17" s="95">
        <v>10505.8</v>
      </c>
      <c r="I17" s="96">
        <v>6615.2</v>
      </c>
      <c r="J17" s="96">
        <v>3564.2</v>
      </c>
      <c r="K17" s="98">
        <v>8546.1</v>
      </c>
      <c r="L17" s="95">
        <v>2097.3000000000002</v>
      </c>
      <c r="M17" s="96">
        <v>44045.1</v>
      </c>
      <c r="N17" s="98">
        <v>43017.8</v>
      </c>
      <c r="O17" s="397">
        <v>10042.200000000001</v>
      </c>
    </row>
    <row r="18" spans="2:15" x14ac:dyDescent="0.2">
      <c r="B18" s="334" t="s">
        <v>23</v>
      </c>
      <c r="C18" s="122">
        <v>1865.9</v>
      </c>
      <c r="D18" s="123">
        <v>9346.1</v>
      </c>
      <c r="E18" s="123">
        <v>13277.9</v>
      </c>
      <c r="F18" s="123">
        <v>9613.7000000000007</v>
      </c>
      <c r="G18" s="125">
        <v>10447.1</v>
      </c>
      <c r="H18" s="122">
        <v>11334.7</v>
      </c>
      <c r="I18" s="123">
        <v>10763.1</v>
      </c>
      <c r="J18" s="123">
        <v>5679.3</v>
      </c>
      <c r="K18" s="125">
        <v>10833.1</v>
      </c>
      <c r="L18" s="122">
        <v>5146.5</v>
      </c>
      <c r="M18" s="123">
        <v>7618.4</v>
      </c>
      <c r="N18" s="125">
        <v>7601.7</v>
      </c>
      <c r="O18" s="433">
        <v>10281.6</v>
      </c>
    </row>
    <row r="19" spans="2:15" x14ac:dyDescent="0.2">
      <c r="B19" s="157" t="s">
        <v>24</v>
      </c>
      <c r="C19" s="95">
        <v>0</v>
      </c>
      <c r="D19" s="96">
        <v>6243.2</v>
      </c>
      <c r="E19" s="96">
        <v>5890.3</v>
      </c>
      <c r="F19" s="96">
        <v>5906.2</v>
      </c>
      <c r="G19" s="98">
        <v>5972.2</v>
      </c>
      <c r="H19" s="95">
        <v>6133.6</v>
      </c>
      <c r="I19" s="96">
        <v>6070.3</v>
      </c>
      <c r="J19" s="96">
        <v>5684.2</v>
      </c>
      <c r="K19" s="98">
        <v>6021.1</v>
      </c>
      <c r="L19" s="95">
        <v>6366.5</v>
      </c>
      <c r="M19" s="96">
        <v>6897.7</v>
      </c>
      <c r="N19" s="98">
        <v>6862.7</v>
      </c>
      <c r="O19" s="397">
        <v>5996</v>
      </c>
    </row>
    <row r="20" spans="2:15" x14ac:dyDescent="0.2">
      <c r="B20" s="334" t="s">
        <v>25</v>
      </c>
      <c r="C20" s="122">
        <v>1519.1</v>
      </c>
      <c r="D20" s="123">
        <v>8336.7999999999993</v>
      </c>
      <c r="E20" s="123">
        <v>6316.4</v>
      </c>
      <c r="F20" s="123">
        <v>7632.2</v>
      </c>
      <c r="G20" s="125">
        <v>7584.7</v>
      </c>
      <c r="H20" s="122">
        <v>7305.4</v>
      </c>
      <c r="I20" s="123">
        <v>6400.3</v>
      </c>
      <c r="J20" s="123">
        <v>2497.1</v>
      </c>
      <c r="K20" s="125">
        <v>6192.5</v>
      </c>
      <c r="L20" s="122">
        <v>3074.7</v>
      </c>
      <c r="M20" s="123">
        <v>9803.5</v>
      </c>
      <c r="N20" s="125">
        <v>9227</v>
      </c>
      <c r="O20" s="433">
        <v>6726.6</v>
      </c>
    </row>
    <row r="21" spans="2:15" x14ac:dyDescent="0.2">
      <c r="B21" s="157" t="s">
        <v>26</v>
      </c>
      <c r="C21" s="95">
        <v>0</v>
      </c>
      <c r="D21" s="96">
        <v>9290</v>
      </c>
      <c r="E21" s="96">
        <v>9557</v>
      </c>
      <c r="F21" s="96">
        <v>8683.5</v>
      </c>
      <c r="G21" s="98">
        <v>9014.2000000000007</v>
      </c>
      <c r="H21" s="95">
        <v>8900</v>
      </c>
      <c r="I21" s="96">
        <v>8992.7999999999993</v>
      </c>
      <c r="J21" s="96">
        <v>6125</v>
      </c>
      <c r="K21" s="98">
        <v>8711.2999999999993</v>
      </c>
      <c r="L21" s="95">
        <v>1285</v>
      </c>
      <c r="M21" s="96">
        <v>1134</v>
      </c>
      <c r="N21" s="98">
        <v>1194.4000000000001</v>
      </c>
      <c r="O21" s="397">
        <v>8913.2999999999993</v>
      </c>
    </row>
    <row r="22" spans="2:15" x14ac:dyDescent="0.2">
      <c r="B22" s="334" t="s">
        <v>168</v>
      </c>
      <c r="C22" s="122">
        <v>0</v>
      </c>
      <c r="D22" s="123">
        <v>10164.1</v>
      </c>
      <c r="E22" s="123">
        <v>6586.1</v>
      </c>
      <c r="F22" s="123">
        <v>7953</v>
      </c>
      <c r="G22" s="125">
        <v>9324.6</v>
      </c>
      <c r="H22" s="122">
        <v>5875.1</v>
      </c>
      <c r="I22" s="123">
        <v>2582.1999999999998</v>
      </c>
      <c r="J22" s="123">
        <v>2764</v>
      </c>
      <c r="K22" s="125">
        <v>5374.6</v>
      </c>
      <c r="L22" s="122">
        <v>0</v>
      </c>
      <c r="M22" s="123">
        <v>8277</v>
      </c>
      <c r="N22" s="125">
        <v>8277</v>
      </c>
      <c r="O22" s="433">
        <v>9129.7999999999993</v>
      </c>
    </row>
    <row r="23" spans="2:15" x14ac:dyDescent="0.2">
      <c r="B23" s="157" t="s">
        <v>27</v>
      </c>
      <c r="C23" s="95">
        <v>1612.3</v>
      </c>
      <c r="D23" s="96">
        <v>9656.5</v>
      </c>
      <c r="E23" s="96">
        <v>10081.700000000001</v>
      </c>
      <c r="F23" s="96">
        <v>9265.2999999999993</v>
      </c>
      <c r="G23" s="98">
        <v>9681.9</v>
      </c>
      <c r="H23" s="95">
        <v>9970.6</v>
      </c>
      <c r="I23" s="96">
        <v>7690.8</v>
      </c>
      <c r="J23" s="96">
        <v>6407.5</v>
      </c>
      <c r="K23" s="98">
        <v>8638.6</v>
      </c>
      <c r="L23" s="95">
        <v>10715</v>
      </c>
      <c r="M23" s="96">
        <v>10125.200000000001</v>
      </c>
      <c r="N23" s="98">
        <v>10219.9</v>
      </c>
      <c r="O23" s="397">
        <v>9512.9</v>
      </c>
    </row>
    <row r="24" spans="2:15" x14ac:dyDescent="0.2">
      <c r="B24" s="334" t="s">
        <v>28</v>
      </c>
      <c r="C24" s="122">
        <v>0</v>
      </c>
      <c r="D24" s="123">
        <v>11060.4</v>
      </c>
      <c r="E24" s="123">
        <v>9782</v>
      </c>
      <c r="F24" s="123">
        <v>10886.1</v>
      </c>
      <c r="G24" s="125">
        <v>10805.1</v>
      </c>
      <c r="H24" s="122">
        <v>9831.2000000000007</v>
      </c>
      <c r="I24" s="123">
        <v>5680.4</v>
      </c>
      <c r="J24" s="123">
        <v>4345.3999999999996</v>
      </c>
      <c r="K24" s="125">
        <v>6933.7</v>
      </c>
      <c r="L24" s="122">
        <v>0</v>
      </c>
      <c r="M24" s="123">
        <v>9109</v>
      </c>
      <c r="N24" s="125">
        <v>9109</v>
      </c>
      <c r="O24" s="433">
        <v>9889.9</v>
      </c>
    </row>
    <row r="25" spans="2:15" x14ac:dyDescent="0.2">
      <c r="B25" s="157" t="s">
        <v>29</v>
      </c>
      <c r="C25" s="95">
        <v>0</v>
      </c>
      <c r="D25" s="96">
        <v>7091.8</v>
      </c>
      <c r="E25" s="96">
        <v>7097.7</v>
      </c>
      <c r="F25" s="96">
        <v>5817.6</v>
      </c>
      <c r="G25" s="98">
        <v>6996.6</v>
      </c>
      <c r="H25" s="95">
        <v>5069.8</v>
      </c>
      <c r="I25" s="96">
        <v>0</v>
      </c>
      <c r="J25" s="96">
        <v>0</v>
      </c>
      <c r="K25" s="98">
        <v>5069.8</v>
      </c>
      <c r="L25" s="95">
        <v>0</v>
      </c>
      <c r="M25" s="96">
        <v>0</v>
      </c>
      <c r="N25" s="98">
        <v>0</v>
      </c>
      <c r="O25" s="397">
        <v>6972.8</v>
      </c>
    </row>
    <row r="26" spans="2:15" x14ac:dyDescent="0.2">
      <c r="B26" s="334" t="s">
        <v>30</v>
      </c>
      <c r="C26" s="122">
        <v>0</v>
      </c>
      <c r="D26" s="123">
        <v>0</v>
      </c>
      <c r="E26" s="123">
        <v>0</v>
      </c>
      <c r="F26" s="123">
        <v>4085.5</v>
      </c>
      <c r="G26" s="125">
        <v>4085.5</v>
      </c>
      <c r="H26" s="122">
        <v>0</v>
      </c>
      <c r="I26" s="123">
        <v>0</v>
      </c>
      <c r="J26" s="123">
        <v>0</v>
      </c>
      <c r="K26" s="125">
        <v>0</v>
      </c>
      <c r="L26" s="122">
        <v>0</v>
      </c>
      <c r="M26" s="123">
        <v>0</v>
      </c>
      <c r="N26" s="125">
        <v>0</v>
      </c>
      <c r="O26" s="433">
        <v>4085.5</v>
      </c>
    </row>
    <row r="27" spans="2:15" x14ac:dyDescent="0.2">
      <c r="B27" s="157" t="s">
        <v>147</v>
      </c>
      <c r="C27" s="95">
        <v>0</v>
      </c>
      <c r="D27" s="96">
        <v>3750.3</v>
      </c>
      <c r="E27" s="96">
        <v>0</v>
      </c>
      <c r="F27" s="96">
        <v>0</v>
      </c>
      <c r="G27" s="98">
        <v>1607.3</v>
      </c>
      <c r="H27" s="95">
        <v>0</v>
      </c>
      <c r="I27" s="96">
        <v>0</v>
      </c>
      <c r="J27" s="96">
        <v>0</v>
      </c>
      <c r="K27" s="98">
        <v>0</v>
      </c>
      <c r="L27" s="95">
        <v>0</v>
      </c>
      <c r="M27" s="96">
        <v>0</v>
      </c>
      <c r="N27" s="98">
        <v>0</v>
      </c>
      <c r="O27" s="397">
        <v>1607.3</v>
      </c>
    </row>
    <row r="28" spans="2:15" x14ac:dyDescent="0.2">
      <c r="B28" s="334" t="s">
        <v>165</v>
      </c>
      <c r="C28" s="122">
        <v>0</v>
      </c>
      <c r="D28" s="123">
        <v>47615.6</v>
      </c>
      <c r="E28" s="123">
        <v>0</v>
      </c>
      <c r="F28" s="123">
        <v>0</v>
      </c>
      <c r="G28" s="125">
        <v>47615.6</v>
      </c>
      <c r="H28" s="122">
        <v>0</v>
      </c>
      <c r="I28" s="123">
        <v>0</v>
      </c>
      <c r="J28" s="123">
        <v>0</v>
      </c>
      <c r="K28" s="125">
        <v>0</v>
      </c>
      <c r="L28" s="122">
        <v>0</v>
      </c>
      <c r="M28" s="123">
        <v>0</v>
      </c>
      <c r="N28" s="125">
        <v>0</v>
      </c>
      <c r="O28" s="433">
        <v>47615.6</v>
      </c>
    </row>
    <row r="29" spans="2:15" x14ac:dyDescent="0.2">
      <c r="B29" s="157" t="s">
        <v>31</v>
      </c>
      <c r="C29" s="95">
        <v>0</v>
      </c>
      <c r="D29" s="96">
        <v>6508.4</v>
      </c>
      <c r="E29" s="96">
        <v>5781.7</v>
      </c>
      <c r="F29" s="96">
        <v>6797</v>
      </c>
      <c r="G29" s="98">
        <v>6456.1</v>
      </c>
      <c r="H29" s="95">
        <v>6947.1</v>
      </c>
      <c r="I29" s="96">
        <v>2969.8</v>
      </c>
      <c r="J29" s="96">
        <v>1554</v>
      </c>
      <c r="K29" s="98">
        <v>5512.2</v>
      </c>
      <c r="L29" s="95">
        <v>0</v>
      </c>
      <c r="M29" s="96">
        <v>10326.5</v>
      </c>
      <c r="N29" s="98">
        <v>10326.5</v>
      </c>
      <c r="O29" s="397">
        <v>6391.5</v>
      </c>
    </row>
    <row r="30" spans="2:15" x14ac:dyDescent="0.2">
      <c r="B30" s="334" t="s">
        <v>32</v>
      </c>
      <c r="C30" s="122">
        <v>0</v>
      </c>
      <c r="D30" s="123">
        <v>1158.5999999999999</v>
      </c>
      <c r="E30" s="123">
        <v>2623.3</v>
      </c>
      <c r="F30" s="123">
        <v>3617.1</v>
      </c>
      <c r="G30" s="125">
        <v>1812.5</v>
      </c>
      <c r="H30" s="122">
        <v>394</v>
      </c>
      <c r="I30" s="123">
        <v>5495</v>
      </c>
      <c r="J30" s="123">
        <v>5593</v>
      </c>
      <c r="K30" s="125">
        <v>2280.6999999999998</v>
      </c>
      <c r="L30" s="122">
        <v>0</v>
      </c>
      <c r="M30" s="123">
        <v>0</v>
      </c>
      <c r="N30" s="125">
        <v>0</v>
      </c>
      <c r="O30" s="433">
        <v>2146.9</v>
      </c>
    </row>
    <row r="31" spans="2:15" x14ac:dyDescent="0.2">
      <c r="B31" s="252" t="s">
        <v>351</v>
      </c>
      <c r="C31" s="95">
        <v>0</v>
      </c>
      <c r="D31" s="96">
        <v>2090</v>
      </c>
      <c r="E31" s="96">
        <v>3561</v>
      </c>
      <c r="F31" s="96">
        <v>0</v>
      </c>
      <c r="G31" s="98">
        <v>2825.5</v>
      </c>
      <c r="H31" s="95">
        <v>0</v>
      </c>
      <c r="I31" s="96">
        <v>0</v>
      </c>
      <c r="J31" s="96">
        <v>0</v>
      </c>
      <c r="K31" s="98">
        <v>0</v>
      </c>
      <c r="L31" s="95">
        <v>0</v>
      </c>
      <c r="M31" s="96">
        <v>0</v>
      </c>
      <c r="N31" s="98">
        <v>0</v>
      </c>
      <c r="O31" s="397">
        <v>2825.5</v>
      </c>
    </row>
    <row r="32" spans="2:15" x14ac:dyDescent="0.2">
      <c r="B32" s="334" t="s">
        <v>33</v>
      </c>
      <c r="C32" s="122">
        <v>0</v>
      </c>
      <c r="D32" s="123">
        <v>5284.2</v>
      </c>
      <c r="E32" s="123">
        <v>11238.7</v>
      </c>
      <c r="F32" s="123">
        <v>0</v>
      </c>
      <c r="G32" s="125">
        <v>7517.1</v>
      </c>
      <c r="H32" s="122">
        <v>0</v>
      </c>
      <c r="I32" s="123">
        <v>0</v>
      </c>
      <c r="J32" s="123">
        <v>9879</v>
      </c>
      <c r="K32" s="125">
        <v>9879</v>
      </c>
      <c r="L32" s="122">
        <v>0</v>
      </c>
      <c r="M32" s="123">
        <v>2790</v>
      </c>
      <c r="N32" s="125">
        <v>2790</v>
      </c>
      <c r="O32" s="433">
        <v>7880.2</v>
      </c>
    </row>
    <row r="33" spans="2:15" x14ac:dyDescent="0.2">
      <c r="B33" s="157" t="s">
        <v>34</v>
      </c>
      <c r="C33" s="95">
        <v>1170</v>
      </c>
      <c r="D33" s="96">
        <v>5721</v>
      </c>
      <c r="E33" s="96">
        <v>4644.3</v>
      </c>
      <c r="F33" s="96">
        <v>5625.9</v>
      </c>
      <c r="G33" s="98">
        <v>4364.1000000000004</v>
      </c>
      <c r="H33" s="95">
        <v>4385</v>
      </c>
      <c r="I33" s="96">
        <v>4080.3</v>
      </c>
      <c r="J33" s="96">
        <v>1775.5</v>
      </c>
      <c r="K33" s="98">
        <v>3737.3</v>
      </c>
      <c r="L33" s="95">
        <v>2469.6999999999998</v>
      </c>
      <c r="M33" s="96">
        <v>10096.299999999999</v>
      </c>
      <c r="N33" s="98">
        <v>8689.4</v>
      </c>
      <c r="O33" s="397">
        <v>4176.1000000000004</v>
      </c>
    </row>
    <row r="34" spans="2:15" x14ac:dyDescent="0.2">
      <c r="B34" s="334" t="s">
        <v>149</v>
      </c>
      <c r="C34" s="122">
        <v>2</v>
      </c>
      <c r="D34" s="123">
        <v>4694.3</v>
      </c>
      <c r="E34" s="123">
        <v>4033.8</v>
      </c>
      <c r="F34" s="123">
        <v>3958.8</v>
      </c>
      <c r="G34" s="125">
        <v>3970</v>
      </c>
      <c r="H34" s="122">
        <v>3591.2</v>
      </c>
      <c r="I34" s="123">
        <v>8005.8</v>
      </c>
      <c r="J34" s="123">
        <v>5345</v>
      </c>
      <c r="K34" s="125">
        <v>6235.6</v>
      </c>
      <c r="L34" s="122">
        <v>0</v>
      </c>
      <c r="M34" s="123">
        <v>0</v>
      </c>
      <c r="N34" s="125">
        <v>0</v>
      </c>
      <c r="O34" s="433">
        <v>4800.7</v>
      </c>
    </row>
    <row r="35" spans="2:15" x14ac:dyDescent="0.2">
      <c r="B35" s="157" t="s">
        <v>121</v>
      </c>
      <c r="C35" s="95">
        <v>0</v>
      </c>
      <c r="D35" s="96">
        <v>0</v>
      </c>
      <c r="E35" s="96">
        <v>3695.6</v>
      </c>
      <c r="F35" s="96">
        <v>5114.5</v>
      </c>
      <c r="G35" s="98">
        <v>3932.1</v>
      </c>
      <c r="H35" s="95">
        <v>4191.8</v>
      </c>
      <c r="I35" s="96">
        <v>4244.5</v>
      </c>
      <c r="J35" s="96">
        <v>1081</v>
      </c>
      <c r="K35" s="98">
        <v>3590.7</v>
      </c>
      <c r="L35" s="95">
        <v>0</v>
      </c>
      <c r="M35" s="96">
        <v>0</v>
      </c>
      <c r="N35" s="98">
        <v>0</v>
      </c>
      <c r="O35" s="397">
        <v>3776.9</v>
      </c>
    </row>
    <row r="36" spans="2:15" x14ac:dyDescent="0.2">
      <c r="B36" s="334" t="s">
        <v>35</v>
      </c>
      <c r="C36" s="122">
        <v>0</v>
      </c>
      <c r="D36" s="123">
        <v>7943.7</v>
      </c>
      <c r="E36" s="123">
        <v>0</v>
      </c>
      <c r="F36" s="123">
        <v>6300</v>
      </c>
      <c r="G36" s="125">
        <v>7798.7</v>
      </c>
      <c r="H36" s="122">
        <v>0</v>
      </c>
      <c r="I36" s="123">
        <v>0</v>
      </c>
      <c r="J36" s="123">
        <v>0</v>
      </c>
      <c r="K36" s="125">
        <v>0</v>
      </c>
      <c r="L36" s="122">
        <v>0</v>
      </c>
      <c r="M36" s="123">
        <v>0</v>
      </c>
      <c r="N36" s="125">
        <v>0</v>
      </c>
      <c r="O36" s="433">
        <v>7798.7</v>
      </c>
    </row>
    <row r="37" spans="2:15" x14ac:dyDescent="0.2">
      <c r="B37" s="157" t="s">
        <v>36</v>
      </c>
      <c r="C37" s="95">
        <v>0</v>
      </c>
      <c r="D37" s="96">
        <v>7658.7</v>
      </c>
      <c r="E37" s="96">
        <v>6303.5</v>
      </c>
      <c r="F37" s="96">
        <v>4794.1000000000004</v>
      </c>
      <c r="G37" s="98">
        <v>5930.6</v>
      </c>
      <c r="H37" s="95">
        <v>5103.5</v>
      </c>
      <c r="I37" s="96">
        <v>2704.8</v>
      </c>
      <c r="J37" s="96">
        <v>2948.5</v>
      </c>
      <c r="K37" s="98">
        <v>3351.8</v>
      </c>
      <c r="L37" s="95">
        <v>231.8</v>
      </c>
      <c r="M37" s="96">
        <v>3561.2</v>
      </c>
      <c r="N37" s="98">
        <v>2777.8</v>
      </c>
      <c r="O37" s="397">
        <v>4166.7</v>
      </c>
    </row>
    <row r="38" spans="2:15" x14ac:dyDescent="0.2">
      <c r="B38" s="334" t="s">
        <v>166</v>
      </c>
      <c r="C38" s="122">
        <v>0</v>
      </c>
      <c r="D38" s="123">
        <v>0</v>
      </c>
      <c r="E38" s="123">
        <v>6061.5</v>
      </c>
      <c r="F38" s="123">
        <v>7458.3</v>
      </c>
      <c r="G38" s="125">
        <v>6899.6</v>
      </c>
      <c r="H38" s="122">
        <v>0</v>
      </c>
      <c r="I38" s="123">
        <v>0</v>
      </c>
      <c r="J38" s="123">
        <v>0</v>
      </c>
      <c r="K38" s="125">
        <v>0</v>
      </c>
      <c r="L38" s="122">
        <v>0</v>
      </c>
      <c r="M38" s="123">
        <v>0</v>
      </c>
      <c r="N38" s="125">
        <v>0</v>
      </c>
      <c r="O38" s="433">
        <v>6899.6</v>
      </c>
    </row>
    <row r="39" spans="2:15" x14ac:dyDescent="0.2">
      <c r="B39" s="157" t="s">
        <v>122</v>
      </c>
      <c r="C39" s="95">
        <v>0</v>
      </c>
      <c r="D39" s="96">
        <v>11542.7</v>
      </c>
      <c r="E39" s="96">
        <v>387.1</v>
      </c>
      <c r="F39" s="96">
        <v>8790.2999999999993</v>
      </c>
      <c r="G39" s="98">
        <v>5834.6</v>
      </c>
      <c r="H39" s="95">
        <v>316.7</v>
      </c>
      <c r="I39" s="96">
        <v>0</v>
      </c>
      <c r="J39" s="96">
        <v>613.4</v>
      </c>
      <c r="K39" s="98">
        <v>564</v>
      </c>
      <c r="L39" s="95">
        <v>0</v>
      </c>
      <c r="M39" s="96">
        <v>0</v>
      </c>
      <c r="N39" s="98">
        <v>0</v>
      </c>
      <c r="O39" s="397">
        <v>4618.3</v>
      </c>
    </row>
    <row r="40" spans="2:15" x14ac:dyDescent="0.2">
      <c r="B40" s="334" t="s">
        <v>37</v>
      </c>
      <c r="C40" s="122">
        <v>0</v>
      </c>
      <c r="D40" s="123">
        <v>10513.3</v>
      </c>
      <c r="E40" s="123">
        <v>6335.1</v>
      </c>
      <c r="F40" s="123">
        <v>13407.5</v>
      </c>
      <c r="G40" s="125">
        <v>10718.7</v>
      </c>
      <c r="H40" s="122">
        <v>10861.6</v>
      </c>
      <c r="I40" s="123">
        <v>783.4</v>
      </c>
      <c r="J40" s="123">
        <v>0</v>
      </c>
      <c r="K40" s="125">
        <v>5822.5</v>
      </c>
      <c r="L40" s="122">
        <v>0</v>
      </c>
      <c r="M40" s="123">
        <v>0</v>
      </c>
      <c r="N40" s="125">
        <v>0</v>
      </c>
      <c r="O40" s="433">
        <v>10705.3</v>
      </c>
    </row>
    <row r="41" spans="2:15" x14ac:dyDescent="0.2">
      <c r="B41" s="157" t="s">
        <v>38</v>
      </c>
      <c r="C41" s="95">
        <v>0</v>
      </c>
      <c r="D41" s="96">
        <v>7053.2</v>
      </c>
      <c r="E41" s="96">
        <v>9676.9</v>
      </c>
      <c r="F41" s="96">
        <v>12419.6</v>
      </c>
      <c r="G41" s="98">
        <v>11593.5</v>
      </c>
      <c r="H41" s="95">
        <v>11059.1</v>
      </c>
      <c r="I41" s="96">
        <v>0</v>
      </c>
      <c r="J41" s="96">
        <v>0</v>
      </c>
      <c r="K41" s="98">
        <v>11059.1</v>
      </c>
      <c r="L41" s="95">
        <v>0</v>
      </c>
      <c r="M41" s="96">
        <v>5636.5</v>
      </c>
      <c r="N41" s="98">
        <v>5636.5</v>
      </c>
      <c r="O41" s="397">
        <v>11416.1</v>
      </c>
    </row>
    <row r="42" spans="2:15" x14ac:dyDescent="0.2">
      <c r="B42" s="334" t="s">
        <v>169</v>
      </c>
      <c r="C42" s="122">
        <v>0</v>
      </c>
      <c r="D42" s="123">
        <v>597</v>
      </c>
      <c r="E42" s="123">
        <v>0</v>
      </c>
      <c r="F42" s="123">
        <v>600</v>
      </c>
      <c r="G42" s="125">
        <v>598.5</v>
      </c>
      <c r="H42" s="122">
        <v>0</v>
      </c>
      <c r="I42" s="123">
        <v>0</v>
      </c>
      <c r="J42" s="123">
        <v>0</v>
      </c>
      <c r="K42" s="125">
        <v>0</v>
      </c>
      <c r="L42" s="122">
        <v>0</v>
      </c>
      <c r="M42" s="123">
        <v>0</v>
      </c>
      <c r="N42" s="125">
        <v>0</v>
      </c>
      <c r="O42" s="433">
        <v>598.5</v>
      </c>
    </row>
    <row r="43" spans="2:15" x14ac:dyDescent="0.2">
      <c r="B43" s="157" t="s">
        <v>39</v>
      </c>
      <c r="C43" s="95">
        <v>0</v>
      </c>
      <c r="D43" s="96">
        <v>9749.7000000000007</v>
      </c>
      <c r="E43" s="96">
        <v>10155</v>
      </c>
      <c r="F43" s="96">
        <v>8415.6</v>
      </c>
      <c r="G43" s="98">
        <v>9552.7999999999993</v>
      </c>
      <c r="H43" s="95">
        <v>8071.9</v>
      </c>
      <c r="I43" s="96">
        <v>8220.7000000000007</v>
      </c>
      <c r="J43" s="96">
        <v>0</v>
      </c>
      <c r="K43" s="98">
        <v>8121.5</v>
      </c>
      <c r="L43" s="95">
        <v>0</v>
      </c>
      <c r="M43" s="96">
        <v>0</v>
      </c>
      <c r="N43" s="98">
        <v>0</v>
      </c>
      <c r="O43" s="397">
        <v>9525.2999999999993</v>
      </c>
    </row>
    <row r="44" spans="2:15" x14ac:dyDescent="0.2">
      <c r="B44" s="334" t="s">
        <v>40</v>
      </c>
      <c r="C44" s="122">
        <v>127.9</v>
      </c>
      <c r="D44" s="123">
        <v>4684.3999999999996</v>
      </c>
      <c r="E44" s="123">
        <v>4376.1000000000004</v>
      </c>
      <c r="F44" s="123">
        <v>2496.9</v>
      </c>
      <c r="G44" s="125">
        <v>3295</v>
      </c>
      <c r="H44" s="122">
        <v>2933.7</v>
      </c>
      <c r="I44" s="123">
        <v>1891.2</v>
      </c>
      <c r="J44" s="123">
        <v>1754.8</v>
      </c>
      <c r="K44" s="125">
        <v>2503.5</v>
      </c>
      <c r="L44" s="122">
        <v>0</v>
      </c>
      <c r="M44" s="123">
        <v>2172.3000000000002</v>
      </c>
      <c r="N44" s="125">
        <v>2172.3000000000002</v>
      </c>
      <c r="O44" s="433">
        <v>2848.5</v>
      </c>
    </row>
    <row r="45" spans="2:15" x14ac:dyDescent="0.2">
      <c r="B45" s="157" t="s">
        <v>41</v>
      </c>
      <c r="C45" s="95">
        <v>0</v>
      </c>
      <c r="D45" s="96">
        <v>12679.9</v>
      </c>
      <c r="E45" s="96">
        <v>9373.7000000000007</v>
      </c>
      <c r="F45" s="96">
        <v>12936.9</v>
      </c>
      <c r="G45" s="98">
        <v>12148.7</v>
      </c>
      <c r="H45" s="95">
        <v>10941.9</v>
      </c>
      <c r="I45" s="96">
        <v>7441.2</v>
      </c>
      <c r="J45" s="96">
        <v>5219.2</v>
      </c>
      <c r="K45" s="98">
        <v>6530</v>
      </c>
      <c r="L45" s="95">
        <v>0</v>
      </c>
      <c r="M45" s="96">
        <v>1536.8</v>
      </c>
      <c r="N45" s="98">
        <v>1536.8</v>
      </c>
      <c r="O45" s="397">
        <v>11640.3</v>
      </c>
    </row>
    <row r="46" spans="2:15" x14ac:dyDescent="0.2">
      <c r="B46" s="334" t="s">
        <v>42</v>
      </c>
      <c r="C46" s="122">
        <v>0</v>
      </c>
      <c r="D46" s="123">
        <v>14337.2</v>
      </c>
      <c r="E46" s="123">
        <v>10574.3</v>
      </c>
      <c r="F46" s="123">
        <v>13902.9</v>
      </c>
      <c r="G46" s="125">
        <v>13545</v>
      </c>
      <c r="H46" s="122">
        <v>12509.5</v>
      </c>
      <c r="I46" s="123">
        <v>13129.4</v>
      </c>
      <c r="J46" s="123">
        <v>27602.799999999999</v>
      </c>
      <c r="K46" s="125">
        <v>13467.2</v>
      </c>
      <c r="L46" s="122">
        <v>0</v>
      </c>
      <c r="M46" s="123">
        <v>0</v>
      </c>
      <c r="N46" s="125">
        <v>0</v>
      </c>
      <c r="O46" s="433">
        <v>13498.4</v>
      </c>
    </row>
    <row r="47" spans="2:15" x14ac:dyDescent="0.2">
      <c r="B47" s="252" t="s">
        <v>352</v>
      </c>
      <c r="C47" s="95">
        <v>0</v>
      </c>
      <c r="D47" s="96">
        <v>2724</v>
      </c>
      <c r="E47" s="96">
        <v>1624</v>
      </c>
      <c r="F47" s="96">
        <v>4677.5</v>
      </c>
      <c r="G47" s="98">
        <v>3843</v>
      </c>
      <c r="H47" s="95">
        <v>0</v>
      </c>
      <c r="I47" s="96">
        <v>0</v>
      </c>
      <c r="J47" s="96">
        <v>0</v>
      </c>
      <c r="K47" s="98">
        <v>0</v>
      </c>
      <c r="L47" s="95">
        <v>0</v>
      </c>
      <c r="M47" s="96">
        <v>0</v>
      </c>
      <c r="N47" s="98">
        <v>0</v>
      </c>
      <c r="O47" s="397">
        <v>3843</v>
      </c>
    </row>
    <row r="48" spans="2:15" x14ac:dyDescent="0.2">
      <c r="B48" s="30" t="s">
        <v>359</v>
      </c>
      <c r="C48" s="398">
        <v>1086.9000000000001</v>
      </c>
      <c r="D48" s="399">
        <v>9783.1</v>
      </c>
      <c r="E48" s="399">
        <v>8526.7000000000007</v>
      </c>
      <c r="F48" s="399">
        <v>9470</v>
      </c>
      <c r="G48" s="400">
        <v>9399</v>
      </c>
      <c r="H48" s="398">
        <v>8432</v>
      </c>
      <c r="I48" s="399">
        <v>7480.2</v>
      </c>
      <c r="J48" s="399">
        <v>4683.3</v>
      </c>
      <c r="K48" s="400">
        <v>7619.6</v>
      </c>
      <c r="L48" s="398">
        <v>7440.3</v>
      </c>
      <c r="M48" s="399">
        <v>11623.2</v>
      </c>
      <c r="N48" s="400">
        <v>11100.3</v>
      </c>
      <c r="O48" s="401">
        <v>8753.2000000000007</v>
      </c>
    </row>
    <row r="49" spans="2:15" x14ac:dyDescent="0.2">
      <c r="B49" s="334" t="s">
        <v>43</v>
      </c>
      <c r="C49" s="434">
        <v>387.8</v>
      </c>
      <c r="D49" s="435">
        <v>9299.7999999999993</v>
      </c>
      <c r="E49" s="435">
        <v>8440.4</v>
      </c>
      <c r="F49" s="435">
        <v>9834.4</v>
      </c>
      <c r="G49" s="436">
        <v>9366.7000000000007</v>
      </c>
      <c r="H49" s="434">
        <v>8617.2999999999993</v>
      </c>
      <c r="I49" s="435">
        <v>8495.9</v>
      </c>
      <c r="J49" s="435">
        <v>2584.8000000000002</v>
      </c>
      <c r="K49" s="436">
        <v>7797</v>
      </c>
      <c r="L49" s="434">
        <v>0</v>
      </c>
      <c r="M49" s="435">
        <v>0</v>
      </c>
      <c r="N49" s="436">
        <v>0</v>
      </c>
      <c r="O49" s="437">
        <v>8287.7000000000007</v>
      </c>
    </row>
    <row r="50" spans="2:15" x14ac:dyDescent="0.2">
      <c r="B50" s="157" t="s">
        <v>44</v>
      </c>
      <c r="C50" s="402">
        <v>778</v>
      </c>
      <c r="D50" s="403">
        <v>8135.6</v>
      </c>
      <c r="E50" s="403">
        <v>5118.5</v>
      </c>
      <c r="F50" s="403">
        <v>6896</v>
      </c>
      <c r="G50" s="404">
        <v>6929</v>
      </c>
      <c r="H50" s="402">
        <v>5643.9</v>
      </c>
      <c r="I50" s="403">
        <v>5437.6</v>
      </c>
      <c r="J50" s="403">
        <v>3476.9</v>
      </c>
      <c r="K50" s="404">
        <v>4954.8</v>
      </c>
      <c r="L50" s="402">
        <v>2606</v>
      </c>
      <c r="M50" s="403">
        <v>9135.9</v>
      </c>
      <c r="N50" s="404">
        <v>9041</v>
      </c>
      <c r="O50" s="405">
        <v>6488.3</v>
      </c>
    </row>
    <row r="51" spans="2:15" x14ac:dyDescent="0.2">
      <c r="B51" s="334" t="s">
        <v>45</v>
      </c>
      <c r="C51" s="434">
        <v>824.1</v>
      </c>
      <c r="D51" s="435">
        <v>7196.7</v>
      </c>
      <c r="E51" s="435">
        <v>6193.3</v>
      </c>
      <c r="F51" s="435">
        <v>7108.8</v>
      </c>
      <c r="G51" s="436">
        <v>6727.7</v>
      </c>
      <c r="H51" s="434">
        <v>4899.8</v>
      </c>
      <c r="I51" s="435">
        <v>4047.4</v>
      </c>
      <c r="J51" s="435">
        <v>1816.9</v>
      </c>
      <c r="K51" s="436">
        <v>3980.2</v>
      </c>
      <c r="L51" s="434">
        <v>2118</v>
      </c>
      <c r="M51" s="435">
        <v>4133</v>
      </c>
      <c r="N51" s="436">
        <v>3760.8</v>
      </c>
      <c r="O51" s="437">
        <v>4617.6000000000004</v>
      </c>
    </row>
    <row r="52" spans="2:15" x14ac:dyDescent="0.2">
      <c r="B52" s="157" t="s">
        <v>46</v>
      </c>
      <c r="C52" s="402">
        <v>2004.5</v>
      </c>
      <c r="D52" s="403">
        <v>10701</v>
      </c>
      <c r="E52" s="403">
        <v>8237.2000000000007</v>
      </c>
      <c r="F52" s="403">
        <v>8486.5</v>
      </c>
      <c r="G52" s="404">
        <v>9276.4</v>
      </c>
      <c r="H52" s="402">
        <v>8444.5</v>
      </c>
      <c r="I52" s="403">
        <v>6855</v>
      </c>
      <c r="J52" s="403">
        <v>3608</v>
      </c>
      <c r="K52" s="404">
        <v>6909.4</v>
      </c>
      <c r="L52" s="402">
        <v>9027.9</v>
      </c>
      <c r="M52" s="403">
        <v>5564.7</v>
      </c>
      <c r="N52" s="404">
        <v>5860.4</v>
      </c>
      <c r="O52" s="405">
        <v>8048.2</v>
      </c>
    </row>
    <row r="53" spans="2:15" x14ac:dyDescent="0.2">
      <c r="B53" s="334" t="s">
        <v>47</v>
      </c>
      <c r="C53" s="434">
        <v>438.8</v>
      </c>
      <c r="D53" s="435">
        <v>8941.2000000000007</v>
      </c>
      <c r="E53" s="435">
        <v>5000.3999999999996</v>
      </c>
      <c r="F53" s="435">
        <v>7742.2</v>
      </c>
      <c r="G53" s="436">
        <v>6634.4</v>
      </c>
      <c r="H53" s="434">
        <v>4421.2</v>
      </c>
      <c r="I53" s="435">
        <v>4542.7</v>
      </c>
      <c r="J53" s="435">
        <v>3431.4</v>
      </c>
      <c r="K53" s="436">
        <v>4318.6000000000004</v>
      </c>
      <c r="L53" s="434">
        <v>3162.9</v>
      </c>
      <c r="M53" s="435">
        <v>7085.7</v>
      </c>
      <c r="N53" s="436">
        <v>6140.7</v>
      </c>
      <c r="O53" s="437">
        <v>5377.5</v>
      </c>
    </row>
    <row r="54" spans="2:15" x14ac:dyDescent="0.2">
      <c r="B54" s="157" t="s">
        <v>48</v>
      </c>
      <c r="C54" s="402">
        <v>549.5</v>
      </c>
      <c r="D54" s="403">
        <v>12327.6</v>
      </c>
      <c r="E54" s="403">
        <v>9139.4</v>
      </c>
      <c r="F54" s="403">
        <v>10144.4</v>
      </c>
      <c r="G54" s="404">
        <v>9566.1</v>
      </c>
      <c r="H54" s="402">
        <v>8158.2</v>
      </c>
      <c r="I54" s="403">
        <v>5362.7</v>
      </c>
      <c r="J54" s="403">
        <v>3475.1</v>
      </c>
      <c r="K54" s="404">
        <v>5984.4</v>
      </c>
      <c r="L54" s="402">
        <v>7149.7</v>
      </c>
      <c r="M54" s="403">
        <v>9035.7000000000007</v>
      </c>
      <c r="N54" s="404">
        <v>8879.4</v>
      </c>
      <c r="O54" s="405">
        <v>8048.4</v>
      </c>
    </row>
    <row r="55" spans="2:15" x14ac:dyDescent="0.2">
      <c r="B55" s="30" t="s">
        <v>356</v>
      </c>
      <c r="C55" s="398">
        <v>766.2</v>
      </c>
      <c r="D55" s="399">
        <v>9770.2999999999993</v>
      </c>
      <c r="E55" s="399">
        <v>7115.7</v>
      </c>
      <c r="F55" s="399">
        <v>8160.5</v>
      </c>
      <c r="G55" s="400">
        <v>8164.4</v>
      </c>
      <c r="H55" s="398">
        <v>6236.2</v>
      </c>
      <c r="I55" s="399">
        <v>5298.9</v>
      </c>
      <c r="J55" s="399">
        <v>2874.2</v>
      </c>
      <c r="K55" s="400">
        <v>5264.6</v>
      </c>
      <c r="L55" s="398">
        <v>4463.7</v>
      </c>
      <c r="M55" s="399">
        <v>5881.6</v>
      </c>
      <c r="N55" s="400">
        <v>5692.2</v>
      </c>
      <c r="O55" s="401">
        <v>6484.8</v>
      </c>
    </row>
    <row r="56" spans="2:15" x14ac:dyDescent="0.2">
      <c r="B56" s="128" t="s">
        <v>49</v>
      </c>
      <c r="C56" s="438">
        <v>0</v>
      </c>
      <c r="D56" s="439">
        <v>7254.2</v>
      </c>
      <c r="E56" s="439">
        <v>6131.7</v>
      </c>
      <c r="F56" s="439">
        <v>5919.5</v>
      </c>
      <c r="G56" s="440">
        <v>6980.9</v>
      </c>
      <c r="H56" s="438">
        <v>5606.1</v>
      </c>
      <c r="I56" s="439">
        <v>5962.7</v>
      </c>
      <c r="J56" s="439">
        <v>24526.7</v>
      </c>
      <c r="K56" s="440">
        <v>6061.8</v>
      </c>
      <c r="L56" s="438">
        <v>1570</v>
      </c>
      <c r="M56" s="439">
        <v>3744.3</v>
      </c>
      <c r="N56" s="440">
        <v>3200.8</v>
      </c>
      <c r="O56" s="441">
        <v>6101.2</v>
      </c>
    </row>
    <row r="57" spans="2:15" x14ac:dyDescent="0.2">
      <c r="B57" s="30" t="s">
        <v>357</v>
      </c>
      <c r="C57" s="398">
        <v>0</v>
      </c>
      <c r="D57" s="399">
        <v>7254.2</v>
      </c>
      <c r="E57" s="399">
        <v>6131.7</v>
      </c>
      <c r="F57" s="399">
        <v>5919.5</v>
      </c>
      <c r="G57" s="400">
        <v>6980.9</v>
      </c>
      <c r="H57" s="398">
        <v>5606.1</v>
      </c>
      <c r="I57" s="399">
        <v>5962.7</v>
      </c>
      <c r="J57" s="399">
        <v>24526.7</v>
      </c>
      <c r="K57" s="400">
        <v>6061.8</v>
      </c>
      <c r="L57" s="398">
        <v>1570</v>
      </c>
      <c r="M57" s="399">
        <v>3744.3</v>
      </c>
      <c r="N57" s="400">
        <v>3200.8</v>
      </c>
      <c r="O57" s="401">
        <v>6101.2</v>
      </c>
    </row>
    <row r="58" spans="2:15" x14ac:dyDescent="0.2">
      <c r="B58" s="157"/>
      <c r="C58" s="406"/>
      <c r="D58" s="407"/>
      <c r="E58" s="407"/>
      <c r="F58" s="407"/>
      <c r="G58" s="408"/>
      <c r="H58" s="406"/>
      <c r="I58" s="407"/>
      <c r="J58" s="407"/>
      <c r="K58" s="408"/>
      <c r="L58" s="406"/>
      <c r="M58" s="407"/>
      <c r="N58" s="408"/>
      <c r="O58" s="409"/>
    </row>
    <row r="59" spans="2:15" ht="13.5" thickBot="1" x14ac:dyDescent="0.25">
      <c r="B59" s="132" t="s">
        <v>358</v>
      </c>
      <c r="C59" s="410">
        <v>841.2</v>
      </c>
      <c r="D59" s="411">
        <v>9597.5</v>
      </c>
      <c r="E59" s="411">
        <v>7724.4</v>
      </c>
      <c r="F59" s="411">
        <v>9248.9</v>
      </c>
      <c r="G59" s="412">
        <v>8919.7000000000007</v>
      </c>
      <c r="H59" s="410">
        <v>6203.7</v>
      </c>
      <c r="I59" s="411">
        <v>6242.8</v>
      </c>
      <c r="J59" s="411">
        <v>6495.1</v>
      </c>
      <c r="K59" s="412">
        <v>6236.9</v>
      </c>
      <c r="L59" s="410">
        <v>5491.5</v>
      </c>
      <c r="M59" s="411">
        <v>7968.8</v>
      </c>
      <c r="N59" s="412">
        <v>7645.4</v>
      </c>
      <c r="O59" s="413">
        <v>7249.7</v>
      </c>
    </row>
    <row r="60" spans="2:15" x14ac:dyDescent="0.2">
      <c r="B60" s="253" t="s">
        <v>330</v>
      </c>
    </row>
    <row r="61" spans="2:15" x14ac:dyDescent="0.2">
      <c r="B61" s="89" t="s">
        <v>396</v>
      </c>
      <c r="C61" s="112"/>
      <c r="D61" s="112"/>
      <c r="E61" s="112"/>
      <c r="F61" s="112"/>
      <c r="G61" s="112"/>
      <c r="H61" s="112"/>
      <c r="I61" s="112"/>
      <c r="J61" s="112"/>
      <c r="K61" s="112"/>
      <c r="L61" s="112"/>
      <c r="M61" s="112"/>
      <c r="N61" s="112"/>
      <c r="O61" s="112"/>
    </row>
    <row r="62" spans="2:15" x14ac:dyDescent="0.2">
      <c r="C62" s="112"/>
      <c r="D62" s="112"/>
      <c r="E62" s="112"/>
      <c r="F62" s="112"/>
      <c r="G62" s="112"/>
      <c r="H62" s="112"/>
      <c r="I62" s="112"/>
      <c r="J62" s="112"/>
      <c r="K62" s="112"/>
      <c r="L62" s="112"/>
      <c r="M62" s="112"/>
      <c r="N62" s="112"/>
      <c r="O62" s="112"/>
    </row>
    <row r="63" spans="2:15" x14ac:dyDescent="0.2">
      <c r="C63" s="112"/>
      <c r="D63" s="112"/>
      <c r="E63" s="112"/>
      <c r="F63" s="112"/>
      <c r="G63" s="112"/>
      <c r="H63" s="112"/>
      <c r="I63" s="112"/>
      <c r="J63" s="112"/>
      <c r="K63" s="112"/>
      <c r="L63" s="112"/>
      <c r="M63" s="112"/>
      <c r="N63" s="112"/>
      <c r="O63" s="112"/>
    </row>
    <row r="64" spans="2:15" x14ac:dyDescent="0.2">
      <c r="C64" s="112"/>
      <c r="D64" s="112"/>
      <c r="E64" s="112"/>
      <c r="F64" s="112"/>
      <c r="G64" s="112"/>
      <c r="H64" s="112"/>
      <c r="I64" s="112"/>
      <c r="J64" s="112"/>
      <c r="K64" s="112"/>
      <c r="L64" s="112"/>
      <c r="M64" s="112"/>
      <c r="N64" s="112"/>
      <c r="O64" s="112"/>
    </row>
    <row r="65" spans="3:15" x14ac:dyDescent="0.2">
      <c r="C65" s="112"/>
      <c r="D65" s="112"/>
      <c r="E65" s="112"/>
      <c r="F65" s="112"/>
      <c r="G65" s="112"/>
      <c r="H65" s="112"/>
      <c r="I65" s="112"/>
      <c r="J65" s="112"/>
      <c r="K65" s="112"/>
      <c r="L65" s="112"/>
      <c r="M65" s="112"/>
      <c r="N65" s="112"/>
      <c r="O65" s="112"/>
    </row>
    <row r="66" spans="3:15" x14ac:dyDescent="0.2">
      <c r="C66" s="112"/>
      <c r="D66" s="112"/>
      <c r="E66" s="112"/>
      <c r="F66" s="112"/>
      <c r="G66" s="112"/>
      <c r="H66" s="112"/>
      <c r="I66" s="112"/>
      <c r="J66" s="112"/>
      <c r="K66" s="112"/>
      <c r="L66" s="112"/>
      <c r="M66" s="112"/>
      <c r="N66" s="112"/>
      <c r="O66" s="112"/>
    </row>
    <row r="67" spans="3:15" x14ac:dyDescent="0.2">
      <c r="C67" s="112"/>
      <c r="D67" s="112"/>
      <c r="E67" s="112"/>
      <c r="F67" s="112"/>
      <c r="G67" s="112"/>
      <c r="H67" s="112"/>
      <c r="I67" s="112"/>
      <c r="J67" s="112"/>
      <c r="K67" s="112"/>
      <c r="L67" s="112"/>
      <c r="M67" s="112"/>
      <c r="N67" s="112"/>
      <c r="O67" s="112"/>
    </row>
    <row r="68" spans="3:15" x14ac:dyDescent="0.2">
      <c r="C68" s="112"/>
      <c r="D68" s="112"/>
      <c r="E68" s="112"/>
      <c r="F68" s="112"/>
      <c r="G68" s="112"/>
      <c r="H68" s="112"/>
      <c r="I68" s="112"/>
      <c r="J68" s="112"/>
      <c r="K68" s="112"/>
      <c r="L68" s="112"/>
      <c r="M68" s="112"/>
      <c r="N68" s="112"/>
      <c r="O68" s="112"/>
    </row>
    <row r="69" spans="3:15" x14ac:dyDescent="0.2">
      <c r="C69" s="112"/>
      <c r="D69" s="112"/>
      <c r="E69" s="112"/>
      <c r="F69" s="112"/>
      <c r="G69" s="112"/>
      <c r="H69" s="112"/>
      <c r="I69" s="112"/>
      <c r="J69" s="112"/>
      <c r="K69" s="112"/>
      <c r="L69" s="112"/>
      <c r="M69" s="112"/>
      <c r="N69" s="112"/>
      <c r="O69" s="112"/>
    </row>
    <row r="70" spans="3:15" x14ac:dyDescent="0.2">
      <c r="C70" s="112"/>
      <c r="D70" s="112"/>
      <c r="E70" s="112"/>
      <c r="F70" s="112"/>
      <c r="G70" s="112"/>
      <c r="H70" s="112"/>
      <c r="I70" s="112"/>
      <c r="J70" s="112"/>
      <c r="K70" s="112"/>
      <c r="L70" s="112"/>
      <c r="M70" s="112"/>
      <c r="N70" s="112"/>
      <c r="O70" s="112"/>
    </row>
    <row r="71" spans="3:15" x14ac:dyDescent="0.2">
      <c r="C71" s="112"/>
      <c r="D71" s="112"/>
      <c r="E71" s="112"/>
      <c r="F71" s="112"/>
      <c r="G71" s="112"/>
      <c r="H71" s="112"/>
      <c r="I71" s="112"/>
      <c r="J71" s="112"/>
      <c r="K71" s="112"/>
      <c r="L71" s="112"/>
      <c r="M71" s="112"/>
      <c r="N71" s="112"/>
      <c r="O71" s="112"/>
    </row>
    <row r="72" spans="3:15" x14ac:dyDescent="0.2">
      <c r="C72" s="112"/>
      <c r="D72" s="112"/>
      <c r="E72" s="112"/>
      <c r="F72" s="112"/>
      <c r="G72" s="112"/>
      <c r="H72" s="112"/>
      <c r="I72" s="112"/>
      <c r="J72" s="112"/>
      <c r="K72" s="112"/>
      <c r="L72" s="112"/>
      <c r="M72" s="112"/>
      <c r="N72" s="112"/>
      <c r="O72" s="112"/>
    </row>
    <row r="73" spans="3:15" x14ac:dyDescent="0.2">
      <c r="C73" s="112"/>
      <c r="D73" s="112"/>
      <c r="E73" s="112"/>
      <c r="F73" s="112"/>
      <c r="G73" s="112"/>
      <c r="H73" s="112"/>
      <c r="I73" s="112"/>
      <c r="J73" s="112"/>
      <c r="K73" s="112"/>
      <c r="L73" s="112"/>
      <c r="M73" s="112"/>
      <c r="N73" s="112"/>
      <c r="O73" s="112"/>
    </row>
    <row r="74" spans="3:15" x14ac:dyDescent="0.2">
      <c r="C74" s="112"/>
      <c r="D74" s="112"/>
      <c r="E74" s="112"/>
      <c r="F74" s="112"/>
      <c r="G74" s="112"/>
      <c r="H74" s="112"/>
      <c r="I74" s="112"/>
      <c r="J74" s="112"/>
      <c r="K74" s="112"/>
      <c r="L74" s="112"/>
      <c r="M74" s="112"/>
      <c r="N74" s="112"/>
      <c r="O74" s="112"/>
    </row>
    <row r="75" spans="3:15" x14ac:dyDescent="0.2">
      <c r="C75" s="112"/>
      <c r="D75" s="112"/>
      <c r="E75" s="112"/>
      <c r="F75" s="112"/>
      <c r="G75" s="112"/>
      <c r="H75" s="112"/>
      <c r="I75" s="112"/>
      <c r="J75" s="112"/>
      <c r="K75" s="112"/>
      <c r="L75" s="112"/>
      <c r="M75" s="112"/>
      <c r="N75" s="112"/>
      <c r="O75" s="112"/>
    </row>
    <row r="76" spans="3:15" x14ac:dyDescent="0.2">
      <c r="C76" s="112"/>
      <c r="D76" s="112"/>
      <c r="E76" s="112"/>
      <c r="F76" s="112"/>
      <c r="G76" s="112"/>
      <c r="H76" s="112"/>
      <c r="I76" s="112"/>
      <c r="J76" s="112"/>
      <c r="K76" s="112"/>
      <c r="L76" s="112"/>
      <c r="M76" s="112"/>
      <c r="N76" s="112"/>
      <c r="O76" s="112"/>
    </row>
    <row r="77" spans="3:15" x14ac:dyDescent="0.2">
      <c r="C77" s="112"/>
      <c r="D77" s="112"/>
      <c r="E77" s="112"/>
      <c r="F77" s="112"/>
      <c r="G77" s="112"/>
      <c r="H77" s="112"/>
      <c r="I77" s="112"/>
      <c r="J77" s="112"/>
      <c r="K77" s="112"/>
      <c r="L77" s="112"/>
      <c r="M77" s="112"/>
      <c r="N77" s="112"/>
      <c r="O77" s="112"/>
    </row>
    <row r="78" spans="3:15" x14ac:dyDescent="0.2">
      <c r="C78" s="112"/>
      <c r="D78" s="112"/>
      <c r="E78" s="112"/>
      <c r="F78" s="112"/>
      <c r="G78" s="112"/>
      <c r="H78" s="112"/>
      <c r="I78" s="112"/>
      <c r="J78" s="112"/>
      <c r="K78" s="112"/>
      <c r="L78" s="112"/>
      <c r="M78" s="112"/>
      <c r="N78" s="112"/>
      <c r="O78" s="112"/>
    </row>
    <row r="79" spans="3:15" x14ac:dyDescent="0.2">
      <c r="C79" s="112"/>
      <c r="D79" s="112"/>
      <c r="E79" s="112"/>
      <c r="F79" s="112"/>
      <c r="G79" s="112"/>
      <c r="H79" s="112"/>
      <c r="I79" s="112"/>
      <c r="J79" s="112"/>
      <c r="K79" s="112"/>
      <c r="L79" s="112"/>
      <c r="M79" s="112"/>
      <c r="N79" s="112"/>
      <c r="O79" s="112"/>
    </row>
    <row r="80" spans="3:15" x14ac:dyDescent="0.2">
      <c r="C80" s="112"/>
      <c r="D80" s="112"/>
      <c r="E80" s="112"/>
      <c r="F80" s="112"/>
      <c r="G80" s="112"/>
      <c r="H80" s="112"/>
      <c r="I80" s="112"/>
      <c r="J80" s="112"/>
      <c r="K80" s="112"/>
      <c r="L80" s="112"/>
      <c r="M80" s="112"/>
      <c r="N80" s="112"/>
      <c r="O80" s="112"/>
    </row>
    <row r="81" spans="3:15" x14ac:dyDescent="0.2">
      <c r="C81" s="112"/>
      <c r="D81" s="112"/>
      <c r="E81" s="112"/>
      <c r="F81" s="112"/>
      <c r="G81" s="112"/>
      <c r="H81" s="112"/>
      <c r="I81" s="112"/>
      <c r="J81" s="112"/>
      <c r="K81" s="112"/>
      <c r="L81" s="112"/>
      <c r="M81" s="112"/>
      <c r="N81" s="112"/>
      <c r="O81" s="112"/>
    </row>
    <row r="82" spans="3:15" x14ac:dyDescent="0.2">
      <c r="C82" s="112"/>
      <c r="D82" s="112"/>
      <c r="E82" s="112"/>
      <c r="F82" s="112"/>
      <c r="G82" s="112"/>
      <c r="H82" s="112"/>
      <c r="I82" s="112"/>
      <c r="J82" s="112"/>
      <c r="K82" s="112"/>
      <c r="L82" s="112"/>
      <c r="M82" s="112"/>
      <c r="N82" s="112"/>
      <c r="O82" s="112"/>
    </row>
    <row r="83" spans="3:15" x14ac:dyDescent="0.2">
      <c r="C83" s="112"/>
      <c r="D83" s="112"/>
      <c r="E83" s="112"/>
      <c r="F83" s="112"/>
      <c r="G83" s="112"/>
      <c r="H83" s="112"/>
      <c r="I83" s="112"/>
      <c r="J83" s="112"/>
      <c r="K83" s="112"/>
      <c r="L83" s="112"/>
      <c r="M83" s="112"/>
      <c r="N83" s="112"/>
      <c r="O83" s="112"/>
    </row>
    <row r="84" spans="3:15" x14ac:dyDescent="0.2">
      <c r="C84" s="112"/>
      <c r="D84" s="112"/>
      <c r="E84" s="112"/>
      <c r="F84" s="112"/>
      <c r="G84" s="112"/>
      <c r="H84" s="112"/>
      <c r="I84" s="112"/>
      <c r="J84" s="112"/>
      <c r="K84" s="112"/>
      <c r="L84" s="112"/>
      <c r="M84" s="112"/>
      <c r="N84" s="112"/>
      <c r="O84" s="112"/>
    </row>
    <row r="85" spans="3:15" x14ac:dyDescent="0.2">
      <c r="C85" s="112"/>
      <c r="D85" s="112"/>
      <c r="E85" s="112"/>
      <c r="F85" s="112"/>
      <c r="G85" s="112"/>
      <c r="H85" s="112"/>
      <c r="I85" s="112"/>
      <c r="J85" s="112"/>
      <c r="K85" s="112"/>
      <c r="L85" s="112"/>
      <c r="M85" s="112"/>
      <c r="N85" s="112"/>
      <c r="O85" s="112"/>
    </row>
    <row r="86" spans="3:15" x14ac:dyDescent="0.2">
      <c r="C86" s="112"/>
      <c r="D86" s="112"/>
      <c r="E86" s="112"/>
      <c r="F86" s="112"/>
      <c r="G86" s="112"/>
      <c r="H86" s="112"/>
      <c r="I86" s="112"/>
      <c r="J86" s="112"/>
      <c r="K86" s="112"/>
      <c r="L86" s="112"/>
      <c r="M86" s="112"/>
      <c r="N86" s="112"/>
      <c r="O86" s="112"/>
    </row>
    <row r="87" spans="3:15" x14ac:dyDescent="0.2">
      <c r="C87" s="112"/>
      <c r="D87" s="112"/>
      <c r="E87" s="112"/>
      <c r="F87" s="112"/>
      <c r="G87" s="112"/>
      <c r="H87" s="112"/>
      <c r="I87" s="112"/>
      <c r="J87" s="112"/>
      <c r="K87" s="112"/>
      <c r="L87" s="112"/>
      <c r="M87" s="112"/>
      <c r="N87" s="112"/>
      <c r="O87" s="112"/>
    </row>
    <row r="88" spans="3:15" x14ac:dyDescent="0.2">
      <c r="C88" s="112"/>
      <c r="D88" s="112"/>
      <c r="E88" s="112"/>
      <c r="F88" s="112"/>
      <c r="G88" s="112"/>
      <c r="H88" s="112"/>
      <c r="I88" s="112"/>
      <c r="J88" s="112"/>
      <c r="K88" s="112"/>
      <c r="L88" s="112"/>
      <c r="M88" s="112"/>
      <c r="N88" s="112"/>
      <c r="O88" s="112"/>
    </row>
    <row r="89" spans="3:15" x14ac:dyDescent="0.2">
      <c r="C89" s="112"/>
      <c r="D89" s="112"/>
      <c r="E89" s="112"/>
      <c r="F89" s="112"/>
      <c r="G89" s="112"/>
      <c r="H89" s="112"/>
      <c r="I89" s="112"/>
      <c r="J89" s="112"/>
      <c r="K89" s="112"/>
      <c r="L89" s="112"/>
      <c r="M89" s="112"/>
      <c r="N89" s="112"/>
      <c r="O89" s="112"/>
    </row>
    <row r="90" spans="3:15" x14ac:dyDescent="0.2">
      <c r="C90" s="112"/>
      <c r="D90" s="112"/>
      <c r="E90" s="112"/>
      <c r="F90" s="112"/>
      <c r="G90" s="112"/>
      <c r="H90" s="112"/>
      <c r="I90" s="112"/>
      <c r="J90" s="112"/>
      <c r="K90" s="112"/>
      <c r="L90" s="112"/>
      <c r="M90" s="112"/>
      <c r="N90" s="112"/>
      <c r="O90" s="112"/>
    </row>
    <row r="91" spans="3:15" x14ac:dyDescent="0.2">
      <c r="C91" s="112"/>
      <c r="D91" s="112"/>
      <c r="E91" s="112"/>
      <c r="F91" s="112"/>
      <c r="G91" s="112"/>
      <c r="H91" s="112"/>
      <c r="I91" s="112"/>
      <c r="J91" s="112"/>
      <c r="K91" s="112"/>
      <c r="L91" s="112"/>
      <c r="M91" s="112"/>
      <c r="N91" s="112"/>
      <c r="O91" s="112"/>
    </row>
    <row r="92" spans="3:15" x14ac:dyDescent="0.2">
      <c r="C92" s="112"/>
      <c r="D92" s="112"/>
      <c r="E92" s="112"/>
      <c r="F92" s="112"/>
      <c r="G92" s="112"/>
      <c r="H92" s="112"/>
      <c r="I92" s="112"/>
      <c r="J92" s="112"/>
      <c r="K92" s="112"/>
      <c r="L92" s="112"/>
      <c r="M92" s="112"/>
      <c r="N92" s="112"/>
      <c r="O92" s="112"/>
    </row>
    <row r="93" spans="3:15" x14ac:dyDescent="0.2">
      <c r="C93" s="112"/>
      <c r="D93" s="112"/>
      <c r="E93" s="112"/>
      <c r="F93" s="112"/>
      <c r="G93" s="112"/>
      <c r="H93" s="112"/>
      <c r="I93" s="112"/>
      <c r="J93" s="112"/>
      <c r="K93" s="112"/>
      <c r="L93" s="112"/>
      <c r="M93" s="112"/>
      <c r="N93" s="112"/>
      <c r="O93" s="112"/>
    </row>
    <row r="94" spans="3:15" x14ac:dyDescent="0.2">
      <c r="C94" s="112"/>
      <c r="D94" s="112"/>
      <c r="E94" s="112"/>
      <c r="F94" s="112"/>
      <c r="G94" s="112"/>
      <c r="H94" s="112"/>
      <c r="I94" s="112"/>
      <c r="J94" s="112"/>
      <c r="K94" s="112"/>
      <c r="L94" s="112"/>
      <c r="M94" s="112"/>
      <c r="N94" s="112"/>
      <c r="O94" s="112"/>
    </row>
    <row r="95" spans="3:15" x14ac:dyDescent="0.2">
      <c r="C95" s="112"/>
      <c r="D95" s="112"/>
      <c r="E95" s="112"/>
      <c r="F95" s="112"/>
      <c r="G95" s="112"/>
      <c r="H95" s="112"/>
      <c r="I95" s="112"/>
      <c r="J95" s="112"/>
      <c r="K95" s="112"/>
      <c r="L95" s="112"/>
      <c r="M95" s="112"/>
      <c r="N95" s="112"/>
      <c r="O95" s="112"/>
    </row>
    <row r="96" spans="3:15" x14ac:dyDescent="0.2">
      <c r="C96" s="112"/>
      <c r="D96" s="112"/>
      <c r="E96" s="112"/>
      <c r="F96" s="112"/>
      <c r="G96" s="112"/>
      <c r="H96" s="112"/>
      <c r="I96" s="112"/>
      <c r="J96" s="112"/>
      <c r="K96" s="112"/>
      <c r="L96" s="112"/>
      <c r="M96" s="112"/>
      <c r="N96" s="112"/>
      <c r="O96" s="112"/>
    </row>
    <row r="97" spans="3:15" x14ac:dyDescent="0.2">
      <c r="C97" s="112"/>
      <c r="D97" s="112"/>
      <c r="E97" s="112"/>
      <c r="F97" s="112"/>
      <c r="G97" s="112"/>
      <c r="H97" s="112"/>
      <c r="I97" s="112"/>
      <c r="J97" s="112"/>
      <c r="K97" s="112"/>
      <c r="L97" s="112"/>
      <c r="M97" s="112"/>
      <c r="N97" s="112"/>
      <c r="O97" s="112"/>
    </row>
    <row r="98" spans="3:15" x14ac:dyDescent="0.2">
      <c r="C98" s="112"/>
      <c r="D98" s="112"/>
      <c r="E98" s="112"/>
      <c r="F98" s="112"/>
      <c r="G98" s="112"/>
      <c r="H98" s="112"/>
      <c r="I98" s="112"/>
      <c r="J98" s="112"/>
      <c r="K98" s="112"/>
      <c r="L98" s="112"/>
      <c r="M98" s="112"/>
      <c r="N98" s="112"/>
      <c r="O98" s="112"/>
    </row>
    <row r="99" spans="3:15" x14ac:dyDescent="0.2">
      <c r="C99" s="112"/>
      <c r="D99" s="112"/>
      <c r="E99" s="112"/>
      <c r="F99" s="112"/>
      <c r="G99" s="112"/>
      <c r="H99" s="112"/>
      <c r="I99" s="112"/>
      <c r="J99" s="112"/>
      <c r="K99" s="112"/>
      <c r="L99" s="112"/>
      <c r="M99" s="112"/>
      <c r="N99" s="112"/>
      <c r="O99" s="112"/>
    </row>
    <row r="100" spans="3:15" x14ac:dyDescent="0.2">
      <c r="C100" s="112"/>
      <c r="D100" s="112"/>
      <c r="E100" s="112"/>
      <c r="F100" s="112"/>
      <c r="G100" s="112"/>
      <c r="H100" s="112"/>
      <c r="I100" s="112"/>
      <c r="J100" s="112"/>
      <c r="K100" s="112"/>
      <c r="L100" s="112"/>
      <c r="M100" s="112"/>
      <c r="N100" s="112"/>
      <c r="O100" s="112"/>
    </row>
    <row r="101" spans="3:15" x14ac:dyDescent="0.2">
      <c r="C101" s="112"/>
      <c r="D101" s="112"/>
      <c r="E101" s="112"/>
      <c r="F101" s="112"/>
      <c r="G101" s="112"/>
      <c r="H101" s="112"/>
      <c r="I101" s="112"/>
      <c r="J101" s="112"/>
      <c r="K101" s="112"/>
      <c r="L101" s="112"/>
      <c r="M101" s="112"/>
      <c r="N101" s="112"/>
      <c r="O101" s="112"/>
    </row>
    <row r="102" spans="3:15" x14ac:dyDescent="0.2">
      <c r="C102" s="112"/>
      <c r="D102" s="112"/>
      <c r="E102" s="112"/>
      <c r="F102" s="112"/>
      <c r="G102" s="112"/>
      <c r="H102" s="112"/>
      <c r="I102" s="112"/>
      <c r="J102" s="112"/>
      <c r="K102" s="112"/>
      <c r="L102" s="112"/>
      <c r="M102" s="112"/>
      <c r="N102" s="112"/>
      <c r="O102" s="112"/>
    </row>
    <row r="103" spans="3:15" x14ac:dyDescent="0.2">
      <c r="C103" s="112"/>
      <c r="D103" s="112"/>
      <c r="E103" s="112"/>
      <c r="F103" s="112"/>
      <c r="G103" s="112"/>
      <c r="H103" s="112"/>
      <c r="I103" s="112"/>
      <c r="J103" s="112"/>
      <c r="K103" s="112"/>
      <c r="L103" s="112"/>
      <c r="M103" s="112"/>
      <c r="N103" s="112"/>
      <c r="O103" s="112"/>
    </row>
    <row r="104" spans="3:15" x14ac:dyDescent="0.2">
      <c r="C104" s="112"/>
      <c r="D104" s="112"/>
      <c r="E104" s="112"/>
      <c r="F104" s="112"/>
      <c r="G104" s="112"/>
      <c r="H104" s="112"/>
      <c r="I104" s="112"/>
      <c r="J104" s="112"/>
      <c r="K104" s="112"/>
      <c r="L104" s="112"/>
      <c r="M104" s="112"/>
      <c r="N104" s="112"/>
      <c r="O104" s="112"/>
    </row>
    <row r="105" spans="3:15" x14ac:dyDescent="0.2">
      <c r="C105" s="112"/>
      <c r="D105" s="112"/>
      <c r="E105" s="112"/>
      <c r="F105" s="112"/>
      <c r="G105" s="112"/>
      <c r="H105" s="112"/>
      <c r="I105" s="112"/>
      <c r="J105" s="112"/>
      <c r="K105" s="112"/>
      <c r="L105" s="112"/>
      <c r="M105" s="112"/>
      <c r="N105" s="112"/>
      <c r="O105" s="112"/>
    </row>
    <row r="106" spans="3:15" x14ac:dyDescent="0.2">
      <c r="C106" s="112"/>
      <c r="D106" s="112"/>
      <c r="E106" s="112"/>
      <c r="F106" s="112"/>
      <c r="G106" s="112"/>
      <c r="H106" s="112"/>
      <c r="I106" s="112"/>
      <c r="J106" s="112"/>
      <c r="K106" s="112"/>
      <c r="L106" s="112"/>
      <c r="M106" s="112"/>
      <c r="N106" s="112"/>
      <c r="O106" s="112"/>
    </row>
    <row r="107" spans="3:15" x14ac:dyDescent="0.2">
      <c r="C107" s="112"/>
      <c r="D107" s="112"/>
      <c r="E107" s="112"/>
      <c r="F107" s="112"/>
      <c r="G107" s="112"/>
      <c r="H107" s="112"/>
      <c r="I107" s="112"/>
      <c r="J107" s="112"/>
      <c r="K107" s="112"/>
      <c r="L107" s="112"/>
      <c r="M107" s="112"/>
      <c r="N107" s="112"/>
      <c r="O107" s="112"/>
    </row>
    <row r="108" spans="3:15" x14ac:dyDescent="0.2">
      <c r="C108" s="112"/>
      <c r="D108" s="112"/>
      <c r="E108" s="112"/>
      <c r="F108" s="112"/>
      <c r="G108" s="112"/>
      <c r="H108" s="112"/>
      <c r="I108" s="112"/>
      <c r="J108" s="112"/>
      <c r="K108" s="112"/>
      <c r="L108" s="112"/>
      <c r="M108" s="112"/>
      <c r="N108" s="112"/>
      <c r="O108" s="112"/>
    </row>
    <row r="109" spans="3:15" x14ac:dyDescent="0.2">
      <c r="C109" s="112"/>
      <c r="D109" s="112"/>
      <c r="E109" s="112"/>
      <c r="F109" s="112"/>
      <c r="G109" s="112"/>
      <c r="H109" s="112"/>
      <c r="I109" s="112"/>
      <c r="J109" s="112"/>
      <c r="K109" s="112"/>
      <c r="L109" s="112"/>
      <c r="M109" s="112"/>
      <c r="N109" s="112"/>
      <c r="O109" s="112"/>
    </row>
    <row r="110" spans="3:15" x14ac:dyDescent="0.2">
      <c r="C110" s="112"/>
      <c r="D110" s="112"/>
      <c r="E110" s="112"/>
      <c r="F110" s="112"/>
      <c r="G110" s="112"/>
      <c r="H110" s="112"/>
      <c r="I110" s="112"/>
      <c r="J110" s="112"/>
      <c r="K110" s="112"/>
      <c r="L110" s="112"/>
      <c r="M110" s="112"/>
      <c r="N110" s="112"/>
      <c r="O110" s="112"/>
    </row>
    <row r="111" spans="3:15" x14ac:dyDescent="0.2">
      <c r="C111" s="112"/>
      <c r="D111" s="112"/>
      <c r="E111" s="112"/>
      <c r="F111" s="112"/>
      <c r="G111" s="112"/>
      <c r="H111" s="112"/>
      <c r="I111" s="112"/>
      <c r="J111" s="112"/>
      <c r="K111" s="112"/>
      <c r="L111" s="112"/>
      <c r="M111" s="112"/>
      <c r="N111" s="112"/>
      <c r="O111" s="112"/>
    </row>
    <row r="112" spans="3:15" x14ac:dyDescent="0.2">
      <c r="C112" s="112"/>
      <c r="D112" s="112"/>
      <c r="E112" s="112"/>
      <c r="F112" s="112"/>
      <c r="G112" s="112"/>
      <c r="H112" s="112"/>
      <c r="I112" s="112"/>
      <c r="J112" s="112"/>
      <c r="K112" s="112"/>
      <c r="L112" s="112"/>
      <c r="M112" s="112"/>
      <c r="N112" s="112"/>
      <c r="O112" s="112"/>
    </row>
    <row r="113" spans="3:15" x14ac:dyDescent="0.2">
      <c r="C113" s="112"/>
      <c r="D113" s="112"/>
      <c r="E113" s="112"/>
      <c r="F113" s="112"/>
      <c r="G113" s="112"/>
      <c r="H113" s="112"/>
      <c r="I113" s="112"/>
      <c r="J113" s="112"/>
      <c r="K113" s="112"/>
      <c r="L113" s="112"/>
      <c r="M113" s="112"/>
      <c r="N113" s="112"/>
      <c r="O113" s="112"/>
    </row>
    <row r="114" spans="3:15" x14ac:dyDescent="0.2">
      <c r="C114" s="112"/>
      <c r="D114" s="112"/>
      <c r="E114" s="112"/>
      <c r="F114" s="112"/>
      <c r="G114" s="112"/>
      <c r="H114" s="112"/>
      <c r="I114" s="112"/>
      <c r="J114" s="112"/>
      <c r="K114" s="112"/>
      <c r="L114" s="112"/>
      <c r="M114" s="112"/>
      <c r="N114" s="112"/>
      <c r="O114" s="112"/>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B2:G13"/>
  <sheetViews>
    <sheetView showGridLines="0" zoomScaleNormal="100" workbookViewId="0"/>
  </sheetViews>
  <sheetFormatPr defaultRowHeight="12.75" x14ac:dyDescent="0.2"/>
  <cols>
    <col min="1" max="1" width="9.140625" style="7"/>
    <col min="2" max="2" width="17.85546875" style="7" bestFit="1" customWidth="1"/>
    <col min="3" max="7" width="13.42578125" style="7" bestFit="1" customWidth="1"/>
    <col min="8" max="8" width="16.5703125" style="7" customWidth="1"/>
    <col min="9" max="9" width="12.42578125" style="7" customWidth="1"/>
    <col min="10" max="13" width="6.85546875" style="7" customWidth="1"/>
    <col min="14" max="14" width="5.140625" style="7" customWidth="1"/>
    <col min="15" max="16384" width="9.140625" style="7"/>
  </cols>
  <sheetData>
    <row r="2" spans="2:7" ht="13.5" customHeight="1" x14ac:dyDescent="0.2">
      <c r="B2" s="92" t="s">
        <v>235</v>
      </c>
    </row>
    <row r="3" spans="2:7" ht="18.75" thickBot="1" x14ac:dyDescent="0.3">
      <c r="B3" s="93" t="s">
        <v>348</v>
      </c>
      <c r="C3" s="60"/>
      <c r="D3" s="60"/>
      <c r="E3" s="60"/>
      <c r="F3" s="60"/>
      <c r="G3" s="60"/>
    </row>
    <row r="4" spans="2:7" ht="13.5" thickBot="1" x14ac:dyDescent="0.25">
      <c r="B4" s="343" t="s">
        <v>349</v>
      </c>
      <c r="C4" s="27" t="s">
        <v>343</v>
      </c>
      <c r="D4" s="21" t="s">
        <v>344</v>
      </c>
      <c r="E4" s="21" t="s">
        <v>345</v>
      </c>
      <c r="F4" s="21" t="s">
        <v>346</v>
      </c>
      <c r="G4" s="22" t="s">
        <v>347</v>
      </c>
    </row>
    <row r="5" spans="2:7" x14ac:dyDescent="0.2">
      <c r="B5" s="241" t="s">
        <v>10</v>
      </c>
      <c r="C5" s="210">
        <v>10076.799999999999</v>
      </c>
      <c r="D5" s="211">
        <v>9865.9</v>
      </c>
      <c r="E5" s="211">
        <v>9909.2000000000007</v>
      </c>
      <c r="F5" s="211">
        <v>9694</v>
      </c>
      <c r="G5" s="213">
        <v>8919.7000000000007</v>
      </c>
    </row>
    <row r="6" spans="2:7" x14ac:dyDescent="0.2">
      <c r="B6" s="33" t="s">
        <v>11</v>
      </c>
      <c r="C6" s="17">
        <v>6438</v>
      </c>
      <c r="D6" s="13">
        <v>6736.2</v>
      </c>
      <c r="E6" s="13">
        <v>6711.9</v>
      </c>
      <c r="F6" s="13">
        <v>6304.3</v>
      </c>
      <c r="G6" s="164">
        <v>6236.9</v>
      </c>
    </row>
    <row r="7" spans="2:7" x14ac:dyDescent="0.2">
      <c r="B7" s="243" t="s">
        <v>9</v>
      </c>
      <c r="C7" s="215">
        <v>9234.2999999999993</v>
      </c>
      <c r="D7" s="216">
        <v>9156.2999999999993</v>
      </c>
      <c r="E7" s="216">
        <v>8966.7999999999993</v>
      </c>
      <c r="F7" s="216">
        <v>7661.3</v>
      </c>
      <c r="G7" s="218">
        <v>7645.4</v>
      </c>
    </row>
    <row r="8" spans="2:7" ht="13.5" thickBot="1" x14ac:dyDescent="0.25">
      <c r="B8" s="183" t="s">
        <v>114</v>
      </c>
      <c r="C8" s="429">
        <v>7849.2</v>
      </c>
      <c r="D8" s="430">
        <v>7953.6</v>
      </c>
      <c r="E8" s="430">
        <v>7954.4</v>
      </c>
      <c r="F8" s="430">
        <v>7581</v>
      </c>
      <c r="G8" s="431">
        <v>7249.7</v>
      </c>
    </row>
    <row r="9" spans="2:7" x14ac:dyDescent="0.2">
      <c r="B9" s="111"/>
    </row>
    <row r="10" spans="2:7" x14ac:dyDescent="0.2">
      <c r="C10" s="172"/>
      <c r="D10" s="172"/>
      <c r="E10" s="172"/>
      <c r="F10" s="172"/>
      <c r="G10" s="172"/>
    </row>
    <row r="11" spans="2:7" x14ac:dyDescent="0.2">
      <c r="C11" s="172"/>
      <c r="D11" s="172"/>
      <c r="E11" s="172"/>
      <c r="F11" s="172"/>
      <c r="G11" s="172"/>
    </row>
    <row r="12" spans="2:7" x14ac:dyDescent="0.2">
      <c r="C12" s="172"/>
      <c r="D12" s="172"/>
      <c r="E12" s="172"/>
      <c r="F12" s="172"/>
      <c r="G12" s="172"/>
    </row>
    <row r="13" spans="2:7" x14ac:dyDescent="0.2">
      <c r="C13" s="172"/>
      <c r="D13" s="172"/>
      <c r="E13" s="172"/>
      <c r="F13" s="172"/>
      <c r="G13" s="172"/>
    </row>
  </sheetData>
  <phoneticPr fontId="4" type="noConversion"/>
  <pageMargins left="0.75" right="0.75" top="1" bottom="1" header="0.5" footer="0.5"/>
  <pageSetup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B2:N114"/>
  <sheetViews>
    <sheetView showGridLines="0" zoomScaleNormal="100" workbookViewId="0"/>
  </sheetViews>
  <sheetFormatPr defaultRowHeight="12.75" x14ac:dyDescent="0.2"/>
  <cols>
    <col min="1" max="1" width="9.140625" style="7"/>
    <col min="2" max="2" width="40.85546875" style="7" customWidth="1"/>
    <col min="3" max="3" width="13.5703125" style="7" customWidth="1"/>
    <col min="4" max="4" width="12.28515625" style="7" customWidth="1"/>
    <col min="5" max="6" width="13.5703125" style="7" customWidth="1"/>
    <col min="7" max="7" width="12" style="7" customWidth="1"/>
    <col min="8" max="8" width="13.7109375" style="7" customWidth="1"/>
    <col min="9" max="9" width="11" style="7" customWidth="1"/>
    <col min="10" max="10" width="11.140625" style="7" customWidth="1"/>
    <col min="11" max="11" width="12" style="7" customWidth="1"/>
    <col min="12" max="12" width="13.7109375" style="7" customWidth="1"/>
    <col min="13" max="13" width="12" style="7" customWidth="1"/>
    <col min="14" max="14" width="13.7109375" style="7" customWidth="1"/>
    <col min="15" max="16384" width="9.140625" style="7"/>
  </cols>
  <sheetData>
    <row r="2" spans="2:14" x14ac:dyDescent="0.2">
      <c r="B2" s="92" t="s">
        <v>235</v>
      </c>
    </row>
    <row r="3" spans="2:14" ht="18.75" thickBot="1" x14ac:dyDescent="0.3">
      <c r="B3" s="93" t="s">
        <v>90</v>
      </c>
    </row>
    <row r="4" spans="2:14" ht="12.75" customHeight="1" x14ac:dyDescent="0.2">
      <c r="B4" s="672" t="s">
        <v>0</v>
      </c>
      <c r="C4" s="674" t="s">
        <v>1</v>
      </c>
      <c r="D4" s="675"/>
      <c r="E4" s="676"/>
      <c r="F4" s="674" t="s">
        <v>2</v>
      </c>
      <c r="G4" s="675"/>
      <c r="H4" s="676"/>
      <c r="I4" s="674" t="s">
        <v>3</v>
      </c>
      <c r="J4" s="675"/>
      <c r="K4" s="676"/>
      <c r="L4" s="674" t="s">
        <v>91</v>
      </c>
      <c r="M4" s="675"/>
      <c r="N4" s="676"/>
    </row>
    <row r="5" spans="2:14" ht="26.25" thickBot="1" x14ac:dyDescent="0.25">
      <c r="B5" s="673"/>
      <c r="C5" s="616" t="s">
        <v>72</v>
      </c>
      <c r="D5" s="174" t="s">
        <v>73</v>
      </c>
      <c r="E5" s="175" t="s">
        <v>5</v>
      </c>
      <c r="F5" s="173" t="s">
        <v>72</v>
      </c>
      <c r="G5" s="174" t="s">
        <v>73</v>
      </c>
      <c r="H5" s="175" t="s">
        <v>6</v>
      </c>
      <c r="I5" s="173" t="s">
        <v>72</v>
      </c>
      <c r="J5" s="174" t="s">
        <v>73</v>
      </c>
      <c r="K5" s="175" t="s">
        <v>103</v>
      </c>
      <c r="L5" s="173" t="s">
        <v>72</v>
      </c>
      <c r="M5" s="174" t="s">
        <v>73</v>
      </c>
      <c r="N5" s="175" t="s">
        <v>4</v>
      </c>
    </row>
    <row r="6" spans="2:14" x14ac:dyDescent="0.2">
      <c r="B6" s="114" t="s">
        <v>15</v>
      </c>
      <c r="C6" s="444">
        <v>0</v>
      </c>
      <c r="D6" s="445">
        <v>140432</v>
      </c>
      <c r="E6" s="446">
        <v>140432</v>
      </c>
      <c r="F6" s="444">
        <v>0</v>
      </c>
      <c r="G6" s="445">
        <v>61420</v>
      </c>
      <c r="H6" s="446">
        <v>61420</v>
      </c>
      <c r="I6" s="444">
        <v>0</v>
      </c>
      <c r="J6" s="445">
        <v>0</v>
      </c>
      <c r="K6" s="446">
        <v>0</v>
      </c>
      <c r="L6" s="444">
        <v>0</v>
      </c>
      <c r="M6" s="445">
        <v>201852</v>
      </c>
      <c r="N6" s="446">
        <v>201852</v>
      </c>
    </row>
    <row r="7" spans="2:14" x14ac:dyDescent="0.2">
      <c r="B7" s="104" t="s">
        <v>16</v>
      </c>
      <c r="C7" s="415">
        <v>44082</v>
      </c>
      <c r="D7" s="416">
        <v>479572</v>
      </c>
      <c r="E7" s="417">
        <v>523654</v>
      </c>
      <c r="F7" s="415">
        <v>26686</v>
      </c>
      <c r="G7" s="416">
        <v>433917</v>
      </c>
      <c r="H7" s="417">
        <v>460603</v>
      </c>
      <c r="I7" s="415">
        <v>0</v>
      </c>
      <c r="J7" s="416">
        <v>104265</v>
      </c>
      <c r="K7" s="417">
        <v>104265</v>
      </c>
      <c r="L7" s="415">
        <v>70768</v>
      </c>
      <c r="M7" s="416">
        <v>1017754</v>
      </c>
      <c r="N7" s="417">
        <v>1088522</v>
      </c>
    </row>
    <row r="8" spans="2:14" x14ac:dyDescent="0.2">
      <c r="B8" s="127" t="s">
        <v>118</v>
      </c>
      <c r="C8" s="447">
        <v>556237</v>
      </c>
      <c r="D8" s="448">
        <v>0</v>
      </c>
      <c r="E8" s="449">
        <v>556237</v>
      </c>
      <c r="F8" s="447">
        <v>26027</v>
      </c>
      <c r="G8" s="448">
        <v>0</v>
      </c>
      <c r="H8" s="449">
        <v>26027</v>
      </c>
      <c r="I8" s="447">
        <v>0</v>
      </c>
      <c r="J8" s="448">
        <v>0</v>
      </c>
      <c r="K8" s="449">
        <v>0</v>
      </c>
      <c r="L8" s="447">
        <v>582264</v>
      </c>
      <c r="M8" s="448">
        <v>0</v>
      </c>
      <c r="N8" s="449">
        <v>582264</v>
      </c>
    </row>
    <row r="9" spans="2:14" x14ac:dyDescent="0.2">
      <c r="B9" s="104" t="s">
        <v>119</v>
      </c>
      <c r="C9" s="415">
        <v>239916</v>
      </c>
      <c r="D9" s="416">
        <v>0</v>
      </c>
      <c r="E9" s="417">
        <v>239916</v>
      </c>
      <c r="F9" s="415">
        <v>6524</v>
      </c>
      <c r="G9" s="416">
        <v>0</v>
      </c>
      <c r="H9" s="417">
        <v>6524</v>
      </c>
      <c r="I9" s="415">
        <v>0</v>
      </c>
      <c r="J9" s="416">
        <v>0</v>
      </c>
      <c r="K9" s="417">
        <v>0</v>
      </c>
      <c r="L9" s="415">
        <v>246440</v>
      </c>
      <c r="M9" s="416">
        <v>0</v>
      </c>
      <c r="N9" s="417">
        <v>246440</v>
      </c>
    </row>
    <row r="10" spans="2:14" x14ac:dyDescent="0.2">
      <c r="B10" s="127" t="s">
        <v>17</v>
      </c>
      <c r="C10" s="447">
        <v>121780464</v>
      </c>
      <c r="D10" s="448">
        <v>609229</v>
      </c>
      <c r="E10" s="449">
        <v>122389693</v>
      </c>
      <c r="F10" s="447">
        <v>190621520</v>
      </c>
      <c r="G10" s="448">
        <v>538012</v>
      </c>
      <c r="H10" s="449">
        <v>191159532</v>
      </c>
      <c r="I10" s="447">
        <v>615292</v>
      </c>
      <c r="J10" s="448">
        <v>0</v>
      </c>
      <c r="K10" s="449">
        <v>615292</v>
      </c>
      <c r="L10" s="447">
        <v>313017276</v>
      </c>
      <c r="M10" s="448">
        <v>1147241</v>
      </c>
      <c r="N10" s="449">
        <v>314164517</v>
      </c>
    </row>
    <row r="11" spans="2:14" x14ac:dyDescent="0.2">
      <c r="B11" s="104" t="s">
        <v>18</v>
      </c>
      <c r="C11" s="415">
        <v>8838282</v>
      </c>
      <c r="D11" s="416">
        <v>434784</v>
      </c>
      <c r="E11" s="417">
        <v>9273065</v>
      </c>
      <c r="F11" s="415">
        <v>6828856</v>
      </c>
      <c r="G11" s="416">
        <v>5616</v>
      </c>
      <c r="H11" s="417">
        <v>6834473</v>
      </c>
      <c r="I11" s="415">
        <v>111463</v>
      </c>
      <c r="J11" s="416">
        <v>0</v>
      </c>
      <c r="K11" s="417">
        <v>111463</v>
      </c>
      <c r="L11" s="415">
        <v>15778601</v>
      </c>
      <c r="M11" s="416">
        <v>440400</v>
      </c>
      <c r="N11" s="417">
        <v>16219001</v>
      </c>
    </row>
    <row r="12" spans="2:14" x14ac:dyDescent="0.2">
      <c r="B12" s="127" t="s">
        <v>145</v>
      </c>
      <c r="C12" s="447">
        <v>1101482</v>
      </c>
      <c r="D12" s="448">
        <v>0</v>
      </c>
      <c r="E12" s="449">
        <v>1101482</v>
      </c>
      <c r="F12" s="447">
        <v>0</v>
      </c>
      <c r="G12" s="448">
        <v>0</v>
      </c>
      <c r="H12" s="449">
        <v>0</v>
      </c>
      <c r="I12" s="447">
        <v>1537</v>
      </c>
      <c r="J12" s="448">
        <v>0</v>
      </c>
      <c r="K12" s="449">
        <v>1537</v>
      </c>
      <c r="L12" s="447">
        <v>1103019</v>
      </c>
      <c r="M12" s="448">
        <v>0</v>
      </c>
      <c r="N12" s="449">
        <v>1103019</v>
      </c>
    </row>
    <row r="13" spans="2:14" x14ac:dyDescent="0.2">
      <c r="B13" s="104" t="s">
        <v>19</v>
      </c>
      <c r="C13" s="415">
        <v>27975984</v>
      </c>
      <c r="D13" s="416">
        <v>0</v>
      </c>
      <c r="E13" s="417">
        <v>27975984</v>
      </c>
      <c r="F13" s="415">
        <v>53232215</v>
      </c>
      <c r="G13" s="416">
        <v>0</v>
      </c>
      <c r="H13" s="417">
        <v>53232215</v>
      </c>
      <c r="I13" s="415">
        <v>3080548</v>
      </c>
      <c r="J13" s="416">
        <v>0</v>
      </c>
      <c r="K13" s="417">
        <v>3080548</v>
      </c>
      <c r="L13" s="415">
        <v>84288747</v>
      </c>
      <c r="M13" s="416">
        <v>0</v>
      </c>
      <c r="N13" s="417">
        <v>84288747</v>
      </c>
    </row>
    <row r="14" spans="2:14" x14ac:dyDescent="0.2">
      <c r="B14" s="127" t="s">
        <v>20</v>
      </c>
      <c r="C14" s="447">
        <v>26698563</v>
      </c>
      <c r="D14" s="448">
        <v>1988245</v>
      </c>
      <c r="E14" s="449">
        <v>28686808</v>
      </c>
      <c r="F14" s="447">
        <v>6476500</v>
      </c>
      <c r="G14" s="448">
        <v>283466</v>
      </c>
      <c r="H14" s="449">
        <v>6759966</v>
      </c>
      <c r="I14" s="447">
        <v>795611</v>
      </c>
      <c r="J14" s="448">
        <v>47141</v>
      </c>
      <c r="K14" s="449">
        <v>842752</v>
      </c>
      <c r="L14" s="447">
        <v>33970674</v>
      </c>
      <c r="M14" s="448">
        <v>2318852</v>
      </c>
      <c r="N14" s="449">
        <v>36289526</v>
      </c>
    </row>
    <row r="15" spans="2:14" x14ac:dyDescent="0.2">
      <c r="B15" s="104" t="s">
        <v>120</v>
      </c>
      <c r="C15" s="415">
        <v>412788571</v>
      </c>
      <c r="D15" s="416">
        <v>3907288</v>
      </c>
      <c r="E15" s="417">
        <v>416695859</v>
      </c>
      <c r="F15" s="415">
        <v>159896327</v>
      </c>
      <c r="G15" s="416">
        <v>390163</v>
      </c>
      <c r="H15" s="417">
        <v>160286490</v>
      </c>
      <c r="I15" s="415">
        <v>1229343</v>
      </c>
      <c r="J15" s="416">
        <v>0</v>
      </c>
      <c r="K15" s="417">
        <v>1229343</v>
      </c>
      <c r="L15" s="415">
        <v>573914241</v>
      </c>
      <c r="M15" s="416">
        <v>4297451</v>
      </c>
      <c r="N15" s="417">
        <v>578211692</v>
      </c>
    </row>
    <row r="16" spans="2:14" x14ac:dyDescent="0.2">
      <c r="B16" s="127" t="s">
        <v>21</v>
      </c>
      <c r="C16" s="447">
        <v>3624959</v>
      </c>
      <c r="D16" s="448">
        <v>0</v>
      </c>
      <c r="E16" s="449">
        <v>3624959</v>
      </c>
      <c r="F16" s="447">
        <v>14168</v>
      </c>
      <c r="G16" s="448">
        <v>0</v>
      </c>
      <c r="H16" s="449">
        <v>14168</v>
      </c>
      <c r="I16" s="447">
        <v>0</v>
      </c>
      <c r="J16" s="448">
        <v>0</v>
      </c>
      <c r="K16" s="449">
        <v>0</v>
      </c>
      <c r="L16" s="447">
        <v>3639127</v>
      </c>
      <c r="M16" s="448">
        <v>0</v>
      </c>
      <c r="N16" s="449">
        <v>3639127</v>
      </c>
    </row>
    <row r="17" spans="2:14" x14ac:dyDescent="0.2">
      <c r="B17" s="104" t="s">
        <v>22</v>
      </c>
      <c r="C17" s="415">
        <v>354580425</v>
      </c>
      <c r="D17" s="416">
        <v>6910917</v>
      </c>
      <c r="E17" s="417">
        <v>361491341</v>
      </c>
      <c r="F17" s="415">
        <v>53087462</v>
      </c>
      <c r="G17" s="416">
        <v>598863</v>
      </c>
      <c r="H17" s="417">
        <v>53686326</v>
      </c>
      <c r="I17" s="415">
        <v>10539369</v>
      </c>
      <c r="J17" s="416">
        <v>0</v>
      </c>
      <c r="K17" s="417">
        <v>10539369</v>
      </c>
      <c r="L17" s="415">
        <v>418207256</v>
      </c>
      <c r="M17" s="416">
        <v>7509780</v>
      </c>
      <c r="N17" s="417">
        <v>425717036</v>
      </c>
    </row>
    <row r="18" spans="2:14" x14ac:dyDescent="0.2">
      <c r="B18" s="127" t="s">
        <v>23</v>
      </c>
      <c r="C18" s="447">
        <v>33765155</v>
      </c>
      <c r="D18" s="448">
        <v>0</v>
      </c>
      <c r="E18" s="449">
        <v>33765155</v>
      </c>
      <c r="F18" s="447">
        <v>5069903</v>
      </c>
      <c r="G18" s="448">
        <v>0</v>
      </c>
      <c r="H18" s="449">
        <v>5069903</v>
      </c>
      <c r="I18" s="447">
        <v>2250116</v>
      </c>
      <c r="J18" s="448">
        <v>0</v>
      </c>
      <c r="K18" s="449">
        <v>2250116</v>
      </c>
      <c r="L18" s="447">
        <v>41085174</v>
      </c>
      <c r="M18" s="448">
        <v>0</v>
      </c>
      <c r="N18" s="449">
        <v>41085174</v>
      </c>
    </row>
    <row r="19" spans="2:14" x14ac:dyDescent="0.2">
      <c r="B19" s="104" t="s">
        <v>24</v>
      </c>
      <c r="C19" s="415">
        <v>9140249</v>
      </c>
      <c r="D19" s="416">
        <v>49686232</v>
      </c>
      <c r="E19" s="417">
        <v>58826481</v>
      </c>
      <c r="F19" s="415">
        <v>1596521</v>
      </c>
      <c r="G19" s="416">
        <v>19989172</v>
      </c>
      <c r="H19" s="417">
        <v>21585693</v>
      </c>
      <c r="I19" s="415">
        <v>253176</v>
      </c>
      <c r="J19" s="416">
        <v>892900</v>
      </c>
      <c r="K19" s="417">
        <v>1146076</v>
      </c>
      <c r="L19" s="415">
        <v>10989946</v>
      </c>
      <c r="M19" s="416">
        <v>70568304</v>
      </c>
      <c r="N19" s="417">
        <v>81558250</v>
      </c>
    </row>
    <row r="20" spans="2:14" x14ac:dyDescent="0.2">
      <c r="B20" s="127" t="s">
        <v>25</v>
      </c>
      <c r="C20" s="447">
        <v>86268355</v>
      </c>
      <c r="D20" s="448">
        <v>0</v>
      </c>
      <c r="E20" s="449">
        <v>86268355</v>
      </c>
      <c r="F20" s="447">
        <v>132792996</v>
      </c>
      <c r="G20" s="448">
        <v>0</v>
      </c>
      <c r="H20" s="449">
        <v>132792996</v>
      </c>
      <c r="I20" s="447">
        <v>6246711</v>
      </c>
      <c r="J20" s="448">
        <v>0</v>
      </c>
      <c r="K20" s="449">
        <v>6246711</v>
      </c>
      <c r="L20" s="447">
        <v>225308062</v>
      </c>
      <c r="M20" s="448">
        <v>0</v>
      </c>
      <c r="N20" s="449">
        <v>225308062</v>
      </c>
    </row>
    <row r="21" spans="2:14" x14ac:dyDescent="0.2">
      <c r="B21" s="104" t="s">
        <v>26</v>
      </c>
      <c r="C21" s="415">
        <v>37906734</v>
      </c>
      <c r="D21" s="416">
        <v>52182</v>
      </c>
      <c r="E21" s="417">
        <v>37958916</v>
      </c>
      <c r="F21" s="415">
        <v>16642445</v>
      </c>
      <c r="G21" s="416">
        <v>30962</v>
      </c>
      <c r="H21" s="417">
        <v>16673407</v>
      </c>
      <c r="I21" s="415">
        <v>5972</v>
      </c>
      <c r="J21" s="416">
        <v>0</v>
      </c>
      <c r="K21" s="417">
        <v>5972</v>
      </c>
      <c r="L21" s="415">
        <v>54555151</v>
      </c>
      <c r="M21" s="416">
        <v>83144</v>
      </c>
      <c r="N21" s="417">
        <v>54638295</v>
      </c>
    </row>
    <row r="22" spans="2:14" x14ac:dyDescent="0.2">
      <c r="B22" s="127" t="s">
        <v>168</v>
      </c>
      <c r="C22" s="447">
        <v>31288772</v>
      </c>
      <c r="D22" s="448">
        <v>32510</v>
      </c>
      <c r="E22" s="449">
        <v>31321282</v>
      </c>
      <c r="F22" s="447">
        <v>935183</v>
      </c>
      <c r="G22" s="448">
        <v>0</v>
      </c>
      <c r="H22" s="449">
        <v>935183</v>
      </c>
      <c r="I22" s="447">
        <v>8277</v>
      </c>
      <c r="J22" s="448">
        <v>0</v>
      </c>
      <c r="K22" s="449">
        <v>8277</v>
      </c>
      <c r="L22" s="447">
        <v>32232232</v>
      </c>
      <c r="M22" s="448">
        <v>32510</v>
      </c>
      <c r="N22" s="449">
        <v>32264742</v>
      </c>
    </row>
    <row r="23" spans="2:14" x14ac:dyDescent="0.2">
      <c r="B23" s="104" t="s">
        <v>27</v>
      </c>
      <c r="C23" s="415">
        <v>139304106</v>
      </c>
      <c r="D23" s="416">
        <v>48148</v>
      </c>
      <c r="E23" s="417">
        <v>139352254</v>
      </c>
      <c r="F23" s="415">
        <v>31219497</v>
      </c>
      <c r="G23" s="416">
        <v>229</v>
      </c>
      <c r="H23" s="417">
        <v>31219726</v>
      </c>
      <c r="I23" s="415">
        <v>10506014</v>
      </c>
      <c r="J23" s="416">
        <v>0</v>
      </c>
      <c r="K23" s="417">
        <v>10506014</v>
      </c>
      <c r="L23" s="415">
        <v>181029617</v>
      </c>
      <c r="M23" s="416">
        <v>48377</v>
      </c>
      <c r="N23" s="417">
        <v>181077994</v>
      </c>
    </row>
    <row r="24" spans="2:14" x14ac:dyDescent="0.2">
      <c r="B24" s="127" t="s">
        <v>28</v>
      </c>
      <c r="C24" s="447">
        <v>8253240</v>
      </c>
      <c r="D24" s="448">
        <v>12684</v>
      </c>
      <c r="E24" s="449">
        <v>8265924</v>
      </c>
      <c r="F24" s="447">
        <v>1629431</v>
      </c>
      <c r="G24" s="448">
        <v>0</v>
      </c>
      <c r="H24" s="449">
        <v>1629431</v>
      </c>
      <c r="I24" s="447">
        <v>63763</v>
      </c>
      <c r="J24" s="448">
        <v>0</v>
      </c>
      <c r="K24" s="449">
        <v>63763</v>
      </c>
      <c r="L24" s="447">
        <v>9946434</v>
      </c>
      <c r="M24" s="448">
        <v>12684</v>
      </c>
      <c r="N24" s="449">
        <v>9959118</v>
      </c>
    </row>
    <row r="25" spans="2:14" x14ac:dyDescent="0.2">
      <c r="B25" s="104" t="s">
        <v>29</v>
      </c>
      <c r="C25" s="415">
        <v>559730</v>
      </c>
      <c r="D25" s="416">
        <v>0</v>
      </c>
      <c r="E25" s="417">
        <v>559730</v>
      </c>
      <c r="F25" s="415">
        <v>5070</v>
      </c>
      <c r="G25" s="416">
        <v>0</v>
      </c>
      <c r="H25" s="417">
        <v>5070</v>
      </c>
      <c r="I25" s="415">
        <v>0</v>
      </c>
      <c r="J25" s="416">
        <v>0</v>
      </c>
      <c r="K25" s="417">
        <v>0</v>
      </c>
      <c r="L25" s="415">
        <v>564800</v>
      </c>
      <c r="M25" s="416">
        <v>0</v>
      </c>
      <c r="N25" s="417">
        <v>564800</v>
      </c>
    </row>
    <row r="26" spans="2:14" x14ac:dyDescent="0.2">
      <c r="B26" s="127" t="s">
        <v>30</v>
      </c>
      <c r="C26" s="447">
        <v>384040</v>
      </c>
      <c r="D26" s="448">
        <v>0</v>
      </c>
      <c r="E26" s="449">
        <v>384040</v>
      </c>
      <c r="F26" s="447">
        <v>0</v>
      </c>
      <c r="G26" s="448">
        <v>0</v>
      </c>
      <c r="H26" s="449">
        <v>0</v>
      </c>
      <c r="I26" s="447">
        <v>0</v>
      </c>
      <c r="J26" s="448">
        <v>0</v>
      </c>
      <c r="K26" s="449">
        <v>0</v>
      </c>
      <c r="L26" s="447">
        <v>384040</v>
      </c>
      <c r="M26" s="448">
        <v>0</v>
      </c>
      <c r="N26" s="449">
        <v>384040</v>
      </c>
    </row>
    <row r="27" spans="2:14" x14ac:dyDescent="0.2">
      <c r="B27" s="104" t="s">
        <v>147</v>
      </c>
      <c r="C27" s="415">
        <v>11251</v>
      </c>
      <c r="D27" s="416">
        <v>0</v>
      </c>
      <c r="E27" s="417">
        <v>11251</v>
      </c>
      <c r="F27" s="415">
        <v>0</v>
      </c>
      <c r="G27" s="416">
        <v>0</v>
      </c>
      <c r="H27" s="417">
        <v>0</v>
      </c>
      <c r="I27" s="415">
        <v>0</v>
      </c>
      <c r="J27" s="416">
        <v>0</v>
      </c>
      <c r="K27" s="417">
        <v>0</v>
      </c>
      <c r="L27" s="415">
        <v>11251</v>
      </c>
      <c r="M27" s="416">
        <v>0</v>
      </c>
      <c r="N27" s="417">
        <v>11251</v>
      </c>
    </row>
    <row r="28" spans="2:14" x14ac:dyDescent="0.2">
      <c r="B28" s="127" t="s">
        <v>165</v>
      </c>
      <c r="C28" s="447">
        <v>428540</v>
      </c>
      <c r="D28" s="448">
        <v>0</v>
      </c>
      <c r="E28" s="449">
        <v>428540</v>
      </c>
      <c r="F28" s="447">
        <v>0</v>
      </c>
      <c r="G28" s="448">
        <v>0</v>
      </c>
      <c r="H28" s="449">
        <v>0</v>
      </c>
      <c r="I28" s="447">
        <v>0</v>
      </c>
      <c r="J28" s="448">
        <v>0</v>
      </c>
      <c r="K28" s="449">
        <v>0</v>
      </c>
      <c r="L28" s="447">
        <v>428540</v>
      </c>
      <c r="M28" s="448">
        <v>0</v>
      </c>
      <c r="N28" s="449">
        <v>428540</v>
      </c>
    </row>
    <row r="29" spans="2:14" x14ac:dyDescent="0.2">
      <c r="B29" s="104" t="s">
        <v>31</v>
      </c>
      <c r="C29" s="415">
        <v>5946527</v>
      </c>
      <c r="D29" s="416">
        <v>31868</v>
      </c>
      <c r="E29" s="417">
        <v>5978395</v>
      </c>
      <c r="F29" s="415">
        <v>424438</v>
      </c>
      <c r="G29" s="416">
        <v>0</v>
      </c>
      <c r="H29" s="417">
        <v>424438</v>
      </c>
      <c r="I29" s="415">
        <v>20653</v>
      </c>
      <c r="J29" s="416">
        <v>0</v>
      </c>
      <c r="K29" s="417">
        <v>20653</v>
      </c>
      <c r="L29" s="415">
        <v>6391618</v>
      </c>
      <c r="M29" s="416">
        <v>31868</v>
      </c>
      <c r="N29" s="417">
        <v>6423486</v>
      </c>
    </row>
    <row r="30" spans="2:14" x14ac:dyDescent="0.2">
      <c r="B30" s="127" t="s">
        <v>32</v>
      </c>
      <c r="C30" s="447">
        <v>21750</v>
      </c>
      <c r="D30" s="448">
        <v>0</v>
      </c>
      <c r="E30" s="449">
        <v>21750</v>
      </c>
      <c r="F30" s="447">
        <v>68420</v>
      </c>
      <c r="G30" s="448">
        <v>0</v>
      </c>
      <c r="H30" s="449">
        <v>68420</v>
      </c>
      <c r="I30" s="447">
        <v>0</v>
      </c>
      <c r="J30" s="448">
        <v>0</v>
      </c>
      <c r="K30" s="449">
        <v>0</v>
      </c>
      <c r="L30" s="447">
        <v>90170</v>
      </c>
      <c r="M30" s="448">
        <v>0</v>
      </c>
      <c r="N30" s="449">
        <v>90170</v>
      </c>
    </row>
    <row r="31" spans="2:14" x14ac:dyDescent="0.2">
      <c r="B31" s="252" t="s">
        <v>351</v>
      </c>
      <c r="C31" s="415">
        <v>5651</v>
      </c>
      <c r="D31" s="416">
        <v>0</v>
      </c>
      <c r="E31" s="417">
        <v>5651</v>
      </c>
      <c r="F31" s="415">
        <v>0</v>
      </c>
      <c r="G31" s="416">
        <v>0</v>
      </c>
      <c r="H31" s="417">
        <v>0</v>
      </c>
      <c r="I31" s="415">
        <v>0</v>
      </c>
      <c r="J31" s="416">
        <v>0</v>
      </c>
      <c r="K31" s="417">
        <v>0</v>
      </c>
      <c r="L31" s="415">
        <v>5651</v>
      </c>
      <c r="M31" s="416">
        <v>0</v>
      </c>
      <c r="N31" s="417">
        <v>5651</v>
      </c>
    </row>
    <row r="32" spans="2:14" x14ac:dyDescent="0.2">
      <c r="B32" s="127" t="s">
        <v>33</v>
      </c>
      <c r="C32" s="447">
        <v>60137</v>
      </c>
      <c r="D32" s="448">
        <v>0</v>
      </c>
      <c r="E32" s="449">
        <v>60137</v>
      </c>
      <c r="F32" s="447">
        <v>39516</v>
      </c>
      <c r="G32" s="448">
        <v>0</v>
      </c>
      <c r="H32" s="449">
        <v>39516</v>
      </c>
      <c r="I32" s="447">
        <v>2790</v>
      </c>
      <c r="J32" s="448">
        <v>0</v>
      </c>
      <c r="K32" s="449">
        <v>2790</v>
      </c>
      <c r="L32" s="447">
        <v>102443</v>
      </c>
      <c r="M32" s="448">
        <v>0</v>
      </c>
      <c r="N32" s="449">
        <v>102443</v>
      </c>
    </row>
    <row r="33" spans="2:14" x14ac:dyDescent="0.2">
      <c r="B33" s="104" t="s">
        <v>34</v>
      </c>
      <c r="C33" s="415">
        <v>6534782</v>
      </c>
      <c r="D33" s="416">
        <v>137975</v>
      </c>
      <c r="E33" s="417">
        <v>6672757</v>
      </c>
      <c r="F33" s="415">
        <v>6407656</v>
      </c>
      <c r="G33" s="416">
        <v>1865</v>
      </c>
      <c r="H33" s="417">
        <v>6409521</v>
      </c>
      <c r="I33" s="415">
        <v>895012</v>
      </c>
      <c r="J33" s="416">
        <v>0</v>
      </c>
      <c r="K33" s="417">
        <v>895012</v>
      </c>
      <c r="L33" s="415">
        <v>13837450</v>
      </c>
      <c r="M33" s="416">
        <v>139840</v>
      </c>
      <c r="N33" s="417">
        <v>13977290</v>
      </c>
    </row>
    <row r="34" spans="2:14" x14ac:dyDescent="0.2">
      <c r="B34" s="127" t="s">
        <v>149</v>
      </c>
      <c r="C34" s="447">
        <v>150860</v>
      </c>
      <c r="D34" s="448">
        <v>0</v>
      </c>
      <c r="E34" s="449">
        <v>150860</v>
      </c>
      <c r="F34" s="447">
        <v>137183</v>
      </c>
      <c r="G34" s="448">
        <v>0</v>
      </c>
      <c r="H34" s="449">
        <v>137183</v>
      </c>
      <c r="I34" s="447">
        <v>0</v>
      </c>
      <c r="J34" s="448">
        <v>0</v>
      </c>
      <c r="K34" s="449">
        <v>0</v>
      </c>
      <c r="L34" s="447">
        <v>288043</v>
      </c>
      <c r="M34" s="448">
        <v>0</v>
      </c>
      <c r="N34" s="449">
        <v>288043</v>
      </c>
    </row>
    <row r="35" spans="2:14" x14ac:dyDescent="0.2">
      <c r="B35" s="104" t="s">
        <v>121</v>
      </c>
      <c r="C35" s="415">
        <v>23593</v>
      </c>
      <c r="D35" s="416">
        <v>0</v>
      </c>
      <c r="E35" s="417">
        <v>23593</v>
      </c>
      <c r="F35" s="415">
        <v>17954</v>
      </c>
      <c r="G35" s="416">
        <v>0</v>
      </c>
      <c r="H35" s="417">
        <v>17954</v>
      </c>
      <c r="I35" s="415">
        <v>0</v>
      </c>
      <c r="J35" s="416">
        <v>0</v>
      </c>
      <c r="K35" s="417">
        <v>0</v>
      </c>
      <c r="L35" s="415">
        <v>41546</v>
      </c>
      <c r="M35" s="416">
        <v>0</v>
      </c>
      <c r="N35" s="417">
        <v>41546</v>
      </c>
    </row>
    <row r="36" spans="2:14" x14ac:dyDescent="0.2">
      <c r="B36" s="127" t="s">
        <v>35</v>
      </c>
      <c r="C36" s="447">
        <v>265156</v>
      </c>
      <c r="D36" s="448">
        <v>0</v>
      </c>
      <c r="E36" s="449">
        <v>265156</v>
      </c>
      <c r="F36" s="447">
        <v>0</v>
      </c>
      <c r="G36" s="448">
        <v>0</v>
      </c>
      <c r="H36" s="449">
        <v>0</v>
      </c>
      <c r="I36" s="447">
        <v>0</v>
      </c>
      <c r="J36" s="448">
        <v>0</v>
      </c>
      <c r="K36" s="449">
        <v>0</v>
      </c>
      <c r="L36" s="447">
        <v>265156</v>
      </c>
      <c r="M36" s="448">
        <v>0</v>
      </c>
      <c r="N36" s="449">
        <v>265156</v>
      </c>
    </row>
    <row r="37" spans="2:14" x14ac:dyDescent="0.2">
      <c r="B37" s="104" t="s">
        <v>36</v>
      </c>
      <c r="C37" s="415">
        <v>930841</v>
      </c>
      <c r="D37" s="416">
        <v>148529</v>
      </c>
      <c r="E37" s="417">
        <v>1079370</v>
      </c>
      <c r="F37" s="415">
        <v>1024465</v>
      </c>
      <c r="G37" s="416">
        <v>198943</v>
      </c>
      <c r="H37" s="417">
        <v>1223408</v>
      </c>
      <c r="I37" s="415">
        <v>45732</v>
      </c>
      <c r="J37" s="416">
        <v>1490</v>
      </c>
      <c r="K37" s="417">
        <v>47222</v>
      </c>
      <c r="L37" s="415">
        <v>2001038</v>
      </c>
      <c r="M37" s="416">
        <v>348962</v>
      </c>
      <c r="N37" s="417">
        <v>2350000</v>
      </c>
    </row>
    <row r="38" spans="2:14" x14ac:dyDescent="0.2">
      <c r="B38" s="127" t="s">
        <v>166</v>
      </c>
      <c r="C38" s="447">
        <v>34498</v>
      </c>
      <c r="D38" s="448">
        <v>0</v>
      </c>
      <c r="E38" s="449">
        <v>34498</v>
      </c>
      <c r="F38" s="447">
        <v>0</v>
      </c>
      <c r="G38" s="448">
        <v>0</v>
      </c>
      <c r="H38" s="449">
        <v>0</v>
      </c>
      <c r="I38" s="447">
        <v>0</v>
      </c>
      <c r="J38" s="448">
        <v>0</v>
      </c>
      <c r="K38" s="449">
        <v>0</v>
      </c>
      <c r="L38" s="447">
        <v>34498</v>
      </c>
      <c r="M38" s="448">
        <v>0</v>
      </c>
      <c r="N38" s="449">
        <v>34498</v>
      </c>
    </row>
    <row r="39" spans="2:14" x14ac:dyDescent="0.2">
      <c r="B39" s="104" t="s">
        <v>122</v>
      </c>
      <c r="C39" s="415">
        <v>116691</v>
      </c>
      <c r="D39" s="416">
        <v>0</v>
      </c>
      <c r="E39" s="417">
        <v>116691</v>
      </c>
      <c r="F39" s="415">
        <v>3384</v>
      </c>
      <c r="G39" s="416">
        <v>0</v>
      </c>
      <c r="H39" s="417">
        <v>3384</v>
      </c>
      <c r="I39" s="415">
        <v>0</v>
      </c>
      <c r="J39" s="416">
        <v>0</v>
      </c>
      <c r="K39" s="417">
        <v>0</v>
      </c>
      <c r="L39" s="415">
        <v>120075</v>
      </c>
      <c r="M39" s="416">
        <v>0</v>
      </c>
      <c r="N39" s="417">
        <v>120075</v>
      </c>
    </row>
    <row r="40" spans="2:14" x14ac:dyDescent="0.2">
      <c r="B40" s="127" t="s">
        <v>37</v>
      </c>
      <c r="C40" s="447">
        <v>15520738</v>
      </c>
      <c r="D40" s="448">
        <v>0</v>
      </c>
      <c r="E40" s="449">
        <v>15520738</v>
      </c>
      <c r="F40" s="447">
        <v>23290</v>
      </c>
      <c r="G40" s="448">
        <v>0</v>
      </c>
      <c r="H40" s="449">
        <v>23290</v>
      </c>
      <c r="I40" s="447">
        <v>0</v>
      </c>
      <c r="J40" s="448">
        <v>0</v>
      </c>
      <c r="K40" s="449">
        <v>0</v>
      </c>
      <c r="L40" s="447">
        <v>15544028</v>
      </c>
      <c r="M40" s="448">
        <v>0</v>
      </c>
      <c r="N40" s="449">
        <v>15544028</v>
      </c>
    </row>
    <row r="41" spans="2:14" x14ac:dyDescent="0.2">
      <c r="B41" s="104" t="s">
        <v>38</v>
      </c>
      <c r="C41" s="415">
        <v>128177</v>
      </c>
      <c r="D41" s="416">
        <v>6630815</v>
      </c>
      <c r="E41" s="417">
        <v>6758992</v>
      </c>
      <c r="F41" s="415">
        <v>0</v>
      </c>
      <c r="G41" s="416">
        <v>696720</v>
      </c>
      <c r="H41" s="417">
        <v>696720</v>
      </c>
      <c r="I41" s="415">
        <v>0</v>
      </c>
      <c r="J41" s="416">
        <v>78911</v>
      </c>
      <c r="K41" s="417">
        <v>78911</v>
      </c>
      <c r="L41" s="415">
        <v>128177</v>
      </c>
      <c r="M41" s="416">
        <v>7406446</v>
      </c>
      <c r="N41" s="417">
        <v>7534623</v>
      </c>
    </row>
    <row r="42" spans="2:14" x14ac:dyDescent="0.2">
      <c r="B42" s="127" t="s">
        <v>169</v>
      </c>
      <c r="C42" s="447">
        <v>1197</v>
      </c>
      <c r="D42" s="448">
        <v>0</v>
      </c>
      <c r="E42" s="449">
        <v>1197</v>
      </c>
      <c r="F42" s="447">
        <v>0</v>
      </c>
      <c r="G42" s="448">
        <v>0</v>
      </c>
      <c r="H42" s="449">
        <v>0</v>
      </c>
      <c r="I42" s="447">
        <v>0</v>
      </c>
      <c r="J42" s="448">
        <v>0</v>
      </c>
      <c r="K42" s="449">
        <v>0</v>
      </c>
      <c r="L42" s="447">
        <v>1197</v>
      </c>
      <c r="M42" s="448">
        <v>0</v>
      </c>
      <c r="N42" s="449">
        <v>1197</v>
      </c>
    </row>
    <row r="43" spans="2:14" x14ac:dyDescent="0.2">
      <c r="B43" s="104" t="s">
        <v>39</v>
      </c>
      <c r="C43" s="415">
        <v>1461576</v>
      </c>
      <c r="D43" s="416">
        <v>0</v>
      </c>
      <c r="E43" s="417">
        <v>1461576</v>
      </c>
      <c r="F43" s="415">
        <v>24365</v>
      </c>
      <c r="G43" s="416">
        <v>0</v>
      </c>
      <c r="H43" s="417">
        <v>24365</v>
      </c>
      <c r="I43" s="415">
        <v>0</v>
      </c>
      <c r="J43" s="416">
        <v>0</v>
      </c>
      <c r="K43" s="417">
        <v>0</v>
      </c>
      <c r="L43" s="415">
        <v>1485941</v>
      </c>
      <c r="M43" s="416">
        <v>0</v>
      </c>
      <c r="N43" s="417">
        <v>1485941</v>
      </c>
    </row>
    <row r="44" spans="2:14" x14ac:dyDescent="0.2">
      <c r="B44" s="127" t="s">
        <v>40</v>
      </c>
      <c r="C44" s="447">
        <v>681336</v>
      </c>
      <c r="D44" s="448">
        <v>7323</v>
      </c>
      <c r="E44" s="449">
        <v>688659</v>
      </c>
      <c r="F44" s="447">
        <v>591031</v>
      </c>
      <c r="G44" s="448">
        <v>27334</v>
      </c>
      <c r="H44" s="449">
        <v>618365</v>
      </c>
      <c r="I44" s="447">
        <v>26067</v>
      </c>
      <c r="J44" s="448">
        <v>0</v>
      </c>
      <c r="K44" s="449">
        <v>26067</v>
      </c>
      <c r="L44" s="447">
        <v>1298434</v>
      </c>
      <c r="M44" s="448">
        <v>34657</v>
      </c>
      <c r="N44" s="449">
        <v>1333091</v>
      </c>
    </row>
    <row r="45" spans="2:14" x14ac:dyDescent="0.2">
      <c r="B45" s="104" t="s">
        <v>41</v>
      </c>
      <c r="C45" s="415">
        <v>5114609</v>
      </c>
      <c r="D45" s="416">
        <v>0</v>
      </c>
      <c r="E45" s="417">
        <v>5114609</v>
      </c>
      <c r="F45" s="415">
        <v>208959</v>
      </c>
      <c r="G45" s="416">
        <v>0</v>
      </c>
      <c r="H45" s="417">
        <v>208959</v>
      </c>
      <c r="I45" s="415">
        <v>7684</v>
      </c>
      <c r="J45" s="416">
        <v>0</v>
      </c>
      <c r="K45" s="417">
        <v>7684</v>
      </c>
      <c r="L45" s="415">
        <v>5331252</v>
      </c>
      <c r="M45" s="416">
        <v>0</v>
      </c>
      <c r="N45" s="417">
        <v>5331252</v>
      </c>
    </row>
    <row r="46" spans="2:14" x14ac:dyDescent="0.2">
      <c r="B46" s="127" t="s">
        <v>42</v>
      </c>
      <c r="C46" s="447">
        <v>14100326</v>
      </c>
      <c r="D46" s="448">
        <v>0</v>
      </c>
      <c r="E46" s="449">
        <v>14100326</v>
      </c>
      <c r="F46" s="447">
        <v>20954931</v>
      </c>
      <c r="G46" s="448">
        <v>0</v>
      </c>
      <c r="H46" s="449">
        <v>20954931</v>
      </c>
      <c r="I46" s="447">
        <v>0</v>
      </c>
      <c r="J46" s="448">
        <v>0</v>
      </c>
      <c r="K46" s="449">
        <v>0</v>
      </c>
      <c r="L46" s="447">
        <v>35055257</v>
      </c>
      <c r="M46" s="448">
        <v>0</v>
      </c>
      <c r="N46" s="449">
        <v>35055257</v>
      </c>
    </row>
    <row r="47" spans="2:14" x14ac:dyDescent="0.2">
      <c r="B47" s="252" t="s">
        <v>352</v>
      </c>
      <c r="C47" s="415">
        <v>0</v>
      </c>
      <c r="D47" s="416">
        <v>23058</v>
      </c>
      <c r="E47" s="417">
        <v>23058</v>
      </c>
      <c r="F47" s="415">
        <v>0</v>
      </c>
      <c r="G47" s="416">
        <v>0</v>
      </c>
      <c r="H47" s="417">
        <v>0</v>
      </c>
      <c r="I47" s="415">
        <v>0</v>
      </c>
      <c r="J47" s="416">
        <v>0</v>
      </c>
      <c r="K47" s="417">
        <v>0</v>
      </c>
      <c r="L47" s="415">
        <v>0</v>
      </c>
      <c r="M47" s="416">
        <v>23058</v>
      </c>
      <c r="N47" s="417">
        <v>23058</v>
      </c>
    </row>
    <row r="48" spans="2:14" x14ac:dyDescent="0.2">
      <c r="B48" s="8" t="s">
        <v>51</v>
      </c>
      <c r="C48" s="54">
        <v>1356637581</v>
      </c>
      <c r="D48" s="55">
        <v>71281789</v>
      </c>
      <c r="E48" s="56">
        <v>1427919370</v>
      </c>
      <c r="F48" s="54">
        <v>690032923</v>
      </c>
      <c r="G48" s="55">
        <v>23256684</v>
      </c>
      <c r="H48" s="57">
        <v>713289607</v>
      </c>
      <c r="I48" s="54">
        <v>36705130</v>
      </c>
      <c r="J48" s="55">
        <v>1124707</v>
      </c>
      <c r="K48" s="57">
        <v>37829837</v>
      </c>
      <c r="L48" s="418">
        <v>2083375634</v>
      </c>
      <c r="M48" s="419">
        <v>95663180</v>
      </c>
      <c r="N48" s="420">
        <v>2179038814</v>
      </c>
    </row>
    <row r="49" spans="2:14" x14ac:dyDescent="0.2">
      <c r="B49" s="127" t="s">
        <v>43</v>
      </c>
      <c r="C49" s="447">
        <v>21843205</v>
      </c>
      <c r="D49" s="448">
        <v>0</v>
      </c>
      <c r="E49" s="449">
        <v>21843205</v>
      </c>
      <c r="F49" s="447">
        <v>39983037</v>
      </c>
      <c r="G49" s="448">
        <v>0</v>
      </c>
      <c r="H49" s="449">
        <v>39983037</v>
      </c>
      <c r="I49" s="447">
        <v>0</v>
      </c>
      <c r="J49" s="448">
        <v>0</v>
      </c>
      <c r="K49" s="449">
        <v>0</v>
      </c>
      <c r="L49" s="447">
        <v>61826242</v>
      </c>
      <c r="M49" s="448">
        <v>0</v>
      </c>
      <c r="N49" s="449">
        <v>61826242</v>
      </c>
    </row>
    <row r="50" spans="2:14" x14ac:dyDescent="0.2">
      <c r="B50" s="104" t="s">
        <v>44</v>
      </c>
      <c r="C50" s="415">
        <v>26703527</v>
      </c>
      <c r="D50" s="416">
        <v>2910900</v>
      </c>
      <c r="E50" s="417">
        <v>29614427</v>
      </c>
      <c r="F50" s="415">
        <v>7853622</v>
      </c>
      <c r="G50" s="416">
        <v>1069973</v>
      </c>
      <c r="H50" s="417">
        <v>8923595</v>
      </c>
      <c r="I50" s="415">
        <v>1341033</v>
      </c>
      <c r="J50" s="416">
        <v>1769065</v>
      </c>
      <c r="K50" s="417">
        <v>3110098</v>
      </c>
      <c r="L50" s="415">
        <v>35898182</v>
      </c>
      <c r="M50" s="416">
        <v>5749938</v>
      </c>
      <c r="N50" s="417">
        <v>41648120</v>
      </c>
    </row>
    <row r="51" spans="2:14" x14ac:dyDescent="0.2">
      <c r="B51" s="127" t="s">
        <v>45</v>
      </c>
      <c r="C51" s="447">
        <v>57889699</v>
      </c>
      <c r="D51" s="448">
        <v>17796498</v>
      </c>
      <c r="E51" s="449">
        <v>75686198</v>
      </c>
      <c r="F51" s="447">
        <v>100038650</v>
      </c>
      <c r="G51" s="448">
        <v>38325019</v>
      </c>
      <c r="H51" s="449">
        <v>138363668</v>
      </c>
      <c r="I51" s="447">
        <v>3913614</v>
      </c>
      <c r="J51" s="448">
        <v>3028832</v>
      </c>
      <c r="K51" s="449">
        <v>6942446</v>
      </c>
      <c r="L51" s="447">
        <v>161841963</v>
      </c>
      <c r="M51" s="448">
        <v>59150349</v>
      </c>
      <c r="N51" s="449">
        <v>220992312</v>
      </c>
    </row>
    <row r="52" spans="2:14" x14ac:dyDescent="0.2">
      <c r="B52" s="104" t="s">
        <v>46</v>
      </c>
      <c r="C52" s="415">
        <v>257481695</v>
      </c>
      <c r="D52" s="416">
        <v>35475058</v>
      </c>
      <c r="E52" s="417">
        <v>292956752</v>
      </c>
      <c r="F52" s="415">
        <v>183186984</v>
      </c>
      <c r="G52" s="416">
        <v>19334549</v>
      </c>
      <c r="H52" s="417">
        <v>202521534</v>
      </c>
      <c r="I52" s="415">
        <v>13678638</v>
      </c>
      <c r="J52" s="416">
        <v>802475</v>
      </c>
      <c r="K52" s="417">
        <v>14481113</v>
      </c>
      <c r="L52" s="415">
        <v>454347317</v>
      </c>
      <c r="M52" s="416">
        <v>55612082</v>
      </c>
      <c r="N52" s="417">
        <v>509959399</v>
      </c>
    </row>
    <row r="53" spans="2:14" x14ac:dyDescent="0.2">
      <c r="B53" s="127" t="s">
        <v>47</v>
      </c>
      <c r="C53" s="447">
        <v>100090060</v>
      </c>
      <c r="D53" s="448">
        <v>13465050</v>
      </c>
      <c r="E53" s="449">
        <v>113555111</v>
      </c>
      <c r="F53" s="447">
        <v>77727187</v>
      </c>
      <c r="G53" s="448">
        <v>12657037</v>
      </c>
      <c r="H53" s="449">
        <v>90384223</v>
      </c>
      <c r="I53" s="447">
        <v>3408798</v>
      </c>
      <c r="J53" s="448">
        <v>1816959</v>
      </c>
      <c r="K53" s="449">
        <v>5225757</v>
      </c>
      <c r="L53" s="447">
        <v>181226045</v>
      </c>
      <c r="M53" s="448">
        <v>27939046</v>
      </c>
      <c r="N53" s="449">
        <v>209165091</v>
      </c>
    </row>
    <row r="54" spans="2:14" x14ac:dyDescent="0.2">
      <c r="B54" s="104" t="s">
        <v>48</v>
      </c>
      <c r="C54" s="415">
        <v>64541110</v>
      </c>
      <c r="D54" s="416">
        <v>1714032</v>
      </c>
      <c r="E54" s="417">
        <v>66255142</v>
      </c>
      <c r="F54" s="415">
        <v>27845859</v>
      </c>
      <c r="G54" s="416">
        <v>3853280</v>
      </c>
      <c r="H54" s="417">
        <v>31699139</v>
      </c>
      <c r="I54" s="415">
        <v>2991198</v>
      </c>
      <c r="J54" s="416">
        <v>1510680</v>
      </c>
      <c r="K54" s="417">
        <v>4501878</v>
      </c>
      <c r="L54" s="415">
        <v>95378167</v>
      </c>
      <c r="M54" s="416">
        <v>7077992</v>
      </c>
      <c r="N54" s="417">
        <v>102456159</v>
      </c>
    </row>
    <row r="55" spans="2:14" x14ac:dyDescent="0.2">
      <c r="B55" s="8" t="s">
        <v>52</v>
      </c>
      <c r="C55" s="54">
        <v>528549296</v>
      </c>
      <c r="D55" s="55">
        <v>71361539</v>
      </c>
      <c r="E55" s="56">
        <v>599910835</v>
      </c>
      <c r="F55" s="54">
        <v>436635339</v>
      </c>
      <c r="G55" s="55">
        <v>75239857</v>
      </c>
      <c r="H55" s="57">
        <v>511875196</v>
      </c>
      <c r="I55" s="54">
        <v>25333281</v>
      </c>
      <c r="J55" s="55">
        <v>8928011</v>
      </c>
      <c r="K55" s="57">
        <v>34261292</v>
      </c>
      <c r="L55" s="418">
        <v>990517916</v>
      </c>
      <c r="M55" s="419">
        <v>155529407</v>
      </c>
      <c r="N55" s="420">
        <v>1146047323</v>
      </c>
    </row>
    <row r="56" spans="2:14" x14ac:dyDescent="0.2">
      <c r="B56" s="128" t="s">
        <v>49</v>
      </c>
      <c r="C56" s="450">
        <v>62388497</v>
      </c>
      <c r="D56" s="451">
        <v>0</v>
      </c>
      <c r="E56" s="452">
        <v>62388497</v>
      </c>
      <c r="F56" s="450">
        <v>1207756025</v>
      </c>
      <c r="G56" s="451">
        <v>0</v>
      </c>
      <c r="H56" s="453">
        <v>1207756025</v>
      </c>
      <c r="I56" s="450">
        <v>12803</v>
      </c>
      <c r="J56" s="451">
        <v>0</v>
      </c>
      <c r="K56" s="453">
        <v>12803</v>
      </c>
      <c r="L56" s="447">
        <v>1270157325</v>
      </c>
      <c r="M56" s="448">
        <v>0</v>
      </c>
      <c r="N56" s="449">
        <v>1270157325</v>
      </c>
    </row>
    <row r="57" spans="2:14" x14ac:dyDescent="0.2">
      <c r="B57" s="8" t="s">
        <v>53</v>
      </c>
      <c r="C57" s="54">
        <v>62388497</v>
      </c>
      <c r="D57" s="55">
        <v>0</v>
      </c>
      <c r="E57" s="56">
        <v>62388497</v>
      </c>
      <c r="F57" s="54">
        <v>1207756025</v>
      </c>
      <c r="G57" s="55">
        <v>0</v>
      </c>
      <c r="H57" s="57">
        <v>1207756025</v>
      </c>
      <c r="I57" s="54">
        <v>12803</v>
      </c>
      <c r="J57" s="55">
        <v>0</v>
      </c>
      <c r="K57" s="57">
        <v>12803</v>
      </c>
      <c r="L57" s="418">
        <v>1270157325</v>
      </c>
      <c r="M57" s="419">
        <v>0</v>
      </c>
      <c r="N57" s="420">
        <v>1270157325</v>
      </c>
    </row>
    <row r="58" spans="2:14" x14ac:dyDescent="0.2">
      <c r="B58" s="104"/>
      <c r="C58" s="54">
        <v>0</v>
      </c>
      <c r="D58" s="55">
        <v>0</v>
      </c>
      <c r="E58" s="56">
        <v>0</v>
      </c>
      <c r="F58" s="54">
        <v>0</v>
      </c>
      <c r="G58" s="55">
        <v>0</v>
      </c>
      <c r="H58" s="57">
        <v>0</v>
      </c>
      <c r="I58" s="54">
        <v>0</v>
      </c>
      <c r="J58" s="55">
        <v>0</v>
      </c>
      <c r="K58" s="57">
        <v>0</v>
      </c>
      <c r="L58" s="415">
        <v>0</v>
      </c>
      <c r="M58" s="416">
        <v>0</v>
      </c>
      <c r="N58" s="417">
        <v>0</v>
      </c>
    </row>
    <row r="59" spans="2:14" ht="13.5" thickBot="1" x14ac:dyDescent="0.25">
      <c r="B59" s="106" t="s">
        <v>50</v>
      </c>
      <c r="C59" s="421">
        <v>1947575374</v>
      </c>
      <c r="D59" s="422">
        <v>142643328</v>
      </c>
      <c r="E59" s="423">
        <v>2090218702</v>
      </c>
      <c r="F59" s="421">
        <v>2334424287</v>
      </c>
      <c r="G59" s="422">
        <v>98496541</v>
      </c>
      <c r="H59" s="424">
        <v>2432920828</v>
      </c>
      <c r="I59" s="421">
        <v>62051214</v>
      </c>
      <c r="J59" s="422">
        <v>10052718</v>
      </c>
      <c r="K59" s="424">
        <v>72103932</v>
      </c>
      <c r="L59" s="425">
        <v>4344050875</v>
      </c>
      <c r="M59" s="426">
        <v>251192587</v>
      </c>
      <c r="N59" s="427">
        <v>4595243462</v>
      </c>
    </row>
    <row r="60" spans="2:14" x14ac:dyDescent="0.2">
      <c r="B60" s="253"/>
    </row>
    <row r="61" spans="2:14" x14ac:dyDescent="0.2">
      <c r="C61" s="428"/>
      <c r="D61" s="428"/>
      <c r="E61" s="428"/>
      <c r="F61" s="428"/>
      <c r="G61" s="428"/>
      <c r="H61" s="428"/>
      <c r="I61" s="428"/>
      <c r="J61" s="428"/>
      <c r="K61" s="428"/>
      <c r="L61" s="428"/>
      <c r="M61" s="428"/>
      <c r="N61" s="428"/>
    </row>
    <row r="62" spans="2:14" x14ac:dyDescent="0.2">
      <c r="C62" s="428"/>
      <c r="D62" s="428"/>
      <c r="E62" s="428"/>
      <c r="F62" s="428"/>
      <c r="G62" s="428"/>
      <c r="H62" s="428"/>
      <c r="I62" s="428"/>
      <c r="J62" s="428"/>
      <c r="K62" s="428"/>
      <c r="L62" s="428"/>
      <c r="M62" s="428"/>
      <c r="N62" s="428"/>
    </row>
    <row r="63" spans="2:14" x14ac:dyDescent="0.2">
      <c r="C63" s="428"/>
      <c r="D63" s="428"/>
      <c r="E63" s="428"/>
      <c r="F63" s="428"/>
      <c r="G63" s="428"/>
      <c r="H63" s="428"/>
      <c r="I63" s="428"/>
      <c r="J63" s="428"/>
      <c r="K63" s="428"/>
      <c r="L63" s="428"/>
      <c r="M63" s="428"/>
      <c r="N63" s="428"/>
    </row>
    <row r="64" spans="2:14" x14ac:dyDescent="0.2">
      <c r="C64" s="428"/>
      <c r="D64" s="428"/>
      <c r="E64" s="428"/>
      <c r="F64" s="428"/>
      <c r="G64" s="428"/>
      <c r="H64" s="428"/>
      <c r="I64" s="428"/>
      <c r="J64" s="428"/>
      <c r="K64" s="428"/>
      <c r="L64" s="428"/>
      <c r="M64" s="428"/>
      <c r="N64" s="428"/>
    </row>
    <row r="65" spans="3:14" x14ac:dyDescent="0.2">
      <c r="C65" s="428"/>
      <c r="D65" s="428"/>
      <c r="E65" s="428"/>
      <c r="F65" s="428"/>
      <c r="G65" s="428"/>
      <c r="H65" s="428"/>
      <c r="I65" s="428"/>
      <c r="J65" s="428"/>
      <c r="K65" s="428"/>
      <c r="L65" s="428"/>
      <c r="M65" s="428"/>
      <c r="N65" s="428"/>
    </row>
    <row r="66" spans="3:14" x14ac:dyDescent="0.2">
      <c r="C66" s="428"/>
      <c r="D66" s="428"/>
      <c r="E66" s="428"/>
      <c r="F66" s="428"/>
      <c r="G66" s="428"/>
      <c r="H66" s="428"/>
      <c r="I66" s="428"/>
      <c r="J66" s="428"/>
      <c r="K66" s="428"/>
      <c r="L66" s="428"/>
      <c r="M66" s="428"/>
      <c r="N66" s="428"/>
    </row>
    <row r="67" spans="3:14" x14ac:dyDescent="0.2">
      <c r="C67" s="428"/>
      <c r="D67" s="428"/>
      <c r="E67" s="428"/>
      <c r="F67" s="428"/>
      <c r="G67" s="428"/>
      <c r="H67" s="428"/>
      <c r="I67" s="428"/>
      <c r="J67" s="428"/>
      <c r="K67" s="428"/>
      <c r="L67" s="428"/>
      <c r="M67" s="428"/>
      <c r="N67" s="428"/>
    </row>
    <row r="68" spans="3:14" x14ac:dyDescent="0.2">
      <c r="C68" s="428"/>
      <c r="D68" s="428"/>
      <c r="E68" s="428"/>
      <c r="F68" s="428"/>
      <c r="G68" s="428"/>
      <c r="H68" s="428"/>
      <c r="I68" s="428"/>
      <c r="J68" s="428"/>
      <c r="K68" s="428"/>
      <c r="L68" s="428"/>
      <c r="M68" s="428"/>
      <c r="N68" s="428"/>
    </row>
    <row r="69" spans="3:14" x14ac:dyDescent="0.2">
      <c r="C69" s="428"/>
      <c r="D69" s="428"/>
      <c r="E69" s="428"/>
      <c r="F69" s="428"/>
      <c r="G69" s="428"/>
      <c r="H69" s="428"/>
      <c r="I69" s="428"/>
      <c r="J69" s="428"/>
      <c r="K69" s="428"/>
      <c r="L69" s="428"/>
      <c r="M69" s="428"/>
      <c r="N69" s="428"/>
    </row>
    <row r="70" spans="3:14" x14ac:dyDescent="0.2">
      <c r="C70" s="428"/>
      <c r="D70" s="428"/>
      <c r="E70" s="428"/>
      <c r="F70" s="428"/>
      <c r="G70" s="428"/>
      <c r="H70" s="428"/>
      <c r="I70" s="428"/>
      <c r="J70" s="428"/>
      <c r="K70" s="428"/>
      <c r="L70" s="428"/>
      <c r="M70" s="428"/>
      <c r="N70" s="428"/>
    </row>
    <row r="71" spans="3:14" x14ac:dyDescent="0.2">
      <c r="C71" s="428"/>
      <c r="D71" s="428"/>
      <c r="E71" s="428"/>
      <c r="F71" s="428"/>
      <c r="G71" s="428"/>
      <c r="H71" s="428"/>
      <c r="I71" s="428"/>
      <c r="J71" s="428"/>
      <c r="K71" s="428"/>
      <c r="L71" s="428"/>
      <c r="M71" s="428"/>
      <c r="N71" s="428"/>
    </row>
    <row r="72" spans="3:14" x14ac:dyDescent="0.2">
      <c r="C72" s="428"/>
      <c r="D72" s="428"/>
      <c r="E72" s="428"/>
      <c r="F72" s="428"/>
      <c r="G72" s="428"/>
      <c r="H72" s="428"/>
      <c r="I72" s="428"/>
      <c r="J72" s="428"/>
      <c r="K72" s="428"/>
      <c r="L72" s="428"/>
      <c r="M72" s="428"/>
      <c r="N72" s="428"/>
    </row>
    <row r="73" spans="3:14" x14ac:dyDescent="0.2">
      <c r="C73" s="428"/>
      <c r="D73" s="428"/>
      <c r="E73" s="428"/>
      <c r="F73" s="428"/>
      <c r="G73" s="428"/>
      <c r="H73" s="428"/>
      <c r="I73" s="428"/>
      <c r="J73" s="428"/>
      <c r="K73" s="428"/>
      <c r="L73" s="428"/>
      <c r="M73" s="428"/>
      <c r="N73" s="428"/>
    </row>
    <row r="74" spans="3:14" x14ac:dyDescent="0.2">
      <c r="C74" s="428"/>
      <c r="D74" s="428"/>
      <c r="E74" s="428"/>
      <c r="F74" s="428"/>
      <c r="G74" s="428"/>
      <c r="H74" s="428"/>
      <c r="I74" s="428"/>
      <c r="J74" s="428"/>
      <c r="K74" s="428"/>
      <c r="L74" s="428"/>
      <c r="M74" s="428"/>
      <c r="N74" s="428"/>
    </row>
    <row r="75" spans="3:14" x14ac:dyDescent="0.2">
      <c r="C75" s="428"/>
      <c r="D75" s="428"/>
      <c r="E75" s="428"/>
      <c r="F75" s="428"/>
      <c r="G75" s="428"/>
      <c r="H75" s="428"/>
      <c r="I75" s="428"/>
      <c r="J75" s="428"/>
      <c r="K75" s="428"/>
      <c r="L75" s="428"/>
      <c r="M75" s="428"/>
      <c r="N75" s="428"/>
    </row>
    <row r="76" spans="3:14" x14ac:dyDescent="0.2">
      <c r="C76" s="428"/>
      <c r="D76" s="428"/>
      <c r="E76" s="428"/>
      <c r="F76" s="428"/>
      <c r="G76" s="428"/>
      <c r="H76" s="428"/>
      <c r="I76" s="428"/>
      <c r="J76" s="428"/>
      <c r="K76" s="428"/>
      <c r="L76" s="428"/>
      <c r="M76" s="428"/>
      <c r="N76" s="428"/>
    </row>
    <row r="77" spans="3:14" x14ac:dyDescent="0.2">
      <c r="C77" s="428"/>
      <c r="D77" s="428"/>
      <c r="E77" s="428"/>
      <c r="F77" s="428"/>
      <c r="G77" s="428"/>
      <c r="H77" s="428"/>
      <c r="I77" s="428"/>
      <c r="J77" s="428"/>
      <c r="K77" s="428"/>
      <c r="L77" s="428"/>
      <c r="M77" s="428"/>
      <c r="N77" s="428"/>
    </row>
    <row r="78" spans="3:14" x14ac:dyDescent="0.2">
      <c r="C78" s="428"/>
      <c r="D78" s="428"/>
      <c r="E78" s="428"/>
      <c r="F78" s="428"/>
      <c r="G78" s="428"/>
      <c r="H78" s="428"/>
      <c r="I78" s="428"/>
      <c r="J78" s="428"/>
      <c r="K78" s="428"/>
      <c r="L78" s="428"/>
      <c r="M78" s="428"/>
      <c r="N78" s="428"/>
    </row>
    <row r="79" spans="3:14" x14ac:dyDescent="0.2">
      <c r="C79" s="428"/>
      <c r="D79" s="428"/>
      <c r="E79" s="428"/>
      <c r="F79" s="428"/>
      <c r="G79" s="428"/>
      <c r="H79" s="428"/>
      <c r="I79" s="428"/>
      <c r="J79" s="428"/>
      <c r="K79" s="428"/>
      <c r="L79" s="428"/>
      <c r="M79" s="428"/>
      <c r="N79" s="428"/>
    </row>
    <row r="80" spans="3:14" x14ac:dyDescent="0.2">
      <c r="C80" s="428"/>
      <c r="D80" s="428"/>
      <c r="E80" s="428"/>
      <c r="F80" s="428"/>
      <c r="G80" s="428"/>
      <c r="H80" s="428"/>
      <c r="I80" s="428"/>
      <c r="J80" s="428"/>
      <c r="K80" s="428"/>
      <c r="L80" s="428"/>
      <c r="M80" s="428"/>
      <c r="N80" s="428"/>
    </row>
    <row r="81" spans="3:14" x14ac:dyDescent="0.2">
      <c r="C81" s="428"/>
      <c r="D81" s="428"/>
      <c r="E81" s="428"/>
      <c r="F81" s="428"/>
      <c r="G81" s="428"/>
      <c r="H81" s="428"/>
      <c r="I81" s="428"/>
      <c r="J81" s="428"/>
      <c r="K81" s="428"/>
      <c r="L81" s="428"/>
      <c r="M81" s="428"/>
      <c r="N81" s="428"/>
    </row>
    <row r="82" spans="3:14" x14ac:dyDescent="0.2">
      <c r="C82" s="428"/>
      <c r="D82" s="428"/>
      <c r="E82" s="428"/>
      <c r="F82" s="428"/>
      <c r="G82" s="428"/>
      <c r="H82" s="428"/>
      <c r="I82" s="428"/>
      <c r="J82" s="428"/>
      <c r="K82" s="428"/>
      <c r="L82" s="428"/>
      <c r="M82" s="428"/>
      <c r="N82" s="428"/>
    </row>
    <row r="83" spans="3:14" x14ac:dyDescent="0.2">
      <c r="C83" s="428"/>
      <c r="D83" s="428"/>
      <c r="E83" s="428"/>
      <c r="F83" s="428"/>
      <c r="G83" s="428"/>
      <c r="H83" s="428"/>
      <c r="I83" s="428"/>
      <c r="J83" s="428"/>
      <c r="K83" s="428"/>
      <c r="L83" s="428"/>
      <c r="M83" s="428"/>
      <c r="N83" s="428"/>
    </row>
    <row r="84" spans="3:14" x14ac:dyDescent="0.2">
      <c r="C84" s="428"/>
      <c r="D84" s="428"/>
      <c r="E84" s="428"/>
      <c r="F84" s="428"/>
      <c r="G84" s="428"/>
      <c r="H84" s="428"/>
      <c r="I84" s="428"/>
      <c r="J84" s="428"/>
      <c r="K84" s="428"/>
      <c r="L84" s="428"/>
      <c r="M84" s="428"/>
      <c r="N84" s="428"/>
    </row>
    <row r="85" spans="3:14" x14ac:dyDescent="0.2">
      <c r="C85" s="428"/>
      <c r="D85" s="428"/>
      <c r="E85" s="428"/>
      <c r="F85" s="428"/>
      <c r="G85" s="428"/>
      <c r="H85" s="428"/>
      <c r="I85" s="428"/>
      <c r="J85" s="428"/>
      <c r="K85" s="428"/>
      <c r="L85" s="428"/>
      <c r="M85" s="428"/>
      <c r="N85" s="428"/>
    </row>
    <row r="86" spans="3:14" x14ac:dyDescent="0.2">
      <c r="C86" s="428"/>
      <c r="D86" s="428"/>
      <c r="E86" s="428"/>
      <c r="F86" s="428"/>
      <c r="G86" s="428"/>
      <c r="H86" s="428"/>
      <c r="I86" s="428"/>
      <c r="J86" s="428"/>
      <c r="K86" s="428"/>
      <c r="L86" s="428"/>
      <c r="M86" s="428"/>
      <c r="N86" s="428"/>
    </row>
    <row r="87" spans="3:14" x14ac:dyDescent="0.2">
      <c r="C87" s="428"/>
      <c r="D87" s="428"/>
      <c r="E87" s="428"/>
      <c r="F87" s="428"/>
      <c r="G87" s="428"/>
      <c r="H87" s="428"/>
      <c r="I87" s="428"/>
      <c r="J87" s="428"/>
      <c r="K87" s="428"/>
      <c r="L87" s="428"/>
      <c r="M87" s="428"/>
      <c r="N87" s="428"/>
    </row>
    <row r="88" spans="3:14" x14ac:dyDescent="0.2">
      <c r="C88" s="428"/>
      <c r="D88" s="428"/>
      <c r="E88" s="428"/>
      <c r="F88" s="428"/>
      <c r="G88" s="428"/>
      <c r="H88" s="428"/>
      <c r="I88" s="428"/>
      <c r="J88" s="428"/>
      <c r="K88" s="428"/>
      <c r="L88" s="428"/>
      <c r="M88" s="428"/>
      <c r="N88" s="428"/>
    </row>
    <row r="89" spans="3:14" x14ac:dyDescent="0.2">
      <c r="C89" s="428"/>
      <c r="D89" s="428"/>
      <c r="E89" s="428"/>
      <c r="F89" s="428"/>
      <c r="G89" s="428"/>
      <c r="H89" s="428"/>
      <c r="I89" s="428"/>
      <c r="J89" s="428"/>
      <c r="K89" s="428"/>
      <c r="L89" s="428"/>
      <c r="M89" s="428"/>
      <c r="N89" s="428"/>
    </row>
    <row r="90" spans="3:14" x14ac:dyDescent="0.2">
      <c r="C90" s="428"/>
      <c r="D90" s="428"/>
      <c r="E90" s="428"/>
      <c r="F90" s="428"/>
      <c r="G90" s="428"/>
      <c r="H90" s="428"/>
      <c r="I90" s="428"/>
      <c r="J90" s="428"/>
      <c r="K90" s="428"/>
      <c r="L90" s="428"/>
      <c r="M90" s="428"/>
      <c r="N90" s="428"/>
    </row>
    <row r="91" spans="3:14" x14ac:dyDescent="0.2">
      <c r="C91" s="428"/>
      <c r="D91" s="428"/>
      <c r="E91" s="428"/>
      <c r="F91" s="428"/>
      <c r="G91" s="428"/>
      <c r="H91" s="428"/>
      <c r="I91" s="428"/>
      <c r="J91" s="428"/>
      <c r="K91" s="428"/>
      <c r="L91" s="428"/>
      <c r="M91" s="428"/>
      <c r="N91" s="428"/>
    </row>
    <row r="92" spans="3:14" x14ac:dyDescent="0.2">
      <c r="C92" s="428"/>
      <c r="D92" s="428"/>
      <c r="E92" s="428"/>
      <c r="F92" s="428"/>
      <c r="G92" s="428"/>
      <c r="H92" s="428"/>
      <c r="I92" s="428"/>
      <c r="J92" s="428"/>
      <c r="K92" s="428"/>
      <c r="L92" s="428"/>
      <c r="M92" s="428"/>
      <c r="N92" s="428"/>
    </row>
    <row r="93" spans="3:14" x14ac:dyDescent="0.2">
      <c r="C93" s="428"/>
      <c r="D93" s="428"/>
      <c r="E93" s="428"/>
      <c r="F93" s="428"/>
      <c r="G93" s="428"/>
      <c r="H93" s="428"/>
      <c r="I93" s="428"/>
      <c r="J93" s="428"/>
      <c r="K93" s="428"/>
      <c r="L93" s="428"/>
      <c r="M93" s="428"/>
      <c r="N93" s="428"/>
    </row>
    <row r="94" spans="3:14" x14ac:dyDescent="0.2">
      <c r="C94" s="428"/>
      <c r="D94" s="428"/>
      <c r="E94" s="428"/>
      <c r="F94" s="428"/>
      <c r="G94" s="428"/>
      <c r="H94" s="428"/>
      <c r="I94" s="428"/>
      <c r="J94" s="428"/>
      <c r="K94" s="428"/>
      <c r="L94" s="428"/>
      <c r="M94" s="428"/>
      <c r="N94" s="428"/>
    </row>
    <row r="95" spans="3:14" x14ac:dyDescent="0.2">
      <c r="C95" s="428"/>
      <c r="D95" s="428"/>
      <c r="E95" s="428"/>
      <c r="F95" s="428"/>
      <c r="G95" s="428"/>
      <c r="H95" s="428"/>
      <c r="I95" s="428"/>
      <c r="J95" s="428"/>
      <c r="K95" s="428"/>
      <c r="L95" s="428"/>
      <c r="M95" s="428"/>
      <c r="N95" s="428"/>
    </row>
    <row r="96" spans="3:14" x14ac:dyDescent="0.2">
      <c r="C96" s="428"/>
      <c r="D96" s="428"/>
      <c r="E96" s="428"/>
      <c r="F96" s="428"/>
      <c r="G96" s="428"/>
      <c r="H96" s="428"/>
      <c r="I96" s="428"/>
      <c r="J96" s="428"/>
      <c r="K96" s="428"/>
      <c r="L96" s="428"/>
      <c r="M96" s="428"/>
      <c r="N96" s="428"/>
    </row>
    <row r="97" spans="3:14" x14ac:dyDescent="0.2">
      <c r="C97" s="428"/>
      <c r="D97" s="428"/>
      <c r="E97" s="428"/>
      <c r="F97" s="428"/>
      <c r="G97" s="428"/>
      <c r="H97" s="428"/>
      <c r="I97" s="428"/>
      <c r="J97" s="428"/>
      <c r="K97" s="428"/>
      <c r="L97" s="428"/>
      <c r="M97" s="428"/>
      <c r="N97" s="428"/>
    </row>
    <row r="98" spans="3:14" x14ac:dyDescent="0.2">
      <c r="C98" s="428"/>
      <c r="D98" s="428"/>
      <c r="E98" s="428"/>
      <c r="F98" s="428"/>
      <c r="G98" s="428"/>
      <c r="H98" s="428"/>
      <c r="I98" s="428"/>
      <c r="J98" s="428"/>
      <c r="K98" s="428"/>
      <c r="L98" s="428"/>
      <c r="M98" s="428"/>
      <c r="N98" s="428"/>
    </row>
    <row r="99" spans="3:14" x14ac:dyDescent="0.2">
      <c r="C99" s="428"/>
      <c r="D99" s="428"/>
      <c r="E99" s="428"/>
      <c r="F99" s="428"/>
      <c r="G99" s="428"/>
      <c r="H99" s="428"/>
      <c r="I99" s="428"/>
      <c r="J99" s="428"/>
      <c r="K99" s="428"/>
      <c r="L99" s="428"/>
      <c r="M99" s="428"/>
      <c r="N99" s="428"/>
    </row>
    <row r="100" spans="3:14" x14ac:dyDescent="0.2">
      <c r="C100" s="428"/>
      <c r="D100" s="428"/>
      <c r="E100" s="428"/>
      <c r="F100" s="428"/>
      <c r="G100" s="428"/>
      <c r="H100" s="428"/>
      <c r="I100" s="428"/>
      <c r="J100" s="428"/>
      <c r="K100" s="428"/>
      <c r="L100" s="428"/>
      <c r="M100" s="428"/>
      <c r="N100" s="428"/>
    </row>
    <row r="101" spans="3:14" x14ac:dyDescent="0.2">
      <c r="C101" s="428"/>
      <c r="D101" s="428"/>
      <c r="E101" s="428"/>
      <c r="F101" s="428"/>
      <c r="G101" s="428"/>
      <c r="H101" s="428"/>
      <c r="I101" s="428"/>
      <c r="J101" s="428"/>
      <c r="K101" s="428"/>
      <c r="L101" s="428"/>
      <c r="M101" s="428"/>
      <c r="N101" s="428"/>
    </row>
    <row r="102" spans="3:14" x14ac:dyDescent="0.2">
      <c r="C102" s="428"/>
      <c r="D102" s="428"/>
      <c r="E102" s="428"/>
      <c r="F102" s="428"/>
      <c r="G102" s="428"/>
      <c r="H102" s="428"/>
      <c r="I102" s="428"/>
      <c r="J102" s="428"/>
      <c r="K102" s="428"/>
      <c r="L102" s="428"/>
      <c r="M102" s="428"/>
      <c r="N102" s="428"/>
    </row>
    <row r="103" spans="3:14" x14ac:dyDescent="0.2">
      <c r="C103" s="428"/>
      <c r="D103" s="428"/>
      <c r="E103" s="428"/>
      <c r="F103" s="428"/>
      <c r="G103" s="428"/>
      <c r="H103" s="428"/>
      <c r="I103" s="428"/>
      <c r="J103" s="428"/>
      <c r="K103" s="428"/>
      <c r="L103" s="428"/>
      <c r="M103" s="428"/>
      <c r="N103" s="428"/>
    </row>
    <row r="104" spans="3:14" x14ac:dyDescent="0.2">
      <c r="C104" s="428"/>
      <c r="D104" s="428"/>
      <c r="E104" s="428"/>
      <c r="F104" s="428"/>
      <c r="G104" s="428"/>
      <c r="H104" s="428"/>
      <c r="I104" s="428"/>
      <c r="J104" s="428"/>
      <c r="K104" s="428"/>
      <c r="L104" s="428"/>
      <c r="M104" s="428"/>
      <c r="N104" s="428"/>
    </row>
    <row r="105" spans="3:14" x14ac:dyDescent="0.2">
      <c r="C105" s="428"/>
      <c r="D105" s="428"/>
      <c r="E105" s="428"/>
      <c r="F105" s="428"/>
      <c r="G105" s="428"/>
      <c r="H105" s="428"/>
      <c r="I105" s="428"/>
      <c r="J105" s="428"/>
      <c r="K105" s="428"/>
      <c r="L105" s="428"/>
      <c r="M105" s="428"/>
      <c r="N105" s="428"/>
    </row>
    <row r="106" spans="3:14" x14ac:dyDescent="0.2">
      <c r="C106" s="428"/>
      <c r="D106" s="428"/>
      <c r="E106" s="428"/>
      <c r="F106" s="428"/>
      <c r="G106" s="428"/>
      <c r="H106" s="428"/>
      <c r="I106" s="428"/>
      <c r="J106" s="428"/>
      <c r="K106" s="428"/>
      <c r="L106" s="428"/>
      <c r="M106" s="428"/>
      <c r="N106" s="428"/>
    </row>
    <row r="107" spans="3:14" x14ac:dyDescent="0.2">
      <c r="C107" s="428"/>
      <c r="D107" s="428"/>
      <c r="E107" s="428"/>
      <c r="F107" s="428"/>
      <c r="G107" s="428"/>
      <c r="H107" s="428"/>
      <c r="I107" s="428"/>
      <c r="J107" s="428"/>
      <c r="K107" s="428"/>
      <c r="L107" s="428"/>
      <c r="M107" s="428"/>
      <c r="N107" s="428"/>
    </row>
    <row r="108" spans="3:14" x14ac:dyDescent="0.2">
      <c r="C108" s="428"/>
      <c r="D108" s="428"/>
      <c r="E108" s="428"/>
      <c r="F108" s="428"/>
      <c r="G108" s="428"/>
      <c r="H108" s="428"/>
      <c r="I108" s="428"/>
      <c r="J108" s="428"/>
      <c r="K108" s="428"/>
      <c r="L108" s="428"/>
      <c r="M108" s="428"/>
      <c r="N108" s="428"/>
    </row>
    <row r="109" spans="3:14" x14ac:dyDescent="0.2">
      <c r="C109" s="428"/>
      <c r="D109" s="428"/>
      <c r="E109" s="428"/>
      <c r="F109" s="428"/>
      <c r="G109" s="428"/>
      <c r="H109" s="428"/>
      <c r="I109" s="428"/>
      <c r="J109" s="428"/>
      <c r="K109" s="428"/>
      <c r="L109" s="428"/>
      <c r="M109" s="428"/>
      <c r="N109" s="428"/>
    </row>
    <row r="110" spans="3:14" x14ac:dyDescent="0.2">
      <c r="C110" s="428"/>
      <c r="D110" s="428"/>
      <c r="E110" s="428"/>
      <c r="F110" s="428"/>
      <c r="G110" s="428"/>
      <c r="H110" s="428"/>
      <c r="I110" s="428"/>
      <c r="J110" s="428"/>
      <c r="K110" s="428"/>
      <c r="L110" s="428"/>
      <c r="M110" s="428"/>
      <c r="N110" s="428"/>
    </row>
    <row r="111" spans="3:14" x14ac:dyDescent="0.2">
      <c r="C111" s="428"/>
      <c r="D111" s="428"/>
      <c r="E111" s="428"/>
      <c r="F111" s="428"/>
      <c r="G111" s="428"/>
      <c r="H111" s="428"/>
      <c r="I111" s="428"/>
      <c r="J111" s="428"/>
      <c r="K111" s="428"/>
      <c r="L111" s="428"/>
      <c r="M111" s="428"/>
      <c r="N111" s="428"/>
    </row>
    <row r="112" spans="3:14" x14ac:dyDescent="0.2">
      <c r="C112" s="428"/>
      <c r="D112" s="428"/>
      <c r="E112" s="428"/>
      <c r="F112" s="428"/>
      <c r="G112" s="428"/>
      <c r="H112" s="428"/>
      <c r="I112" s="428"/>
      <c r="J112" s="428"/>
      <c r="K112" s="428"/>
      <c r="L112" s="428"/>
      <c r="M112" s="428"/>
      <c r="N112" s="428"/>
    </row>
    <row r="113" spans="3:14" x14ac:dyDescent="0.2">
      <c r="C113" s="428"/>
      <c r="D113" s="428"/>
      <c r="E113" s="428"/>
      <c r="F113" s="428"/>
      <c r="G113" s="428"/>
      <c r="H113" s="428"/>
      <c r="I113" s="428"/>
      <c r="J113" s="428"/>
      <c r="K113" s="428"/>
      <c r="L113" s="428"/>
      <c r="M113" s="428"/>
      <c r="N113" s="428"/>
    </row>
    <row r="114" spans="3:14" x14ac:dyDescent="0.2">
      <c r="C114" s="428"/>
      <c r="D114" s="428"/>
      <c r="E114" s="428"/>
      <c r="F114" s="428"/>
      <c r="G114" s="428"/>
      <c r="H114" s="428"/>
      <c r="I114" s="428"/>
      <c r="J114" s="428"/>
      <c r="K114" s="428"/>
      <c r="L114" s="428"/>
      <c r="M114" s="428"/>
      <c r="N114" s="428"/>
    </row>
  </sheetData>
  <mergeCells count="5">
    <mergeCell ref="L4:N4"/>
    <mergeCell ref="B4:B5"/>
    <mergeCell ref="C4:E4"/>
    <mergeCell ref="F4:H4"/>
    <mergeCell ref="I4:K4"/>
  </mergeCells>
  <phoneticPr fontId="4" type="noConversion"/>
  <pageMargins left="0.75" right="0.75" top="1" bottom="1" header="0.5" footer="0.5"/>
  <pageSetup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B2:G11"/>
  <sheetViews>
    <sheetView showGridLines="0" zoomScaleNormal="100" workbookViewId="0"/>
  </sheetViews>
  <sheetFormatPr defaultRowHeight="12.75" x14ac:dyDescent="0.2"/>
  <cols>
    <col min="1" max="1" width="9.140625" style="7"/>
    <col min="2" max="2" width="17.85546875" style="7" customWidth="1"/>
    <col min="3" max="7" width="14.7109375" style="7" customWidth="1"/>
    <col min="8" max="10" width="9.140625" style="7"/>
    <col min="11" max="11" width="6.5703125" style="7" customWidth="1"/>
    <col min="12" max="12" width="4.85546875" style="7" customWidth="1"/>
    <col min="13" max="15" width="9.140625" style="7"/>
    <col min="16" max="16" width="12.7109375" style="7" bestFit="1" customWidth="1"/>
    <col min="17" max="16384" width="9.140625" style="7"/>
  </cols>
  <sheetData>
    <row r="2" spans="2:7" ht="12.95" customHeight="1" x14ac:dyDescent="0.2">
      <c r="B2" s="92" t="s">
        <v>235</v>
      </c>
    </row>
    <row r="3" spans="2:7" ht="18.75" thickBot="1" x14ac:dyDescent="0.3">
      <c r="B3" s="93" t="s">
        <v>319</v>
      </c>
      <c r="C3" s="60"/>
      <c r="D3" s="60"/>
      <c r="E3" s="60"/>
      <c r="F3" s="60"/>
      <c r="G3" s="60"/>
    </row>
    <row r="4" spans="2:7" ht="13.5" thickBot="1" x14ac:dyDescent="0.25">
      <c r="B4" s="255" t="s">
        <v>124</v>
      </c>
      <c r="C4" s="27" t="s">
        <v>343</v>
      </c>
      <c r="D4" s="21" t="s">
        <v>344</v>
      </c>
      <c r="E4" s="21" t="s">
        <v>345</v>
      </c>
      <c r="F4" s="21" t="s">
        <v>346</v>
      </c>
      <c r="G4" s="22" t="s">
        <v>347</v>
      </c>
    </row>
    <row r="5" spans="2:7" x14ac:dyDescent="0.2">
      <c r="B5" s="241" t="s">
        <v>72</v>
      </c>
      <c r="C5" s="459">
        <v>4850679208</v>
      </c>
      <c r="D5" s="457">
        <v>4933831370</v>
      </c>
      <c r="E5" s="457">
        <v>4819629453</v>
      </c>
      <c r="F5" s="457">
        <v>4508162103</v>
      </c>
      <c r="G5" s="458">
        <v>4344050875</v>
      </c>
    </row>
    <row r="6" spans="2:7" x14ac:dyDescent="0.2">
      <c r="B6" s="33" t="s">
        <v>73</v>
      </c>
      <c r="C6" s="59">
        <v>346683138</v>
      </c>
      <c r="D6" s="35">
        <v>314424025</v>
      </c>
      <c r="E6" s="35">
        <v>351237885</v>
      </c>
      <c r="F6" s="35">
        <v>311427939</v>
      </c>
      <c r="G6" s="37">
        <v>251192587</v>
      </c>
    </row>
    <row r="7" spans="2:7" ht="13.5" thickBot="1" x14ac:dyDescent="0.25">
      <c r="B7" s="391" t="s">
        <v>12</v>
      </c>
      <c r="C7" s="414">
        <v>5197362346</v>
      </c>
      <c r="D7" s="151">
        <v>5248255395</v>
      </c>
      <c r="E7" s="151">
        <v>5170867338</v>
      </c>
      <c r="F7" s="151">
        <v>4819590042</v>
      </c>
      <c r="G7" s="152">
        <v>4595243462</v>
      </c>
    </row>
    <row r="8" spans="2:7" x14ac:dyDescent="0.2">
      <c r="B8" s="111"/>
    </row>
    <row r="9" spans="2:7" x14ac:dyDescent="0.2">
      <c r="C9" s="172"/>
      <c r="D9" s="172"/>
      <c r="E9" s="172"/>
      <c r="F9" s="172"/>
      <c r="G9" s="172"/>
    </row>
    <row r="10" spans="2:7" x14ac:dyDescent="0.2">
      <c r="C10" s="172"/>
      <c r="D10" s="172"/>
      <c r="E10" s="172"/>
      <c r="F10" s="172"/>
      <c r="G10" s="172"/>
    </row>
    <row r="11" spans="2:7" x14ac:dyDescent="0.2">
      <c r="C11" s="172"/>
      <c r="D11" s="172"/>
      <c r="E11" s="172"/>
      <c r="F11" s="172"/>
      <c r="G11" s="172"/>
    </row>
  </sheetData>
  <phoneticPr fontId="4" type="noConversion"/>
  <pageMargins left="0.75" right="0.75" top="1" bottom="1" header="0.5" footer="0.5"/>
  <pageSetup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B2:O114"/>
  <sheetViews>
    <sheetView showGridLines="0" zoomScaleNormal="100" workbookViewId="0"/>
  </sheetViews>
  <sheetFormatPr defaultRowHeight="12.75" x14ac:dyDescent="0.2"/>
  <cols>
    <col min="1" max="1" width="9.140625" style="7"/>
    <col min="2" max="2" width="44.28515625" style="7" customWidth="1"/>
    <col min="3" max="3" width="11.28515625" style="7" customWidth="1"/>
    <col min="4" max="4" width="11.85546875" style="7" customWidth="1"/>
    <col min="5" max="5" width="12" style="7" customWidth="1"/>
    <col min="6" max="6" width="12.28515625" style="7" customWidth="1"/>
    <col min="7" max="7" width="13.28515625" style="7" customWidth="1"/>
    <col min="8" max="8" width="14.140625" style="7" customWidth="1"/>
    <col min="9" max="9" width="11.85546875" style="7" customWidth="1"/>
    <col min="10" max="10" width="12.28515625" style="7" customWidth="1"/>
    <col min="11" max="11" width="14.140625" style="7" customWidth="1"/>
    <col min="12" max="12" width="12.28515625" style="7" customWidth="1"/>
    <col min="13" max="13" width="10.7109375" style="7" customWidth="1"/>
    <col min="14" max="14" width="11" style="7" bestFit="1" customWidth="1"/>
    <col min="15" max="15" width="13.5703125" style="7" customWidth="1"/>
    <col min="16" max="16384" width="9.140625" style="7"/>
  </cols>
  <sheetData>
    <row r="2" spans="2:15" x14ac:dyDescent="0.2">
      <c r="B2" s="92" t="s">
        <v>235</v>
      </c>
    </row>
    <row r="3" spans="2:15" ht="18.75" thickBot="1" x14ac:dyDescent="0.3">
      <c r="B3" s="93" t="s">
        <v>94</v>
      </c>
    </row>
    <row r="4" spans="2:15" ht="13.5" thickBot="1" x14ac:dyDescent="0.25">
      <c r="B4" s="672" t="s">
        <v>0</v>
      </c>
      <c r="C4" s="680" t="s">
        <v>372</v>
      </c>
      <c r="D4" s="681"/>
      <c r="E4" s="681"/>
      <c r="F4" s="681"/>
      <c r="G4" s="682"/>
      <c r="H4" s="680" t="s">
        <v>2</v>
      </c>
      <c r="I4" s="681"/>
      <c r="J4" s="681"/>
      <c r="K4" s="682"/>
      <c r="L4" s="680" t="s">
        <v>3</v>
      </c>
      <c r="M4" s="681"/>
      <c r="N4" s="682"/>
      <c r="O4" s="665" t="s">
        <v>91</v>
      </c>
    </row>
    <row r="5" spans="2:15" ht="39.75" customHeight="1" thickBot="1" x14ac:dyDescent="0.25">
      <c r="B5" s="673"/>
      <c r="C5" s="529" t="s">
        <v>361</v>
      </c>
      <c r="D5" s="530" t="s">
        <v>123</v>
      </c>
      <c r="E5" s="530" t="s">
        <v>373</v>
      </c>
      <c r="F5" s="530" t="s">
        <v>14</v>
      </c>
      <c r="G5" s="531" t="s">
        <v>374</v>
      </c>
      <c r="H5" s="529" t="s">
        <v>104</v>
      </c>
      <c r="I5" s="530" t="s">
        <v>105</v>
      </c>
      <c r="J5" s="530" t="s">
        <v>106</v>
      </c>
      <c r="K5" s="531" t="s">
        <v>107</v>
      </c>
      <c r="L5" s="529" t="s">
        <v>13</v>
      </c>
      <c r="M5" s="530" t="s">
        <v>7</v>
      </c>
      <c r="N5" s="531" t="s">
        <v>103</v>
      </c>
      <c r="O5" s="700"/>
    </row>
    <row r="6" spans="2:15" x14ac:dyDescent="0.2">
      <c r="B6" s="114" t="s">
        <v>15</v>
      </c>
      <c r="C6" s="118">
        <v>0</v>
      </c>
      <c r="D6" s="119">
        <v>135753</v>
      </c>
      <c r="E6" s="119">
        <v>4679</v>
      </c>
      <c r="F6" s="119">
        <v>0</v>
      </c>
      <c r="G6" s="121">
        <v>140432</v>
      </c>
      <c r="H6" s="118">
        <v>15596</v>
      </c>
      <c r="I6" s="119">
        <v>45824</v>
      </c>
      <c r="J6" s="119">
        <v>0</v>
      </c>
      <c r="K6" s="121">
        <v>61420</v>
      </c>
      <c r="L6" s="118">
        <v>0</v>
      </c>
      <c r="M6" s="119">
        <v>0</v>
      </c>
      <c r="N6" s="121">
        <v>0</v>
      </c>
      <c r="O6" s="432">
        <v>201852</v>
      </c>
    </row>
    <row r="7" spans="2:15" x14ac:dyDescent="0.2">
      <c r="B7" s="104" t="s">
        <v>16</v>
      </c>
      <c r="C7" s="95">
        <v>0</v>
      </c>
      <c r="D7" s="96">
        <v>682</v>
      </c>
      <c r="E7" s="96">
        <v>95829</v>
      </c>
      <c r="F7" s="96">
        <v>391737</v>
      </c>
      <c r="G7" s="98">
        <v>488248</v>
      </c>
      <c r="H7" s="95">
        <v>354844</v>
      </c>
      <c r="I7" s="96">
        <v>84912</v>
      </c>
      <c r="J7" s="96">
        <v>9243</v>
      </c>
      <c r="K7" s="98">
        <v>448999</v>
      </c>
      <c r="L7" s="95">
        <v>0</v>
      </c>
      <c r="M7" s="96">
        <v>104265</v>
      </c>
      <c r="N7" s="98">
        <v>104265</v>
      </c>
      <c r="O7" s="397">
        <v>1041512</v>
      </c>
    </row>
    <row r="8" spans="2:15" x14ac:dyDescent="0.2">
      <c r="B8" s="127" t="s">
        <v>118</v>
      </c>
      <c r="C8" s="122">
        <v>0</v>
      </c>
      <c r="D8" s="123">
        <v>0</v>
      </c>
      <c r="E8" s="123">
        <v>0</v>
      </c>
      <c r="F8" s="123">
        <v>0</v>
      </c>
      <c r="G8" s="125">
        <v>0</v>
      </c>
      <c r="H8" s="122">
        <v>0</v>
      </c>
      <c r="I8" s="123">
        <v>13922</v>
      </c>
      <c r="J8" s="123">
        <v>0</v>
      </c>
      <c r="K8" s="125">
        <v>13922</v>
      </c>
      <c r="L8" s="122">
        <v>0</v>
      </c>
      <c r="M8" s="123">
        <v>0</v>
      </c>
      <c r="N8" s="125">
        <v>0</v>
      </c>
      <c r="O8" s="433">
        <v>13922</v>
      </c>
    </row>
    <row r="9" spans="2:15" x14ac:dyDescent="0.2">
      <c r="B9" s="104" t="s">
        <v>119</v>
      </c>
      <c r="C9" s="95">
        <v>0</v>
      </c>
      <c r="D9" s="96">
        <v>0</v>
      </c>
      <c r="E9" s="96">
        <v>0</v>
      </c>
      <c r="F9" s="96">
        <v>0</v>
      </c>
      <c r="G9" s="98">
        <v>0</v>
      </c>
      <c r="H9" s="95">
        <v>0</v>
      </c>
      <c r="I9" s="96">
        <v>0</v>
      </c>
      <c r="J9" s="96">
        <v>0</v>
      </c>
      <c r="K9" s="98">
        <v>0</v>
      </c>
      <c r="L9" s="95">
        <v>0</v>
      </c>
      <c r="M9" s="96">
        <v>0</v>
      </c>
      <c r="N9" s="98">
        <v>0</v>
      </c>
      <c r="O9" s="397">
        <v>0</v>
      </c>
    </row>
    <row r="10" spans="2:15" x14ac:dyDescent="0.2">
      <c r="B10" s="127" t="s">
        <v>17</v>
      </c>
      <c r="C10" s="122">
        <v>0</v>
      </c>
      <c r="D10" s="123">
        <v>9683894</v>
      </c>
      <c r="E10" s="123">
        <v>5052607</v>
      </c>
      <c r="F10" s="123">
        <v>44002022</v>
      </c>
      <c r="G10" s="125">
        <v>58738523</v>
      </c>
      <c r="H10" s="122">
        <v>105770373</v>
      </c>
      <c r="I10" s="123">
        <v>54598564</v>
      </c>
      <c r="J10" s="123">
        <v>13253566</v>
      </c>
      <c r="K10" s="125">
        <v>173622503</v>
      </c>
      <c r="L10" s="122">
        <v>0</v>
      </c>
      <c r="M10" s="123">
        <v>493552</v>
      </c>
      <c r="N10" s="125">
        <v>493552</v>
      </c>
      <c r="O10" s="433">
        <v>232854578</v>
      </c>
    </row>
    <row r="11" spans="2:15" x14ac:dyDescent="0.2">
      <c r="B11" s="104" t="s">
        <v>18</v>
      </c>
      <c r="C11" s="95">
        <v>0</v>
      </c>
      <c r="D11" s="96">
        <v>390881</v>
      </c>
      <c r="E11" s="96">
        <v>369866</v>
      </c>
      <c r="F11" s="96">
        <v>1337255</v>
      </c>
      <c r="G11" s="98">
        <v>2098001</v>
      </c>
      <c r="H11" s="95">
        <v>1434206</v>
      </c>
      <c r="I11" s="96">
        <v>866825</v>
      </c>
      <c r="J11" s="96">
        <v>93765</v>
      </c>
      <c r="K11" s="98">
        <v>2394796</v>
      </c>
      <c r="L11" s="95">
        <v>0</v>
      </c>
      <c r="M11" s="96">
        <v>3469</v>
      </c>
      <c r="N11" s="98">
        <v>3469</v>
      </c>
      <c r="O11" s="397">
        <v>4496266</v>
      </c>
    </row>
    <row r="12" spans="2:15" x14ac:dyDescent="0.2">
      <c r="B12" s="127" t="s">
        <v>145</v>
      </c>
      <c r="C12" s="122">
        <v>0</v>
      </c>
      <c r="D12" s="123">
        <v>0</v>
      </c>
      <c r="E12" s="123">
        <v>0</v>
      </c>
      <c r="F12" s="123">
        <v>0</v>
      </c>
      <c r="G12" s="125">
        <v>0</v>
      </c>
      <c r="H12" s="122">
        <v>0</v>
      </c>
      <c r="I12" s="123">
        <v>0</v>
      </c>
      <c r="J12" s="123">
        <v>0</v>
      </c>
      <c r="K12" s="125">
        <v>0</v>
      </c>
      <c r="L12" s="122">
        <v>0</v>
      </c>
      <c r="M12" s="123">
        <v>0</v>
      </c>
      <c r="N12" s="125">
        <v>0</v>
      </c>
      <c r="O12" s="433">
        <v>0</v>
      </c>
    </row>
    <row r="13" spans="2:15" x14ac:dyDescent="0.2">
      <c r="B13" s="104" t="s">
        <v>19</v>
      </c>
      <c r="C13" s="95">
        <v>15613</v>
      </c>
      <c r="D13" s="96">
        <v>314904</v>
      </c>
      <c r="E13" s="96">
        <v>689797</v>
      </c>
      <c r="F13" s="96">
        <v>610812</v>
      </c>
      <c r="G13" s="98">
        <v>1631127</v>
      </c>
      <c r="H13" s="95">
        <v>2101537</v>
      </c>
      <c r="I13" s="96">
        <v>2180740</v>
      </c>
      <c r="J13" s="96">
        <v>7454179</v>
      </c>
      <c r="K13" s="98">
        <v>11736456</v>
      </c>
      <c r="L13" s="95">
        <v>152955</v>
      </c>
      <c r="M13" s="96">
        <v>574079</v>
      </c>
      <c r="N13" s="98">
        <v>727034</v>
      </c>
      <c r="O13" s="397">
        <v>14094617</v>
      </c>
    </row>
    <row r="14" spans="2:15" x14ac:dyDescent="0.2">
      <c r="B14" s="127" t="s">
        <v>20</v>
      </c>
      <c r="C14" s="122">
        <v>0</v>
      </c>
      <c r="D14" s="123">
        <v>716623</v>
      </c>
      <c r="E14" s="123">
        <v>535477</v>
      </c>
      <c r="F14" s="123">
        <v>2023187</v>
      </c>
      <c r="G14" s="125">
        <v>3275287</v>
      </c>
      <c r="H14" s="122">
        <v>748856</v>
      </c>
      <c r="I14" s="123">
        <v>327202</v>
      </c>
      <c r="J14" s="123">
        <v>330568</v>
      </c>
      <c r="K14" s="125">
        <v>1406626</v>
      </c>
      <c r="L14" s="122">
        <v>9726</v>
      </c>
      <c r="M14" s="123">
        <v>48319</v>
      </c>
      <c r="N14" s="125">
        <v>58045</v>
      </c>
      <c r="O14" s="433">
        <v>4739958</v>
      </c>
    </row>
    <row r="15" spans="2:15" x14ac:dyDescent="0.2">
      <c r="B15" s="104" t="s">
        <v>120</v>
      </c>
      <c r="C15" s="95">
        <v>28251</v>
      </c>
      <c r="D15" s="96">
        <v>102740457</v>
      </c>
      <c r="E15" s="96">
        <v>35271594</v>
      </c>
      <c r="F15" s="96">
        <v>227619765</v>
      </c>
      <c r="G15" s="98">
        <v>365660067</v>
      </c>
      <c r="H15" s="95">
        <v>110012829</v>
      </c>
      <c r="I15" s="96">
        <v>30371782</v>
      </c>
      <c r="J15" s="96">
        <v>6569085</v>
      </c>
      <c r="K15" s="98">
        <v>146953696</v>
      </c>
      <c r="L15" s="95">
        <v>21993</v>
      </c>
      <c r="M15" s="96">
        <v>1141479</v>
      </c>
      <c r="N15" s="98">
        <v>1163472</v>
      </c>
      <c r="O15" s="397">
        <v>513777235</v>
      </c>
    </row>
    <row r="16" spans="2:15" x14ac:dyDescent="0.2">
      <c r="B16" s="127" t="s">
        <v>21</v>
      </c>
      <c r="C16" s="122">
        <v>0</v>
      </c>
      <c r="D16" s="123">
        <v>0</v>
      </c>
      <c r="E16" s="123">
        <v>0</v>
      </c>
      <c r="F16" s="123">
        <v>0</v>
      </c>
      <c r="G16" s="125">
        <v>0</v>
      </c>
      <c r="H16" s="122">
        <v>0</v>
      </c>
      <c r="I16" s="123">
        <v>0</v>
      </c>
      <c r="J16" s="123">
        <v>0</v>
      </c>
      <c r="K16" s="125">
        <v>0</v>
      </c>
      <c r="L16" s="122">
        <v>0</v>
      </c>
      <c r="M16" s="123">
        <v>0</v>
      </c>
      <c r="N16" s="125">
        <v>0</v>
      </c>
      <c r="O16" s="433">
        <v>0</v>
      </c>
    </row>
    <row r="17" spans="2:15" x14ac:dyDescent="0.2">
      <c r="B17" s="104" t="s">
        <v>22</v>
      </c>
      <c r="C17" s="95">
        <v>683</v>
      </c>
      <c r="D17" s="96">
        <v>182661745</v>
      </c>
      <c r="E17" s="96">
        <v>24881034</v>
      </c>
      <c r="F17" s="96">
        <v>141396026</v>
      </c>
      <c r="G17" s="98">
        <v>348939488</v>
      </c>
      <c r="H17" s="95">
        <v>41256169</v>
      </c>
      <c r="I17" s="96">
        <v>8569853</v>
      </c>
      <c r="J17" s="96">
        <v>3677925</v>
      </c>
      <c r="K17" s="98">
        <v>53503946</v>
      </c>
      <c r="L17" s="95">
        <v>12396</v>
      </c>
      <c r="M17" s="96">
        <v>10465615</v>
      </c>
      <c r="N17" s="98">
        <v>10478011</v>
      </c>
      <c r="O17" s="397">
        <v>412921445</v>
      </c>
    </row>
    <row r="18" spans="2:15" x14ac:dyDescent="0.2">
      <c r="B18" s="127" t="s">
        <v>23</v>
      </c>
      <c r="C18" s="122">
        <v>176000</v>
      </c>
      <c r="D18" s="123">
        <v>0</v>
      </c>
      <c r="E18" s="123">
        <v>0</v>
      </c>
      <c r="F18" s="123">
        <v>0</v>
      </c>
      <c r="G18" s="125">
        <v>176000</v>
      </c>
      <c r="H18" s="122">
        <v>0</v>
      </c>
      <c r="I18" s="123">
        <v>0</v>
      </c>
      <c r="J18" s="123">
        <v>0</v>
      </c>
      <c r="K18" s="125">
        <v>0</v>
      </c>
      <c r="L18" s="122">
        <v>0</v>
      </c>
      <c r="M18" s="123">
        <v>0</v>
      </c>
      <c r="N18" s="125">
        <v>0</v>
      </c>
      <c r="O18" s="433">
        <v>176000</v>
      </c>
    </row>
    <row r="19" spans="2:15" x14ac:dyDescent="0.2">
      <c r="B19" s="104" t="s">
        <v>24</v>
      </c>
      <c r="C19" s="95">
        <v>0</v>
      </c>
      <c r="D19" s="96">
        <v>10126992</v>
      </c>
      <c r="E19" s="96">
        <v>9433590</v>
      </c>
      <c r="F19" s="96">
        <v>31532497</v>
      </c>
      <c r="G19" s="98">
        <v>51093080</v>
      </c>
      <c r="H19" s="95">
        <v>8490252</v>
      </c>
      <c r="I19" s="96">
        <v>8007126</v>
      </c>
      <c r="J19" s="96">
        <v>3958844</v>
      </c>
      <c r="K19" s="98">
        <v>20456222</v>
      </c>
      <c r="L19" s="95">
        <v>70031</v>
      </c>
      <c r="M19" s="96">
        <v>850869</v>
      </c>
      <c r="N19" s="98">
        <v>920900</v>
      </c>
      <c r="O19" s="397">
        <v>72470202</v>
      </c>
    </row>
    <row r="20" spans="2:15" x14ac:dyDescent="0.2">
      <c r="B20" s="127" t="s">
        <v>25</v>
      </c>
      <c r="C20" s="122">
        <v>198866</v>
      </c>
      <c r="D20" s="123">
        <v>15810576</v>
      </c>
      <c r="E20" s="123">
        <v>4378564</v>
      </c>
      <c r="F20" s="123">
        <v>34574416</v>
      </c>
      <c r="G20" s="125">
        <v>54962422</v>
      </c>
      <c r="H20" s="122">
        <v>47834321</v>
      </c>
      <c r="I20" s="123">
        <v>32613187</v>
      </c>
      <c r="J20" s="123">
        <v>7029431</v>
      </c>
      <c r="K20" s="125">
        <v>87476939</v>
      </c>
      <c r="L20" s="122">
        <v>133197</v>
      </c>
      <c r="M20" s="123">
        <v>1763944</v>
      </c>
      <c r="N20" s="125">
        <v>1897141</v>
      </c>
      <c r="O20" s="433">
        <v>144336502</v>
      </c>
    </row>
    <row r="21" spans="2:15" x14ac:dyDescent="0.2">
      <c r="B21" s="104" t="s">
        <v>26</v>
      </c>
      <c r="C21" s="95">
        <v>0</v>
      </c>
      <c r="D21" s="96">
        <v>84053</v>
      </c>
      <c r="E21" s="96">
        <v>64356</v>
      </c>
      <c r="F21" s="96">
        <v>1001724</v>
      </c>
      <c r="G21" s="98">
        <v>1150132</v>
      </c>
      <c r="H21" s="95">
        <v>737861</v>
      </c>
      <c r="I21" s="96">
        <v>745782</v>
      </c>
      <c r="J21" s="96">
        <v>477471</v>
      </c>
      <c r="K21" s="98">
        <v>1961114</v>
      </c>
      <c r="L21" s="95">
        <v>0</v>
      </c>
      <c r="M21" s="96">
        <v>0</v>
      </c>
      <c r="N21" s="98">
        <v>0</v>
      </c>
      <c r="O21" s="397">
        <v>3111246</v>
      </c>
    </row>
    <row r="22" spans="2:15" x14ac:dyDescent="0.2">
      <c r="B22" s="127" t="s">
        <v>168</v>
      </c>
      <c r="C22" s="122">
        <v>0</v>
      </c>
      <c r="D22" s="123">
        <v>8771</v>
      </c>
      <c r="E22" s="123">
        <v>4420</v>
      </c>
      <c r="F22" s="123">
        <v>65236</v>
      </c>
      <c r="G22" s="125">
        <v>78427</v>
      </c>
      <c r="H22" s="122">
        <v>55586</v>
      </c>
      <c r="I22" s="123">
        <v>1101</v>
      </c>
      <c r="J22" s="123">
        <v>628</v>
      </c>
      <c r="K22" s="125">
        <v>57315</v>
      </c>
      <c r="L22" s="122">
        <v>0</v>
      </c>
      <c r="M22" s="123">
        <v>0</v>
      </c>
      <c r="N22" s="125">
        <v>0</v>
      </c>
      <c r="O22" s="433">
        <v>135742</v>
      </c>
    </row>
    <row r="23" spans="2:15" x14ac:dyDescent="0.2">
      <c r="B23" s="104" t="s">
        <v>27</v>
      </c>
      <c r="C23" s="95">
        <v>29891</v>
      </c>
      <c r="D23" s="96">
        <v>4747989</v>
      </c>
      <c r="E23" s="96">
        <v>18285523</v>
      </c>
      <c r="F23" s="96">
        <v>5603093</v>
      </c>
      <c r="G23" s="98">
        <v>28666495</v>
      </c>
      <c r="H23" s="95">
        <v>7940808</v>
      </c>
      <c r="I23" s="96">
        <v>2363764</v>
      </c>
      <c r="J23" s="96">
        <v>1520371</v>
      </c>
      <c r="K23" s="98">
        <v>11824943</v>
      </c>
      <c r="L23" s="95">
        <v>212636</v>
      </c>
      <c r="M23" s="96">
        <v>5608231</v>
      </c>
      <c r="N23" s="98">
        <v>5820867</v>
      </c>
      <c r="O23" s="397">
        <v>46312305</v>
      </c>
    </row>
    <row r="24" spans="2:15" x14ac:dyDescent="0.2">
      <c r="B24" s="127" t="s">
        <v>28</v>
      </c>
      <c r="C24" s="122">
        <v>0</v>
      </c>
      <c r="D24" s="123">
        <v>11343</v>
      </c>
      <c r="E24" s="123">
        <v>11835</v>
      </c>
      <c r="F24" s="123">
        <v>117710</v>
      </c>
      <c r="G24" s="125">
        <v>140888</v>
      </c>
      <c r="H24" s="122">
        <v>127050</v>
      </c>
      <c r="I24" s="123">
        <v>188573</v>
      </c>
      <c r="J24" s="123">
        <v>96830</v>
      </c>
      <c r="K24" s="125">
        <v>412453</v>
      </c>
      <c r="L24" s="122">
        <v>0</v>
      </c>
      <c r="M24" s="123">
        <v>4819</v>
      </c>
      <c r="N24" s="125">
        <v>4819</v>
      </c>
      <c r="O24" s="433">
        <v>558160</v>
      </c>
    </row>
    <row r="25" spans="2:15" x14ac:dyDescent="0.2">
      <c r="B25" s="104" t="s">
        <v>29</v>
      </c>
      <c r="C25" s="95">
        <v>0</v>
      </c>
      <c r="D25" s="96">
        <v>0</v>
      </c>
      <c r="E25" s="96">
        <v>0</v>
      </c>
      <c r="F25" s="96">
        <v>0</v>
      </c>
      <c r="G25" s="98">
        <v>0</v>
      </c>
      <c r="H25" s="95">
        <v>0</v>
      </c>
      <c r="I25" s="96">
        <v>0</v>
      </c>
      <c r="J25" s="96">
        <v>0</v>
      </c>
      <c r="K25" s="98">
        <v>0</v>
      </c>
      <c r="L25" s="95">
        <v>0</v>
      </c>
      <c r="M25" s="96">
        <v>0</v>
      </c>
      <c r="N25" s="98">
        <v>0</v>
      </c>
      <c r="O25" s="397">
        <v>0</v>
      </c>
    </row>
    <row r="26" spans="2:15" x14ac:dyDescent="0.2">
      <c r="B26" s="127" t="s">
        <v>30</v>
      </c>
      <c r="C26" s="122">
        <v>0</v>
      </c>
      <c r="D26" s="123">
        <v>0</v>
      </c>
      <c r="E26" s="123">
        <v>0</v>
      </c>
      <c r="F26" s="123">
        <v>327236</v>
      </c>
      <c r="G26" s="125">
        <v>327236</v>
      </c>
      <c r="H26" s="122">
        <v>0</v>
      </c>
      <c r="I26" s="123">
        <v>0</v>
      </c>
      <c r="J26" s="123">
        <v>0</v>
      </c>
      <c r="K26" s="125">
        <v>0</v>
      </c>
      <c r="L26" s="122">
        <v>0</v>
      </c>
      <c r="M26" s="123">
        <v>0</v>
      </c>
      <c r="N26" s="125">
        <v>0</v>
      </c>
      <c r="O26" s="433">
        <v>327236</v>
      </c>
    </row>
    <row r="27" spans="2:15" x14ac:dyDescent="0.2">
      <c r="B27" s="104" t="s">
        <v>147</v>
      </c>
      <c r="C27" s="95">
        <v>0</v>
      </c>
      <c r="D27" s="96">
        <v>0</v>
      </c>
      <c r="E27" s="96">
        <v>0</v>
      </c>
      <c r="F27" s="96">
        <v>0</v>
      </c>
      <c r="G27" s="98">
        <v>0</v>
      </c>
      <c r="H27" s="95">
        <v>0</v>
      </c>
      <c r="I27" s="96">
        <v>0</v>
      </c>
      <c r="J27" s="96">
        <v>0</v>
      </c>
      <c r="K27" s="98">
        <v>0</v>
      </c>
      <c r="L27" s="95">
        <v>0</v>
      </c>
      <c r="M27" s="96">
        <v>0</v>
      </c>
      <c r="N27" s="98">
        <v>0</v>
      </c>
      <c r="O27" s="397">
        <v>0</v>
      </c>
    </row>
    <row r="28" spans="2:15" x14ac:dyDescent="0.2">
      <c r="B28" s="127" t="s">
        <v>165</v>
      </c>
      <c r="C28" s="122">
        <v>0</v>
      </c>
      <c r="D28" s="123">
        <v>0</v>
      </c>
      <c r="E28" s="123">
        <v>0</v>
      </c>
      <c r="F28" s="123">
        <v>0</v>
      </c>
      <c r="G28" s="125">
        <v>0</v>
      </c>
      <c r="H28" s="122">
        <v>0</v>
      </c>
      <c r="I28" s="123">
        <v>0</v>
      </c>
      <c r="J28" s="123">
        <v>0</v>
      </c>
      <c r="K28" s="125">
        <v>0</v>
      </c>
      <c r="L28" s="122">
        <v>0</v>
      </c>
      <c r="M28" s="123">
        <v>0</v>
      </c>
      <c r="N28" s="125">
        <v>0</v>
      </c>
      <c r="O28" s="433">
        <v>0</v>
      </c>
    </row>
    <row r="29" spans="2:15" x14ac:dyDescent="0.2">
      <c r="B29" s="104" t="s">
        <v>31</v>
      </c>
      <c r="C29" s="95">
        <v>0</v>
      </c>
      <c r="D29" s="96">
        <v>0</v>
      </c>
      <c r="E29" s="96">
        <v>0</v>
      </c>
      <c r="F29" s="96">
        <v>0</v>
      </c>
      <c r="G29" s="98">
        <v>0</v>
      </c>
      <c r="H29" s="95">
        <v>0</v>
      </c>
      <c r="I29" s="96">
        <v>0</v>
      </c>
      <c r="J29" s="96">
        <v>0</v>
      </c>
      <c r="K29" s="98">
        <v>0</v>
      </c>
      <c r="L29" s="95">
        <v>0</v>
      </c>
      <c r="M29" s="96">
        <v>0</v>
      </c>
      <c r="N29" s="98">
        <v>0</v>
      </c>
      <c r="O29" s="397">
        <v>0</v>
      </c>
    </row>
    <row r="30" spans="2:15" x14ac:dyDescent="0.2">
      <c r="B30" s="127" t="s">
        <v>32</v>
      </c>
      <c r="C30" s="122">
        <v>0</v>
      </c>
      <c r="D30" s="123">
        <v>2539</v>
      </c>
      <c r="E30" s="123">
        <v>1247</v>
      </c>
      <c r="F30" s="123">
        <v>234</v>
      </c>
      <c r="G30" s="125">
        <v>4020</v>
      </c>
      <c r="H30" s="122">
        <v>7485</v>
      </c>
      <c r="I30" s="123">
        <v>32970</v>
      </c>
      <c r="J30" s="123">
        <v>27965</v>
      </c>
      <c r="K30" s="125">
        <v>68420</v>
      </c>
      <c r="L30" s="122">
        <v>0</v>
      </c>
      <c r="M30" s="123">
        <v>0</v>
      </c>
      <c r="N30" s="125">
        <v>0</v>
      </c>
      <c r="O30" s="433">
        <v>72440</v>
      </c>
    </row>
    <row r="31" spans="2:15" x14ac:dyDescent="0.2">
      <c r="B31" s="252" t="s">
        <v>351</v>
      </c>
      <c r="C31" s="95">
        <v>0</v>
      </c>
      <c r="D31" s="96">
        <v>0</v>
      </c>
      <c r="E31" s="96">
        <v>0</v>
      </c>
      <c r="F31" s="96">
        <v>0</v>
      </c>
      <c r="G31" s="98">
        <v>0</v>
      </c>
      <c r="H31" s="95">
        <v>0</v>
      </c>
      <c r="I31" s="96">
        <v>0</v>
      </c>
      <c r="J31" s="96">
        <v>0</v>
      </c>
      <c r="K31" s="98">
        <v>0</v>
      </c>
      <c r="L31" s="95">
        <v>0</v>
      </c>
      <c r="M31" s="96">
        <v>0</v>
      </c>
      <c r="N31" s="98">
        <v>0</v>
      </c>
      <c r="O31" s="397">
        <v>0</v>
      </c>
    </row>
    <row r="32" spans="2:15" x14ac:dyDescent="0.2">
      <c r="B32" s="127" t="s">
        <v>33</v>
      </c>
      <c r="C32" s="122">
        <v>0</v>
      </c>
      <c r="D32" s="123">
        <v>0</v>
      </c>
      <c r="E32" s="123">
        <v>0</v>
      </c>
      <c r="F32" s="123">
        <v>0</v>
      </c>
      <c r="G32" s="125">
        <v>0</v>
      </c>
      <c r="H32" s="122">
        <v>0</v>
      </c>
      <c r="I32" s="123">
        <v>0</v>
      </c>
      <c r="J32" s="123">
        <v>0</v>
      </c>
      <c r="K32" s="125">
        <v>0</v>
      </c>
      <c r="L32" s="122">
        <v>0</v>
      </c>
      <c r="M32" s="123">
        <v>0</v>
      </c>
      <c r="N32" s="125">
        <v>0</v>
      </c>
      <c r="O32" s="433">
        <v>0</v>
      </c>
    </row>
    <row r="33" spans="2:15" x14ac:dyDescent="0.2">
      <c r="B33" s="104" t="s">
        <v>34</v>
      </c>
      <c r="C33" s="95">
        <v>402478</v>
      </c>
      <c r="D33" s="96">
        <v>309959</v>
      </c>
      <c r="E33" s="96">
        <v>260479</v>
      </c>
      <c r="F33" s="96">
        <v>537802</v>
      </c>
      <c r="G33" s="98">
        <v>1510718</v>
      </c>
      <c r="H33" s="95">
        <v>591502</v>
      </c>
      <c r="I33" s="96">
        <v>301860</v>
      </c>
      <c r="J33" s="96">
        <v>340218</v>
      </c>
      <c r="K33" s="98">
        <v>1233580</v>
      </c>
      <c r="L33" s="95">
        <v>13139</v>
      </c>
      <c r="M33" s="96">
        <v>702513</v>
      </c>
      <c r="N33" s="98">
        <v>715652</v>
      </c>
      <c r="O33" s="397">
        <v>3459950</v>
      </c>
    </row>
    <row r="34" spans="2:15" x14ac:dyDescent="0.2">
      <c r="B34" s="127" t="s">
        <v>149</v>
      </c>
      <c r="C34" s="122">
        <v>2</v>
      </c>
      <c r="D34" s="123">
        <v>0</v>
      </c>
      <c r="E34" s="123">
        <v>0</v>
      </c>
      <c r="F34" s="123">
        <v>0</v>
      </c>
      <c r="G34" s="125">
        <v>2</v>
      </c>
      <c r="H34" s="122">
        <v>0</v>
      </c>
      <c r="I34" s="123">
        <v>0</v>
      </c>
      <c r="J34" s="123">
        <v>0</v>
      </c>
      <c r="K34" s="125">
        <v>0</v>
      </c>
      <c r="L34" s="122">
        <v>0</v>
      </c>
      <c r="M34" s="123">
        <v>0</v>
      </c>
      <c r="N34" s="125">
        <v>0</v>
      </c>
      <c r="O34" s="433">
        <v>2</v>
      </c>
    </row>
    <row r="35" spans="2:15" x14ac:dyDescent="0.2">
      <c r="B35" s="104" t="s">
        <v>121</v>
      </c>
      <c r="C35" s="95">
        <v>0</v>
      </c>
      <c r="D35" s="96">
        <v>0</v>
      </c>
      <c r="E35" s="96">
        <v>0</v>
      </c>
      <c r="F35" s="96">
        <v>0</v>
      </c>
      <c r="G35" s="98">
        <v>0</v>
      </c>
      <c r="H35" s="95">
        <v>3269</v>
      </c>
      <c r="I35" s="96">
        <v>2862</v>
      </c>
      <c r="J35" s="96">
        <v>0</v>
      </c>
      <c r="K35" s="98">
        <v>6131</v>
      </c>
      <c r="L35" s="95">
        <v>0</v>
      </c>
      <c r="M35" s="96">
        <v>0</v>
      </c>
      <c r="N35" s="98">
        <v>0</v>
      </c>
      <c r="O35" s="397">
        <v>6131</v>
      </c>
    </row>
    <row r="36" spans="2:15" x14ac:dyDescent="0.2">
      <c r="B36" s="127" t="s">
        <v>35</v>
      </c>
      <c r="C36" s="122">
        <v>0</v>
      </c>
      <c r="D36" s="123">
        <v>0</v>
      </c>
      <c r="E36" s="123">
        <v>0</v>
      </c>
      <c r="F36" s="123">
        <v>0</v>
      </c>
      <c r="G36" s="125">
        <v>0</v>
      </c>
      <c r="H36" s="122">
        <v>0</v>
      </c>
      <c r="I36" s="123">
        <v>0</v>
      </c>
      <c r="J36" s="123">
        <v>0</v>
      </c>
      <c r="K36" s="125">
        <v>0</v>
      </c>
      <c r="L36" s="122">
        <v>0</v>
      </c>
      <c r="M36" s="123">
        <v>0</v>
      </c>
      <c r="N36" s="125">
        <v>0</v>
      </c>
      <c r="O36" s="433">
        <v>0</v>
      </c>
    </row>
    <row r="37" spans="2:15" x14ac:dyDescent="0.2">
      <c r="B37" s="104" t="s">
        <v>36</v>
      </c>
      <c r="C37" s="95">
        <v>0</v>
      </c>
      <c r="D37" s="96">
        <v>124384</v>
      </c>
      <c r="E37" s="96">
        <v>147097</v>
      </c>
      <c r="F37" s="96">
        <v>186952</v>
      </c>
      <c r="G37" s="98">
        <v>458433</v>
      </c>
      <c r="H37" s="95">
        <v>327507</v>
      </c>
      <c r="I37" s="96">
        <v>305702</v>
      </c>
      <c r="J37" s="96">
        <v>265262</v>
      </c>
      <c r="K37" s="98">
        <v>898471</v>
      </c>
      <c r="L37" s="95">
        <v>927</v>
      </c>
      <c r="M37" s="96">
        <v>46295</v>
      </c>
      <c r="N37" s="98">
        <v>47222</v>
      </c>
      <c r="O37" s="397">
        <v>1404126</v>
      </c>
    </row>
    <row r="38" spans="2:15" x14ac:dyDescent="0.2">
      <c r="B38" s="127" t="s">
        <v>166</v>
      </c>
      <c r="C38" s="122">
        <v>0</v>
      </c>
      <c r="D38" s="123">
        <v>0</v>
      </c>
      <c r="E38" s="123">
        <v>0</v>
      </c>
      <c r="F38" s="123">
        <v>0</v>
      </c>
      <c r="G38" s="125">
        <v>0</v>
      </c>
      <c r="H38" s="122">
        <v>0</v>
      </c>
      <c r="I38" s="123">
        <v>0</v>
      </c>
      <c r="J38" s="123">
        <v>0</v>
      </c>
      <c r="K38" s="125">
        <v>0</v>
      </c>
      <c r="L38" s="122">
        <v>0</v>
      </c>
      <c r="M38" s="123">
        <v>0</v>
      </c>
      <c r="N38" s="125">
        <v>0</v>
      </c>
      <c r="O38" s="433">
        <v>0</v>
      </c>
    </row>
    <row r="39" spans="2:15" x14ac:dyDescent="0.2">
      <c r="B39" s="104" t="s">
        <v>122</v>
      </c>
      <c r="C39" s="95">
        <v>0</v>
      </c>
      <c r="D39" s="96">
        <v>0</v>
      </c>
      <c r="E39" s="96">
        <v>0</v>
      </c>
      <c r="F39" s="96">
        <v>1076</v>
      </c>
      <c r="G39" s="98">
        <v>1076</v>
      </c>
      <c r="H39" s="95">
        <v>0</v>
      </c>
      <c r="I39" s="96">
        <v>0</v>
      </c>
      <c r="J39" s="96">
        <v>0</v>
      </c>
      <c r="K39" s="98">
        <v>0</v>
      </c>
      <c r="L39" s="95">
        <v>0</v>
      </c>
      <c r="M39" s="96">
        <v>0</v>
      </c>
      <c r="N39" s="98">
        <v>0</v>
      </c>
      <c r="O39" s="397">
        <v>1076</v>
      </c>
    </row>
    <row r="40" spans="2:15" x14ac:dyDescent="0.2">
      <c r="B40" s="127" t="s">
        <v>37</v>
      </c>
      <c r="C40" s="122">
        <v>0</v>
      </c>
      <c r="D40" s="123">
        <v>0</v>
      </c>
      <c r="E40" s="123">
        <v>5440</v>
      </c>
      <c r="F40" s="123">
        <v>0</v>
      </c>
      <c r="G40" s="125">
        <v>5440</v>
      </c>
      <c r="H40" s="122">
        <v>0</v>
      </c>
      <c r="I40" s="123">
        <v>0</v>
      </c>
      <c r="J40" s="123">
        <v>0</v>
      </c>
      <c r="K40" s="125">
        <v>0</v>
      </c>
      <c r="L40" s="122">
        <v>0</v>
      </c>
      <c r="M40" s="123">
        <v>0</v>
      </c>
      <c r="N40" s="125">
        <v>0</v>
      </c>
      <c r="O40" s="433">
        <v>5440</v>
      </c>
    </row>
    <row r="41" spans="2:15" x14ac:dyDescent="0.2">
      <c r="B41" s="104" t="s">
        <v>38</v>
      </c>
      <c r="C41" s="95">
        <v>0</v>
      </c>
      <c r="D41" s="96">
        <v>286787</v>
      </c>
      <c r="E41" s="96">
        <v>630992</v>
      </c>
      <c r="F41" s="96">
        <v>5713036</v>
      </c>
      <c r="G41" s="98">
        <v>6630815</v>
      </c>
      <c r="H41" s="95">
        <v>696720</v>
      </c>
      <c r="I41" s="96">
        <v>0</v>
      </c>
      <c r="J41" s="96">
        <v>0</v>
      </c>
      <c r="K41" s="98">
        <v>696720</v>
      </c>
      <c r="L41" s="95">
        <v>0</v>
      </c>
      <c r="M41" s="96">
        <v>78911</v>
      </c>
      <c r="N41" s="98">
        <v>78911</v>
      </c>
      <c r="O41" s="397">
        <v>7406446</v>
      </c>
    </row>
    <row r="42" spans="2:15" x14ac:dyDescent="0.2">
      <c r="B42" s="127" t="s">
        <v>169</v>
      </c>
      <c r="C42" s="122">
        <v>0</v>
      </c>
      <c r="D42" s="123">
        <v>0</v>
      </c>
      <c r="E42" s="123">
        <v>0</v>
      </c>
      <c r="F42" s="123">
        <v>0</v>
      </c>
      <c r="G42" s="125">
        <v>0</v>
      </c>
      <c r="H42" s="122">
        <v>0</v>
      </c>
      <c r="I42" s="123">
        <v>0</v>
      </c>
      <c r="J42" s="123">
        <v>0</v>
      </c>
      <c r="K42" s="125">
        <v>0</v>
      </c>
      <c r="L42" s="122">
        <v>0</v>
      </c>
      <c r="M42" s="123">
        <v>0</v>
      </c>
      <c r="N42" s="125">
        <v>0</v>
      </c>
      <c r="O42" s="433">
        <v>0</v>
      </c>
    </row>
    <row r="43" spans="2:15" x14ac:dyDescent="0.2">
      <c r="B43" s="104" t="s">
        <v>39</v>
      </c>
      <c r="C43" s="95">
        <v>0</v>
      </c>
      <c r="D43" s="96">
        <v>0</v>
      </c>
      <c r="E43" s="96">
        <v>0</v>
      </c>
      <c r="F43" s="96">
        <v>0</v>
      </c>
      <c r="G43" s="98">
        <v>0</v>
      </c>
      <c r="H43" s="95">
        <v>0</v>
      </c>
      <c r="I43" s="96">
        <v>0</v>
      </c>
      <c r="J43" s="96">
        <v>0</v>
      </c>
      <c r="K43" s="98">
        <v>0</v>
      </c>
      <c r="L43" s="95">
        <v>0</v>
      </c>
      <c r="M43" s="96">
        <v>0</v>
      </c>
      <c r="N43" s="98">
        <v>0</v>
      </c>
      <c r="O43" s="397">
        <v>0</v>
      </c>
    </row>
    <row r="44" spans="2:15" x14ac:dyDescent="0.2">
      <c r="B44" s="127" t="s">
        <v>40</v>
      </c>
      <c r="C44" s="122">
        <v>3453</v>
      </c>
      <c r="D44" s="123">
        <v>51528</v>
      </c>
      <c r="E44" s="123">
        <v>446757</v>
      </c>
      <c r="F44" s="123">
        <v>94887</v>
      </c>
      <c r="G44" s="125">
        <v>596625</v>
      </c>
      <c r="H44" s="122">
        <v>392688</v>
      </c>
      <c r="I44" s="123">
        <v>128146</v>
      </c>
      <c r="J44" s="123">
        <v>50676</v>
      </c>
      <c r="K44" s="125">
        <v>571510</v>
      </c>
      <c r="L44" s="122">
        <v>0</v>
      </c>
      <c r="M44" s="123">
        <v>12237</v>
      </c>
      <c r="N44" s="125">
        <v>12237</v>
      </c>
      <c r="O44" s="433">
        <v>1180372</v>
      </c>
    </row>
    <row r="45" spans="2:15" x14ac:dyDescent="0.2">
      <c r="B45" s="104" t="s">
        <v>41</v>
      </c>
      <c r="C45" s="95">
        <v>0</v>
      </c>
      <c r="D45" s="96">
        <v>20669</v>
      </c>
      <c r="E45" s="96">
        <v>15498</v>
      </c>
      <c r="F45" s="96">
        <v>0</v>
      </c>
      <c r="G45" s="98">
        <v>36167</v>
      </c>
      <c r="H45" s="95">
        <v>0</v>
      </c>
      <c r="I45" s="96">
        <v>0</v>
      </c>
      <c r="J45" s="96">
        <v>75</v>
      </c>
      <c r="K45" s="98">
        <v>75</v>
      </c>
      <c r="L45" s="95">
        <v>0</v>
      </c>
      <c r="M45" s="96">
        <v>0</v>
      </c>
      <c r="N45" s="98">
        <v>0</v>
      </c>
      <c r="O45" s="397">
        <v>36242</v>
      </c>
    </row>
    <row r="46" spans="2:15" x14ac:dyDescent="0.2">
      <c r="B46" s="127" t="s">
        <v>42</v>
      </c>
      <c r="C46" s="122">
        <v>0</v>
      </c>
      <c r="D46" s="123">
        <v>5720553</v>
      </c>
      <c r="E46" s="123">
        <v>1734181</v>
      </c>
      <c r="F46" s="123">
        <v>6645592</v>
      </c>
      <c r="G46" s="125">
        <v>14100326</v>
      </c>
      <c r="H46" s="122">
        <v>6917764</v>
      </c>
      <c r="I46" s="123">
        <v>12381002</v>
      </c>
      <c r="J46" s="123">
        <v>1656166</v>
      </c>
      <c r="K46" s="125">
        <v>20954931</v>
      </c>
      <c r="L46" s="122">
        <v>0</v>
      </c>
      <c r="M46" s="123">
        <v>0</v>
      </c>
      <c r="N46" s="125">
        <v>0</v>
      </c>
      <c r="O46" s="433">
        <v>35055257</v>
      </c>
    </row>
    <row r="47" spans="2:15" x14ac:dyDescent="0.2">
      <c r="B47" s="252" t="s">
        <v>352</v>
      </c>
      <c r="C47" s="95">
        <v>0</v>
      </c>
      <c r="D47" s="96">
        <v>2724</v>
      </c>
      <c r="E47" s="96">
        <v>1624</v>
      </c>
      <c r="F47" s="96">
        <v>18710</v>
      </c>
      <c r="G47" s="98">
        <v>23058</v>
      </c>
      <c r="H47" s="95">
        <v>0</v>
      </c>
      <c r="I47" s="96">
        <v>0</v>
      </c>
      <c r="J47" s="96">
        <v>0</v>
      </c>
      <c r="K47" s="98">
        <v>0</v>
      </c>
      <c r="L47" s="95">
        <v>0</v>
      </c>
      <c r="M47" s="96">
        <v>0</v>
      </c>
      <c r="N47" s="98">
        <v>0</v>
      </c>
      <c r="O47" s="397">
        <v>23058</v>
      </c>
    </row>
    <row r="48" spans="2:15" x14ac:dyDescent="0.2">
      <c r="B48" s="8" t="s">
        <v>51</v>
      </c>
      <c r="C48" s="398">
        <v>855237</v>
      </c>
      <c r="D48" s="399">
        <v>333953806</v>
      </c>
      <c r="E48" s="399">
        <v>102322484</v>
      </c>
      <c r="F48" s="399">
        <v>503801004</v>
      </c>
      <c r="G48" s="400">
        <v>940932531</v>
      </c>
      <c r="H48" s="398">
        <v>335817224</v>
      </c>
      <c r="I48" s="399">
        <v>154131698</v>
      </c>
      <c r="J48" s="399">
        <v>46812268</v>
      </c>
      <c r="K48" s="400">
        <v>536761190</v>
      </c>
      <c r="L48" s="398">
        <v>627000</v>
      </c>
      <c r="M48" s="399">
        <v>21898597</v>
      </c>
      <c r="N48" s="400">
        <v>22525597</v>
      </c>
      <c r="O48" s="401">
        <v>1500219318</v>
      </c>
    </row>
    <row r="49" spans="2:15" x14ac:dyDescent="0.2">
      <c r="B49" s="127" t="s">
        <v>43</v>
      </c>
      <c r="C49" s="434">
        <v>4266</v>
      </c>
      <c r="D49" s="435">
        <v>0</v>
      </c>
      <c r="E49" s="435">
        <v>3653</v>
      </c>
      <c r="F49" s="435">
        <v>20745</v>
      </c>
      <c r="G49" s="436">
        <v>28665</v>
      </c>
      <c r="H49" s="434">
        <v>112572</v>
      </c>
      <c r="I49" s="435">
        <v>247061</v>
      </c>
      <c r="J49" s="435">
        <v>875953</v>
      </c>
      <c r="K49" s="436">
        <v>1235586</v>
      </c>
      <c r="L49" s="434">
        <v>0</v>
      </c>
      <c r="M49" s="435">
        <v>0</v>
      </c>
      <c r="N49" s="436">
        <v>0</v>
      </c>
      <c r="O49" s="437">
        <v>1264251</v>
      </c>
    </row>
    <row r="50" spans="2:15" x14ac:dyDescent="0.2">
      <c r="B50" s="104" t="s">
        <v>44</v>
      </c>
      <c r="C50" s="402">
        <v>69571</v>
      </c>
      <c r="D50" s="403">
        <v>436624</v>
      </c>
      <c r="E50" s="403">
        <v>1215470</v>
      </c>
      <c r="F50" s="403">
        <v>1818314</v>
      </c>
      <c r="G50" s="404">
        <v>3539979</v>
      </c>
      <c r="H50" s="402">
        <v>1285830</v>
      </c>
      <c r="I50" s="403">
        <v>1183147</v>
      </c>
      <c r="J50" s="403">
        <v>660312</v>
      </c>
      <c r="K50" s="404">
        <v>3129289</v>
      </c>
      <c r="L50" s="402">
        <v>0</v>
      </c>
      <c r="M50" s="403">
        <v>141788</v>
      </c>
      <c r="N50" s="404">
        <v>141788</v>
      </c>
      <c r="O50" s="405">
        <v>6811056</v>
      </c>
    </row>
    <row r="51" spans="2:15" x14ac:dyDescent="0.2">
      <c r="B51" s="127" t="s">
        <v>45</v>
      </c>
      <c r="C51" s="434">
        <v>0</v>
      </c>
      <c r="D51" s="435">
        <v>8762212</v>
      </c>
      <c r="E51" s="435">
        <v>4773498</v>
      </c>
      <c r="F51" s="435">
        <v>2210630</v>
      </c>
      <c r="G51" s="436">
        <v>15746340</v>
      </c>
      <c r="H51" s="434">
        <v>29698350</v>
      </c>
      <c r="I51" s="435">
        <v>35062532</v>
      </c>
      <c r="J51" s="435">
        <v>9579187</v>
      </c>
      <c r="K51" s="436">
        <v>74340069</v>
      </c>
      <c r="L51" s="434">
        <v>470499</v>
      </c>
      <c r="M51" s="435">
        <v>3297361</v>
      </c>
      <c r="N51" s="436">
        <v>3767860</v>
      </c>
      <c r="O51" s="437">
        <v>93854269</v>
      </c>
    </row>
    <row r="52" spans="2:15" x14ac:dyDescent="0.2">
      <c r="B52" s="104" t="s">
        <v>46</v>
      </c>
      <c r="C52" s="402">
        <v>119165</v>
      </c>
      <c r="D52" s="403">
        <v>6734509</v>
      </c>
      <c r="E52" s="403">
        <v>2188304</v>
      </c>
      <c r="F52" s="403">
        <v>11491387</v>
      </c>
      <c r="G52" s="404">
        <v>20533365</v>
      </c>
      <c r="H52" s="402">
        <v>26968037</v>
      </c>
      <c r="I52" s="403">
        <v>7748681</v>
      </c>
      <c r="J52" s="403">
        <v>7927706</v>
      </c>
      <c r="K52" s="404">
        <v>42644424</v>
      </c>
      <c r="L52" s="402">
        <v>84402</v>
      </c>
      <c r="M52" s="403">
        <v>754328</v>
      </c>
      <c r="N52" s="404">
        <v>838730</v>
      </c>
      <c r="O52" s="405">
        <v>64016519</v>
      </c>
    </row>
    <row r="53" spans="2:15" x14ac:dyDescent="0.2">
      <c r="B53" s="127" t="s">
        <v>47</v>
      </c>
      <c r="C53" s="434">
        <v>588845</v>
      </c>
      <c r="D53" s="435">
        <v>2010590</v>
      </c>
      <c r="E53" s="435">
        <v>5447333</v>
      </c>
      <c r="F53" s="435">
        <v>4491407</v>
      </c>
      <c r="G53" s="436">
        <v>12538176</v>
      </c>
      <c r="H53" s="434">
        <v>25401071</v>
      </c>
      <c r="I53" s="435">
        <v>22439782</v>
      </c>
      <c r="J53" s="435">
        <v>9240342</v>
      </c>
      <c r="K53" s="436">
        <v>57081194</v>
      </c>
      <c r="L53" s="434">
        <v>85324</v>
      </c>
      <c r="M53" s="435">
        <v>1921430</v>
      </c>
      <c r="N53" s="436">
        <v>2006754</v>
      </c>
      <c r="O53" s="437">
        <v>71626124</v>
      </c>
    </row>
    <row r="54" spans="2:15" x14ac:dyDescent="0.2">
      <c r="B54" s="104" t="s">
        <v>48</v>
      </c>
      <c r="C54" s="402">
        <v>487415</v>
      </c>
      <c r="D54" s="403">
        <v>711219</v>
      </c>
      <c r="E54" s="403">
        <v>1529773</v>
      </c>
      <c r="F54" s="403">
        <v>410998</v>
      </c>
      <c r="G54" s="404">
        <v>3139405</v>
      </c>
      <c r="H54" s="402">
        <v>3107684</v>
      </c>
      <c r="I54" s="403">
        <v>3152305</v>
      </c>
      <c r="J54" s="403">
        <v>4209860</v>
      </c>
      <c r="K54" s="404">
        <v>10469850</v>
      </c>
      <c r="L54" s="402">
        <v>470</v>
      </c>
      <c r="M54" s="403">
        <v>1958983</v>
      </c>
      <c r="N54" s="404">
        <v>1959453</v>
      </c>
      <c r="O54" s="405">
        <v>15568708</v>
      </c>
    </row>
    <row r="55" spans="2:15" x14ac:dyDescent="0.2">
      <c r="B55" s="8" t="s">
        <v>52</v>
      </c>
      <c r="C55" s="398">
        <v>1269262</v>
      </c>
      <c r="D55" s="399">
        <v>18655154</v>
      </c>
      <c r="E55" s="399">
        <v>15158032</v>
      </c>
      <c r="F55" s="399">
        <v>20443481</v>
      </c>
      <c r="G55" s="400">
        <v>55525929</v>
      </c>
      <c r="H55" s="398">
        <v>86573544</v>
      </c>
      <c r="I55" s="399">
        <v>69833509</v>
      </c>
      <c r="J55" s="399">
        <v>32493360</v>
      </c>
      <c r="K55" s="400">
        <v>188900413</v>
      </c>
      <c r="L55" s="398">
        <v>640695</v>
      </c>
      <c r="M55" s="399">
        <v>8073890</v>
      </c>
      <c r="N55" s="400">
        <v>8714585</v>
      </c>
      <c r="O55" s="401">
        <v>253140927</v>
      </c>
    </row>
    <row r="56" spans="2:15" x14ac:dyDescent="0.2">
      <c r="B56" s="128" t="s">
        <v>49</v>
      </c>
      <c r="C56" s="438">
        <v>0</v>
      </c>
      <c r="D56" s="439">
        <v>49801507</v>
      </c>
      <c r="E56" s="439">
        <v>3620033</v>
      </c>
      <c r="F56" s="439">
        <v>6323108</v>
      </c>
      <c r="G56" s="440">
        <v>59744649</v>
      </c>
      <c r="H56" s="438">
        <v>1049926949</v>
      </c>
      <c r="I56" s="439">
        <v>41546129</v>
      </c>
      <c r="J56" s="439">
        <v>103416410</v>
      </c>
      <c r="K56" s="440">
        <v>1194889488</v>
      </c>
      <c r="L56" s="438">
        <v>0</v>
      </c>
      <c r="M56" s="439">
        <v>699</v>
      </c>
      <c r="N56" s="440">
        <v>699</v>
      </c>
      <c r="O56" s="441">
        <v>1254634836</v>
      </c>
    </row>
    <row r="57" spans="2:15" x14ac:dyDescent="0.2">
      <c r="B57" s="8" t="s">
        <v>53</v>
      </c>
      <c r="C57" s="398">
        <v>0</v>
      </c>
      <c r="D57" s="399">
        <v>49801507</v>
      </c>
      <c r="E57" s="399">
        <v>3620033</v>
      </c>
      <c r="F57" s="399">
        <v>6323108</v>
      </c>
      <c r="G57" s="400">
        <v>59744649</v>
      </c>
      <c r="H57" s="398">
        <v>1049926949</v>
      </c>
      <c r="I57" s="399">
        <v>41546129</v>
      </c>
      <c r="J57" s="399">
        <v>103416410</v>
      </c>
      <c r="K57" s="400">
        <v>1194889488</v>
      </c>
      <c r="L57" s="398">
        <v>0</v>
      </c>
      <c r="M57" s="399">
        <v>699</v>
      </c>
      <c r="N57" s="400">
        <v>699</v>
      </c>
      <c r="O57" s="401">
        <v>1254634836</v>
      </c>
    </row>
    <row r="58" spans="2:15" x14ac:dyDescent="0.2">
      <c r="B58" s="104"/>
      <c r="C58" s="406">
        <v>0</v>
      </c>
      <c r="D58" s="407">
        <v>0</v>
      </c>
      <c r="E58" s="407">
        <v>0</v>
      </c>
      <c r="F58" s="407">
        <v>0</v>
      </c>
      <c r="G58" s="408">
        <v>0</v>
      </c>
      <c r="H58" s="406">
        <v>0</v>
      </c>
      <c r="I58" s="407">
        <v>0</v>
      </c>
      <c r="J58" s="407">
        <v>0</v>
      </c>
      <c r="K58" s="408">
        <v>0</v>
      </c>
      <c r="L58" s="406">
        <v>0</v>
      </c>
      <c r="M58" s="407">
        <v>0</v>
      </c>
      <c r="N58" s="408">
        <v>0</v>
      </c>
      <c r="O58" s="409">
        <v>0</v>
      </c>
    </row>
    <row r="59" spans="2:15" ht="13.5" thickBot="1" x14ac:dyDescent="0.25">
      <c r="B59" s="106" t="s">
        <v>50</v>
      </c>
      <c r="C59" s="410">
        <v>2124499</v>
      </c>
      <c r="D59" s="411">
        <v>402410467</v>
      </c>
      <c r="E59" s="411">
        <v>121100549</v>
      </c>
      <c r="F59" s="411">
        <v>530567594</v>
      </c>
      <c r="G59" s="412">
        <v>1056203109</v>
      </c>
      <c r="H59" s="410">
        <v>1472317717</v>
      </c>
      <c r="I59" s="411">
        <v>265511336</v>
      </c>
      <c r="J59" s="411">
        <v>182722038</v>
      </c>
      <c r="K59" s="412">
        <v>1920551091</v>
      </c>
      <c r="L59" s="410">
        <v>1267695</v>
      </c>
      <c r="M59" s="411">
        <v>29973186</v>
      </c>
      <c r="N59" s="412">
        <v>31240881</v>
      </c>
      <c r="O59" s="413">
        <v>3007995081</v>
      </c>
    </row>
    <row r="60" spans="2:15" x14ac:dyDescent="0.2">
      <c r="B60" s="253" t="s">
        <v>330</v>
      </c>
    </row>
    <row r="61" spans="2:15" x14ac:dyDescent="0.2">
      <c r="B61" s="89" t="s">
        <v>402</v>
      </c>
      <c r="C61" s="112"/>
      <c r="D61" s="112"/>
      <c r="E61" s="112"/>
      <c r="F61" s="112"/>
      <c r="G61" s="112"/>
      <c r="H61" s="112"/>
      <c r="I61" s="112"/>
      <c r="J61" s="112"/>
      <c r="K61" s="112"/>
      <c r="L61" s="112"/>
      <c r="M61" s="112"/>
      <c r="N61" s="112"/>
      <c r="O61" s="112"/>
    </row>
    <row r="62" spans="2:15" x14ac:dyDescent="0.2">
      <c r="C62" s="112"/>
      <c r="D62" s="112"/>
      <c r="E62" s="112"/>
      <c r="F62" s="112"/>
      <c r="G62" s="112"/>
      <c r="H62" s="112"/>
      <c r="I62" s="112"/>
      <c r="J62" s="112"/>
      <c r="K62" s="112"/>
      <c r="L62" s="112"/>
      <c r="M62" s="112"/>
      <c r="N62" s="112"/>
      <c r="O62" s="112"/>
    </row>
    <row r="63" spans="2:15" x14ac:dyDescent="0.2">
      <c r="C63" s="112"/>
      <c r="D63" s="112"/>
      <c r="E63" s="112"/>
      <c r="F63" s="112"/>
      <c r="G63" s="112"/>
      <c r="H63" s="112"/>
      <c r="I63" s="112"/>
      <c r="J63" s="112"/>
      <c r="K63" s="112"/>
      <c r="L63" s="112"/>
      <c r="M63" s="112"/>
      <c r="N63" s="112"/>
      <c r="O63" s="112"/>
    </row>
    <row r="64" spans="2:15" x14ac:dyDescent="0.2">
      <c r="C64" s="112"/>
      <c r="D64" s="112"/>
      <c r="E64" s="112"/>
      <c r="F64" s="112"/>
      <c r="G64" s="112"/>
      <c r="H64" s="112"/>
      <c r="I64" s="112"/>
      <c r="J64" s="112"/>
      <c r="K64" s="112"/>
      <c r="L64" s="112"/>
      <c r="M64" s="112"/>
      <c r="N64" s="112"/>
      <c r="O64" s="112"/>
    </row>
    <row r="65" spans="3:15" x14ac:dyDescent="0.2">
      <c r="C65" s="112"/>
      <c r="D65" s="112"/>
      <c r="E65" s="112"/>
      <c r="F65" s="112"/>
      <c r="G65" s="112"/>
      <c r="H65" s="112"/>
      <c r="I65" s="112"/>
      <c r="J65" s="112"/>
      <c r="K65" s="112"/>
      <c r="L65" s="112"/>
      <c r="M65" s="112"/>
      <c r="N65" s="112"/>
      <c r="O65" s="112"/>
    </row>
    <row r="66" spans="3:15" x14ac:dyDescent="0.2">
      <c r="C66" s="112"/>
      <c r="D66" s="112"/>
      <c r="E66" s="112"/>
      <c r="F66" s="112"/>
      <c r="G66" s="112"/>
      <c r="H66" s="112"/>
      <c r="I66" s="112"/>
      <c r="J66" s="112"/>
      <c r="K66" s="112"/>
      <c r="L66" s="112"/>
      <c r="M66" s="112"/>
      <c r="N66" s="112"/>
      <c r="O66" s="112"/>
    </row>
    <row r="67" spans="3:15" x14ac:dyDescent="0.2">
      <c r="C67" s="112"/>
      <c r="D67" s="112"/>
      <c r="E67" s="112"/>
      <c r="F67" s="112"/>
      <c r="G67" s="112"/>
      <c r="H67" s="112"/>
      <c r="I67" s="112"/>
      <c r="J67" s="112"/>
      <c r="K67" s="112"/>
      <c r="L67" s="112"/>
      <c r="M67" s="112"/>
      <c r="N67" s="112"/>
      <c r="O67" s="112"/>
    </row>
    <row r="68" spans="3:15" x14ac:dyDescent="0.2">
      <c r="C68" s="112"/>
      <c r="D68" s="112"/>
      <c r="E68" s="112"/>
      <c r="F68" s="112"/>
      <c r="G68" s="112"/>
      <c r="H68" s="112"/>
      <c r="I68" s="112"/>
      <c r="J68" s="112"/>
      <c r="K68" s="112"/>
      <c r="L68" s="112"/>
      <c r="M68" s="112"/>
      <c r="N68" s="112"/>
      <c r="O68" s="112"/>
    </row>
    <row r="69" spans="3:15" x14ac:dyDescent="0.2">
      <c r="C69" s="112"/>
      <c r="D69" s="112"/>
      <c r="E69" s="112"/>
      <c r="F69" s="112"/>
      <c r="G69" s="112"/>
      <c r="H69" s="112"/>
      <c r="I69" s="112"/>
      <c r="J69" s="112"/>
      <c r="K69" s="112"/>
      <c r="L69" s="112"/>
      <c r="M69" s="112"/>
      <c r="N69" s="112"/>
      <c r="O69" s="112"/>
    </row>
    <row r="70" spans="3:15" x14ac:dyDescent="0.2">
      <c r="C70" s="112"/>
      <c r="D70" s="112"/>
      <c r="E70" s="112"/>
      <c r="F70" s="112"/>
      <c r="G70" s="112"/>
      <c r="H70" s="112"/>
      <c r="I70" s="112"/>
      <c r="J70" s="112"/>
      <c r="K70" s="112"/>
      <c r="L70" s="112"/>
      <c r="M70" s="112"/>
      <c r="N70" s="112"/>
      <c r="O70" s="112"/>
    </row>
    <row r="71" spans="3:15" x14ac:dyDescent="0.2">
      <c r="C71" s="112"/>
      <c r="D71" s="112"/>
      <c r="E71" s="112"/>
      <c r="F71" s="112"/>
      <c r="G71" s="112"/>
      <c r="H71" s="112"/>
      <c r="I71" s="112"/>
      <c r="J71" s="112"/>
      <c r="K71" s="112"/>
      <c r="L71" s="112"/>
      <c r="M71" s="112"/>
      <c r="N71" s="112"/>
      <c r="O71" s="112"/>
    </row>
    <row r="72" spans="3:15" x14ac:dyDescent="0.2">
      <c r="C72" s="112"/>
      <c r="D72" s="112"/>
      <c r="E72" s="112"/>
      <c r="F72" s="112"/>
      <c r="G72" s="112"/>
      <c r="H72" s="112"/>
      <c r="I72" s="112"/>
      <c r="J72" s="112"/>
      <c r="K72" s="112"/>
      <c r="L72" s="112"/>
      <c r="M72" s="112"/>
      <c r="N72" s="112"/>
      <c r="O72" s="112"/>
    </row>
    <row r="73" spans="3:15" x14ac:dyDescent="0.2">
      <c r="C73" s="112"/>
      <c r="D73" s="112"/>
      <c r="E73" s="112"/>
      <c r="F73" s="112"/>
      <c r="G73" s="112"/>
      <c r="H73" s="112"/>
      <c r="I73" s="112"/>
      <c r="J73" s="112"/>
      <c r="K73" s="112"/>
      <c r="L73" s="112"/>
      <c r="M73" s="112"/>
      <c r="N73" s="112"/>
      <c r="O73" s="112"/>
    </row>
    <row r="74" spans="3:15" x14ac:dyDescent="0.2">
      <c r="C74" s="112"/>
      <c r="D74" s="112"/>
      <c r="E74" s="112"/>
      <c r="F74" s="112"/>
      <c r="G74" s="112"/>
      <c r="H74" s="112"/>
      <c r="I74" s="112"/>
      <c r="J74" s="112"/>
      <c r="K74" s="112"/>
      <c r="L74" s="112"/>
      <c r="M74" s="112"/>
      <c r="N74" s="112"/>
      <c r="O74" s="112"/>
    </row>
    <row r="75" spans="3:15" x14ac:dyDescent="0.2">
      <c r="C75" s="112"/>
      <c r="D75" s="112"/>
      <c r="E75" s="112"/>
      <c r="F75" s="112"/>
      <c r="G75" s="112"/>
      <c r="H75" s="112"/>
      <c r="I75" s="112"/>
      <c r="J75" s="112"/>
      <c r="K75" s="112"/>
      <c r="L75" s="112"/>
      <c r="M75" s="112"/>
      <c r="N75" s="112"/>
      <c r="O75" s="112"/>
    </row>
    <row r="76" spans="3:15" x14ac:dyDescent="0.2">
      <c r="C76" s="112"/>
      <c r="D76" s="112"/>
      <c r="E76" s="112"/>
      <c r="F76" s="112"/>
      <c r="G76" s="112"/>
      <c r="H76" s="112"/>
      <c r="I76" s="112"/>
      <c r="J76" s="112"/>
      <c r="K76" s="112"/>
      <c r="L76" s="112"/>
      <c r="M76" s="112"/>
      <c r="N76" s="112"/>
      <c r="O76" s="112"/>
    </row>
    <row r="77" spans="3:15" x14ac:dyDescent="0.2">
      <c r="C77" s="112"/>
      <c r="D77" s="112"/>
      <c r="E77" s="112"/>
      <c r="F77" s="112"/>
      <c r="G77" s="112"/>
      <c r="H77" s="112"/>
      <c r="I77" s="112"/>
      <c r="J77" s="112"/>
      <c r="K77" s="112"/>
      <c r="L77" s="112"/>
      <c r="M77" s="112"/>
      <c r="N77" s="112"/>
      <c r="O77" s="112"/>
    </row>
    <row r="78" spans="3:15" x14ac:dyDescent="0.2">
      <c r="C78" s="112"/>
      <c r="D78" s="112"/>
      <c r="E78" s="112"/>
      <c r="F78" s="112"/>
      <c r="G78" s="112"/>
      <c r="H78" s="112"/>
      <c r="I78" s="112"/>
      <c r="J78" s="112"/>
      <c r="K78" s="112"/>
      <c r="L78" s="112"/>
      <c r="M78" s="112"/>
      <c r="N78" s="112"/>
      <c r="O78" s="112"/>
    </row>
    <row r="79" spans="3:15" x14ac:dyDescent="0.2">
      <c r="C79" s="112"/>
      <c r="D79" s="112"/>
      <c r="E79" s="112"/>
      <c r="F79" s="112"/>
      <c r="G79" s="112"/>
      <c r="H79" s="112"/>
      <c r="I79" s="112"/>
      <c r="J79" s="112"/>
      <c r="K79" s="112"/>
      <c r="L79" s="112"/>
      <c r="M79" s="112"/>
      <c r="N79" s="112"/>
      <c r="O79" s="112"/>
    </row>
    <row r="80" spans="3:15" x14ac:dyDescent="0.2">
      <c r="C80" s="112"/>
      <c r="D80" s="112"/>
      <c r="E80" s="112"/>
      <c r="F80" s="112"/>
      <c r="G80" s="112"/>
      <c r="H80" s="112"/>
      <c r="I80" s="112"/>
      <c r="J80" s="112"/>
      <c r="K80" s="112"/>
      <c r="L80" s="112"/>
      <c r="M80" s="112"/>
      <c r="N80" s="112"/>
      <c r="O80" s="112"/>
    </row>
    <row r="81" spans="3:15" x14ac:dyDescent="0.2">
      <c r="C81" s="112"/>
      <c r="D81" s="112"/>
      <c r="E81" s="112"/>
      <c r="F81" s="112"/>
      <c r="G81" s="112"/>
      <c r="H81" s="112"/>
      <c r="I81" s="112"/>
      <c r="J81" s="112"/>
      <c r="K81" s="112"/>
      <c r="L81" s="112"/>
      <c r="M81" s="112"/>
      <c r="N81" s="112"/>
      <c r="O81" s="112"/>
    </row>
    <row r="82" spans="3:15" x14ac:dyDescent="0.2">
      <c r="C82" s="112"/>
      <c r="D82" s="112"/>
      <c r="E82" s="112"/>
      <c r="F82" s="112"/>
      <c r="G82" s="112"/>
      <c r="H82" s="112"/>
      <c r="I82" s="112"/>
      <c r="J82" s="112"/>
      <c r="K82" s="112"/>
      <c r="L82" s="112"/>
      <c r="M82" s="112"/>
      <c r="N82" s="112"/>
      <c r="O82" s="112"/>
    </row>
    <row r="83" spans="3:15" x14ac:dyDescent="0.2">
      <c r="C83" s="112"/>
      <c r="D83" s="112"/>
      <c r="E83" s="112"/>
      <c r="F83" s="112"/>
      <c r="G83" s="112"/>
      <c r="H83" s="112"/>
      <c r="I83" s="112"/>
      <c r="J83" s="112"/>
      <c r="K83" s="112"/>
      <c r="L83" s="112"/>
      <c r="M83" s="112"/>
      <c r="N83" s="112"/>
      <c r="O83" s="112"/>
    </row>
    <row r="84" spans="3:15" x14ac:dyDescent="0.2">
      <c r="C84" s="112"/>
      <c r="D84" s="112"/>
      <c r="E84" s="112"/>
      <c r="F84" s="112"/>
      <c r="G84" s="112"/>
      <c r="H84" s="112"/>
      <c r="I84" s="112"/>
      <c r="J84" s="112"/>
      <c r="K84" s="112"/>
      <c r="L84" s="112"/>
      <c r="M84" s="112"/>
      <c r="N84" s="112"/>
      <c r="O84" s="112"/>
    </row>
    <row r="85" spans="3:15" x14ac:dyDescent="0.2">
      <c r="C85" s="112"/>
      <c r="D85" s="112"/>
      <c r="E85" s="112"/>
      <c r="F85" s="112"/>
      <c r="G85" s="112"/>
      <c r="H85" s="112"/>
      <c r="I85" s="112"/>
      <c r="J85" s="112"/>
      <c r="K85" s="112"/>
      <c r="L85" s="112"/>
      <c r="M85" s="112"/>
      <c r="N85" s="112"/>
      <c r="O85" s="112"/>
    </row>
    <row r="86" spans="3:15" x14ac:dyDescent="0.2">
      <c r="C86" s="112"/>
      <c r="D86" s="112"/>
      <c r="E86" s="112"/>
      <c r="F86" s="112"/>
      <c r="G86" s="112"/>
      <c r="H86" s="112"/>
      <c r="I86" s="112"/>
      <c r="J86" s="112"/>
      <c r="K86" s="112"/>
      <c r="L86" s="112"/>
      <c r="M86" s="112"/>
      <c r="N86" s="112"/>
      <c r="O86" s="112"/>
    </row>
    <row r="87" spans="3:15" x14ac:dyDescent="0.2">
      <c r="C87" s="112"/>
      <c r="D87" s="112"/>
      <c r="E87" s="112"/>
      <c r="F87" s="112"/>
      <c r="G87" s="112"/>
      <c r="H87" s="112"/>
      <c r="I87" s="112"/>
      <c r="J87" s="112"/>
      <c r="K87" s="112"/>
      <c r="L87" s="112"/>
      <c r="M87" s="112"/>
      <c r="N87" s="112"/>
      <c r="O87" s="112"/>
    </row>
    <row r="88" spans="3:15" x14ac:dyDescent="0.2">
      <c r="C88" s="112"/>
      <c r="D88" s="112"/>
      <c r="E88" s="112"/>
      <c r="F88" s="112"/>
      <c r="G88" s="112"/>
      <c r="H88" s="112"/>
      <c r="I88" s="112"/>
      <c r="J88" s="112"/>
      <c r="K88" s="112"/>
      <c r="L88" s="112"/>
      <c r="M88" s="112"/>
      <c r="N88" s="112"/>
      <c r="O88" s="112"/>
    </row>
    <row r="89" spans="3:15" x14ac:dyDescent="0.2">
      <c r="C89" s="112"/>
      <c r="D89" s="112"/>
      <c r="E89" s="112"/>
      <c r="F89" s="112"/>
      <c r="G89" s="112"/>
      <c r="H89" s="112"/>
      <c r="I89" s="112"/>
      <c r="J89" s="112"/>
      <c r="K89" s="112"/>
      <c r="L89" s="112"/>
      <c r="M89" s="112"/>
      <c r="N89" s="112"/>
      <c r="O89" s="112"/>
    </row>
    <row r="90" spans="3:15" x14ac:dyDescent="0.2">
      <c r="C90" s="112"/>
      <c r="D90" s="112"/>
      <c r="E90" s="112"/>
      <c r="F90" s="112"/>
      <c r="G90" s="112"/>
      <c r="H90" s="112"/>
      <c r="I90" s="112"/>
      <c r="J90" s="112"/>
      <c r="K90" s="112"/>
      <c r="L90" s="112"/>
      <c r="M90" s="112"/>
      <c r="N90" s="112"/>
      <c r="O90" s="112"/>
    </row>
    <row r="91" spans="3:15" x14ac:dyDescent="0.2">
      <c r="C91" s="112"/>
      <c r="D91" s="112"/>
      <c r="E91" s="112"/>
      <c r="F91" s="112"/>
      <c r="G91" s="112"/>
      <c r="H91" s="112"/>
      <c r="I91" s="112"/>
      <c r="J91" s="112"/>
      <c r="K91" s="112"/>
      <c r="L91" s="112"/>
      <c r="M91" s="112"/>
      <c r="N91" s="112"/>
      <c r="O91" s="112"/>
    </row>
    <row r="92" spans="3:15" x14ac:dyDescent="0.2">
      <c r="C92" s="112"/>
      <c r="D92" s="112"/>
      <c r="E92" s="112"/>
      <c r="F92" s="112"/>
      <c r="G92" s="112"/>
      <c r="H92" s="112"/>
      <c r="I92" s="112"/>
      <c r="J92" s="112"/>
      <c r="K92" s="112"/>
      <c r="L92" s="112"/>
      <c r="M92" s="112"/>
      <c r="N92" s="112"/>
      <c r="O92" s="112"/>
    </row>
    <row r="93" spans="3:15" x14ac:dyDescent="0.2">
      <c r="C93" s="112"/>
      <c r="D93" s="112"/>
      <c r="E93" s="112"/>
      <c r="F93" s="112"/>
      <c r="G93" s="112"/>
      <c r="H93" s="112"/>
      <c r="I93" s="112"/>
      <c r="J93" s="112"/>
      <c r="K93" s="112"/>
      <c r="L93" s="112"/>
      <c r="M93" s="112"/>
      <c r="N93" s="112"/>
      <c r="O93" s="112"/>
    </row>
    <row r="94" spans="3:15" x14ac:dyDescent="0.2">
      <c r="C94" s="112"/>
      <c r="D94" s="112"/>
      <c r="E94" s="112"/>
      <c r="F94" s="112"/>
      <c r="G94" s="112"/>
      <c r="H94" s="112"/>
      <c r="I94" s="112"/>
      <c r="J94" s="112"/>
      <c r="K94" s="112"/>
      <c r="L94" s="112"/>
      <c r="M94" s="112"/>
      <c r="N94" s="112"/>
      <c r="O94" s="112"/>
    </row>
    <row r="95" spans="3:15" x14ac:dyDescent="0.2">
      <c r="C95" s="112"/>
      <c r="D95" s="112"/>
      <c r="E95" s="112"/>
      <c r="F95" s="112"/>
      <c r="G95" s="112"/>
      <c r="H95" s="112"/>
      <c r="I95" s="112"/>
      <c r="J95" s="112"/>
      <c r="K95" s="112"/>
      <c r="L95" s="112"/>
      <c r="M95" s="112"/>
      <c r="N95" s="112"/>
      <c r="O95" s="112"/>
    </row>
    <row r="96" spans="3:15" x14ac:dyDescent="0.2">
      <c r="C96" s="112"/>
      <c r="D96" s="112"/>
      <c r="E96" s="112"/>
      <c r="F96" s="112"/>
      <c r="G96" s="112"/>
      <c r="H96" s="112"/>
      <c r="I96" s="112"/>
      <c r="J96" s="112"/>
      <c r="K96" s="112"/>
      <c r="L96" s="112"/>
      <c r="M96" s="112"/>
      <c r="N96" s="112"/>
      <c r="O96" s="112"/>
    </row>
    <row r="97" spans="3:15" x14ac:dyDescent="0.2">
      <c r="C97" s="112"/>
      <c r="D97" s="112"/>
      <c r="E97" s="112"/>
      <c r="F97" s="112"/>
      <c r="G97" s="112"/>
      <c r="H97" s="112"/>
      <c r="I97" s="112"/>
      <c r="J97" s="112"/>
      <c r="K97" s="112"/>
      <c r="L97" s="112"/>
      <c r="M97" s="112"/>
      <c r="N97" s="112"/>
      <c r="O97" s="112"/>
    </row>
    <row r="98" spans="3:15" x14ac:dyDescent="0.2">
      <c r="C98" s="112"/>
      <c r="D98" s="112"/>
      <c r="E98" s="112"/>
      <c r="F98" s="112"/>
      <c r="G98" s="112"/>
      <c r="H98" s="112"/>
      <c r="I98" s="112"/>
      <c r="J98" s="112"/>
      <c r="K98" s="112"/>
      <c r="L98" s="112"/>
      <c r="M98" s="112"/>
      <c r="N98" s="112"/>
      <c r="O98" s="112"/>
    </row>
    <row r="99" spans="3:15" x14ac:dyDescent="0.2">
      <c r="C99" s="112"/>
      <c r="D99" s="112"/>
      <c r="E99" s="112"/>
      <c r="F99" s="112"/>
      <c r="G99" s="112"/>
      <c r="H99" s="112"/>
      <c r="I99" s="112"/>
      <c r="J99" s="112"/>
      <c r="K99" s="112"/>
      <c r="L99" s="112"/>
      <c r="M99" s="112"/>
      <c r="N99" s="112"/>
      <c r="O99" s="112"/>
    </row>
    <row r="100" spans="3:15" x14ac:dyDescent="0.2">
      <c r="C100" s="112"/>
      <c r="D100" s="112"/>
      <c r="E100" s="112"/>
      <c r="F100" s="112"/>
      <c r="G100" s="112"/>
      <c r="H100" s="112"/>
      <c r="I100" s="112"/>
      <c r="J100" s="112"/>
      <c r="K100" s="112"/>
      <c r="L100" s="112"/>
      <c r="M100" s="112"/>
      <c r="N100" s="112"/>
      <c r="O100" s="112"/>
    </row>
    <row r="101" spans="3:15" x14ac:dyDescent="0.2">
      <c r="C101" s="112"/>
      <c r="D101" s="112"/>
      <c r="E101" s="112"/>
      <c r="F101" s="112"/>
      <c r="G101" s="112"/>
      <c r="H101" s="112"/>
      <c r="I101" s="112"/>
      <c r="J101" s="112"/>
      <c r="K101" s="112"/>
      <c r="L101" s="112"/>
      <c r="M101" s="112"/>
      <c r="N101" s="112"/>
      <c r="O101" s="112"/>
    </row>
    <row r="102" spans="3:15" x14ac:dyDescent="0.2">
      <c r="C102" s="112"/>
      <c r="D102" s="112"/>
      <c r="E102" s="112"/>
      <c r="F102" s="112"/>
      <c r="G102" s="112"/>
      <c r="H102" s="112"/>
      <c r="I102" s="112"/>
      <c r="J102" s="112"/>
      <c r="K102" s="112"/>
      <c r="L102" s="112"/>
      <c r="M102" s="112"/>
      <c r="N102" s="112"/>
      <c r="O102" s="112"/>
    </row>
    <row r="103" spans="3:15" x14ac:dyDescent="0.2">
      <c r="C103" s="112"/>
      <c r="D103" s="112"/>
      <c r="E103" s="112"/>
      <c r="F103" s="112"/>
      <c r="G103" s="112"/>
      <c r="H103" s="112"/>
      <c r="I103" s="112"/>
      <c r="J103" s="112"/>
      <c r="K103" s="112"/>
      <c r="L103" s="112"/>
      <c r="M103" s="112"/>
      <c r="N103" s="112"/>
      <c r="O103" s="112"/>
    </row>
    <row r="104" spans="3:15" x14ac:dyDescent="0.2">
      <c r="C104" s="112"/>
      <c r="D104" s="112"/>
      <c r="E104" s="112"/>
      <c r="F104" s="112"/>
      <c r="G104" s="112"/>
      <c r="H104" s="112"/>
      <c r="I104" s="112"/>
      <c r="J104" s="112"/>
      <c r="K104" s="112"/>
      <c r="L104" s="112"/>
      <c r="M104" s="112"/>
      <c r="N104" s="112"/>
      <c r="O104" s="112"/>
    </row>
    <row r="105" spans="3:15" x14ac:dyDescent="0.2">
      <c r="C105" s="112"/>
      <c r="D105" s="112"/>
      <c r="E105" s="112"/>
      <c r="F105" s="112"/>
      <c r="G105" s="112"/>
      <c r="H105" s="112"/>
      <c r="I105" s="112"/>
      <c r="J105" s="112"/>
      <c r="K105" s="112"/>
      <c r="L105" s="112"/>
      <c r="M105" s="112"/>
      <c r="N105" s="112"/>
      <c r="O105" s="112"/>
    </row>
    <row r="106" spans="3:15" x14ac:dyDescent="0.2">
      <c r="C106" s="112"/>
      <c r="D106" s="112"/>
      <c r="E106" s="112"/>
      <c r="F106" s="112"/>
      <c r="G106" s="112"/>
      <c r="H106" s="112"/>
      <c r="I106" s="112"/>
      <c r="J106" s="112"/>
      <c r="K106" s="112"/>
      <c r="L106" s="112"/>
      <c r="M106" s="112"/>
      <c r="N106" s="112"/>
      <c r="O106" s="112"/>
    </row>
    <row r="107" spans="3:15" x14ac:dyDescent="0.2">
      <c r="C107" s="112"/>
      <c r="D107" s="112"/>
      <c r="E107" s="112"/>
      <c r="F107" s="112"/>
      <c r="G107" s="112"/>
      <c r="H107" s="112"/>
      <c r="I107" s="112"/>
      <c r="J107" s="112"/>
      <c r="K107" s="112"/>
      <c r="L107" s="112"/>
      <c r="M107" s="112"/>
      <c r="N107" s="112"/>
      <c r="O107" s="112"/>
    </row>
    <row r="108" spans="3:15" x14ac:dyDescent="0.2">
      <c r="C108" s="112"/>
      <c r="D108" s="112"/>
      <c r="E108" s="112"/>
      <c r="F108" s="112"/>
      <c r="G108" s="112"/>
      <c r="H108" s="112"/>
      <c r="I108" s="112"/>
      <c r="J108" s="112"/>
      <c r="K108" s="112"/>
      <c r="L108" s="112"/>
      <c r="M108" s="112"/>
      <c r="N108" s="112"/>
      <c r="O108" s="112"/>
    </row>
    <row r="109" spans="3:15" x14ac:dyDescent="0.2">
      <c r="C109" s="112"/>
      <c r="D109" s="112"/>
      <c r="E109" s="112"/>
      <c r="F109" s="112"/>
      <c r="G109" s="112"/>
      <c r="H109" s="112"/>
      <c r="I109" s="112"/>
      <c r="J109" s="112"/>
      <c r="K109" s="112"/>
      <c r="L109" s="112"/>
      <c r="M109" s="112"/>
      <c r="N109" s="112"/>
      <c r="O109" s="112"/>
    </row>
    <row r="110" spans="3:15" x14ac:dyDescent="0.2">
      <c r="C110" s="112"/>
      <c r="D110" s="112"/>
      <c r="E110" s="112"/>
      <c r="F110" s="112"/>
      <c r="G110" s="112"/>
      <c r="H110" s="112"/>
      <c r="I110" s="112"/>
      <c r="J110" s="112"/>
      <c r="K110" s="112"/>
      <c r="L110" s="112"/>
      <c r="M110" s="112"/>
      <c r="N110" s="112"/>
      <c r="O110" s="112"/>
    </row>
    <row r="111" spans="3:15" x14ac:dyDescent="0.2">
      <c r="C111" s="112"/>
      <c r="D111" s="112"/>
      <c r="E111" s="112"/>
      <c r="F111" s="112"/>
      <c r="G111" s="112"/>
      <c r="H111" s="112"/>
      <c r="I111" s="112"/>
      <c r="J111" s="112"/>
      <c r="K111" s="112"/>
      <c r="L111" s="112"/>
      <c r="M111" s="112"/>
      <c r="N111" s="112"/>
      <c r="O111" s="112"/>
    </row>
    <row r="112" spans="3:15" x14ac:dyDescent="0.2">
      <c r="C112" s="112"/>
      <c r="D112" s="112"/>
      <c r="E112" s="112"/>
      <c r="F112" s="112"/>
      <c r="G112" s="112"/>
      <c r="H112" s="112"/>
      <c r="I112" s="112"/>
      <c r="J112" s="112"/>
      <c r="K112" s="112"/>
      <c r="L112" s="112"/>
      <c r="M112" s="112"/>
      <c r="N112" s="112"/>
      <c r="O112" s="112"/>
    </row>
    <row r="113" spans="3:15" x14ac:dyDescent="0.2">
      <c r="C113" s="112"/>
      <c r="D113" s="112"/>
      <c r="E113" s="112"/>
      <c r="F113" s="112"/>
      <c r="G113" s="112"/>
      <c r="H113" s="112"/>
      <c r="I113" s="112"/>
      <c r="J113" s="112"/>
      <c r="K113" s="112"/>
      <c r="L113" s="112"/>
      <c r="M113" s="112"/>
      <c r="N113" s="112"/>
      <c r="O113" s="112"/>
    </row>
    <row r="114" spans="3:15" x14ac:dyDescent="0.2">
      <c r="C114" s="112"/>
      <c r="D114" s="112"/>
      <c r="E114" s="112"/>
      <c r="F114" s="112"/>
      <c r="G114" s="112"/>
      <c r="H114" s="112"/>
      <c r="I114" s="112"/>
      <c r="J114" s="112"/>
      <c r="K114" s="112"/>
      <c r="L114" s="112"/>
      <c r="M114" s="112"/>
      <c r="N114" s="112"/>
      <c r="O114" s="112"/>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B2:G13"/>
  <sheetViews>
    <sheetView showGridLines="0" zoomScaleNormal="100" workbookViewId="0"/>
  </sheetViews>
  <sheetFormatPr defaultRowHeight="12.75" x14ac:dyDescent="0.2"/>
  <cols>
    <col min="1" max="1" width="9.140625" style="7"/>
    <col min="2" max="2" width="19.42578125" style="7" customWidth="1"/>
    <col min="3" max="7" width="14.7109375" style="7" customWidth="1"/>
    <col min="8" max="10" width="9.140625" style="7"/>
    <col min="11" max="11" width="6" style="7" customWidth="1"/>
    <col min="12" max="13" width="9.140625" style="7"/>
    <col min="14" max="14" width="12.7109375" style="7" bestFit="1" customWidth="1"/>
    <col min="15" max="15" width="9.140625" style="7"/>
    <col min="16" max="19" width="11.140625" style="7" bestFit="1" customWidth="1"/>
    <col min="20" max="20" width="11" style="7" bestFit="1" customWidth="1"/>
    <col min="21" max="16384" width="9.140625" style="7"/>
  </cols>
  <sheetData>
    <row r="2" spans="2:7" ht="12.95" customHeight="1" x14ac:dyDescent="0.2">
      <c r="B2" s="92" t="s">
        <v>235</v>
      </c>
    </row>
    <row r="3" spans="2:7" ht="18.75" thickBot="1" x14ac:dyDescent="0.3">
      <c r="B3" s="93" t="s">
        <v>320</v>
      </c>
      <c r="C3" s="60"/>
      <c r="D3" s="60"/>
      <c r="E3" s="60"/>
      <c r="F3" s="60"/>
      <c r="G3" s="60"/>
    </row>
    <row r="4" spans="2:7" ht="13.5" thickBot="1" x14ac:dyDescent="0.25">
      <c r="B4" s="343" t="s">
        <v>349</v>
      </c>
      <c r="C4" s="27" t="s">
        <v>343</v>
      </c>
      <c r="D4" s="21" t="s">
        <v>344</v>
      </c>
      <c r="E4" s="21" t="s">
        <v>345</v>
      </c>
      <c r="F4" s="21" t="s">
        <v>346</v>
      </c>
      <c r="G4" s="22" t="s">
        <v>347</v>
      </c>
    </row>
    <row r="5" spans="2:7" x14ac:dyDescent="0.2">
      <c r="B5" s="241" t="s">
        <v>10</v>
      </c>
      <c r="C5" s="235">
        <v>1154976794</v>
      </c>
      <c r="D5" s="236">
        <v>1247584313</v>
      </c>
      <c r="E5" s="236">
        <v>1334055900</v>
      </c>
      <c r="F5" s="236">
        <v>1180522160</v>
      </c>
      <c r="G5" s="237">
        <v>1056203109</v>
      </c>
    </row>
    <row r="6" spans="2:7" x14ac:dyDescent="0.2">
      <c r="B6" s="33" t="s">
        <v>11</v>
      </c>
      <c r="C6" s="19">
        <v>1960772518</v>
      </c>
      <c r="D6" s="18">
        <v>2089912259</v>
      </c>
      <c r="E6" s="18">
        <v>2083503526</v>
      </c>
      <c r="F6" s="18">
        <v>1922518965</v>
      </c>
      <c r="G6" s="20">
        <v>1920551091</v>
      </c>
    </row>
    <row r="7" spans="2:7" x14ac:dyDescent="0.2">
      <c r="B7" s="243" t="s">
        <v>9</v>
      </c>
      <c r="C7" s="238">
        <v>37419701</v>
      </c>
      <c r="D7" s="239">
        <v>33282271</v>
      </c>
      <c r="E7" s="239">
        <v>36761604</v>
      </c>
      <c r="F7" s="239">
        <v>30926691</v>
      </c>
      <c r="G7" s="240">
        <v>31240881</v>
      </c>
    </row>
    <row r="8" spans="2:7" ht="13.5" thickBot="1" x14ac:dyDescent="0.25">
      <c r="B8" s="183" t="s">
        <v>12</v>
      </c>
      <c r="C8" s="179">
        <v>3153169013</v>
      </c>
      <c r="D8" s="396">
        <v>3370778843</v>
      </c>
      <c r="E8" s="396">
        <v>3454321030</v>
      </c>
      <c r="F8" s="396">
        <v>3133967816</v>
      </c>
      <c r="G8" s="184">
        <v>3007995081</v>
      </c>
    </row>
    <row r="9" spans="2:7" x14ac:dyDescent="0.2">
      <c r="B9" s="111"/>
    </row>
    <row r="10" spans="2:7" x14ac:dyDescent="0.2">
      <c r="C10" s="172"/>
      <c r="D10" s="172"/>
      <c r="E10" s="172"/>
      <c r="F10" s="172"/>
      <c r="G10" s="172"/>
    </row>
    <row r="11" spans="2:7" x14ac:dyDescent="0.2">
      <c r="C11" s="172"/>
      <c r="D11" s="172"/>
      <c r="E11" s="172"/>
      <c r="F11" s="172"/>
      <c r="G11" s="172"/>
    </row>
    <row r="12" spans="2:7" x14ac:dyDescent="0.2">
      <c r="C12" s="172"/>
      <c r="D12" s="172"/>
      <c r="E12" s="172"/>
      <c r="F12" s="172"/>
      <c r="G12" s="172"/>
    </row>
    <row r="13" spans="2:7" x14ac:dyDescent="0.2">
      <c r="C13" s="172"/>
      <c r="D13" s="172"/>
      <c r="E13" s="172"/>
      <c r="F13" s="172"/>
      <c r="G13" s="172"/>
    </row>
  </sheetData>
  <phoneticPr fontId="4" type="noConversion"/>
  <pageMargins left="0.75" right="0.75" top="1" bottom="1" header="0.5" footer="0.5"/>
  <pageSetup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B2:O114"/>
  <sheetViews>
    <sheetView showGridLines="0" workbookViewId="0"/>
  </sheetViews>
  <sheetFormatPr defaultRowHeight="12.75" x14ac:dyDescent="0.2"/>
  <cols>
    <col min="1" max="1" width="9.140625" style="7"/>
    <col min="2" max="2" width="41" style="7" customWidth="1"/>
    <col min="3" max="3" width="11" style="7" customWidth="1"/>
    <col min="4" max="4" width="11.140625" style="7" customWidth="1"/>
    <col min="5" max="5" width="10.85546875" style="7" customWidth="1"/>
    <col min="6" max="6" width="12.5703125" style="7" customWidth="1"/>
    <col min="7" max="7" width="12.42578125" style="7" customWidth="1"/>
    <col min="8" max="10" width="10.85546875" style="7" customWidth="1"/>
    <col min="11" max="11" width="12.140625" style="7" customWidth="1"/>
    <col min="12" max="12" width="12.5703125" style="7" customWidth="1"/>
    <col min="13" max="13" width="10.140625" style="7" customWidth="1"/>
    <col min="14" max="14" width="12.5703125" style="7" customWidth="1"/>
    <col min="15" max="15" width="13.140625" style="7" customWidth="1"/>
    <col min="16" max="16384" width="9.140625" style="7"/>
  </cols>
  <sheetData>
    <row r="2" spans="2:15" x14ac:dyDescent="0.2">
      <c r="B2" s="92" t="s">
        <v>235</v>
      </c>
    </row>
    <row r="3" spans="2:15" ht="18.75" thickBot="1" x14ac:dyDescent="0.3">
      <c r="B3" s="93" t="s">
        <v>162</v>
      </c>
    </row>
    <row r="4" spans="2:15" ht="13.5" thickBot="1" x14ac:dyDescent="0.25">
      <c r="B4" s="672" t="s">
        <v>0</v>
      </c>
      <c r="C4" s="680" t="s">
        <v>1</v>
      </c>
      <c r="D4" s="681"/>
      <c r="E4" s="681"/>
      <c r="F4" s="681"/>
      <c r="G4" s="682"/>
      <c r="H4" s="680" t="s">
        <v>2</v>
      </c>
      <c r="I4" s="681"/>
      <c r="J4" s="681"/>
      <c r="K4" s="682"/>
      <c r="L4" s="680" t="s">
        <v>3</v>
      </c>
      <c r="M4" s="681"/>
      <c r="N4" s="682"/>
      <c r="O4" s="665" t="s">
        <v>91</v>
      </c>
    </row>
    <row r="5" spans="2:15" ht="39.75" customHeight="1" thickBot="1" x14ac:dyDescent="0.25">
      <c r="B5" s="673"/>
      <c r="C5" s="529" t="s">
        <v>369</v>
      </c>
      <c r="D5" s="530" t="s">
        <v>339</v>
      </c>
      <c r="E5" s="530" t="s">
        <v>373</v>
      </c>
      <c r="F5" s="530" t="s">
        <v>14</v>
      </c>
      <c r="G5" s="531" t="s">
        <v>374</v>
      </c>
      <c r="H5" s="529" t="s">
        <v>104</v>
      </c>
      <c r="I5" s="530" t="s">
        <v>105</v>
      </c>
      <c r="J5" s="530" t="s">
        <v>106</v>
      </c>
      <c r="K5" s="531" t="s">
        <v>107</v>
      </c>
      <c r="L5" s="529" t="s">
        <v>13</v>
      </c>
      <c r="M5" s="530" t="s">
        <v>7</v>
      </c>
      <c r="N5" s="531" t="s">
        <v>103</v>
      </c>
      <c r="O5" s="700"/>
    </row>
    <row r="6" spans="2:15" x14ac:dyDescent="0.2">
      <c r="B6" s="114" t="s">
        <v>15</v>
      </c>
      <c r="C6" s="118">
        <v>0</v>
      </c>
      <c r="D6" s="119">
        <v>0</v>
      </c>
      <c r="E6" s="119">
        <v>0</v>
      </c>
      <c r="F6" s="119">
        <v>0</v>
      </c>
      <c r="G6" s="121">
        <v>0</v>
      </c>
      <c r="H6" s="118">
        <v>0</v>
      </c>
      <c r="I6" s="119">
        <v>0</v>
      </c>
      <c r="J6" s="119">
        <v>0</v>
      </c>
      <c r="K6" s="121">
        <v>0</v>
      </c>
      <c r="L6" s="118">
        <v>0</v>
      </c>
      <c r="M6" s="119">
        <v>0</v>
      </c>
      <c r="N6" s="121">
        <v>0</v>
      </c>
      <c r="O6" s="432">
        <v>0</v>
      </c>
    </row>
    <row r="7" spans="2:15" x14ac:dyDescent="0.2">
      <c r="B7" s="104" t="s">
        <v>16</v>
      </c>
      <c r="C7" s="95">
        <v>0</v>
      </c>
      <c r="D7" s="96">
        <v>0</v>
      </c>
      <c r="E7" s="96">
        <v>8601</v>
      </c>
      <c r="F7" s="96">
        <v>25802</v>
      </c>
      <c r="G7" s="98">
        <v>34403</v>
      </c>
      <c r="H7" s="95">
        <v>2150</v>
      </c>
      <c r="I7" s="96">
        <v>458</v>
      </c>
      <c r="J7" s="96">
        <v>0</v>
      </c>
      <c r="K7" s="98">
        <v>2608</v>
      </c>
      <c r="L7" s="95">
        <v>0</v>
      </c>
      <c r="M7" s="96">
        <v>0</v>
      </c>
      <c r="N7" s="98">
        <v>0</v>
      </c>
      <c r="O7" s="397">
        <v>37011</v>
      </c>
    </row>
    <row r="8" spans="2:15" x14ac:dyDescent="0.2">
      <c r="B8" s="127" t="s">
        <v>118</v>
      </c>
      <c r="C8" s="122">
        <v>0</v>
      </c>
      <c r="D8" s="123">
        <v>376442</v>
      </c>
      <c r="E8" s="123">
        <v>93473</v>
      </c>
      <c r="F8" s="123">
        <v>83642</v>
      </c>
      <c r="G8" s="125">
        <v>553557</v>
      </c>
      <c r="H8" s="122">
        <v>12105</v>
      </c>
      <c r="I8" s="123">
        <v>0</v>
      </c>
      <c r="J8" s="123">
        <v>0</v>
      </c>
      <c r="K8" s="125">
        <v>12105</v>
      </c>
      <c r="L8" s="122">
        <v>0</v>
      </c>
      <c r="M8" s="123">
        <v>0</v>
      </c>
      <c r="N8" s="125">
        <v>0</v>
      </c>
      <c r="O8" s="433">
        <v>565662</v>
      </c>
    </row>
    <row r="9" spans="2:15" x14ac:dyDescent="0.2">
      <c r="B9" s="104" t="s">
        <v>119</v>
      </c>
      <c r="C9" s="95">
        <v>0</v>
      </c>
      <c r="D9" s="96">
        <v>181990</v>
      </c>
      <c r="E9" s="96">
        <v>15523</v>
      </c>
      <c r="F9" s="96">
        <v>42403</v>
      </c>
      <c r="G9" s="98">
        <v>239916</v>
      </c>
      <c r="H9" s="95">
        <v>6524</v>
      </c>
      <c r="I9" s="96">
        <v>0</v>
      </c>
      <c r="J9" s="96">
        <v>0</v>
      </c>
      <c r="K9" s="98">
        <v>6524</v>
      </c>
      <c r="L9" s="95">
        <v>0</v>
      </c>
      <c r="M9" s="96">
        <v>0</v>
      </c>
      <c r="N9" s="98">
        <v>0</v>
      </c>
      <c r="O9" s="397">
        <v>246440</v>
      </c>
    </row>
    <row r="10" spans="2:15" x14ac:dyDescent="0.2">
      <c r="B10" s="127" t="s">
        <v>17</v>
      </c>
      <c r="C10" s="122">
        <v>0</v>
      </c>
      <c r="D10" s="123">
        <v>52550050</v>
      </c>
      <c r="E10" s="123">
        <v>2711307</v>
      </c>
      <c r="F10" s="123">
        <v>8290876</v>
      </c>
      <c r="G10" s="125">
        <v>63552233</v>
      </c>
      <c r="H10" s="122">
        <v>8640890</v>
      </c>
      <c r="I10" s="123">
        <v>8597317</v>
      </c>
      <c r="J10" s="123">
        <v>220719</v>
      </c>
      <c r="K10" s="125">
        <v>17458926</v>
      </c>
      <c r="L10" s="122">
        <v>0</v>
      </c>
      <c r="M10" s="123">
        <v>121740</v>
      </c>
      <c r="N10" s="125">
        <v>121740</v>
      </c>
      <c r="O10" s="433">
        <v>81132899</v>
      </c>
    </row>
    <row r="11" spans="2:15" x14ac:dyDescent="0.2">
      <c r="B11" s="104" t="s">
        <v>18</v>
      </c>
      <c r="C11" s="95">
        <v>0</v>
      </c>
      <c r="D11" s="96">
        <v>2049285</v>
      </c>
      <c r="E11" s="96">
        <v>2011775</v>
      </c>
      <c r="F11" s="96">
        <v>3085567</v>
      </c>
      <c r="G11" s="98">
        <v>7146627</v>
      </c>
      <c r="H11" s="95">
        <v>1911787</v>
      </c>
      <c r="I11" s="96">
        <v>2384106</v>
      </c>
      <c r="J11" s="96">
        <v>143784</v>
      </c>
      <c r="K11" s="98">
        <v>4439677</v>
      </c>
      <c r="L11" s="95">
        <v>26000</v>
      </c>
      <c r="M11" s="96">
        <v>81994</v>
      </c>
      <c r="N11" s="98">
        <v>107994</v>
      </c>
      <c r="O11" s="397">
        <v>11694298</v>
      </c>
    </row>
    <row r="12" spans="2:15" x14ac:dyDescent="0.2">
      <c r="B12" s="127" t="s">
        <v>145</v>
      </c>
      <c r="C12" s="122">
        <v>0</v>
      </c>
      <c r="D12" s="123">
        <v>727740</v>
      </c>
      <c r="E12" s="123">
        <v>143961</v>
      </c>
      <c r="F12" s="123">
        <v>177232</v>
      </c>
      <c r="G12" s="125">
        <v>1048933</v>
      </c>
      <c r="H12" s="122">
        <v>0</v>
      </c>
      <c r="I12" s="123">
        <v>0</v>
      </c>
      <c r="J12" s="123">
        <v>0</v>
      </c>
      <c r="K12" s="125">
        <v>0</v>
      </c>
      <c r="L12" s="122">
        <v>1537</v>
      </c>
      <c r="M12" s="123">
        <v>0</v>
      </c>
      <c r="N12" s="125">
        <v>1537</v>
      </c>
      <c r="O12" s="433">
        <v>1050470</v>
      </c>
    </row>
    <row r="13" spans="2:15" x14ac:dyDescent="0.2">
      <c r="B13" s="127" t="s">
        <v>19</v>
      </c>
      <c r="C13" s="122">
        <v>0</v>
      </c>
      <c r="D13" s="123">
        <v>4348875</v>
      </c>
      <c r="E13" s="123">
        <v>8052788</v>
      </c>
      <c r="F13" s="123">
        <v>13144519</v>
      </c>
      <c r="G13" s="125">
        <v>25546182</v>
      </c>
      <c r="H13" s="122">
        <v>17591289</v>
      </c>
      <c r="I13" s="123">
        <v>19338907</v>
      </c>
      <c r="J13" s="123">
        <v>3700805</v>
      </c>
      <c r="K13" s="125">
        <v>40631000</v>
      </c>
      <c r="L13" s="122">
        <v>102058</v>
      </c>
      <c r="M13" s="123">
        <v>2247782</v>
      </c>
      <c r="N13" s="125">
        <v>2349840</v>
      </c>
      <c r="O13" s="433">
        <v>68527022</v>
      </c>
    </row>
    <row r="14" spans="2:15" x14ac:dyDescent="0.2">
      <c r="B14" s="127" t="s">
        <v>20</v>
      </c>
      <c r="C14" s="122">
        <v>0</v>
      </c>
      <c r="D14" s="123">
        <v>13292367</v>
      </c>
      <c r="E14" s="123">
        <v>5125488</v>
      </c>
      <c r="F14" s="123">
        <v>6993666</v>
      </c>
      <c r="G14" s="125">
        <v>25411521</v>
      </c>
      <c r="H14" s="122">
        <v>3832369</v>
      </c>
      <c r="I14" s="123">
        <v>1406876</v>
      </c>
      <c r="J14" s="123">
        <v>114095</v>
      </c>
      <c r="K14" s="125">
        <v>5353340</v>
      </c>
      <c r="L14" s="122">
        <v>748538</v>
      </c>
      <c r="M14" s="123">
        <v>36169</v>
      </c>
      <c r="N14" s="125">
        <v>784707</v>
      </c>
      <c r="O14" s="433">
        <v>31549568</v>
      </c>
    </row>
    <row r="15" spans="2:15" x14ac:dyDescent="0.2">
      <c r="B15" s="104" t="s">
        <v>120</v>
      </c>
      <c r="C15" s="95">
        <v>0</v>
      </c>
      <c r="D15" s="96">
        <v>13005930</v>
      </c>
      <c r="E15" s="96">
        <v>11397486</v>
      </c>
      <c r="F15" s="96">
        <v>26109534</v>
      </c>
      <c r="G15" s="98">
        <v>50512950</v>
      </c>
      <c r="H15" s="95">
        <v>6405729</v>
      </c>
      <c r="I15" s="96">
        <v>6272614</v>
      </c>
      <c r="J15" s="96">
        <v>654451</v>
      </c>
      <c r="K15" s="98">
        <v>13332794</v>
      </c>
      <c r="L15" s="95">
        <v>13466</v>
      </c>
      <c r="M15" s="96">
        <v>52405</v>
      </c>
      <c r="N15" s="98">
        <v>65871</v>
      </c>
      <c r="O15" s="397">
        <v>63911615</v>
      </c>
    </row>
    <row r="16" spans="2:15" x14ac:dyDescent="0.2">
      <c r="B16" s="127" t="s">
        <v>21</v>
      </c>
      <c r="C16" s="122">
        <v>0</v>
      </c>
      <c r="D16" s="123">
        <v>2936804</v>
      </c>
      <c r="E16" s="123">
        <v>255032</v>
      </c>
      <c r="F16" s="123">
        <v>406523</v>
      </c>
      <c r="G16" s="125">
        <v>3598359</v>
      </c>
      <c r="H16" s="122">
        <v>14168</v>
      </c>
      <c r="I16" s="123">
        <v>0</v>
      </c>
      <c r="J16" s="123">
        <v>0</v>
      </c>
      <c r="K16" s="125">
        <v>14168</v>
      </c>
      <c r="L16" s="122">
        <v>0</v>
      </c>
      <c r="M16" s="123">
        <v>0</v>
      </c>
      <c r="N16" s="125">
        <v>0</v>
      </c>
      <c r="O16" s="433">
        <v>3612527</v>
      </c>
    </row>
    <row r="17" spans="2:15" x14ac:dyDescent="0.2">
      <c r="B17" s="104" t="s">
        <v>22</v>
      </c>
      <c r="C17" s="95">
        <v>0</v>
      </c>
      <c r="D17" s="96">
        <v>5460353</v>
      </c>
      <c r="E17" s="96">
        <v>2214949</v>
      </c>
      <c r="F17" s="96">
        <v>3428699</v>
      </c>
      <c r="G17" s="98">
        <v>11104001</v>
      </c>
      <c r="H17" s="95">
        <v>73809</v>
      </c>
      <c r="I17" s="96">
        <v>76154</v>
      </c>
      <c r="J17" s="96">
        <v>32417</v>
      </c>
      <c r="K17" s="98">
        <v>182379</v>
      </c>
      <c r="L17" s="95">
        <v>188</v>
      </c>
      <c r="M17" s="96">
        <v>61170</v>
      </c>
      <c r="N17" s="98">
        <v>61358</v>
      </c>
      <c r="O17" s="397">
        <v>11347738</v>
      </c>
    </row>
    <row r="18" spans="2:15" x14ac:dyDescent="0.2">
      <c r="B18" s="127" t="s">
        <v>23</v>
      </c>
      <c r="C18" s="122">
        <v>3127</v>
      </c>
      <c r="D18" s="123">
        <v>10607874</v>
      </c>
      <c r="E18" s="123">
        <v>13556750</v>
      </c>
      <c r="F18" s="123">
        <v>9421404</v>
      </c>
      <c r="G18" s="125">
        <v>33589155</v>
      </c>
      <c r="H18" s="122">
        <v>2867672</v>
      </c>
      <c r="I18" s="123">
        <v>2077286</v>
      </c>
      <c r="J18" s="123">
        <v>124944</v>
      </c>
      <c r="K18" s="125">
        <v>5069903</v>
      </c>
      <c r="L18" s="122">
        <v>10293</v>
      </c>
      <c r="M18" s="123">
        <v>2239823</v>
      </c>
      <c r="N18" s="125">
        <v>2250116</v>
      </c>
      <c r="O18" s="433">
        <v>40909174</v>
      </c>
    </row>
    <row r="19" spans="2:15" x14ac:dyDescent="0.2">
      <c r="B19" s="104" t="s">
        <v>24</v>
      </c>
      <c r="C19" s="95">
        <v>0</v>
      </c>
      <c r="D19" s="96">
        <v>1929809</v>
      </c>
      <c r="E19" s="96">
        <v>1119935</v>
      </c>
      <c r="F19" s="96">
        <v>3365355</v>
      </c>
      <c r="G19" s="98">
        <v>6415099</v>
      </c>
      <c r="H19" s="95">
        <v>600945</v>
      </c>
      <c r="I19" s="96">
        <v>460972</v>
      </c>
      <c r="J19" s="96">
        <v>25785</v>
      </c>
      <c r="K19" s="98">
        <v>1087702</v>
      </c>
      <c r="L19" s="95">
        <v>0</v>
      </c>
      <c r="M19" s="96">
        <v>225176</v>
      </c>
      <c r="N19" s="98">
        <v>225176</v>
      </c>
      <c r="O19" s="397">
        <v>7727977</v>
      </c>
    </row>
    <row r="20" spans="2:15" x14ac:dyDescent="0.2">
      <c r="B20" s="127" t="s">
        <v>25</v>
      </c>
      <c r="C20" s="122">
        <v>131</v>
      </c>
      <c r="D20" s="123">
        <v>6857064</v>
      </c>
      <c r="E20" s="123">
        <v>3566071</v>
      </c>
      <c r="F20" s="123">
        <v>20877214</v>
      </c>
      <c r="G20" s="125">
        <v>31300480</v>
      </c>
      <c r="H20" s="122">
        <v>18589748</v>
      </c>
      <c r="I20" s="123">
        <v>25636388</v>
      </c>
      <c r="J20" s="123">
        <v>1086266</v>
      </c>
      <c r="K20" s="125">
        <v>45312401</v>
      </c>
      <c r="L20" s="122">
        <v>45133</v>
      </c>
      <c r="M20" s="123">
        <v>4304437</v>
      </c>
      <c r="N20" s="125">
        <v>4349570</v>
      </c>
      <c r="O20" s="433">
        <v>80962451</v>
      </c>
    </row>
    <row r="21" spans="2:15" x14ac:dyDescent="0.2">
      <c r="B21" s="104" t="s">
        <v>26</v>
      </c>
      <c r="C21" s="95">
        <v>0</v>
      </c>
      <c r="D21" s="96">
        <v>12671089</v>
      </c>
      <c r="E21" s="96">
        <v>6061668</v>
      </c>
      <c r="F21" s="96">
        <v>18049954</v>
      </c>
      <c r="G21" s="98">
        <v>36782711</v>
      </c>
      <c r="H21" s="95">
        <v>5830308</v>
      </c>
      <c r="I21" s="96">
        <v>8354953</v>
      </c>
      <c r="J21" s="96">
        <v>527032</v>
      </c>
      <c r="K21" s="98">
        <v>14712293</v>
      </c>
      <c r="L21" s="95">
        <v>2570</v>
      </c>
      <c r="M21" s="96">
        <v>3402</v>
      </c>
      <c r="N21" s="98">
        <v>5972</v>
      </c>
      <c r="O21" s="397">
        <v>51500976</v>
      </c>
    </row>
    <row r="22" spans="2:15" x14ac:dyDescent="0.2">
      <c r="B22" s="127" t="s">
        <v>168</v>
      </c>
      <c r="C22" s="122">
        <v>0</v>
      </c>
      <c r="D22" s="123">
        <v>21905034</v>
      </c>
      <c r="E22" s="123">
        <v>766153</v>
      </c>
      <c r="F22" s="123">
        <v>8571668</v>
      </c>
      <c r="G22" s="125">
        <v>31242855</v>
      </c>
      <c r="H22" s="122">
        <v>808059</v>
      </c>
      <c r="I22" s="123">
        <v>42797</v>
      </c>
      <c r="J22" s="123">
        <v>27012</v>
      </c>
      <c r="K22" s="125">
        <v>877868</v>
      </c>
      <c r="L22" s="122">
        <v>0</v>
      </c>
      <c r="M22" s="123">
        <v>8277</v>
      </c>
      <c r="N22" s="125">
        <v>8277</v>
      </c>
      <c r="O22" s="433">
        <v>32129000</v>
      </c>
    </row>
    <row r="23" spans="2:15" x14ac:dyDescent="0.2">
      <c r="B23" s="104" t="s">
        <v>27</v>
      </c>
      <c r="C23" s="95">
        <v>149077</v>
      </c>
      <c r="D23" s="96">
        <v>66683706</v>
      </c>
      <c r="E23" s="96">
        <v>30253319</v>
      </c>
      <c r="F23" s="96">
        <v>13195234</v>
      </c>
      <c r="G23" s="98">
        <v>110281335</v>
      </c>
      <c r="H23" s="95">
        <v>11191478</v>
      </c>
      <c r="I23" s="96">
        <v>4873244</v>
      </c>
      <c r="J23" s="96">
        <v>2438445</v>
      </c>
      <c r="K23" s="98">
        <v>18503167</v>
      </c>
      <c r="L23" s="95">
        <v>1555336</v>
      </c>
      <c r="M23" s="96">
        <v>3073404</v>
      </c>
      <c r="N23" s="98">
        <v>4628740</v>
      </c>
      <c r="O23" s="397">
        <v>133413242</v>
      </c>
    </row>
    <row r="24" spans="2:15" x14ac:dyDescent="0.2">
      <c r="B24" s="127" t="s">
        <v>28</v>
      </c>
      <c r="C24" s="122">
        <v>0</v>
      </c>
      <c r="D24" s="123">
        <v>3058723</v>
      </c>
      <c r="E24" s="123">
        <v>966362</v>
      </c>
      <c r="F24" s="123">
        <v>4005865</v>
      </c>
      <c r="G24" s="125">
        <v>8030949</v>
      </c>
      <c r="H24" s="122">
        <v>618132</v>
      </c>
      <c r="I24" s="123">
        <v>541371</v>
      </c>
      <c r="J24" s="123">
        <v>11804</v>
      </c>
      <c r="K24" s="125">
        <v>1171307</v>
      </c>
      <c r="L24" s="122">
        <v>0</v>
      </c>
      <c r="M24" s="123">
        <v>0</v>
      </c>
      <c r="N24" s="125">
        <v>0</v>
      </c>
      <c r="O24" s="433">
        <v>9202256</v>
      </c>
    </row>
    <row r="25" spans="2:15" x14ac:dyDescent="0.2">
      <c r="B25" s="104" t="s">
        <v>29</v>
      </c>
      <c r="C25" s="95">
        <v>0</v>
      </c>
      <c r="D25" s="96">
        <v>485004</v>
      </c>
      <c r="E25" s="96">
        <v>35489</v>
      </c>
      <c r="F25" s="96">
        <v>34906</v>
      </c>
      <c r="G25" s="98">
        <v>555398</v>
      </c>
      <c r="H25" s="95">
        <v>5070</v>
      </c>
      <c r="I25" s="96">
        <v>0</v>
      </c>
      <c r="J25" s="96">
        <v>0</v>
      </c>
      <c r="K25" s="98">
        <v>5070</v>
      </c>
      <c r="L25" s="95">
        <v>0</v>
      </c>
      <c r="M25" s="96">
        <v>0</v>
      </c>
      <c r="N25" s="98">
        <v>0</v>
      </c>
      <c r="O25" s="397">
        <v>560468</v>
      </c>
    </row>
    <row r="26" spans="2:15" x14ac:dyDescent="0.2">
      <c r="B26" s="127" t="s">
        <v>30</v>
      </c>
      <c r="C26" s="122">
        <v>0</v>
      </c>
      <c r="D26" s="123">
        <v>0</v>
      </c>
      <c r="E26" s="123">
        <v>0</v>
      </c>
      <c r="F26" s="123">
        <v>1489</v>
      </c>
      <c r="G26" s="125">
        <v>1489</v>
      </c>
      <c r="H26" s="122">
        <v>0</v>
      </c>
      <c r="I26" s="123">
        <v>0</v>
      </c>
      <c r="J26" s="123">
        <v>0</v>
      </c>
      <c r="K26" s="125">
        <v>0</v>
      </c>
      <c r="L26" s="122">
        <v>0</v>
      </c>
      <c r="M26" s="123">
        <v>0</v>
      </c>
      <c r="N26" s="125">
        <v>0</v>
      </c>
      <c r="O26" s="433">
        <v>1489</v>
      </c>
    </row>
    <row r="27" spans="2:15" x14ac:dyDescent="0.2">
      <c r="B27" s="127" t="s">
        <v>147</v>
      </c>
      <c r="C27" s="122">
        <v>0</v>
      </c>
      <c r="D27" s="123">
        <v>7546</v>
      </c>
      <c r="E27" s="123">
        <v>0</v>
      </c>
      <c r="F27" s="123">
        <v>0</v>
      </c>
      <c r="G27" s="125">
        <v>7546</v>
      </c>
      <c r="H27" s="122">
        <v>0</v>
      </c>
      <c r="I27" s="123">
        <v>0</v>
      </c>
      <c r="J27" s="123">
        <v>0</v>
      </c>
      <c r="K27" s="125">
        <v>0</v>
      </c>
      <c r="L27" s="122">
        <v>0</v>
      </c>
      <c r="M27" s="123">
        <v>0</v>
      </c>
      <c r="N27" s="125">
        <v>0</v>
      </c>
      <c r="O27" s="433">
        <v>7546</v>
      </c>
    </row>
    <row r="28" spans="2:15" x14ac:dyDescent="0.2">
      <c r="B28" s="127" t="s">
        <v>165</v>
      </c>
      <c r="C28" s="122">
        <v>0</v>
      </c>
      <c r="D28" s="123">
        <v>428540</v>
      </c>
      <c r="E28" s="123">
        <v>0</v>
      </c>
      <c r="F28" s="123">
        <v>0</v>
      </c>
      <c r="G28" s="125">
        <v>428540</v>
      </c>
      <c r="H28" s="122">
        <v>0</v>
      </c>
      <c r="I28" s="123">
        <v>0</v>
      </c>
      <c r="J28" s="123">
        <v>0</v>
      </c>
      <c r="K28" s="125">
        <v>0</v>
      </c>
      <c r="L28" s="122">
        <v>0</v>
      </c>
      <c r="M28" s="123">
        <v>0</v>
      </c>
      <c r="N28" s="125">
        <v>0</v>
      </c>
      <c r="O28" s="433">
        <v>428540</v>
      </c>
    </row>
    <row r="29" spans="2:15" x14ac:dyDescent="0.2">
      <c r="B29" s="104" t="s">
        <v>31</v>
      </c>
      <c r="C29" s="95">
        <v>0</v>
      </c>
      <c r="D29" s="96">
        <v>3820421</v>
      </c>
      <c r="E29" s="96">
        <v>832568</v>
      </c>
      <c r="F29" s="96">
        <v>1325406</v>
      </c>
      <c r="G29" s="98">
        <v>5978395</v>
      </c>
      <c r="H29" s="95">
        <v>354303</v>
      </c>
      <c r="I29" s="96">
        <v>62365</v>
      </c>
      <c r="J29" s="96">
        <v>7770</v>
      </c>
      <c r="K29" s="98">
        <v>424438</v>
      </c>
      <c r="L29" s="95">
        <v>0</v>
      </c>
      <c r="M29" s="96">
        <v>20653</v>
      </c>
      <c r="N29" s="98">
        <v>20653</v>
      </c>
      <c r="O29" s="397">
        <v>6423486</v>
      </c>
    </row>
    <row r="30" spans="2:15" x14ac:dyDescent="0.2">
      <c r="B30" s="127" t="s">
        <v>32</v>
      </c>
      <c r="C30" s="122">
        <v>0</v>
      </c>
      <c r="D30" s="123">
        <v>1730</v>
      </c>
      <c r="E30" s="123">
        <v>0</v>
      </c>
      <c r="F30" s="123">
        <v>0</v>
      </c>
      <c r="G30" s="125">
        <v>1730</v>
      </c>
      <c r="H30" s="122">
        <v>0</v>
      </c>
      <c r="I30" s="123">
        <v>0</v>
      </c>
      <c r="J30" s="123">
        <v>0</v>
      </c>
      <c r="K30" s="125">
        <v>0</v>
      </c>
      <c r="L30" s="122">
        <v>0</v>
      </c>
      <c r="M30" s="123">
        <v>0</v>
      </c>
      <c r="N30" s="125">
        <v>0</v>
      </c>
      <c r="O30" s="433">
        <v>1730</v>
      </c>
    </row>
    <row r="31" spans="2:15" x14ac:dyDescent="0.2">
      <c r="B31" s="252" t="s">
        <v>351</v>
      </c>
      <c r="C31" s="95">
        <v>0</v>
      </c>
      <c r="D31" s="96">
        <v>2090</v>
      </c>
      <c r="E31" s="96">
        <v>3561</v>
      </c>
      <c r="F31" s="96">
        <v>0</v>
      </c>
      <c r="G31" s="98">
        <v>5651</v>
      </c>
      <c r="H31" s="95">
        <v>0</v>
      </c>
      <c r="I31" s="96">
        <v>0</v>
      </c>
      <c r="J31" s="96">
        <v>0</v>
      </c>
      <c r="K31" s="98">
        <v>0</v>
      </c>
      <c r="L31" s="95">
        <v>0</v>
      </c>
      <c r="M31" s="96">
        <v>0</v>
      </c>
      <c r="N31" s="98">
        <v>0</v>
      </c>
      <c r="O31" s="397">
        <v>5651</v>
      </c>
    </row>
    <row r="32" spans="2:15" x14ac:dyDescent="0.2">
      <c r="B32" s="127" t="s">
        <v>33</v>
      </c>
      <c r="C32" s="122">
        <v>0</v>
      </c>
      <c r="D32" s="123">
        <v>26421</v>
      </c>
      <c r="E32" s="123">
        <v>33716</v>
      </c>
      <c r="F32" s="123">
        <v>0</v>
      </c>
      <c r="G32" s="125">
        <v>60137</v>
      </c>
      <c r="H32" s="122">
        <v>0</v>
      </c>
      <c r="I32" s="123">
        <v>0</v>
      </c>
      <c r="J32" s="123">
        <v>39516</v>
      </c>
      <c r="K32" s="125">
        <v>39516</v>
      </c>
      <c r="L32" s="122">
        <v>0</v>
      </c>
      <c r="M32" s="123">
        <v>2790</v>
      </c>
      <c r="N32" s="125">
        <v>2790</v>
      </c>
      <c r="O32" s="433">
        <v>102443</v>
      </c>
    </row>
    <row r="33" spans="2:15" x14ac:dyDescent="0.2">
      <c r="B33" s="104" t="s">
        <v>34</v>
      </c>
      <c r="C33" s="95">
        <v>0</v>
      </c>
      <c r="D33" s="96">
        <v>2356049</v>
      </c>
      <c r="E33" s="96">
        <v>1824792</v>
      </c>
      <c r="F33" s="96">
        <v>981199</v>
      </c>
      <c r="G33" s="98">
        <v>5162040</v>
      </c>
      <c r="H33" s="95">
        <v>2486770</v>
      </c>
      <c r="I33" s="96">
        <v>2411515</v>
      </c>
      <c r="J33" s="96">
        <v>275790</v>
      </c>
      <c r="K33" s="98">
        <v>5174075</v>
      </c>
      <c r="L33" s="95">
        <v>33786</v>
      </c>
      <c r="M33" s="96">
        <v>145574</v>
      </c>
      <c r="N33" s="98">
        <v>179360</v>
      </c>
      <c r="O33" s="397">
        <v>10515475</v>
      </c>
    </row>
    <row r="34" spans="2:15" x14ac:dyDescent="0.2">
      <c r="B34" s="127" t="s">
        <v>149</v>
      </c>
      <c r="C34" s="122">
        <v>0</v>
      </c>
      <c r="D34" s="123">
        <v>14083</v>
      </c>
      <c r="E34" s="123">
        <v>116981</v>
      </c>
      <c r="F34" s="123">
        <v>19794</v>
      </c>
      <c r="G34" s="125">
        <v>150858</v>
      </c>
      <c r="H34" s="122">
        <v>14365</v>
      </c>
      <c r="I34" s="123">
        <v>80058</v>
      </c>
      <c r="J34" s="123">
        <v>42760</v>
      </c>
      <c r="K34" s="125">
        <v>137183</v>
      </c>
      <c r="L34" s="122">
        <v>0</v>
      </c>
      <c r="M34" s="123">
        <v>0</v>
      </c>
      <c r="N34" s="125">
        <v>0</v>
      </c>
      <c r="O34" s="433">
        <v>288041</v>
      </c>
    </row>
    <row r="35" spans="2:15" x14ac:dyDescent="0.2">
      <c r="B35" s="104" t="s">
        <v>121</v>
      </c>
      <c r="C35" s="95">
        <v>0</v>
      </c>
      <c r="D35" s="96">
        <v>0</v>
      </c>
      <c r="E35" s="96">
        <v>18478</v>
      </c>
      <c r="F35" s="96">
        <v>5115</v>
      </c>
      <c r="G35" s="98">
        <v>23593</v>
      </c>
      <c r="H35" s="95">
        <v>5115</v>
      </c>
      <c r="I35" s="96">
        <v>5627</v>
      </c>
      <c r="J35" s="96">
        <v>1081</v>
      </c>
      <c r="K35" s="98">
        <v>11823</v>
      </c>
      <c r="L35" s="95">
        <v>0</v>
      </c>
      <c r="M35" s="96">
        <v>0</v>
      </c>
      <c r="N35" s="98">
        <v>0</v>
      </c>
      <c r="O35" s="397">
        <v>35415</v>
      </c>
    </row>
    <row r="36" spans="2:15" x14ac:dyDescent="0.2">
      <c r="B36" s="127" t="s">
        <v>35</v>
      </c>
      <c r="C36" s="122">
        <v>0</v>
      </c>
      <c r="D36" s="123">
        <v>246256</v>
      </c>
      <c r="E36" s="123">
        <v>0</v>
      </c>
      <c r="F36" s="123">
        <v>18900</v>
      </c>
      <c r="G36" s="125">
        <v>265156</v>
      </c>
      <c r="H36" s="122">
        <v>0</v>
      </c>
      <c r="I36" s="123">
        <v>0</v>
      </c>
      <c r="J36" s="123">
        <v>0</v>
      </c>
      <c r="K36" s="125">
        <v>0</v>
      </c>
      <c r="L36" s="122">
        <v>0</v>
      </c>
      <c r="M36" s="123">
        <v>0</v>
      </c>
      <c r="N36" s="125">
        <v>0</v>
      </c>
      <c r="O36" s="433">
        <v>265156</v>
      </c>
    </row>
    <row r="37" spans="2:15" x14ac:dyDescent="0.2">
      <c r="B37" s="104" t="s">
        <v>36</v>
      </c>
      <c r="C37" s="95">
        <v>0</v>
      </c>
      <c r="D37" s="96">
        <v>92219</v>
      </c>
      <c r="E37" s="96">
        <v>367954</v>
      </c>
      <c r="F37" s="96">
        <v>152489</v>
      </c>
      <c r="G37" s="98">
        <v>612662</v>
      </c>
      <c r="H37" s="95">
        <v>126703</v>
      </c>
      <c r="I37" s="96">
        <v>189282</v>
      </c>
      <c r="J37" s="96">
        <v>8953</v>
      </c>
      <c r="K37" s="98">
        <v>324938</v>
      </c>
      <c r="L37" s="95">
        <v>0</v>
      </c>
      <c r="M37" s="96">
        <v>0</v>
      </c>
      <c r="N37" s="98">
        <v>0</v>
      </c>
      <c r="O37" s="397">
        <v>937600</v>
      </c>
    </row>
    <row r="38" spans="2:15" x14ac:dyDescent="0.2">
      <c r="B38" s="127" t="s">
        <v>166</v>
      </c>
      <c r="C38" s="122">
        <v>0</v>
      </c>
      <c r="D38" s="123">
        <v>0</v>
      </c>
      <c r="E38" s="123">
        <v>12123</v>
      </c>
      <c r="F38" s="123">
        <v>22375</v>
      </c>
      <c r="G38" s="125">
        <v>34498</v>
      </c>
      <c r="H38" s="122">
        <v>0</v>
      </c>
      <c r="I38" s="123">
        <v>0</v>
      </c>
      <c r="J38" s="123">
        <v>0</v>
      </c>
      <c r="K38" s="125">
        <v>0</v>
      </c>
      <c r="L38" s="122">
        <v>0</v>
      </c>
      <c r="M38" s="123">
        <v>0</v>
      </c>
      <c r="N38" s="125">
        <v>0</v>
      </c>
      <c r="O38" s="433">
        <v>34498</v>
      </c>
    </row>
    <row r="39" spans="2:15" x14ac:dyDescent="0.2">
      <c r="B39" s="104" t="s">
        <v>122</v>
      </c>
      <c r="C39" s="95">
        <v>0</v>
      </c>
      <c r="D39" s="96">
        <v>55423</v>
      </c>
      <c r="E39" s="96">
        <v>3484</v>
      </c>
      <c r="F39" s="96">
        <v>12158</v>
      </c>
      <c r="G39" s="98">
        <v>71065</v>
      </c>
      <c r="H39" s="95">
        <v>317</v>
      </c>
      <c r="I39" s="96">
        <v>0</v>
      </c>
      <c r="J39" s="96">
        <v>3067</v>
      </c>
      <c r="K39" s="98">
        <v>3384</v>
      </c>
      <c r="L39" s="95">
        <v>0</v>
      </c>
      <c r="M39" s="96">
        <v>0</v>
      </c>
      <c r="N39" s="98">
        <v>0</v>
      </c>
      <c r="O39" s="397">
        <v>74449</v>
      </c>
    </row>
    <row r="40" spans="2:15" x14ac:dyDescent="0.2">
      <c r="B40" s="127" t="s">
        <v>37</v>
      </c>
      <c r="C40" s="122">
        <v>0</v>
      </c>
      <c r="D40" s="123">
        <v>13779526</v>
      </c>
      <c r="E40" s="123">
        <v>83252</v>
      </c>
      <c r="F40" s="123">
        <v>1649122</v>
      </c>
      <c r="G40" s="125">
        <v>15511900</v>
      </c>
      <c r="H40" s="122">
        <v>21723</v>
      </c>
      <c r="I40" s="123">
        <v>1567</v>
      </c>
      <c r="J40" s="123">
        <v>0</v>
      </c>
      <c r="K40" s="125">
        <v>23290</v>
      </c>
      <c r="L40" s="122">
        <v>0</v>
      </c>
      <c r="M40" s="123">
        <v>0</v>
      </c>
      <c r="N40" s="125">
        <v>0</v>
      </c>
      <c r="O40" s="433">
        <v>15535190</v>
      </c>
    </row>
    <row r="41" spans="2:15" x14ac:dyDescent="0.2">
      <c r="B41" s="104" t="s">
        <v>38</v>
      </c>
      <c r="C41" s="95">
        <v>0</v>
      </c>
      <c r="D41" s="96">
        <v>99885</v>
      </c>
      <c r="E41" s="96">
        <v>27039</v>
      </c>
      <c r="F41" s="96">
        <v>0</v>
      </c>
      <c r="G41" s="98">
        <v>126924</v>
      </c>
      <c r="H41" s="95">
        <v>0</v>
      </c>
      <c r="I41" s="96">
        <v>0</v>
      </c>
      <c r="J41" s="96">
        <v>0</v>
      </c>
      <c r="K41" s="98">
        <v>0</v>
      </c>
      <c r="L41" s="95">
        <v>0</v>
      </c>
      <c r="M41" s="96">
        <v>0</v>
      </c>
      <c r="N41" s="98">
        <v>0</v>
      </c>
      <c r="O41" s="397">
        <v>126924</v>
      </c>
    </row>
    <row r="42" spans="2:15" x14ac:dyDescent="0.2">
      <c r="B42" s="127" t="s">
        <v>169</v>
      </c>
      <c r="C42" s="122">
        <v>0</v>
      </c>
      <c r="D42" s="123">
        <v>597</v>
      </c>
      <c r="E42" s="123">
        <v>0</v>
      </c>
      <c r="F42" s="123">
        <v>600</v>
      </c>
      <c r="G42" s="125">
        <v>1197</v>
      </c>
      <c r="H42" s="122">
        <v>0</v>
      </c>
      <c r="I42" s="123">
        <v>0</v>
      </c>
      <c r="J42" s="123">
        <v>0</v>
      </c>
      <c r="K42" s="125">
        <v>0</v>
      </c>
      <c r="L42" s="122">
        <v>0</v>
      </c>
      <c r="M42" s="123">
        <v>0</v>
      </c>
      <c r="N42" s="125">
        <v>0</v>
      </c>
      <c r="O42" s="433">
        <v>1197</v>
      </c>
    </row>
    <row r="43" spans="2:15" x14ac:dyDescent="0.2">
      <c r="B43" s="104" t="s">
        <v>39</v>
      </c>
      <c r="C43" s="95">
        <v>0</v>
      </c>
      <c r="D43" s="96">
        <v>877471</v>
      </c>
      <c r="E43" s="96">
        <v>314805</v>
      </c>
      <c r="F43" s="96">
        <v>269301</v>
      </c>
      <c r="G43" s="98">
        <v>1461576</v>
      </c>
      <c r="H43" s="95">
        <v>16144</v>
      </c>
      <c r="I43" s="96">
        <v>8221</v>
      </c>
      <c r="J43" s="96">
        <v>0</v>
      </c>
      <c r="K43" s="98">
        <v>24365</v>
      </c>
      <c r="L43" s="95">
        <v>0</v>
      </c>
      <c r="M43" s="96">
        <v>0</v>
      </c>
      <c r="N43" s="98">
        <v>0</v>
      </c>
      <c r="O43" s="397">
        <v>1485941</v>
      </c>
    </row>
    <row r="44" spans="2:15" x14ac:dyDescent="0.2">
      <c r="B44" s="127" t="s">
        <v>40</v>
      </c>
      <c r="C44" s="122">
        <v>0</v>
      </c>
      <c r="D44" s="123">
        <v>0</v>
      </c>
      <c r="E44" s="123">
        <v>34612</v>
      </c>
      <c r="F44" s="123">
        <v>57422</v>
      </c>
      <c r="G44" s="125">
        <v>92034</v>
      </c>
      <c r="H44" s="122">
        <v>44434</v>
      </c>
      <c r="I44" s="123">
        <v>453</v>
      </c>
      <c r="J44" s="123">
        <v>1968</v>
      </c>
      <c r="K44" s="125">
        <v>46855</v>
      </c>
      <c r="L44" s="122">
        <v>0</v>
      </c>
      <c r="M44" s="123">
        <v>13830</v>
      </c>
      <c r="N44" s="125">
        <v>13830</v>
      </c>
      <c r="O44" s="433">
        <v>152719</v>
      </c>
    </row>
    <row r="45" spans="2:15" x14ac:dyDescent="0.2">
      <c r="B45" s="104" t="s">
        <v>41</v>
      </c>
      <c r="C45" s="95">
        <v>0</v>
      </c>
      <c r="D45" s="96">
        <v>3491874</v>
      </c>
      <c r="E45" s="96">
        <v>668780</v>
      </c>
      <c r="F45" s="96">
        <v>892648</v>
      </c>
      <c r="G45" s="98">
        <v>5053302</v>
      </c>
      <c r="H45" s="95">
        <v>54709</v>
      </c>
      <c r="I45" s="96">
        <v>44647</v>
      </c>
      <c r="J45" s="96">
        <v>109528</v>
      </c>
      <c r="K45" s="98">
        <v>208884</v>
      </c>
      <c r="L45" s="95">
        <v>0</v>
      </c>
      <c r="M45" s="96">
        <v>7684</v>
      </c>
      <c r="N45" s="98">
        <v>7684</v>
      </c>
      <c r="O45" s="397">
        <v>5269870</v>
      </c>
    </row>
    <row r="46" spans="2:15" x14ac:dyDescent="0.2">
      <c r="B46" s="127" t="s">
        <v>42</v>
      </c>
      <c r="C46" s="122">
        <v>0</v>
      </c>
      <c r="D46" s="123">
        <v>0</v>
      </c>
      <c r="E46" s="123">
        <v>0</v>
      </c>
      <c r="F46" s="123">
        <v>0</v>
      </c>
      <c r="G46" s="125">
        <v>0</v>
      </c>
      <c r="H46" s="122">
        <v>0</v>
      </c>
      <c r="I46" s="123">
        <v>0</v>
      </c>
      <c r="J46" s="123">
        <v>0</v>
      </c>
      <c r="K46" s="125">
        <v>0</v>
      </c>
      <c r="L46" s="122">
        <v>0</v>
      </c>
      <c r="M46" s="123">
        <v>0</v>
      </c>
      <c r="N46" s="125">
        <v>0</v>
      </c>
      <c r="O46" s="433">
        <v>0</v>
      </c>
    </row>
    <row r="47" spans="2:15" x14ac:dyDescent="0.2">
      <c r="B47" s="252" t="s">
        <v>352</v>
      </c>
      <c r="C47" s="95">
        <v>0</v>
      </c>
      <c r="D47" s="96">
        <v>0</v>
      </c>
      <c r="E47" s="96">
        <v>0</v>
      </c>
      <c r="F47" s="96">
        <v>0</v>
      </c>
      <c r="G47" s="98">
        <v>0</v>
      </c>
      <c r="H47" s="95">
        <v>0</v>
      </c>
      <c r="I47" s="96">
        <v>0</v>
      </c>
      <c r="J47" s="96">
        <v>0</v>
      </c>
      <c r="K47" s="98">
        <v>0</v>
      </c>
      <c r="L47" s="95">
        <v>0</v>
      </c>
      <c r="M47" s="96">
        <v>0</v>
      </c>
      <c r="N47" s="98">
        <v>0</v>
      </c>
      <c r="O47" s="397">
        <v>0</v>
      </c>
    </row>
    <row r="48" spans="2:15" x14ac:dyDescent="0.2">
      <c r="B48" s="8" t="s">
        <v>51</v>
      </c>
      <c r="C48" s="460">
        <v>152335</v>
      </c>
      <c r="D48" s="399">
        <v>244428270</v>
      </c>
      <c r="E48" s="399">
        <v>92698273</v>
      </c>
      <c r="F48" s="399">
        <v>144718079</v>
      </c>
      <c r="G48" s="400">
        <v>481996957</v>
      </c>
      <c r="H48" s="398">
        <v>82126813</v>
      </c>
      <c r="I48" s="399">
        <v>82867177</v>
      </c>
      <c r="J48" s="399">
        <v>9597992</v>
      </c>
      <c r="K48" s="400">
        <v>174591982</v>
      </c>
      <c r="L48" s="398">
        <v>2538905</v>
      </c>
      <c r="M48" s="399">
        <v>12646310</v>
      </c>
      <c r="N48" s="400">
        <v>15185215</v>
      </c>
      <c r="O48" s="401">
        <v>671774154</v>
      </c>
    </row>
    <row r="49" spans="2:15" x14ac:dyDescent="0.2">
      <c r="B49" s="127" t="s">
        <v>43</v>
      </c>
      <c r="C49" s="122">
        <v>0</v>
      </c>
      <c r="D49" s="435">
        <v>6640047</v>
      </c>
      <c r="E49" s="435">
        <v>3659491</v>
      </c>
      <c r="F49" s="435">
        <v>11515002</v>
      </c>
      <c r="G49" s="436">
        <v>21814541</v>
      </c>
      <c r="H49" s="434">
        <v>22843845</v>
      </c>
      <c r="I49" s="435">
        <v>15071034</v>
      </c>
      <c r="J49" s="435">
        <v>832571</v>
      </c>
      <c r="K49" s="436">
        <v>38747450</v>
      </c>
      <c r="L49" s="434">
        <v>0</v>
      </c>
      <c r="M49" s="435">
        <v>0</v>
      </c>
      <c r="N49" s="436">
        <v>0</v>
      </c>
      <c r="O49" s="437">
        <v>60561991</v>
      </c>
    </row>
    <row r="50" spans="2:15" x14ac:dyDescent="0.2">
      <c r="B50" s="104" t="s">
        <v>44</v>
      </c>
      <c r="C50" s="95">
        <v>16785</v>
      </c>
      <c r="D50" s="403">
        <v>16217494</v>
      </c>
      <c r="E50" s="403">
        <v>3509892</v>
      </c>
      <c r="F50" s="403">
        <v>5685046</v>
      </c>
      <c r="G50" s="404">
        <v>25429217</v>
      </c>
      <c r="H50" s="402">
        <v>2324155</v>
      </c>
      <c r="I50" s="403">
        <v>2225472</v>
      </c>
      <c r="J50" s="403">
        <v>1068714</v>
      </c>
      <c r="K50" s="404">
        <v>5618341</v>
      </c>
      <c r="L50" s="402">
        <v>13030</v>
      </c>
      <c r="M50" s="403">
        <v>722970</v>
      </c>
      <c r="N50" s="404">
        <v>736000</v>
      </c>
      <c r="O50" s="405">
        <v>31783558</v>
      </c>
    </row>
    <row r="51" spans="2:15" x14ac:dyDescent="0.2">
      <c r="B51" s="127" t="s">
        <v>45</v>
      </c>
      <c r="C51" s="122">
        <v>23075</v>
      </c>
      <c r="D51" s="435">
        <v>23756608</v>
      </c>
      <c r="E51" s="435">
        <v>16978929</v>
      </c>
      <c r="F51" s="435">
        <v>7408409</v>
      </c>
      <c r="G51" s="436">
        <v>48167021</v>
      </c>
      <c r="H51" s="434">
        <v>20752224</v>
      </c>
      <c r="I51" s="435">
        <v>23650386</v>
      </c>
      <c r="J51" s="435">
        <v>1629866</v>
      </c>
      <c r="K51" s="436">
        <v>46032476</v>
      </c>
      <c r="L51" s="434">
        <v>243669</v>
      </c>
      <c r="M51" s="435">
        <v>1389617</v>
      </c>
      <c r="N51" s="436">
        <v>1633286</v>
      </c>
      <c r="O51" s="437">
        <v>95832783</v>
      </c>
    </row>
    <row r="52" spans="2:15" x14ac:dyDescent="0.2">
      <c r="B52" s="104" t="s">
        <v>46</v>
      </c>
      <c r="C52" s="95">
        <v>905156</v>
      </c>
      <c r="D52" s="403">
        <v>145492126</v>
      </c>
      <c r="E52" s="403">
        <v>105676815</v>
      </c>
      <c r="F52" s="403">
        <v>19478778</v>
      </c>
      <c r="G52" s="404">
        <v>271552876</v>
      </c>
      <c r="H52" s="402">
        <v>72827084</v>
      </c>
      <c r="I52" s="403">
        <v>75246800</v>
      </c>
      <c r="J52" s="403">
        <v>11199614</v>
      </c>
      <c r="K52" s="404">
        <v>159273497</v>
      </c>
      <c r="L52" s="402">
        <v>1820481</v>
      </c>
      <c r="M52" s="403">
        <v>11480411</v>
      </c>
      <c r="N52" s="404">
        <v>13300892</v>
      </c>
      <c r="O52" s="405">
        <v>444127265</v>
      </c>
    </row>
    <row r="53" spans="2:15" x14ac:dyDescent="0.2">
      <c r="B53" s="127" t="s">
        <v>47</v>
      </c>
      <c r="C53" s="122">
        <v>0</v>
      </c>
      <c r="D53" s="435">
        <v>57248554</v>
      </c>
      <c r="E53" s="435">
        <v>25490286</v>
      </c>
      <c r="F53" s="435">
        <v>8898025</v>
      </c>
      <c r="G53" s="436">
        <v>91636865</v>
      </c>
      <c r="H53" s="434">
        <v>18116186</v>
      </c>
      <c r="I53" s="435">
        <v>13023287</v>
      </c>
      <c r="J53" s="435">
        <v>1493231</v>
      </c>
      <c r="K53" s="436">
        <v>32632704</v>
      </c>
      <c r="L53" s="434">
        <v>563078</v>
      </c>
      <c r="M53" s="435">
        <v>1557386</v>
      </c>
      <c r="N53" s="436">
        <v>2120464</v>
      </c>
      <c r="O53" s="437">
        <v>126390033</v>
      </c>
    </row>
    <row r="54" spans="2:15" x14ac:dyDescent="0.2">
      <c r="B54" s="104" t="s">
        <v>48</v>
      </c>
      <c r="C54" s="95">
        <v>0</v>
      </c>
      <c r="D54" s="403">
        <v>38140698</v>
      </c>
      <c r="E54" s="403">
        <v>20140022</v>
      </c>
      <c r="F54" s="403">
        <v>4701771</v>
      </c>
      <c r="G54" s="404">
        <v>62982490</v>
      </c>
      <c r="H54" s="402">
        <v>13462474</v>
      </c>
      <c r="I54" s="403">
        <v>7316113</v>
      </c>
      <c r="J54" s="403">
        <v>283493</v>
      </c>
      <c r="K54" s="404">
        <v>21062080</v>
      </c>
      <c r="L54" s="402">
        <v>299818</v>
      </c>
      <c r="M54" s="403">
        <v>2242607</v>
      </c>
      <c r="N54" s="404">
        <v>2542425</v>
      </c>
      <c r="O54" s="405">
        <v>86586995</v>
      </c>
    </row>
    <row r="55" spans="2:15" x14ac:dyDescent="0.2">
      <c r="B55" s="8" t="s">
        <v>52</v>
      </c>
      <c r="C55" s="460">
        <v>945016</v>
      </c>
      <c r="D55" s="399">
        <v>287495527</v>
      </c>
      <c r="E55" s="399">
        <v>175455436</v>
      </c>
      <c r="F55" s="399">
        <v>57687031</v>
      </c>
      <c r="G55" s="400">
        <v>521583010</v>
      </c>
      <c r="H55" s="398">
        <v>150325966</v>
      </c>
      <c r="I55" s="399">
        <v>136533093</v>
      </c>
      <c r="J55" s="399">
        <v>16507489</v>
      </c>
      <c r="K55" s="400">
        <v>303366548</v>
      </c>
      <c r="L55" s="398">
        <v>2940076</v>
      </c>
      <c r="M55" s="399">
        <v>17392991</v>
      </c>
      <c r="N55" s="400">
        <v>20333067</v>
      </c>
      <c r="O55" s="401">
        <v>845282625</v>
      </c>
    </row>
    <row r="56" spans="2:15" x14ac:dyDescent="0.2">
      <c r="B56" s="128" t="s">
        <v>49</v>
      </c>
      <c r="C56" s="129">
        <v>0</v>
      </c>
      <c r="D56" s="439">
        <v>1362029</v>
      </c>
      <c r="E56" s="439">
        <v>702814</v>
      </c>
      <c r="F56" s="439">
        <v>579005</v>
      </c>
      <c r="G56" s="440">
        <v>2643848</v>
      </c>
      <c r="H56" s="438">
        <v>492129</v>
      </c>
      <c r="I56" s="439">
        <v>1194942</v>
      </c>
      <c r="J56" s="439">
        <v>4565</v>
      </c>
      <c r="K56" s="440">
        <v>1691636</v>
      </c>
      <c r="L56" s="438">
        <v>1570</v>
      </c>
      <c r="M56" s="439">
        <v>10534</v>
      </c>
      <c r="N56" s="440">
        <v>12104</v>
      </c>
      <c r="O56" s="441">
        <v>4347588</v>
      </c>
    </row>
    <row r="57" spans="2:15" x14ac:dyDescent="0.2">
      <c r="B57" s="8" t="s">
        <v>53</v>
      </c>
      <c r="C57" s="460">
        <v>0</v>
      </c>
      <c r="D57" s="399">
        <v>1362029</v>
      </c>
      <c r="E57" s="399">
        <v>702814</v>
      </c>
      <c r="F57" s="399">
        <v>579005</v>
      </c>
      <c r="G57" s="400">
        <v>2643848</v>
      </c>
      <c r="H57" s="398">
        <v>492129</v>
      </c>
      <c r="I57" s="399">
        <v>1194942</v>
      </c>
      <c r="J57" s="399">
        <v>4565</v>
      </c>
      <c r="K57" s="400">
        <v>1691636</v>
      </c>
      <c r="L57" s="398">
        <v>1570</v>
      </c>
      <c r="M57" s="399">
        <v>10534</v>
      </c>
      <c r="N57" s="400">
        <v>12104</v>
      </c>
      <c r="O57" s="401">
        <v>4347588</v>
      </c>
    </row>
    <row r="58" spans="2:15" x14ac:dyDescent="0.2">
      <c r="B58" s="104"/>
      <c r="C58" s="461">
        <v>0</v>
      </c>
      <c r="D58" s="407">
        <v>0</v>
      </c>
      <c r="E58" s="407">
        <v>0</v>
      </c>
      <c r="F58" s="407">
        <v>0</v>
      </c>
      <c r="G58" s="408">
        <v>0</v>
      </c>
      <c r="H58" s="406">
        <v>0</v>
      </c>
      <c r="I58" s="407">
        <v>0</v>
      </c>
      <c r="J58" s="407">
        <v>0</v>
      </c>
      <c r="K58" s="408">
        <v>0</v>
      </c>
      <c r="L58" s="406">
        <v>0</v>
      </c>
      <c r="M58" s="407">
        <v>0</v>
      </c>
      <c r="N58" s="408">
        <v>0</v>
      </c>
      <c r="O58" s="409">
        <v>0</v>
      </c>
    </row>
    <row r="59" spans="2:15" ht="13.5" thickBot="1" x14ac:dyDescent="0.25">
      <c r="B59" s="106" t="s">
        <v>50</v>
      </c>
      <c r="C59" s="133">
        <v>1097351</v>
      </c>
      <c r="D59" s="411">
        <v>533285826</v>
      </c>
      <c r="E59" s="411">
        <v>268856523</v>
      </c>
      <c r="F59" s="411">
        <v>202984116</v>
      </c>
      <c r="G59" s="412">
        <v>1006223815</v>
      </c>
      <c r="H59" s="410">
        <v>232944908</v>
      </c>
      <c r="I59" s="411">
        <v>220595212</v>
      </c>
      <c r="J59" s="411">
        <v>26110046</v>
      </c>
      <c r="K59" s="412">
        <v>479650166</v>
      </c>
      <c r="L59" s="410">
        <v>5480551</v>
      </c>
      <c r="M59" s="411">
        <v>30049835</v>
      </c>
      <c r="N59" s="412">
        <v>35530386</v>
      </c>
      <c r="O59" s="413">
        <v>1521404367</v>
      </c>
    </row>
    <row r="60" spans="2:15" x14ac:dyDescent="0.2">
      <c r="B60" s="111" t="s">
        <v>161</v>
      </c>
    </row>
    <row r="61" spans="2:15" x14ac:dyDescent="0.2">
      <c r="B61" s="89" t="s">
        <v>403</v>
      </c>
      <c r="C61" s="112"/>
      <c r="D61" s="112"/>
      <c r="E61" s="112"/>
      <c r="F61" s="112"/>
      <c r="G61" s="112"/>
      <c r="H61" s="112"/>
      <c r="I61" s="112"/>
      <c r="J61" s="112"/>
      <c r="K61" s="112"/>
      <c r="L61" s="112"/>
      <c r="M61" s="112"/>
      <c r="N61" s="112"/>
      <c r="O61" s="112"/>
    </row>
    <row r="62" spans="2:15" x14ac:dyDescent="0.2">
      <c r="C62" s="112"/>
      <c r="D62" s="112"/>
      <c r="E62" s="112"/>
      <c r="F62" s="112"/>
      <c r="G62" s="112"/>
      <c r="H62" s="112"/>
      <c r="I62" s="112"/>
      <c r="J62" s="112"/>
      <c r="K62" s="112"/>
      <c r="L62" s="112"/>
      <c r="M62" s="112"/>
      <c r="N62" s="112"/>
      <c r="O62" s="112"/>
    </row>
    <row r="63" spans="2:15" x14ac:dyDescent="0.2">
      <c r="C63" s="112"/>
      <c r="D63" s="112"/>
      <c r="E63" s="112"/>
      <c r="F63" s="112"/>
      <c r="G63" s="112"/>
      <c r="H63" s="112"/>
      <c r="I63" s="112"/>
      <c r="J63" s="112"/>
      <c r="K63" s="112"/>
      <c r="L63" s="112"/>
      <c r="M63" s="112"/>
      <c r="N63" s="112"/>
      <c r="O63" s="112"/>
    </row>
    <row r="64" spans="2:15" x14ac:dyDescent="0.2">
      <c r="C64" s="112"/>
      <c r="D64" s="112"/>
      <c r="E64" s="112"/>
      <c r="F64" s="112"/>
      <c r="G64" s="112"/>
      <c r="H64" s="112"/>
      <c r="I64" s="112"/>
      <c r="J64" s="112"/>
      <c r="K64" s="112"/>
      <c r="L64" s="112"/>
      <c r="M64" s="112"/>
      <c r="N64" s="112"/>
      <c r="O64" s="112"/>
    </row>
    <row r="65" spans="3:15" x14ac:dyDescent="0.2">
      <c r="C65" s="112"/>
      <c r="D65" s="112"/>
      <c r="E65" s="112"/>
      <c r="F65" s="112"/>
      <c r="G65" s="112"/>
      <c r="H65" s="112"/>
      <c r="I65" s="112"/>
      <c r="J65" s="112"/>
      <c r="K65" s="112"/>
      <c r="L65" s="112"/>
      <c r="M65" s="112"/>
      <c r="N65" s="112"/>
      <c r="O65" s="112"/>
    </row>
    <row r="66" spans="3:15" x14ac:dyDescent="0.2">
      <c r="C66" s="112"/>
      <c r="D66" s="112"/>
      <c r="E66" s="112"/>
      <c r="F66" s="112"/>
      <c r="G66" s="112"/>
      <c r="H66" s="112"/>
      <c r="I66" s="112"/>
      <c r="J66" s="112"/>
      <c r="K66" s="112"/>
      <c r="L66" s="112"/>
      <c r="M66" s="112"/>
      <c r="N66" s="112"/>
      <c r="O66" s="112"/>
    </row>
    <row r="67" spans="3:15" x14ac:dyDescent="0.2">
      <c r="C67" s="112"/>
      <c r="D67" s="112"/>
      <c r="E67" s="112"/>
      <c r="F67" s="112"/>
      <c r="G67" s="112"/>
      <c r="H67" s="112"/>
      <c r="I67" s="112"/>
      <c r="J67" s="112"/>
      <c r="K67" s="112"/>
      <c r="L67" s="112"/>
      <c r="M67" s="112"/>
      <c r="N67" s="112"/>
      <c r="O67" s="112"/>
    </row>
    <row r="68" spans="3:15" x14ac:dyDescent="0.2">
      <c r="C68" s="112"/>
      <c r="D68" s="112"/>
      <c r="E68" s="112"/>
      <c r="F68" s="112"/>
      <c r="G68" s="112"/>
      <c r="H68" s="112"/>
      <c r="I68" s="112"/>
      <c r="J68" s="112"/>
      <c r="K68" s="112"/>
      <c r="L68" s="112"/>
      <c r="M68" s="112"/>
      <c r="N68" s="112"/>
      <c r="O68" s="112"/>
    </row>
    <row r="69" spans="3:15" x14ac:dyDescent="0.2">
      <c r="C69" s="112"/>
      <c r="D69" s="112"/>
      <c r="E69" s="112"/>
      <c r="F69" s="112"/>
      <c r="G69" s="112"/>
      <c r="H69" s="112"/>
      <c r="I69" s="112"/>
      <c r="J69" s="112"/>
      <c r="K69" s="112"/>
      <c r="L69" s="112"/>
      <c r="M69" s="112"/>
      <c r="N69" s="112"/>
      <c r="O69" s="112"/>
    </row>
    <row r="70" spans="3:15" x14ac:dyDescent="0.2">
      <c r="C70" s="112"/>
      <c r="D70" s="112"/>
      <c r="E70" s="112"/>
      <c r="F70" s="112"/>
      <c r="G70" s="112"/>
      <c r="H70" s="112"/>
      <c r="I70" s="112"/>
      <c r="J70" s="112"/>
      <c r="K70" s="112"/>
      <c r="L70" s="112"/>
      <c r="M70" s="112"/>
      <c r="N70" s="112"/>
      <c r="O70" s="112"/>
    </row>
    <row r="71" spans="3:15" x14ac:dyDescent="0.2">
      <c r="C71" s="112"/>
      <c r="D71" s="112"/>
      <c r="E71" s="112"/>
      <c r="F71" s="112"/>
      <c r="G71" s="112"/>
      <c r="H71" s="112"/>
      <c r="I71" s="112"/>
      <c r="J71" s="112"/>
      <c r="K71" s="112"/>
      <c r="L71" s="112"/>
      <c r="M71" s="112"/>
      <c r="N71" s="112"/>
      <c r="O71" s="112"/>
    </row>
    <row r="72" spans="3:15" x14ac:dyDescent="0.2">
      <c r="C72" s="112"/>
      <c r="D72" s="112"/>
      <c r="E72" s="112"/>
      <c r="F72" s="112"/>
      <c r="G72" s="112"/>
      <c r="H72" s="112"/>
      <c r="I72" s="112"/>
      <c r="J72" s="112"/>
      <c r="K72" s="112"/>
      <c r="L72" s="112"/>
      <c r="M72" s="112"/>
      <c r="N72" s="112"/>
      <c r="O72" s="112"/>
    </row>
    <row r="73" spans="3:15" x14ac:dyDescent="0.2">
      <c r="C73" s="112"/>
      <c r="D73" s="112"/>
      <c r="E73" s="112"/>
      <c r="F73" s="112"/>
      <c r="G73" s="112"/>
      <c r="H73" s="112"/>
      <c r="I73" s="112"/>
      <c r="J73" s="112"/>
      <c r="K73" s="112"/>
      <c r="L73" s="112"/>
      <c r="M73" s="112"/>
      <c r="N73" s="112"/>
      <c r="O73" s="112"/>
    </row>
    <row r="74" spans="3:15" x14ac:dyDescent="0.2">
      <c r="C74" s="112"/>
      <c r="D74" s="112"/>
      <c r="E74" s="112"/>
      <c r="F74" s="112"/>
      <c r="G74" s="112"/>
      <c r="H74" s="112"/>
      <c r="I74" s="112"/>
      <c r="J74" s="112"/>
      <c r="K74" s="112"/>
      <c r="L74" s="112"/>
      <c r="M74" s="112"/>
      <c r="N74" s="112"/>
      <c r="O74" s="112"/>
    </row>
    <row r="75" spans="3:15" x14ac:dyDescent="0.2">
      <c r="C75" s="112"/>
      <c r="D75" s="112"/>
      <c r="E75" s="112"/>
      <c r="F75" s="112"/>
      <c r="G75" s="112"/>
      <c r="H75" s="112"/>
      <c r="I75" s="112"/>
      <c r="J75" s="112"/>
      <c r="K75" s="112"/>
      <c r="L75" s="112"/>
      <c r="M75" s="112"/>
      <c r="N75" s="112"/>
      <c r="O75" s="112"/>
    </row>
    <row r="76" spans="3:15" x14ac:dyDescent="0.2">
      <c r="C76" s="112"/>
      <c r="D76" s="112"/>
      <c r="E76" s="112"/>
      <c r="F76" s="112"/>
      <c r="G76" s="112"/>
      <c r="H76" s="112"/>
      <c r="I76" s="112"/>
      <c r="J76" s="112"/>
      <c r="K76" s="112"/>
      <c r="L76" s="112"/>
      <c r="M76" s="112"/>
      <c r="N76" s="112"/>
      <c r="O76" s="112"/>
    </row>
    <row r="77" spans="3:15" x14ac:dyDescent="0.2">
      <c r="C77" s="112"/>
      <c r="D77" s="112"/>
      <c r="E77" s="112"/>
      <c r="F77" s="112"/>
      <c r="G77" s="112"/>
      <c r="H77" s="112"/>
      <c r="I77" s="112"/>
      <c r="J77" s="112"/>
      <c r="K77" s="112"/>
      <c r="L77" s="112"/>
      <c r="M77" s="112"/>
      <c r="N77" s="112"/>
      <c r="O77" s="112"/>
    </row>
    <row r="78" spans="3:15" x14ac:dyDescent="0.2">
      <c r="C78" s="112"/>
      <c r="D78" s="112"/>
      <c r="E78" s="112"/>
      <c r="F78" s="112"/>
      <c r="G78" s="112"/>
      <c r="H78" s="112"/>
      <c r="I78" s="112"/>
      <c r="J78" s="112"/>
      <c r="K78" s="112"/>
      <c r="L78" s="112"/>
      <c r="M78" s="112"/>
      <c r="N78" s="112"/>
      <c r="O78" s="112"/>
    </row>
    <row r="79" spans="3:15" x14ac:dyDescent="0.2">
      <c r="C79" s="112"/>
      <c r="D79" s="112"/>
      <c r="E79" s="112"/>
      <c r="F79" s="112"/>
      <c r="G79" s="112"/>
      <c r="H79" s="112"/>
      <c r="I79" s="112"/>
      <c r="J79" s="112"/>
      <c r="K79" s="112"/>
      <c r="L79" s="112"/>
      <c r="M79" s="112"/>
      <c r="N79" s="112"/>
      <c r="O79" s="112"/>
    </row>
    <row r="80" spans="3:15" x14ac:dyDescent="0.2">
      <c r="C80" s="112"/>
      <c r="D80" s="112"/>
      <c r="E80" s="112"/>
      <c r="F80" s="112"/>
      <c r="G80" s="112"/>
      <c r="H80" s="112"/>
      <c r="I80" s="112"/>
      <c r="J80" s="112"/>
      <c r="K80" s="112"/>
      <c r="L80" s="112"/>
      <c r="M80" s="112"/>
      <c r="N80" s="112"/>
      <c r="O80" s="112"/>
    </row>
    <row r="81" spans="3:15" x14ac:dyDescent="0.2">
      <c r="C81" s="112"/>
      <c r="D81" s="112"/>
      <c r="E81" s="112"/>
      <c r="F81" s="112"/>
      <c r="G81" s="112"/>
      <c r="H81" s="112"/>
      <c r="I81" s="112"/>
      <c r="J81" s="112"/>
      <c r="K81" s="112"/>
      <c r="L81" s="112"/>
      <c r="M81" s="112"/>
      <c r="N81" s="112"/>
      <c r="O81" s="112"/>
    </row>
    <row r="82" spans="3:15" x14ac:dyDescent="0.2">
      <c r="C82" s="112"/>
      <c r="D82" s="112"/>
      <c r="E82" s="112"/>
      <c r="F82" s="112"/>
      <c r="G82" s="112"/>
      <c r="H82" s="112"/>
      <c r="I82" s="112"/>
      <c r="J82" s="112"/>
      <c r="K82" s="112"/>
      <c r="L82" s="112"/>
      <c r="M82" s="112"/>
      <c r="N82" s="112"/>
      <c r="O82" s="112"/>
    </row>
    <row r="83" spans="3:15" x14ac:dyDescent="0.2">
      <c r="C83" s="112"/>
      <c r="D83" s="112"/>
      <c r="E83" s="112"/>
      <c r="F83" s="112"/>
      <c r="G83" s="112"/>
      <c r="H83" s="112"/>
      <c r="I83" s="112"/>
      <c r="J83" s="112"/>
      <c r="K83" s="112"/>
      <c r="L83" s="112"/>
      <c r="M83" s="112"/>
      <c r="N83" s="112"/>
      <c r="O83" s="112"/>
    </row>
    <row r="84" spans="3:15" x14ac:dyDescent="0.2">
      <c r="C84" s="112"/>
      <c r="D84" s="112"/>
      <c r="E84" s="112"/>
      <c r="F84" s="112"/>
      <c r="G84" s="112"/>
      <c r="H84" s="112"/>
      <c r="I84" s="112"/>
      <c r="J84" s="112"/>
      <c r="K84" s="112"/>
      <c r="L84" s="112"/>
      <c r="M84" s="112"/>
      <c r="N84" s="112"/>
      <c r="O84" s="112"/>
    </row>
    <row r="85" spans="3:15" x14ac:dyDescent="0.2">
      <c r="C85" s="112"/>
      <c r="D85" s="112"/>
      <c r="E85" s="112"/>
      <c r="F85" s="112"/>
      <c r="G85" s="112"/>
      <c r="H85" s="112"/>
      <c r="I85" s="112"/>
      <c r="J85" s="112"/>
      <c r="K85" s="112"/>
      <c r="L85" s="112"/>
      <c r="M85" s="112"/>
      <c r="N85" s="112"/>
      <c r="O85" s="112"/>
    </row>
    <row r="86" spans="3:15" x14ac:dyDescent="0.2">
      <c r="C86" s="112"/>
      <c r="D86" s="112"/>
      <c r="E86" s="112"/>
      <c r="F86" s="112"/>
      <c r="G86" s="112"/>
      <c r="H86" s="112"/>
      <c r="I86" s="112"/>
      <c r="J86" s="112"/>
      <c r="K86" s="112"/>
      <c r="L86" s="112"/>
      <c r="M86" s="112"/>
      <c r="N86" s="112"/>
      <c r="O86" s="112"/>
    </row>
    <row r="87" spans="3:15" x14ac:dyDescent="0.2">
      <c r="C87" s="112"/>
      <c r="D87" s="112"/>
      <c r="E87" s="112"/>
      <c r="F87" s="112"/>
      <c r="G87" s="112"/>
      <c r="H87" s="112"/>
      <c r="I87" s="112"/>
      <c r="J87" s="112"/>
      <c r="K87" s="112"/>
      <c r="L87" s="112"/>
      <c r="M87" s="112"/>
      <c r="N87" s="112"/>
      <c r="O87" s="112"/>
    </row>
    <row r="88" spans="3:15" x14ac:dyDescent="0.2">
      <c r="C88" s="112"/>
      <c r="D88" s="112"/>
      <c r="E88" s="112"/>
      <c r="F88" s="112"/>
      <c r="G88" s="112"/>
      <c r="H88" s="112"/>
      <c r="I88" s="112"/>
      <c r="J88" s="112"/>
      <c r="K88" s="112"/>
      <c r="L88" s="112"/>
      <c r="M88" s="112"/>
      <c r="N88" s="112"/>
      <c r="O88" s="112"/>
    </row>
    <row r="89" spans="3:15" x14ac:dyDescent="0.2">
      <c r="C89" s="112"/>
      <c r="D89" s="112"/>
      <c r="E89" s="112"/>
      <c r="F89" s="112"/>
      <c r="G89" s="112"/>
      <c r="H89" s="112"/>
      <c r="I89" s="112"/>
      <c r="J89" s="112"/>
      <c r="K89" s="112"/>
      <c r="L89" s="112"/>
      <c r="M89" s="112"/>
      <c r="N89" s="112"/>
      <c r="O89" s="112"/>
    </row>
    <row r="90" spans="3:15" x14ac:dyDescent="0.2">
      <c r="C90" s="112"/>
      <c r="D90" s="112"/>
      <c r="E90" s="112"/>
      <c r="F90" s="112"/>
      <c r="G90" s="112"/>
      <c r="H90" s="112"/>
      <c r="I90" s="112"/>
      <c r="J90" s="112"/>
      <c r="K90" s="112"/>
      <c r="L90" s="112"/>
      <c r="M90" s="112"/>
      <c r="N90" s="112"/>
      <c r="O90" s="112"/>
    </row>
    <row r="91" spans="3:15" x14ac:dyDescent="0.2">
      <c r="C91" s="112"/>
      <c r="D91" s="112"/>
      <c r="E91" s="112"/>
      <c r="F91" s="112"/>
      <c r="G91" s="112"/>
      <c r="H91" s="112"/>
      <c r="I91" s="112"/>
      <c r="J91" s="112"/>
      <c r="K91" s="112"/>
      <c r="L91" s="112"/>
      <c r="M91" s="112"/>
      <c r="N91" s="112"/>
      <c r="O91" s="112"/>
    </row>
    <row r="92" spans="3:15" x14ac:dyDescent="0.2">
      <c r="C92" s="112"/>
      <c r="D92" s="112"/>
      <c r="E92" s="112"/>
      <c r="F92" s="112"/>
      <c r="G92" s="112"/>
      <c r="H92" s="112"/>
      <c r="I92" s="112"/>
      <c r="J92" s="112"/>
      <c r="K92" s="112"/>
      <c r="L92" s="112"/>
      <c r="M92" s="112"/>
      <c r="N92" s="112"/>
      <c r="O92" s="112"/>
    </row>
    <row r="93" spans="3:15" x14ac:dyDescent="0.2">
      <c r="C93" s="112"/>
      <c r="D93" s="112"/>
      <c r="E93" s="112"/>
      <c r="F93" s="112"/>
      <c r="G93" s="112"/>
      <c r="H93" s="112"/>
      <c r="I93" s="112"/>
      <c r="J93" s="112"/>
      <c r="K93" s="112"/>
      <c r="L93" s="112"/>
      <c r="M93" s="112"/>
      <c r="N93" s="112"/>
      <c r="O93" s="112"/>
    </row>
    <row r="94" spans="3:15" x14ac:dyDescent="0.2">
      <c r="C94" s="112"/>
      <c r="D94" s="112"/>
      <c r="E94" s="112"/>
      <c r="F94" s="112"/>
      <c r="G94" s="112"/>
      <c r="H94" s="112"/>
      <c r="I94" s="112"/>
      <c r="J94" s="112"/>
      <c r="K94" s="112"/>
      <c r="L94" s="112"/>
      <c r="M94" s="112"/>
      <c r="N94" s="112"/>
      <c r="O94" s="112"/>
    </row>
    <row r="95" spans="3:15" x14ac:dyDescent="0.2">
      <c r="C95" s="112"/>
      <c r="D95" s="112"/>
      <c r="E95" s="112"/>
      <c r="F95" s="112"/>
      <c r="G95" s="112"/>
      <c r="H95" s="112"/>
      <c r="I95" s="112"/>
      <c r="J95" s="112"/>
      <c r="K95" s="112"/>
      <c r="L95" s="112"/>
      <c r="M95" s="112"/>
      <c r="N95" s="112"/>
      <c r="O95" s="112"/>
    </row>
    <row r="96" spans="3:15" x14ac:dyDescent="0.2">
      <c r="C96" s="112"/>
      <c r="D96" s="112"/>
      <c r="E96" s="112"/>
      <c r="F96" s="112"/>
      <c r="G96" s="112"/>
      <c r="H96" s="112"/>
      <c r="I96" s="112"/>
      <c r="J96" s="112"/>
      <c r="K96" s="112"/>
      <c r="L96" s="112"/>
      <c r="M96" s="112"/>
      <c r="N96" s="112"/>
      <c r="O96" s="112"/>
    </row>
    <row r="97" spans="3:15" x14ac:dyDescent="0.2">
      <c r="C97" s="112"/>
      <c r="D97" s="112"/>
      <c r="E97" s="112"/>
      <c r="F97" s="112"/>
      <c r="G97" s="112"/>
      <c r="H97" s="112"/>
      <c r="I97" s="112"/>
      <c r="J97" s="112"/>
      <c r="K97" s="112"/>
      <c r="L97" s="112"/>
      <c r="M97" s="112"/>
      <c r="N97" s="112"/>
      <c r="O97" s="112"/>
    </row>
    <row r="98" spans="3:15" x14ac:dyDescent="0.2">
      <c r="C98" s="112"/>
      <c r="D98" s="112"/>
      <c r="E98" s="112"/>
      <c r="F98" s="112"/>
      <c r="G98" s="112"/>
      <c r="H98" s="112"/>
      <c r="I98" s="112"/>
      <c r="J98" s="112"/>
      <c r="K98" s="112"/>
      <c r="L98" s="112"/>
      <c r="M98" s="112"/>
      <c r="N98" s="112"/>
      <c r="O98" s="112"/>
    </row>
    <row r="99" spans="3:15" x14ac:dyDescent="0.2">
      <c r="C99" s="112"/>
      <c r="D99" s="112"/>
      <c r="E99" s="112"/>
      <c r="F99" s="112"/>
      <c r="G99" s="112"/>
      <c r="H99" s="112"/>
      <c r="I99" s="112"/>
      <c r="J99" s="112"/>
      <c r="K99" s="112"/>
      <c r="L99" s="112"/>
      <c r="M99" s="112"/>
      <c r="N99" s="112"/>
      <c r="O99" s="112"/>
    </row>
    <row r="100" spans="3:15" x14ac:dyDescent="0.2">
      <c r="C100" s="112"/>
      <c r="D100" s="112"/>
      <c r="E100" s="112"/>
      <c r="F100" s="112"/>
      <c r="G100" s="112"/>
      <c r="H100" s="112"/>
      <c r="I100" s="112"/>
      <c r="J100" s="112"/>
      <c r="K100" s="112"/>
      <c r="L100" s="112"/>
      <c r="M100" s="112"/>
      <c r="N100" s="112"/>
      <c r="O100" s="112"/>
    </row>
    <row r="101" spans="3:15" x14ac:dyDescent="0.2">
      <c r="C101" s="112"/>
      <c r="D101" s="112"/>
      <c r="E101" s="112"/>
      <c r="F101" s="112"/>
      <c r="G101" s="112"/>
      <c r="H101" s="112"/>
      <c r="I101" s="112"/>
      <c r="J101" s="112"/>
      <c r="K101" s="112"/>
      <c r="L101" s="112"/>
      <c r="M101" s="112"/>
      <c r="N101" s="112"/>
      <c r="O101" s="112"/>
    </row>
    <row r="102" spans="3:15" x14ac:dyDescent="0.2">
      <c r="C102" s="112"/>
      <c r="D102" s="112"/>
      <c r="E102" s="112"/>
      <c r="F102" s="112"/>
      <c r="G102" s="112"/>
      <c r="H102" s="112"/>
      <c r="I102" s="112"/>
      <c r="J102" s="112"/>
      <c r="K102" s="112"/>
      <c r="L102" s="112"/>
      <c r="M102" s="112"/>
      <c r="N102" s="112"/>
      <c r="O102" s="112"/>
    </row>
    <row r="103" spans="3:15" x14ac:dyDescent="0.2">
      <c r="C103" s="112"/>
      <c r="D103" s="112"/>
      <c r="E103" s="112"/>
      <c r="F103" s="112"/>
      <c r="G103" s="112"/>
      <c r="H103" s="112"/>
      <c r="I103" s="112"/>
      <c r="J103" s="112"/>
      <c r="K103" s="112"/>
      <c r="L103" s="112"/>
      <c r="M103" s="112"/>
      <c r="N103" s="112"/>
      <c r="O103" s="112"/>
    </row>
    <row r="104" spans="3:15" x14ac:dyDescent="0.2">
      <c r="C104" s="112"/>
      <c r="D104" s="112"/>
      <c r="E104" s="112"/>
      <c r="F104" s="112"/>
      <c r="G104" s="112"/>
      <c r="H104" s="112"/>
      <c r="I104" s="112"/>
      <c r="J104" s="112"/>
      <c r="K104" s="112"/>
      <c r="L104" s="112"/>
      <c r="M104" s="112"/>
      <c r="N104" s="112"/>
      <c r="O104" s="112"/>
    </row>
    <row r="105" spans="3:15" x14ac:dyDescent="0.2">
      <c r="C105" s="112"/>
      <c r="D105" s="112"/>
      <c r="E105" s="112"/>
      <c r="F105" s="112"/>
      <c r="G105" s="112"/>
      <c r="H105" s="112"/>
      <c r="I105" s="112"/>
      <c r="J105" s="112"/>
      <c r="K105" s="112"/>
      <c r="L105" s="112"/>
      <c r="M105" s="112"/>
      <c r="N105" s="112"/>
      <c r="O105" s="112"/>
    </row>
    <row r="106" spans="3:15" x14ac:dyDescent="0.2">
      <c r="C106" s="112"/>
      <c r="D106" s="112"/>
      <c r="E106" s="112"/>
      <c r="F106" s="112"/>
      <c r="G106" s="112"/>
      <c r="H106" s="112"/>
      <c r="I106" s="112"/>
      <c r="J106" s="112"/>
      <c r="K106" s="112"/>
      <c r="L106" s="112"/>
      <c r="M106" s="112"/>
      <c r="N106" s="112"/>
      <c r="O106" s="112"/>
    </row>
    <row r="107" spans="3:15" x14ac:dyDescent="0.2">
      <c r="C107" s="112"/>
      <c r="D107" s="112"/>
      <c r="E107" s="112"/>
      <c r="F107" s="112"/>
      <c r="G107" s="112"/>
      <c r="H107" s="112"/>
      <c r="I107" s="112"/>
      <c r="J107" s="112"/>
      <c r="K107" s="112"/>
      <c r="L107" s="112"/>
      <c r="M107" s="112"/>
      <c r="N107" s="112"/>
      <c r="O107" s="112"/>
    </row>
    <row r="108" spans="3:15" x14ac:dyDescent="0.2">
      <c r="C108" s="112"/>
      <c r="D108" s="112"/>
      <c r="E108" s="112"/>
      <c r="F108" s="112"/>
      <c r="G108" s="112"/>
      <c r="H108" s="112"/>
      <c r="I108" s="112"/>
      <c r="J108" s="112"/>
      <c r="K108" s="112"/>
      <c r="L108" s="112"/>
      <c r="M108" s="112"/>
      <c r="N108" s="112"/>
      <c r="O108" s="112"/>
    </row>
    <row r="109" spans="3:15" x14ac:dyDescent="0.2">
      <c r="C109" s="112"/>
      <c r="D109" s="112"/>
      <c r="E109" s="112"/>
      <c r="F109" s="112"/>
      <c r="G109" s="112"/>
      <c r="H109" s="112"/>
      <c r="I109" s="112"/>
      <c r="J109" s="112"/>
      <c r="K109" s="112"/>
      <c r="L109" s="112"/>
      <c r="M109" s="112"/>
      <c r="N109" s="112"/>
      <c r="O109" s="112"/>
    </row>
    <row r="110" spans="3:15" x14ac:dyDescent="0.2">
      <c r="C110" s="112"/>
      <c r="D110" s="112"/>
      <c r="E110" s="112"/>
      <c r="F110" s="112"/>
      <c r="G110" s="112"/>
      <c r="H110" s="112"/>
      <c r="I110" s="112"/>
      <c r="J110" s="112"/>
      <c r="K110" s="112"/>
      <c r="L110" s="112"/>
      <c r="M110" s="112"/>
      <c r="N110" s="112"/>
      <c r="O110" s="112"/>
    </row>
    <row r="111" spans="3:15" x14ac:dyDescent="0.2">
      <c r="C111" s="112"/>
      <c r="D111" s="112"/>
      <c r="E111" s="112"/>
      <c r="F111" s="112"/>
      <c r="G111" s="112"/>
      <c r="H111" s="112"/>
      <c r="I111" s="112"/>
      <c r="J111" s="112"/>
      <c r="K111" s="112"/>
      <c r="L111" s="112"/>
      <c r="M111" s="112"/>
      <c r="N111" s="112"/>
      <c r="O111" s="112"/>
    </row>
    <row r="112" spans="3:15" x14ac:dyDescent="0.2">
      <c r="C112" s="112"/>
      <c r="D112" s="112"/>
      <c r="E112" s="112"/>
      <c r="F112" s="112"/>
      <c r="G112" s="112"/>
      <c r="H112" s="112"/>
      <c r="I112" s="112"/>
      <c r="J112" s="112"/>
      <c r="K112" s="112"/>
      <c r="L112" s="112"/>
      <c r="M112" s="112"/>
      <c r="N112" s="112"/>
      <c r="O112" s="112"/>
    </row>
    <row r="113" spans="3:15" x14ac:dyDescent="0.2">
      <c r="C113" s="112"/>
      <c r="D113" s="112"/>
      <c r="E113" s="112"/>
      <c r="F113" s="112"/>
      <c r="G113" s="112"/>
      <c r="H113" s="112"/>
      <c r="I113" s="112"/>
      <c r="J113" s="112"/>
      <c r="K113" s="112"/>
      <c r="L113" s="112"/>
      <c r="M113" s="112"/>
      <c r="N113" s="112"/>
      <c r="O113" s="112"/>
    </row>
    <row r="114" spans="3:15" x14ac:dyDescent="0.2">
      <c r="C114" s="112"/>
      <c r="D114" s="112"/>
      <c r="E114" s="112"/>
      <c r="F114" s="112"/>
      <c r="G114" s="112"/>
      <c r="H114" s="112"/>
      <c r="I114" s="112"/>
      <c r="J114" s="112"/>
      <c r="K114" s="112"/>
      <c r="L114" s="112"/>
      <c r="M114" s="112"/>
      <c r="N114" s="112"/>
      <c r="O114" s="112"/>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B2:G14"/>
  <sheetViews>
    <sheetView showGridLines="0" zoomScaleNormal="100" workbookViewId="0"/>
  </sheetViews>
  <sheetFormatPr defaultRowHeight="12.75" x14ac:dyDescent="0.2"/>
  <cols>
    <col min="1" max="1" width="9.140625" style="7"/>
    <col min="2" max="2" width="17.85546875" style="7" bestFit="1" customWidth="1"/>
    <col min="3" max="7" width="14.7109375" style="7" customWidth="1"/>
    <col min="8" max="10" width="9.140625" style="7"/>
    <col min="11" max="11" width="9" style="7" customWidth="1"/>
    <col min="12" max="13" width="9.140625" style="7"/>
    <col min="14" max="14" width="12.7109375" style="7" bestFit="1" customWidth="1"/>
    <col min="15" max="15" width="9.140625" style="7"/>
    <col min="16" max="19" width="11.140625" style="7" bestFit="1" customWidth="1"/>
    <col min="20" max="20" width="11" style="7" bestFit="1" customWidth="1"/>
    <col min="21" max="16384" width="9.140625" style="7"/>
  </cols>
  <sheetData>
    <row r="2" spans="2:7" ht="12.95" customHeight="1" x14ac:dyDescent="0.2">
      <c r="B2" s="92" t="s">
        <v>235</v>
      </c>
    </row>
    <row r="3" spans="2:7" ht="18.75" thickBot="1" x14ac:dyDescent="0.3">
      <c r="B3" s="93" t="s">
        <v>321</v>
      </c>
      <c r="C3" s="60"/>
      <c r="D3" s="60"/>
      <c r="E3" s="60"/>
      <c r="F3" s="60"/>
      <c r="G3" s="60"/>
    </row>
    <row r="4" spans="2:7" ht="13.5" thickBot="1" x14ac:dyDescent="0.25">
      <c r="B4" s="343" t="s">
        <v>349</v>
      </c>
      <c r="C4" s="27" t="s">
        <v>343</v>
      </c>
      <c r="D4" s="21" t="s">
        <v>344</v>
      </c>
      <c r="E4" s="21" t="s">
        <v>345</v>
      </c>
      <c r="F4" s="21" t="s">
        <v>346</v>
      </c>
      <c r="G4" s="22" t="s">
        <v>347</v>
      </c>
    </row>
    <row r="5" spans="2:7" x14ac:dyDescent="0.2">
      <c r="B5" s="241" t="s">
        <v>10</v>
      </c>
      <c r="C5" s="235">
        <v>1306850467</v>
      </c>
      <c r="D5" s="236">
        <v>1185444018</v>
      </c>
      <c r="E5" s="236">
        <v>1082616264</v>
      </c>
      <c r="F5" s="236">
        <v>1072827692</v>
      </c>
      <c r="G5" s="237">
        <v>1006223815</v>
      </c>
    </row>
    <row r="6" spans="2:7" x14ac:dyDescent="0.2">
      <c r="B6" s="33" t="s">
        <v>11</v>
      </c>
      <c r="C6" s="19">
        <v>608376624</v>
      </c>
      <c r="D6" s="18">
        <v>586803125</v>
      </c>
      <c r="E6" s="18">
        <v>558093995</v>
      </c>
      <c r="F6" s="18">
        <v>509787613</v>
      </c>
      <c r="G6" s="20">
        <v>479650166</v>
      </c>
    </row>
    <row r="7" spans="2:7" x14ac:dyDescent="0.2">
      <c r="B7" s="243" t="s">
        <v>9</v>
      </c>
      <c r="C7" s="238">
        <v>45877465</v>
      </c>
      <c r="D7" s="239">
        <v>46343341</v>
      </c>
      <c r="E7" s="239">
        <v>46052568</v>
      </c>
      <c r="F7" s="239">
        <v>39983393</v>
      </c>
      <c r="G7" s="240">
        <v>35530386</v>
      </c>
    </row>
    <row r="8" spans="2:7" ht="13.5" thickBot="1" x14ac:dyDescent="0.25">
      <c r="B8" s="183" t="s">
        <v>12</v>
      </c>
      <c r="C8" s="179">
        <v>1961104556</v>
      </c>
      <c r="D8" s="396">
        <v>1818590484</v>
      </c>
      <c r="E8" s="396">
        <v>1686762827</v>
      </c>
      <c r="F8" s="396">
        <v>1622598698</v>
      </c>
      <c r="G8" s="184">
        <v>1521404367</v>
      </c>
    </row>
    <row r="9" spans="2:7" x14ac:dyDescent="0.2">
      <c r="B9" s="111" t="s">
        <v>163</v>
      </c>
    </row>
    <row r="11" spans="2:7" x14ac:dyDescent="0.2">
      <c r="C11" s="172"/>
      <c r="D11" s="172"/>
      <c r="E11" s="172"/>
      <c r="F11" s="172"/>
      <c r="G11" s="172"/>
    </row>
    <row r="12" spans="2:7" x14ac:dyDescent="0.2">
      <c r="C12" s="172"/>
      <c r="D12" s="172"/>
      <c r="E12" s="172"/>
      <c r="F12" s="172"/>
      <c r="G12" s="172"/>
    </row>
    <row r="13" spans="2:7" x14ac:dyDescent="0.2">
      <c r="C13" s="172"/>
      <c r="D13" s="172"/>
      <c r="E13" s="172"/>
      <c r="F13" s="172"/>
      <c r="G13" s="172"/>
    </row>
    <row r="14" spans="2:7" x14ac:dyDescent="0.2">
      <c r="C14" s="172"/>
      <c r="D14" s="172"/>
      <c r="E14" s="172"/>
      <c r="F14" s="172"/>
      <c r="G14" s="172"/>
    </row>
  </sheetData>
  <phoneticPr fontId="4" type="noConversion"/>
  <pageMargins left="0.75" right="0.75" top="1" bottom="1" header="0.5" footer="0.5"/>
  <pageSetup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B2:O114"/>
  <sheetViews>
    <sheetView showGridLines="0" zoomScaleNormal="100" workbookViewId="0"/>
  </sheetViews>
  <sheetFormatPr defaultRowHeight="12.75" x14ac:dyDescent="0.2"/>
  <cols>
    <col min="1" max="1" width="9.140625" style="7"/>
    <col min="2" max="2" width="41" style="7" customWidth="1"/>
    <col min="3" max="3" width="10" style="7" customWidth="1"/>
    <col min="4" max="4" width="9.85546875" style="7" customWidth="1"/>
    <col min="5" max="5" width="11.140625" style="7" customWidth="1"/>
    <col min="6" max="6" width="10.140625" style="7" customWidth="1"/>
    <col min="7" max="7" width="12.28515625" style="7" customWidth="1"/>
    <col min="8" max="8" width="10.7109375" style="7" customWidth="1"/>
    <col min="9" max="9" width="9.5703125" style="7" customWidth="1"/>
    <col min="10" max="10" width="10" style="7" customWidth="1"/>
    <col min="11" max="11" width="11.140625" style="7" customWidth="1"/>
    <col min="12" max="12" width="12.7109375" style="7" customWidth="1"/>
    <col min="13" max="13" width="9" style="7" customWidth="1"/>
    <col min="14" max="14" width="9.28515625" style="7" customWidth="1"/>
    <col min="15" max="15" width="10.5703125" style="7" bestFit="1" customWidth="1"/>
    <col min="16" max="16384" width="9.140625" style="7"/>
  </cols>
  <sheetData>
    <row r="2" spans="2:15" x14ac:dyDescent="0.2">
      <c r="B2" s="92" t="s">
        <v>235</v>
      </c>
    </row>
    <row r="3" spans="2:15" ht="18.75" thickBot="1" x14ac:dyDescent="0.3">
      <c r="B3" s="93" t="s">
        <v>95</v>
      </c>
    </row>
    <row r="4" spans="2:15" ht="13.5" thickBot="1" x14ac:dyDescent="0.25">
      <c r="B4" s="672" t="s">
        <v>0</v>
      </c>
      <c r="C4" s="680" t="s">
        <v>1</v>
      </c>
      <c r="D4" s="681"/>
      <c r="E4" s="681"/>
      <c r="F4" s="681"/>
      <c r="G4" s="682"/>
      <c r="H4" s="680" t="s">
        <v>2</v>
      </c>
      <c r="I4" s="681"/>
      <c r="J4" s="681"/>
      <c r="K4" s="682"/>
      <c r="L4" s="680" t="s">
        <v>3</v>
      </c>
      <c r="M4" s="681"/>
      <c r="N4" s="682"/>
      <c r="O4" s="665" t="s">
        <v>91</v>
      </c>
    </row>
    <row r="5" spans="2:15" ht="39.75" customHeight="1" thickBot="1" x14ac:dyDescent="0.25">
      <c r="B5" s="673"/>
      <c r="C5" s="529" t="s">
        <v>361</v>
      </c>
      <c r="D5" s="530" t="s">
        <v>123</v>
      </c>
      <c r="E5" s="530" t="s">
        <v>373</v>
      </c>
      <c r="F5" s="530" t="s">
        <v>14</v>
      </c>
      <c r="G5" s="531" t="s">
        <v>374</v>
      </c>
      <c r="H5" s="529" t="s">
        <v>104</v>
      </c>
      <c r="I5" s="530" t="s">
        <v>105</v>
      </c>
      <c r="J5" s="530" t="s">
        <v>106</v>
      </c>
      <c r="K5" s="531" t="s">
        <v>107</v>
      </c>
      <c r="L5" s="529" t="s">
        <v>13</v>
      </c>
      <c r="M5" s="530" t="s">
        <v>7</v>
      </c>
      <c r="N5" s="531" t="s">
        <v>103</v>
      </c>
      <c r="O5" s="700"/>
    </row>
    <row r="6" spans="2:15" x14ac:dyDescent="0.2">
      <c r="B6" s="114" t="s">
        <v>15</v>
      </c>
      <c r="C6" s="118">
        <v>0</v>
      </c>
      <c r="D6" s="119">
        <v>0</v>
      </c>
      <c r="E6" s="119">
        <v>0</v>
      </c>
      <c r="F6" s="119">
        <v>0</v>
      </c>
      <c r="G6" s="121">
        <v>0</v>
      </c>
      <c r="H6" s="118">
        <v>0</v>
      </c>
      <c r="I6" s="119">
        <v>0</v>
      </c>
      <c r="J6" s="119">
        <v>0</v>
      </c>
      <c r="K6" s="121">
        <v>0</v>
      </c>
      <c r="L6" s="118">
        <v>0</v>
      </c>
      <c r="M6" s="119">
        <v>0</v>
      </c>
      <c r="N6" s="121">
        <v>0</v>
      </c>
      <c r="O6" s="432">
        <v>0</v>
      </c>
    </row>
    <row r="7" spans="2:15" x14ac:dyDescent="0.2">
      <c r="B7" s="104" t="s">
        <v>16</v>
      </c>
      <c r="C7" s="95">
        <v>0</v>
      </c>
      <c r="D7" s="96">
        <v>1003</v>
      </c>
      <c r="E7" s="96">
        <v>0</v>
      </c>
      <c r="F7" s="96">
        <v>0</v>
      </c>
      <c r="G7" s="98">
        <v>1003</v>
      </c>
      <c r="H7" s="95">
        <v>8996</v>
      </c>
      <c r="I7" s="96">
        <v>0</v>
      </c>
      <c r="J7" s="96">
        <v>0</v>
      </c>
      <c r="K7" s="98">
        <v>8996</v>
      </c>
      <c r="L7" s="95">
        <v>0</v>
      </c>
      <c r="M7" s="96">
        <v>0</v>
      </c>
      <c r="N7" s="98">
        <v>0</v>
      </c>
      <c r="O7" s="397">
        <v>9999</v>
      </c>
    </row>
    <row r="8" spans="2:15" x14ac:dyDescent="0.2">
      <c r="B8" s="127" t="s">
        <v>118</v>
      </c>
      <c r="C8" s="122">
        <v>0</v>
      </c>
      <c r="D8" s="123">
        <v>2680</v>
      </c>
      <c r="E8" s="123">
        <v>0</v>
      </c>
      <c r="F8" s="123">
        <v>0</v>
      </c>
      <c r="G8" s="125">
        <v>2680</v>
      </c>
      <c r="H8" s="122">
        <v>0</v>
      </c>
      <c r="I8" s="123">
        <v>0</v>
      </c>
      <c r="J8" s="123">
        <v>0</v>
      </c>
      <c r="K8" s="125">
        <v>0</v>
      </c>
      <c r="L8" s="122">
        <v>0</v>
      </c>
      <c r="M8" s="123">
        <v>0</v>
      </c>
      <c r="N8" s="125">
        <v>0</v>
      </c>
      <c r="O8" s="433">
        <v>2680</v>
      </c>
    </row>
    <row r="9" spans="2:15" x14ac:dyDescent="0.2">
      <c r="B9" s="104" t="s">
        <v>119</v>
      </c>
      <c r="C9" s="95">
        <v>0</v>
      </c>
      <c r="D9" s="96">
        <v>0</v>
      </c>
      <c r="E9" s="96">
        <v>0</v>
      </c>
      <c r="F9" s="96">
        <v>0</v>
      </c>
      <c r="G9" s="98">
        <v>0</v>
      </c>
      <c r="H9" s="95">
        <v>0</v>
      </c>
      <c r="I9" s="96">
        <v>0</v>
      </c>
      <c r="J9" s="96">
        <v>0</v>
      </c>
      <c r="K9" s="98">
        <v>0</v>
      </c>
      <c r="L9" s="95">
        <v>0</v>
      </c>
      <c r="M9" s="96">
        <v>0</v>
      </c>
      <c r="N9" s="98">
        <v>0</v>
      </c>
      <c r="O9" s="397">
        <v>0</v>
      </c>
    </row>
    <row r="10" spans="2:15" x14ac:dyDescent="0.2">
      <c r="B10" s="127" t="s">
        <v>17</v>
      </c>
      <c r="C10" s="122">
        <v>0</v>
      </c>
      <c r="D10" s="123">
        <v>67965</v>
      </c>
      <c r="E10" s="123">
        <v>19152</v>
      </c>
      <c r="F10" s="123">
        <v>11819</v>
      </c>
      <c r="G10" s="125">
        <v>98936</v>
      </c>
      <c r="H10" s="122">
        <v>7880</v>
      </c>
      <c r="I10" s="123">
        <v>70224</v>
      </c>
      <c r="J10" s="123">
        <v>0</v>
      </c>
      <c r="K10" s="125">
        <v>78104</v>
      </c>
      <c r="L10" s="122">
        <v>0</v>
      </c>
      <c r="M10" s="123">
        <v>0</v>
      </c>
      <c r="N10" s="125">
        <v>0</v>
      </c>
      <c r="O10" s="433">
        <v>177040</v>
      </c>
    </row>
    <row r="11" spans="2:15" x14ac:dyDescent="0.2">
      <c r="B11" s="104" t="s">
        <v>18</v>
      </c>
      <c r="C11" s="95">
        <v>0</v>
      </c>
      <c r="D11" s="96">
        <v>12345</v>
      </c>
      <c r="E11" s="96">
        <v>8835</v>
      </c>
      <c r="F11" s="96">
        <v>7257</v>
      </c>
      <c r="G11" s="98">
        <v>28437</v>
      </c>
      <c r="H11" s="95">
        <v>0</v>
      </c>
      <c r="I11" s="96">
        <v>0</v>
      </c>
      <c r="J11" s="96">
        <v>0</v>
      </c>
      <c r="K11" s="98">
        <v>0</v>
      </c>
      <c r="L11" s="95">
        <v>0</v>
      </c>
      <c r="M11" s="96">
        <v>0</v>
      </c>
      <c r="N11" s="98">
        <v>0</v>
      </c>
      <c r="O11" s="397">
        <v>28437</v>
      </c>
    </row>
    <row r="12" spans="2:15" x14ac:dyDescent="0.2">
      <c r="B12" s="127" t="s">
        <v>145</v>
      </c>
      <c r="C12" s="122">
        <v>0</v>
      </c>
      <c r="D12" s="123">
        <v>0</v>
      </c>
      <c r="E12" s="123">
        <v>0</v>
      </c>
      <c r="F12" s="123">
        <v>52549</v>
      </c>
      <c r="G12" s="125">
        <v>52549</v>
      </c>
      <c r="H12" s="122">
        <v>0</v>
      </c>
      <c r="I12" s="123">
        <v>0</v>
      </c>
      <c r="J12" s="123">
        <v>0</v>
      </c>
      <c r="K12" s="125">
        <v>0</v>
      </c>
      <c r="L12" s="122">
        <v>0</v>
      </c>
      <c r="M12" s="123">
        <v>0</v>
      </c>
      <c r="N12" s="125">
        <v>0</v>
      </c>
      <c r="O12" s="433">
        <v>52549</v>
      </c>
    </row>
    <row r="13" spans="2:15" x14ac:dyDescent="0.2">
      <c r="B13" s="104" t="s">
        <v>19</v>
      </c>
      <c r="C13" s="95">
        <v>0</v>
      </c>
      <c r="D13" s="96">
        <v>40167</v>
      </c>
      <c r="E13" s="96">
        <v>84984</v>
      </c>
      <c r="F13" s="96">
        <v>673524</v>
      </c>
      <c r="G13" s="98">
        <v>798675</v>
      </c>
      <c r="H13" s="95">
        <v>659885</v>
      </c>
      <c r="I13" s="96">
        <v>166786</v>
      </c>
      <c r="J13" s="96">
        <v>38088</v>
      </c>
      <c r="K13" s="98">
        <v>864759</v>
      </c>
      <c r="L13" s="95">
        <v>3674</v>
      </c>
      <c r="M13" s="96">
        <v>0</v>
      </c>
      <c r="N13" s="98">
        <v>3674</v>
      </c>
      <c r="O13" s="397">
        <v>1667108</v>
      </c>
    </row>
    <row r="14" spans="2:15" x14ac:dyDescent="0.2">
      <c r="B14" s="127" t="s">
        <v>20</v>
      </c>
      <c r="C14" s="122">
        <v>0</v>
      </c>
      <c r="D14" s="123">
        <v>0</v>
      </c>
      <c r="E14" s="123">
        <v>0</v>
      </c>
      <c r="F14" s="123">
        <v>0</v>
      </c>
      <c r="G14" s="125">
        <v>0</v>
      </c>
      <c r="H14" s="122">
        <v>0</v>
      </c>
      <c r="I14" s="123">
        <v>0</v>
      </c>
      <c r="J14" s="123">
        <v>0</v>
      </c>
      <c r="K14" s="125">
        <v>0</v>
      </c>
      <c r="L14" s="122">
        <v>0</v>
      </c>
      <c r="M14" s="123">
        <v>0</v>
      </c>
      <c r="N14" s="125">
        <v>0</v>
      </c>
      <c r="O14" s="433">
        <v>0</v>
      </c>
    </row>
    <row r="15" spans="2:15" x14ac:dyDescent="0.2">
      <c r="B15" s="104" t="s">
        <v>120</v>
      </c>
      <c r="C15" s="95">
        <v>0</v>
      </c>
      <c r="D15" s="96">
        <v>410792</v>
      </c>
      <c r="E15" s="96">
        <v>8619</v>
      </c>
      <c r="F15" s="96">
        <v>103431</v>
      </c>
      <c r="G15" s="98">
        <v>522842</v>
      </c>
      <c r="H15" s="95">
        <v>0</v>
      </c>
      <c r="I15" s="96">
        <v>0</v>
      </c>
      <c r="J15" s="96">
        <v>0</v>
      </c>
      <c r="K15" s="98">
        <v>0</v>
      </c>
      <c r="L15" s="95">
        <v>0</v>
      </c>
      <c r="M15" s="96">
        <v>0</v>
      </c>
      <c r="N15" s="98">
        <v>0</v>
      </c>
      <c r="O15" s="397">
        <v>522842</v>
      </c>
    </row>
    <row r="16" spans="2:15" x14ac:dyDescent="0.2">
      <c r="B16" s="127" t="s">
        <v>21</v>
      </c>
      <c r="C16" s="122">
        <v>0</v>
      </c>
      <c r="D16" s="123">
        <v>0</v>
      </c>
      <c r="E16" s="123">
        <v>0</v>
      </c>
      <c r="F16" s="123">
        <v>26600</v>
      </c>
      <c r="G16" s="125">
        <v>26600</v>
      </c>
      <c r="H16" s="122">
        <v>0</v>
      </c>
      <c r="I16" s="123">
        <v>0</v>
      </c>
      <c r="J16" s="123">
        <v>0</v>
      </c>
      <c r="K16" s="125">
        <v>0</v>
      </c>
      <c r="L16" s="122">
        <v>0</v>
      </c>
      <c r="M16" s="123">
        <v>0</v>
      </c>
      <c r="N16" s="125">
        <v>0</v>
      </c>
      <c r="O16" s="433">
        <v>26600</v>
      </c>
    </row>
    <row r="17" spans="2:15" x14ac:dyDescent="0.2">
      <c r="B17" s="104" t="s">
        <v>22</v>
      </c>
      <c r="C17" s="95">
        <v>0</v>
      </c>
      <c r="D17" s="96">
        <v>1447853</v>
      </c>
      <c r="E17" s="96">
        <v>0</v>
      </c>
      <c r="F17" s="96">
        <v>0</v>
      </c>
      <c r="G17" s="98">
        <v>1447853</v>
      </c>
      <c r="H17" s="95">
        <v>0</v>
      </c>
      <c r="I17" s="96">
        <v>0</v>
      </c>
      <c r="J17" s="96">
        <v>0</v>
      </c>
      <c r="K17" s="98">
        <v>0</v>
      </c>
      <c r="L17" s="95">
        <v>0</v>
      </c>
      <c r="M17" s="96">
        <v>0</v>
      </c>
      <c r="N17" s="98">
        <v>0</v>
      </c>
      <c r="O17" s="397">
        <v>1447853</v>
      </c>
    </row>
    <row r="18" spans="2:15" x14ac:dyDescent="0.2">
      <c r="B18" s="127" t="s">
        <v>23</v>
      </c>
      <c r="C18" s="122">
        <v>0</v>
      </c>
      <c r="D18" s="123">
        <v>0</v>
      </c>
      <c r="E18" s="123">
        <v>0</v>
      </c>
      <c r="F18" s="123">
        <v>0</v>
      </c>
      <c r="G18" s="125">
        <v>0</v>
      </c>
      <c r="H18" s="122">
        <v>0</v>
      </c>
      <c r="I18" s="123">
        <v>0</v>
      </c>
      <c r="J18" s="123">
        <v>0</v>
      </c>
      <c r="K18" s="125">
        <v>0</v>
      </c>
      <c r="L18" s="122">
        <v>0</v>
      </c>
      <c r="M18" s="123">
        <v>0</v>
      </c>
      <c r="N18" s="125">
        <v>0</v>
      </c>
      <c r="O18" s="433">
        <v>0</v>
      </c>
    </row>
    <row r="19" spans="2:15" x14ac:dyDescent="0.2">
      <c r="B19" s="104" t="s">
        <v>24</v>
      </c>
      <c r="C19" s="95">
        <v>0</v>
      </c>
      <c r="D19" s="96">
        <v>523312</v>
      </c>
      <c r="E19" s="96">
        <v>49000</v>
      </c>
      <c r="F19" s="96">
        <v>745990</v>
      </c>
      <c r="G19" s="98">
        <v>1318303</v>
      </c>
      <c r="H19" s="95">
        <v>41769</v>
      </c>
      <c r="I19" s="96">
        <v>0</v>
      </c>
      <c r="J19" s="96">
        <v>0</v>
      </c>
      <c r="K19" s="98">
        <v>41769</v>
      </c>
      <c r="L19" s="95">
        <v>0</v>
      </c>
      <c r="M19" s="96">
        <v>0</v>
      </c>
      <c r="N19" s="98">
        <v>0</v>
      </c>
      <c r="O19" s="397">
        <v>1360071</v>
      </c>
    </row>
    <row r="20" spans="2:15" x14ac:dyDescent="0.2">
      <c r="B20" s="127" t="s">
        <v>25</v>
      </c>
      <c r="C20" s="122">
        <v>0</v>
      </c>
      <c r="D20" s="123">
        <v>0</v>
      </c>
      <c r="E20" s="123">
        <v>1452</v>
      </c>
      <c r="F20" s="123">
        <v>4002</v>
      </c>
      <c r="G20" s="125">
        <v>5453</v>
      </c>
      <c r="H20" s="122">
        <v>3656</v>
      </c>
      <c r="I20" s="123">
        <v>0</v>
      </c>
      <c r="J20" s="123">
        <v>0</v>
      </c>
      <c r="K20" s="125">
        <v>3656</v>
      </c>
      <c r="L20" s="122">
        <v>0</v>
      </c>
      <c r="M20" s="123">
        <v>0</v>
      </c>
      <c r="N20" s="125">
        <v>0</v>
      </c>
      <c r="O20" s="433">
        <v>9109</v>
      </c>
    </row>
    <row r="21" spans="2:15" x14ac:dyDescent="0.2">
      <c r="B21" s="104" t="s">
        <v>26</v>
      </c>
      <c r="C21" s="95">
        <v>0</v>
      </c>
      <c r="D21" s="96">
        <v>0</v>
      </c>
      <c r="E21" s="96">
        <v>0</v>
      </c>
      <c r="F21" s="96">
        <v>26073</v>
      </c>
      <c r="G21" s="98">
        <v>26073</v>
      </c>
      <c r="H21" s="95">
        <v>0</v>
      </c>
      <c r="I21" s="96">
        <v>0</v>
      </c>
      <c r="J21" s="96">
        <v>0</v>
      </c>
      <c r="K21" s="98">
        <v>0</v>
      </c>
      <c r="L21" s="95">
        <v>0</v>
      </c>
      <c r="M21" s="96">
        <v>0</v>
      </c>
      <c r="N21" s="98">
        <v>0</v>
      </c>
      <c r="O21" s="397">
        <v>26073</v>
      </c>
    </row>
    <row r="22" spans="2:15" x14ac:dyDescent="0.2">
      <c r="B22" s="127" t="s">
        <v>168</v>
      </c>
      <c r="C22" s="122">
        <v>0</v>
      </c>
      <c r="D22" s="123">
        <v>0</v>
      </c>
      <c r="E22" s="123">
        <v>0</v>
      </c>
      <c r="F22" s="123">
        <v>0</v>
      </c>
      <c r="G22" s="125">
        <v>0</v>
      </c>
      <c r="H22" s="122">
        <v>0</v>
      </c>
      <c r="I22" s="123">
        <v>0</v>
      </c>
      <c r="J22" s="123">
        <v>0</v>
      </c>
      <c r="K22" s="125">
        <v>0</v>
      </c>
      <c r="L22" s="122">
        <v>0</v>
      </c>
      <c r="M22" s="123">
        <v>0</v>
      </c>
      <c r="N22" s="125">
        <v>0</v>
      </c>
      <c r="O22" s="433">
        <v>0</v>
      </c>
    </row>
    <row r="23" spans="2:15" x14ac:dyDescent="0.2">
      <c r="B23" s="104" t="s">
        <v>27</v>
      </c>
      <c r="C23" s="95">
        <v>0</v>
      </c>
      <c r="D23" s="96">
        <v>219586</v>
      </c>
      <c r="E23" s="96">
        <v>156008</v>
      </c>
      <c r="F23" s="96">
        <v>28830</v>
      </c>
      <c r="G23" s="98">
        <v>404424</v>
      </c>
      <c r="H23" s="95">
        <v>51202</v>
      </c>
      <c r="I23" s="96">
        <v>0</v>
      </c>
      <c r="J23" s="96">
        <v>840414</v>
      </c>
      <c r="K23" s="98">
        <v>891616</v>
      </c>
      <c r="L23" s="95">
        <v>0</v>
      </c>
      <c r="M23" s="96">
        <v>56407</v>
      </c>
      <c r="N23" s="98">
        <v>56407</v>
      </c>
      <c r="O23" s="397">
        <v>1352447</v>
      </c>
    </row>
    <row r="24" spans="2:15" x14ac:dyDescent="0.2">
      <c r="B24" s="127" t="s">
        <v>28</v>
      </c>
      <c r="C24" s="122">
        <v>0</v>
      </c>
      <c r="D24" s="123">
        <v>4734</v>
      </c>
      <c r="E24" s="123">
        <v>0</v>
      </c>
      <c r="F24" s="123">
        <v>89353</v>
      </c>
      <c r="G24" s="125">
        <v>94087</v>
      </c>
      <c r="H24" s="122">
        <v>31482</v>
      </c>
      <c r="I24" s="123">
        <v>14189</v>
      </c>
      <c r="J24" s="123">
        <v>0</v>
      </c>
      <c r="K24" s="125">
        <v>45671</v>
      </c>
      <c r="L24" s="122">
        <v>0</v>
      </c>
      <c r="M24" s="123">
        <v>58944</v>
      </c>
      <c r="N24" s="125">
        <v>58944</v>
      </c>
      <c r="O24" s="433">
        <v>198702</v>
      </c>
    </row>
    <row r="25" spans="2:15" x14ac:dyDescent="0.2">
      <c r="B25" s="104" t="s">
        <v>29</v>
      </c>
      <c r="C25" s="95">
        <v>0</v>
      </c>
      <c r="D25" s="96">
        <v>4332</v>
      </c>
      <c r="E25" s="96">
        <v>0</v>
      </c>
      <c r="F25" s="96">
        <v>0</v>
      </c>
      <c r="G25" s="98">
        <v>4332</v>
      </c>
      <c r="H25" s="95">
        <v>0</v>
      </c>
      <c r="I25" s="96">
        <v>0</v>
      </c>
      <c r="J25" s="96">
        <v>0</v>
      </c>
      <c r="K25" s="98">
        <v>0</v>
      </c>
      <c r="L25" s="95">
        <v>0</v>
      </c>
      <c r="M25" s="96">
        <v>0</v>
      </c>
      <c r="N25" s="98">
        <v>0</v>
      </c>
      <c r="O25" s="397">
        <v>4332</v>
      </c>
    </row>
    <row r="26" spans="2:15" x14ac:dyDescent="0.2">
      <c r="B26" s="127" t="s">
        <v>30</v>
      </c>
      <c r="C26" s="122">
        <v>0</v>
      </c>
      <c r="D26" s="123">
        <v>0</v>
      </c>
      <c r="E26" s="123">
        <v>0</v>
      </c>
      <c r="F26" s="123">
        <v>55315</v>
      </c>
      <c r="G26" s="125">
        <v>55315</v>
      </c>
      <c r="H26" s="122">
        <v>0</v>
      </c>
      <c r="I26" s="123">
        <v>0</v>
      </c>
      <c r="J26" s="123">
        <v>0</v>
      </c>
      <c r="K26" s="125">
        <v>0</v>
      </c>
      <c r="L26" s="122">
        <v>0</v>
      </c>
      <c r="M26" s="123">
        <v>0</v>
      </c>
      <c r="N26" s="125">
        <v>0</v>
      </c>
      <c r="O26" s="433">
        <v>55315</v>
      </c>
    </row>
    <row r="27" spans="2:15" x14ac:dyDescent="0.2">
      <c r="B27" s="104" t="s">
        <v>147</v>
      </c>
      <c r="C27" s="95">
        <v>0</v>
      </c>
      <c r="D27" s="96">
        <v>3705</v>
      </c>
      <c r="E27" s="96">
        <v>0</v>
      </c>
      <c r="F27" s="96">
        <v>0</v>
      </c>
      <c r="G27" s="98">
        <v>3705</v>
      </c>
      <c r="H27" s="95">
        <v>0</v>
      </c>
      <c r="I27" s="96">
        <v>0</v>
      </c>
      <c r="J27" s="96">
        <v>0</v>
      </c>
      <c r="K27" s="98">
        <v>0</v>
      </c>
      <c r="L27" s="95">
        <v>0</v>
      </c>
      <c r="M27" s="96">
        <v>0</v>
      </c>
      <c r="N27" s="98">
        <v>0</v>
      </c>
      <c r="O27" s="397">
        <v>3705</v>
      </c>
    </row>
    <row r="28" spans="2:15" x14ac:dyDescent="0.2">
      <c r="B28" s="127" t="s">
        <v>165</v>
      </c>
      <c r="C28" s="122">
        <v>0</v>
      </c>
      <c r="D28" s="123">
        <v>0</v>
      </c>
      <c r="E28" s="123">
        <v>0</v>
      </c>
      <c r="F28" s="123">
        <v>0</v>
      </c>
      <c r="G28" s="125">
        <v>0</v>
      </c>
      <c r="H28" s="122">
        <v>0</v>
      </c>
      <c r="I28" s="123">
        <v>0</v>
      </c>
      <c r="J28" s="123">
        <v>0</v>
      </c>
      <c r="K28" s="125">
        <v>0</v>
      </c>
      <c r="L28" s="122">
        <v>0</v>
      </c>
      <c r="M28" s="123">
        <v>0</v>
      </c>
      <c r="N28" s="125">
        <v>0</v>
      </c>
      <c r="O28" s="433">
        <v>0</v>
      </c>
    </row>
    <row r="29" spans="2:15" x14ac:dyDescent="0.2">
      <c r="B29" s="104" t="s">
        <v>31</v>
      </c>
      <c r="C29" s="95">
        <v>0</v>
      </c>
      <c r="D29" s="96">
        <v>0</v>
      </c>
      <c r="E29" s="96">
        <v>0</v>
      </c>
      <c r="F29" s="96">
        <v>0</v>
      </c>
      <c r="G29" s="98">
        <v>0</v>
      </c>
      <c r="H29" s="95">
        <v>0</v>
      </c>
      <c r="I29" s="96">
        <v>0</v>
      </c>
      <c r="J29" s="96">
        <v>0</v>
      </c>
      <c r="K29" s="98">
        <v>0</v>
      </c>
      <c r="L29" s="95">
        <v>0</v>
      </c>
      <c r="M29" s="96">
        <v>0</v>
      </c>
      <c r="N29" s="98">
        <v>0</v>
      </c>
      <c r="O29" s="397">
        <v>0</v>
      </c>
    </row>
    <row r="30" spans="2:15" x14ac:dyDescent="0.2">
      <c r="B30" s="127" t="s">
        <v>32</v>
      </c>
      <c r="C30" s="122">
        <v>0</v>
      </c>
      <c r="D30" s="123">
        <v>5000</v>
      </c>
      <c r="E30" s="123">
        <v>4000</v>
      </c>
      <c r="F30" s="123">
        <v>7000</v>
      </c>
      <c r="G30" s="125">
        <v>16000</v>
      </c>
      <c r="H30" s="122">
        <v>0</v>
      </c>
      <c r="I30" s="123">
        <v>0</v>
      </c>
      <c r="J30" s="123">
        <v>0</v>
      </c>
      <c r="K30" s="125">
        <v>0</v>
      </c>
      <c r="L30" s="122">
        <v>0</v>
      </c>
      <c r="M30" s="123">
        <v>0</v>
      </c>
      <c r="N30" s="125">
        <v>0</v>
      </c>
      <c r="O30" s="433">
        <v>16000</v>
      </c>
    </row>
    <row r="31" spans="2:15" x14ac:dyDescent="0.2">
      <c r="B31" s="252" t="s">
        <v>351</v>
      </c>
      <c r="C31" s="95">
        <v>0</v>
      </c>
      <c r="D31" s="96">
        <v>0</v>
      </c>
      <c r="E31" s="96">
        <v>0</v>
      </c>
      <c r="F31" s="96">
        <v>0</v>
      </c>
      <c r="G31" s="98">
        <v>0</v>
      </c>
      <c r="H31" s="95">
        <v>0</v>
      </c>
      <c r="I31" s="96">
        <v>0</v>
      </c>
      <c r="J31" s="96">
        <v>0</v>
      </c>
      <c r="K31" s="98">
        <v>0</v>
      </c>
      <c r="L31" s="95">
        <v>0</v>
      </c>
      <c r="M31" s="96">
        <v>0</v>
      </c>
      <c r="N31" s="98">
        <v>0</v>
      </c>
      <c r="O31" s="397">
        <v>0</v>
      </c>
    </row>
    <row r="32" spans="2:15" x14ac:dyDescent="0.2">
      <c r="B32" s="127" t="s">
        <v>33</v>
      </c>
      <c r="C32" s="122">
        <v>0</v>
      </c>
      <c r="D32" s="123">
        <v>0</v>
      </c>
      <c r="E32" s="123">
        <v>0</v>
      </c>
      <c r="F32" s="123">
        <v>0</v>
      </c>
      <c r="G32" s="125">
        <v>0</v>
      </c>
      <c r="H32" s="122">
        <v>0</v>
      </c>
      <c r="I32" s="123">
        <v>0</v>
      </c>
      <c r="J32" s="123">
        <v>0</v>
      </c>
      <c r="K32" s="125">
        <v>0</v>
      </c>
      <c r="L32" s="122">
        <v>0</v>
      </c>
      <c r="M32" s="123">
        <v>0</v>
      </c>
      <c r="N32" s="125">
        <v>0</v>
      </c>
      <c r="O32" s="433">
        <v>0</v>
      </c>
    </row>
    <row r="33" spans="2:15" x14ac:dyDescent="0.2">
      <c r="B33" s="104" t="s">
        <v>34</v>
      </c>
      <c r="C33" s="95">
        <v>0</v>
      </c>
      <c r="D33" s="96">
        <v>0</v>
      </c>
      <c r="E33" s="96">
        <v>0</v>
      </c>
      <c r="F33" s="96">
        <v>0</v>
      </c>
      <c r="G33" s="98">
        <v>0</v>
      </c>
      <c r="H33" s="95">
        <v>0</v>
      </c>
      <c r="I33" s="96">
        <v>0</v>
      </c>
      <c r="J33" s="96">
        <v>1865</v>
      </c>
      <c r="K33" s="98">
        <v>1865</v>
      </c>
      <c r="L33" s="95">
        <v>0</v>
      </c>
      <c r="M33" s="96">
        <v>0</v>
      </c>
      <c r="N33" s="98">
        <v>0</v>
      </c>
      <c r="O33" s="397">
        <v>1865</v>
      </c>
    </row>
    <row r="34" spans="2:15" x14ac:dyDescent="0.2">
      <c r="B34" s="127" t="s">
        <v>149</v>
      </c>
      <c r="C34" s="122">
        <v>0</v>
      </c>
      <c r="D34" s="123">
        <v>0</v>
      </c>
      <c r="E34" s="123">
        <v>0</v>
      </c>
      <c r="F34" s="123">
        <v>0</v>
      </c>
      <c r="G34" s="125">
        <v>0</v>
      </c>
      <c r="H34" s="122">
        <v>0</v>
      </c>
      <c r="I34" s="123">
        <v>0</v>
      </c>
      <c r="J34" s="123">
        <v>0</v>
      </c>
      <c r="K34" s="125">
        <v>0</v>
      </c>
      <c r="L34" s="122">
        <v>0</v>
      </c>
      <c r="M34" s="123">
        <v>0</v>
      </c>
      <c r="N34" s="125">
        <v>0</v>
      </c>
      <c r="O34" s="433">
        <v>0</v>
      </c>
    </row>
    <row r="35" spans="2:15" x14ac:dyDescent="0.2">
      <c r="B35" s="104" t="s">
        <v>121</v>
      </c>
      <c r="C35" s="95">
        <v>0</v>
      </c>
      <c r="D35" s="96">
        <v>0</v>
      </c>
      <c r="E35" s="96">
        <v>0</v>
      </c>
      <c r="F35" s="96">
        <v>0</v>
      </c>
      <c r="G35" s="98">
        <v>0</v>
      </c>
      <c r="H35" s="95">
        <v>0</v>
      </c>
      <c r="I35" s="96">
        <v>0</v>
      </c>
      <c r="J35" s="96">
        <v>0</v>
      </c>
      <c r="K35" s="98">
        <v>0</v>
      </c>
      <c r="L35" s="95">
        <v>0</v>
      </c>
      <c r="M35" s="96">
        <v>0</v>
      </c>
      <c r="N35" s="98">
        <v>0</v>
      </c>
      <c r="O35" s="397">
        <v>0</v>
      </c>
    </row>
    <row r="36" spans="2:15" x14ac:dyDescent="0.2">
      <c r="B36" s="127" t="s">
        <v>35</v>
      </c>
      <c r="C36" s="122">
        <v>0</v>
      </c>
      <c r="D36" s="123">
        <v>0</v>
      </c>
      <c r="E36" s="123">
        <v>0</v>
      </c>
      <c r="F36" s="123">
        <v>0</v>
      </c>
      <c r="G36" s="125">
        <v>0</v>
      </c>
      <c r="H36" s="122">
        <v>0</v>
      </c>
      <c r="I36" s="123">
        <v>0</v>
      </c>
      <c r="J36" s="123">
        <v>0</v>
      </c>
      <c r="K36" s="125">
        <v>0</v>
      </c>
      <c r="L36" s="122">
        <v>0</v>
      </c>
      <c r="M36" s="123">
        <v>0</v>
      </c>
      <c r="N36" s="125">
        <v>0</v>
      </c>
      <c r="O36" s="433">
        <v>0</v>
      </c>
    </row>
    <row r="37" spans="2:15" x14ac:dyDescent="0.2">
      <c r="B37" s="104" t="s">
        <v>36</v>
      </c>
      <c r="C37" s="95">
        <v>0</v>
      </c>
      <c r="D37" s="96">
        <v>5500</v>
      </c>
      <c r="E37" s="96">
        <v>1837</v>
      </c>
      <c r="F37" s="96">
        <v>937</v>
      </c>
      <c r="G37" s="98">
        <v>8274</v>
      </c>
      <c r="H37" s="95">
        <v>0</v>
      </c>
      <c r="I37" s="96">
        <v>0</v>
      </c>
      <c r="J37" s="96">
        <v>0</v>
      </c>
      <c r="K37" s="98">
        <v>0</v>
      </c>
      <c r="L37" s="95">
        <v>0</v>
      </c>
      <c r="M37" s="96">
        <v>0</v>
      </c>
      <c r="N37" s="98">
        <v>0</v>
      </c>
      <c r="O37" s="397">
        <v>8274</v>
      </c>
    </row>
    <row r="38" spans="2:15" x14ac:dyDescent="0.2">
      <c r="B38" s="127" t="s">
        <v>166</v>
      </c>
      <c r="C38" s="122">
        <v>0</v>
      </c>
      <c r="D38" s="123">
        <v>0</v>
      </c>
      <c r="E38" s="123">
        <v>0</v>
      </c>
      <c r="F38" s="123">
        <v>0</v>
      </c>
      <c r="G38" s="125">
        <v>0</v>
      </c>
      <c r="H38" s="122">
        <v>0</v>
      </c>
      <c r="I38" s="123">
        <v>0</v>
      </c>
      <c r="J38" s="123">
        <v>0</v>
      </c>
      <c r="K38" s="125">
        <v>0</v>
      </c>
      <c r="L38" s="122">
        <v>0</v>
      </c>
      <c r="M38" s="123">
        <v>0</v>
      </c>
      <c r="N38" s="125">
        <v>0</v>
      </c>
      <c r="O38" s="433">
        <v>0</v>
      </c>
    </row>
    <row r="39" spans="2:15" x14ac:dyDescent="0.2">
      <c r="B39" s="104" t="s">
        <v>122</v>
      </c>
      <c r="C39" s="95">
        <v>0</v>
      </c>
      <c r="D39" s="96">
        <v>13833</v>
      </c>
      <c r="E39" s="96">
        <v>0</v>
      </c>
      <c r="F39" s="96">
        <v>30717</v>
      </c>
      <c r="G39" s="98">
        <v>44550</v>
      </c>
      <c r="H39" s="95">
        <v>0</v>
      </c>
      <c r="I39" s="96">
        <v>0</v>
      </c>
      <c r="J39" s="96">
        <v>0</v>
      </c>
      <c r="K39" s="98">
        <v>0</v>
      </c>
      <c r="L39" s="95">
        <v>0</v>
      </c>
      <c r="M39" s="96">
        <v>0</v>
      </c>
      <c r="N39" s="98">
        <v>0</v>
      </c>
      <c r="O39" s="397">
        <v>44550</v>
      </c>
    </row>
    <row r="40" spans="2:15" x14ac:dyDescent="0.2">
      <c r="B40" s="127" t="s">
        <v>37</v>
      </c>
      <c r="C40" s="122">
        <v>0</v>
      </c>
      <c r="D40" s="123">
        <v>3398</v>
      </c>
      <c r="E40" s="123">
        <v>0</v>
      </c>
      <c r="F40" s="123">
        <v>0</v>
      </c>
      <c r="G40" s="125">
        <v>3398</v>
      </c>
      <c r="H40" s="122">
        <v>0</v>
      </c>
      <c r="I40" s="123">
        <v>0</v>
      </c>
      <c r="J40" s="123">
        <v>0</v>
      </c>
      <c r="K40" s="125">
        <v>0</v>
      </c>
      <c r="L40" s="122">
        <v>0</v>
      </c>
      <c r="M40" s="123">
        <v>0</v>
      </c>
      <c r="N40" s="125">
        <v>0</v>
      </c>
      <c r="O40" s="433">
        <v>3398</v>
      </c>
    </row>
    <row r="41" spans="2:15" x14ac:dyDescent="0.2">
      <c r="B41" s="104" t="s">
        <v>38</v>
      </c>
      <c r="C41" s="95">
        <v>0</v>
      </c>
      <c r="D41" s="96">
        <v>1253</v>
      </c>
      <c r="E41" s="96">
        <v>0</v>
      </c>
      <c r="F41" s="96">
        <v>0</v>
      </c>
      <c r="G41" s="98">
        <v>1253</v>
      </c>
      <c r="H41" s="95">
        <v>0</v>
      </c>
      <c r="I41" s="96">
        <v>0</v>
      </c>
      <c r="J41" s="96">
        <v>0</v>
      </c>
      <c r="K41" s="98">
        <v>0</v>
      </c>
      <c r="L41" s="95">
        <v>0</v>
      </c>
      <c r="M41" s="96">
        <v>0</v>
      </c>
      <c r="N41" s="98">
        <v>0</v>
      </c>
      <c r="O41" s="397">
        <v>1253</v>
      </c>
    </row>
    <row r="42" spans="2:15" x14ac:dyDescent="0.2">
      <c r="B42" s="127" t="s">
        <v>169</v>
      </c>
      <c r="C42" s="122">
        <v>0</v>
      </c>
      <c r="D42" s="123">
        <v>0</v>
      </c>
      <c r="E42" s="123">
        <v>0</v>
      </c>
      <c r="F42" s="123">
        <v>0</v>
      </c>
      <c r="G42" s="125">
        <v>0</v>
      </c>
      <c r="H42" s="122">
        <v>0</v>
      </c>
      <c r="I42" s="123">
        <v>0</v>
      </c>
      <c r="J42" s="123">
        <v>0</v>
      </c>
      <c r="K42" s="125">
        <v>0</v>
      </c>
      <c r="L42" s="122">
        <v>0</v>
      </c>
      <c r="M42" s="123">
        <v>0</v>
      </c>
      <c r="N42" s="125">
        <v>0</v>
      </c>
      <c r="O42" s="433">
        <v>0</v>
      </c>
    </row>
    <row r="43" spans="2:15" x14ac:dyDescent="0.2">
      <c r="B43" s="104" t="s">
        <v>39</v>
      </c>
      <c r="C43" s="95">
        <v>0</v>
      </c>
      <c r="D43" s="96">
        <v>0</v>
      </c>
      <c r="E43" s="96">
        <v>0</v>
      </c>
      <c r="F43" s="96">
        <v>0</v>
      </c>
      <c r="G43" s="98">
        <v>0</v>
      </c>
      <c r="H43" s="95">
        <v>0</v>
      </c>
      <c r="I43" s="96">
        <v>0</v>
      </c>
      <c r="J43" s="96">
        <v>0</v>
      </c>
      <c r="K43" s="98">
        <v>0</v>
      </c>
      <c r="L43" s="95">
        <v>0</v>
      </c>
      <c r="M43" s="96">
        <v>0</v>
      </c>
      <c r="N43" s="98">
        <v>0</v>
      </c>
      <c r="O43" s="397">
        <v>0</v>
      </c>
    </row>
    <row r="44" spans="2:15" x14ac:dyDescent="0.2">
      <c r="B44" s="127" t="s">
        <v>40</v>
      </c>
      <c r="C44" s="122">
        <v>0</v>
      </c>
      <c r="D44" s="123">
        <v>0</v>
      </c>
      <c r="E44" s="123">
        <v>0</v>
      </c>
      <c r="F44" s="123">
        <v>0</v>
      </c>
      <c r="G44" s="125">
        <v>0</v>
      </c>
      <c r="H44" s="122">
        <v>0</v>
      </c>
      <c r="I44" s="123">
        <v>0</v>
      </c>
      <c r="J44" s="123">
        <v>0</v>
      </c>
      <c r="K44" s="125">
        <v>0</v>
      </c>
      <c r="L44" s="122">
        <v>0</v>
      </c>
      <c r="M44" s="123">
        <v>0</v>
      </c>
      <c r="N44" s="125">
        <v>0</v>
      </c>
      <c r="O44" s="433">
        <v>0</v>
      </c>
    </row>
    <row r="45" spans="2:15" x14ac:dyDescent="0.2">
      <c r="B45" s="104" t="s">
        <v>41</v>
      </c>
      <c r="C45" s="95">
        <v>0</v>
      </c>
      <c r="D45" s="96">
        <v>25140</v>
      </c>
      <c r="E45" s="96">
        <v>0</v>
      </c>
      <c r="F45" s="96">
        <v>0</v>
      </c>
      <c r="G45" s="98">
        <v>25140</v>
      </c>
      <c r="H45" s="95">
        <v>0</v>
      </c>
      <c r="I45" s="96">
        <v>0</v>
      </c>
      <c r="J45" s="96">
        <v>0</v>
      </c>
      <c r="K45" s="98">
        <v>0</v>
      </c>
      <c r="L45" s="95">
        <v>0</v>
      </c>
      <c r="M45" s="96">
        <v>0</v>
      </c>
      <c r="N45" s="98">
        <v>0</v>
      </c>
      <c r="O45" s="397">
        <v>25140</v>
      </c>
    </row>
    <row r="46" spans="2:15" x14ac:dyDescent="0.2">
      <c r="B46" s="127" t="s">
        <v>42</v>
      </c>
      <c r="C46" s="122">
        <v>0</v>
      </c>
      <c r="D46" s="123">
        <v>0</v>
      </c>
      <c r="E46" s="123">
        <v>0</v>
      </c>
      <c r="F46" s="123">
        <v>0</v>
      </c>
      <c r="G46" s="125">
        <v>0</v>
      </c>
      <c r="H46" s="122">
        <v>0</v>
      </c>
      <c r="I46" s="123">
        <v>0</v>
      </c>
      <c r="J46" s="123">
        <v>0</v>
      </c>
      <c r="K46" s="125">
        <v>0</v>
      </c>
      <c r="L46" s="122">
        <v>0</v>
      </c>
      <c r="M46" s="123">
        <v>0</v>
      </c>
      <c r="N46" s="125">
        <v>0</v>
      </c>
      <c r="O46" s="433">
        <v>0</v>
      </c>
    </row>
    <row r="47" spans="2:15" x14ac:dyDescent="0.2">
      <c r="B47" s="252" t="s">
        <v>352</v>
      </c>
      <c r="C47" s="95">
        <v>0</v>
      </c>
      <c r="D47" s="96">
        <v>0</v>
      </c>
      <c r="E47" s="96">
        <v>0</v>
      </c>
      <c r="F47" s="96">
        <v>0</v>
      </c>
      <c r="G47" s="98">
        <v>0</v>
      </c>
      <c r="H47" s="95">
        <v>0</v>
      </c>
      <c r="I47" s="96">
        <v>0</v>
      </c>
      <c r="J47" s="96">
        <v>0</v>
      </c>
      <c r="K47" s="98">
        <v>0</v>
      </c>
      <c r="L47" s="95">
        <v>0</v>
      </c>
      <c r="M47" s="96">
        <v>0</v>
      </c>
      <c r="N47" s="98">
        <v>0</v>
      </c>
      <c r="O47" s="397">
        <v>0</v>
      </c>
    </row>
    <row r="48" spans="2:15" x14ac:dyDescent="0.2">
      <c r="B48" s="8" t="s">
        <v>51</v>
      </c>
      <c r="C48" s="460">
        <v>0</v>
      </c>
      <c r="D48" s="462">
        <v>2792598</v>
      </c>
      <c r="E48" s="462">
        <v>333887</v>
      </c>
      <c r="F48" s="462">
        <v>1863397</v>
      </c>
      <c r="G48" s="463">
        <v>4989882</v>
      </c>
      <c r="H48" s="460">
        <v>804869</v>
      </c>
      <c r="I48" s="462">
        <v>251199</v>
      </c>
      <c r="J48" s="462">
        <v>880367</v>
      </c>
      <c r="K48" s="463">
        <v>1936435</v>
      </c>
      <c r="L48" s="460">
        <v>3674</v>
      </c>
      <c r="M48" s="462">
        <v>115351</v>
      </c>
      <c r="N48" s="463">
        <v>119025</v>
      </c>
      <c r="O48" s="464">
        <v>7045342</v>
      </c>
    </row>
    <row r="49" spans="2:15" x14ac:dyDescent="0.2">
      <c r="B49" s="127" t="s">
        <v>43</v>
      </c>
      <c r="C49" s="122">
        <v>0</v>
      </c>
      <c r="D49" s="123">
        <v>0</v>
      </c>
      <c r="E49" s="123">
        <v>0</v>
      </c>
      <c r="F49" s="123">
        <v>0</v>
      </c>
      <c r="G49" s="125">
        <v>0</v>
      </c>
      <c r="H49" s="122">
        <v>0</v>
      </c>
      <c r="I49" s="123">
        <v>0</v>
      </c>
      <c r="J49" s="123">
        <v>0</v>
      </c>
      <c r="K49" s="125">
        <v>0</v>
      </c>
      <c r="L49" s="122">
        <v>0</v>
      </c>
      <c r="M49" s="123">
        <v>0</v>
      </c>
      <c r="N49" s="125">
        <v>0</v>
      </c>
      <c r="O49" s="433">
        <v>0</v>
      </c>
    </row>
    <row r="50" spans="2:15" x14ac:dyDescent="0.2">
      <c r="B50" s="104" t="s">
        <v>44</v>
      </c>
      <c r="C50" s="95">
        <v>0</v>
      </c>
      <c r="D50" s="96">
        <v>219063</v>
      </c>
      <c r="E50" s="96">
        <v>316333</v>
      </c>
      <c r="F50" s="96">
        <v>109836</v>
      </c>
      <c r="G50" s="98">
        <v>645231</v>
      </c>
      <c r="H50" s="95">
        <v>120616</v>
      </c>
      <c r="I50" s="96">
        <v>728</v>
      </c>
      <c r="J50" s="96">
        <v>54621</v>
      </c>
      <c r="K50" s="98">
        <v>175965</v>
      </c>
      <c r="L50" s="95">
        <v>0</v>
      </c>
      <c r="M50" s="96">
        <v>2232310</v>
      </c>
      <c r="N50" s="98">
        <v>2232310</v>
      </c>
      <c r="O50" s="397">
        <v>3053506</v>
      </c>
    </row>
    <row r="51" spans="2:15" x14ac:dyDescent="0.2">
      <c r="B51" s="127" t="s">
        <v>45</v>
      </c>
      <c r="C51" s="122">
        <v>0</v>
      </c>
      <c r="D51" s="123">
        <v>219156</v>
      </c>
      <c r="E51" s="123">
        <v>8767931</v>
      </c>
      <c r="F51" s="123">
        <v>2785750</v>
      </c>
      <c r="G51" s="125">
        <v>11772837</v>
      </c>
      <c r="H51" s="122">
        <v>15436734</v>
      </c>
      <c r="I51" s="123">
        <v>2524214</v>
      </c>
      <c r="J51" s="123">
        <v>30175</v>
      </c>
      <c r="K51" s="125">
        <v>17991123</v>
      </c>
      <c r="L51" s="122">
        <v>8065</v>
      </c>
      <c r="M51" s="123">
        <v>1533235</v>
      </c>
      <c r="N51" s="125">
        <v>1541300</v>
      </c>
      <c r="O51" s="433">
        <v>31305260</v>
      </c>
    </row>
    <row r="52" spans="2:15" x14ac:dyDescent="0.2">
      <c r="B52" s="104" t="s">
        <v>46</v>
      </c>
      <c r="C52" s="95">
        <v>0</v>
      </c>
      <c r="D52" s="96">
        <v>187609</v>
      </c>
      <c r="E52" s="96">
        <v>651996</v>
      </c>
      <c r="F52" s="96">
        <v>30907</v>
      </c>
      <c r="G52" s="98">
        <v>870512</v>
      </c>
      <c r="H52" s="95">
        <v>432189</v>
      </c>
      <c r="I52" s="96">
        <v>107739</v>
      </c>
      <c r="J52" s="96">
        <v>63684</v>
      </c>
      <c r="K52" s="98">
        <v>603612</v>
      </c>
      <c r="L52" s="95">
        <v>0</v>
      </c>
      <c r="M52" s="96">
        <v>341491</v>
      </c>
      <c r="N52" s="98">
        <v>341491</v>
      </c>
      <c r="O52" s="397">
        <v>1815615</v>
      </c>
    </row>
    <row r="53" spans="2:15" x14ac:dyDescent="0.2">
      <c r="B53" s="127" t="s">
        <v>47</v>
      </c>
      <c r="C53" s="122">
        <v>0</v>
      </c>
      <c r="D53" s="123">
        <v>4357507</v>
      </c>
      <c r="E53" s="123">
        <v>1324981</v>
      </c>
      <c r="F53" s="123">
        <v>3697582</v>
      </c>
      <c r="G53" s="125">
        <v>9380070</v>
      </c>
      <c r="H53" s="122">
        <v>650076</v>
      </c>
      <c r="I53" s="123">
        <v>20249</v>
      </c>
      <c r="J53" s="123">
        <v>0</v>
      </c>
      <c r="K53" s="125">
        <v>670325</v>
      </c>
      <c r="L53" s="122">
        <v>0</v>
      </c>
      <c r="M53" s="123">
        <v>1098539</v>
      </c>
      <c r="N53" s="125">
        <v>1098539</v>
      </c>
      <c r="O53" s="433">
        <v>11148934</v>
      </c>
    </row>
    <row r="54" spans="2:15" x14ac:dyDescent="0.2">
      <c r="B54" s="104" t="s">
        <v>48</v>
      </c>
      <c r="C54" s="95">
        <v>0</v>
      </c>
      <c r="D54" s="96">
        <v>78790</v>
      </c>
      <c r="E54" s="96">
        <v>54456</v>
      </c>
      <c r="F54" s="96">
        <v>0</v>
      </c>
      <c r="G54" s="98">
        <v>133246</v>
      </c>
      <c r="H54" s="95">
        <v>162342</v>
      </c>
      <c r="I54" s="96">
        <v>4868</v>
      </c>
      <c r="J54" s="96">
        <v>0</v>
      </c>
      <c r="K54" s="98">
        <v>167210</v>
      </c>
      <c r="L54" s="95">
        <v>0</v>
      </c>
      <c r="M54" s="96">
        <v>0</v>
      </c>
      <c r="N54" s="98">
        <v>0</v>
      </c>
      <c r="O54" s="397">
        <v>300456</v>
      </c>
    </row>
    <row r="55" spans="2:15" x14ac:dyDescent="0.2">
      <c r="B55" s="8" t="s">
        <v>52</v>
      </c>
      <c r="C55" s="460">
        <v>0</v>
      </c>
      <c r="D55" s="462">
        <v>5062125</v>
      </c>
      <c r="E55" s="462">
        <v>11115696</v>
      </c>
      <c r="F55" s="462">
        <v>6624075</v>
      </c>
      <c r="G55" s="463">
        <v>22801896</v>
      </c>
      <c r="H55" s="460">
        <v>16801958</v>
      </c>
      <c r="I55" s="462">
        <v>2657797</v>
      </c>
      <c r="J55" s="462">
        <v>148480</v>
      </c>
      <c r="K55" s="463">
        <v>19608235</v>
      </c>
      <c r="L55" s="460">
        <v>8065</v>
      </c>
      <c r="M55" s="462">
        <v>5205575</v>
      </c>
      <c r="N55" s="463">
        <v>5213640</v>
      </c>
      <c r="O55" s="464">
        <v>47623771</v>
      </c>
    </row>
    <row r="56" spans="2:15" x14ac:dyDescent="0.2">
      <c r="B56" s="128" t="s">
        <v>49</v>
      </c>
      <c r="C56" s="129">
        <v>0</v>
      </c>
      <c r="D56" s="130">
        <v>0</v>
      </c>
      <c r="E56" s="130">
        <v>0</v>
      </c>
      <c r="F56" s="130">
        <v>0</v>
      </c>
      <c r="G56" s="146">
        <v>0</v>
      </c>
      <c r="H56" s="129">
        <v>162512</v>
      </c>
      <c r="I56" s="130">
        <v>65155</v>
      </c>
      <c r="J56" s="130">
        <v>10947234</v>
      </c>
      <c r="K56" s="146">
        <v>11174901</v>
      </c>
      <c r="L56" s="129">
        <v>0</v>
      </c>
      <c r="M56" s="130">
        <v>0</v>
      </c>
      <c r="N56" s="146">
        <v>0</v>
      </c>
      <c r="O56" s="469">
        <v>11174901</v>
      </c>
    </row>
    <row r="57" spans="2:15" x14ac:dyDescent="0.2">
      <c r="B57" s="8" t="s">
        <v>53</v>
      </c>
      <c r="C57" s="460">
        <v>0</v>
      </c>
      <c r="D57" s="462">
        <v>0</v>
      </c>
      <c r="E57" s="462">
        <v>0</v>
      </c>
      <c r="F57" s="462">
        <v>0</v>
      </c>
      <c r="G57" s="463">
        <v>0</v>
      </c>
      <c r="H57" s="460">
        <v>162512</v>
      </c>
      <c r="I57" s="462">
        <v>65155</v>
      </c>
      <c r="J57" s="462">
        <v>10947234</v>
      </c>
      <c r="K57" s="463">
        <v>11174901</v>
      </c>
      <c r="L57" s="460">
        <v>0</v>
      </c>
      <c r="M57" s="462">
        <v>0</v>
      </c>
      <c r="N57" s="463">
        <v>0</v>
      </c>
      <c r="O57" s="464">
        <v>11174901</v>
      </c>
    </row>
    <row r="58" spans="2:15" x14ac:dyDescent="0.2">
      <c r="B58" s="104"/>
      <c r="C58" s="461">
        <v>0</v>
      </c>
      <c r="D58" s="465">
        <v>0</v>
      </c>
      <c r="E58" s="465">
        <v>0</v>
      </c>
      <c r="F58" s="465">
        <v>0</v>
      </c>
      <c r="G58" s="466">
        <v>0</v>
      </c>
      <c r="H58" s="461">
        <v>0</v>
      </c>
      <c r="I58" s="465">
        <v>0</v>
      </c>
      <c r="J58" s="465">
        <v>0</v>
      </c>
      <c r="K58" s="466">
        <v>0</v>
      </c>
      <c r="L58" s="461">
        <v>0</v>
      </c>
      <c r="M58" s="465">
        <v>0</v>
      </c>
      <c r="N58" s="466">
        <v>0</v>
      </c>
      <c r="O58" s="467">
        <v>0</v>
      </c>
    </row>
    <row r="59" spans="2:15" ht="13.5" thickBot="1" x14ac:dyDescent="0.25">
      <c r="B59" s="106" t="s">
        <v>50</v>
      </c>
      <c r="C59" s="133">
        <v>0</v>
      </c>
      <c r="D59" s="134">
        <v>7854723</v>
      </c>
      <c r="E59" s="134">
        <v>11449583</v>
      </c>
      <c r="F59" s="134">
        <v>8487472</v>
      </c>
      <c r="G59" s="136">
        <v>27791778</v>
      </c>
      <c r="H59" s="133">
        <v>17769339</v>
      </c>
      <c r="I59" s="134">
        <v>2974151</v>
      </c>
      <c r="J59" s="134">
        <v>11976081</v>
      </c>
      <c r="K59" s="136">
        <v>32719571</v>
      </c>
      <c r="L59" s="133">
        <v>11739</v>
      </c>
      <c r="M59" s="134">
        <v>5320926</v>
      </c>
      <c r="N59" s="136">
        <v>5332665</v>
      </c>
      <c r="O59" s="468">
        <v>65844014</v>
      </c>
    </row>
    <row r="60" spans="2:15" x14ac:dyDescent="0.2">
      <c r="B60" s="253" t="s">
        <v>330</v>
      </c>
    </row>
    <row r="61" spans="2:15" x14ac:dyDescent="0.2">
      <c r="B61" s="89" t="s">
        <v>402</v>
      </c>
      <c r="C61" s="112"/>
      <c r="D61" s="112"/>
      <c r="E61" s="112"/>
      <c r="F61" s="112"/>
      <c r="G61" s="112"/>
      <c r="H61" s="112"/>
      <c r="I61" s="112"/>
      <c r="J61" s="112"/>
      <c r="K61" s="112"/>
      <c r="L61" s="112"/>
      <c r="M61" s="112"/>
      <c r="N61" s="112"/>
      <c r="O61" s="112"/>
    </row>
    <row r="62" spans="2:15" x14ac:dyDescent="0.2">
      <c r="C62" s="112"/>
      <c r="D62" s="112"/>
      <c r="E62" s="112"/>
      <c r="F62" s="112"/>
      <c r="G62" s="112"/>
      <c r="H62" s="112"/>
      <c r="I62" s="112"/>
      <c r="J62" s="112"/>
      <c r="K62" s="112"/>
      <c r="L62" s="112"/>
      <c r="M62" s="112"/>
      <c r="N62" s="112"/>
      <c r="O62" s="112"/>
    </row>
    <row r="63" spans="2:15" x14ac:dyDescent="0.2">
      <c r="C63" s="112"/>
      <c r="D63" s="112"/>
      <c r="E63" s="112"/>
      <c r="F63" s="112"/>
      <c r="G63" s="112"/>
      <c r="H63" s="112"/>
      <c r="I63" s="112"/>
      <c r="J63" s="112"/>
      <c r="K63" s="112"/>
      <c r="L63" s="112"/>
      <c r="M63" s="112"/>
      <c r="N63" s="112"/>
      <c r="O63" s="112"/>
    </row>
    <row r="64" spans="2:15" x14ac:dyDescent="0.2">
      <c r="C64" s="112"/>
      <c r="D64" s="112"/>
      <c r="E64" s="112"/>
      <c r="F64" s="112"/>
      <c r="G64" s="112"/>
      <c r="H64" s="112"/>
      <c r="I64" s="112"/>
      <c r="J64" s="112"/>
      <c r="K64" s="112"/>
      <c r="L64" s="112"/>
      <c r="M64" s="112"/>
      <c r="N64" s="112"/>
      <c r="O64" s="112"/>
    </row>
    <row r="65" spans="3:15" x14ac:dyDescent="0.2">
      <c r="C65" s="112"/>
      <c r="D65" s="112"/>
      <c r="E65" s="112"/>
      <c r="F65" s="112"/>
      <c r="G65" s="112"/>
      <c r="H65" s="112"/>
      <c r="I65" s="112"/>
      <c r="J65" s="112"/>
      <c r="K65" s="112"/>
      <c r="L65" s="112"/>
      <c r="M65" s="112"/>
      <c r="N65" s="112"/>
      <c r="O65" s="112"/>
    </row>
    <row r="66" spans="3:15" x14ac:dyDescent="0.2">
      <c r="C66" s="112"/>
      <c r="D66" s="112"/>
      <c r="E66" s="112"/>
      <c r="F66" s="112"/>
      <c r="G66" s="112"/>
      <c r="H66" s="112"/>
      <c r="I66" s="112"/>
      <c r="J66" s="112"/>
      <c r="K66" s="112"/>
      <c r="L66" s="112"/>
      <c r="M66" s="112"/>
      <c r="N66" s="112"/>
      <c r="O66" s="112"/>
    </row>
    <row r="67" spans="3:15" x14ac:dyDescent="0.2">
      <c r="C67" s="112"/>
      <c r="D67" s="112"/>
      <c r="E67" s="112"/>
      <c r="F67" s="112"/>
      <c r="G67" s="112"/>
      <c r="H67" s="112"/>
      <c r="I67" s="112"/>
      <c r="J67" s="112"/>
      <c r="K67" s="112"/>
      <c r="L67" s="112"/>
      <c r="M67" s="112"/>
      <c r="N67" s="112"/>
      <c r="O67" s="112"/>
    </row>
    <row r="68" spans="3:15" x14ac:dyDescent="0.2">
      <c r="C68" s="112"/>
      <c r="D68" s="112"/>
      <c r="E68" s="112"/>
      <c r="F68" s="112"/>
      <c r="G68" s="112"/>
      <c r="H68" s="112"/>
      <c r="I68" s="112"/>
      <c r="J68" s="112"/>
      <c r="K68" s="112"/>
      <c r="L68" s="112"/>
      <c r="M68" s="112"/>
      <c r="N68" s="112"/>
      <c r="O68" s="112"/>
    </row>
    <row r="69" spans="3:15" x14ac:dyDescent="0.2">
      <c r="C69" s="112"/>
      <c r="D69" s="112"/>
      <c r="E69" s="112"/>
      <c r="F69" s="112"/>
      <c r="G69" s="112"/>
      <c r="H69" s="112"/>
      <c r="I69" s="112"/>
      <c r="J69" s="112"/>
      <c r="K69" s="112"/>
      <c r="L69" s="112"/>
      <c r="M69" s="112"/>
      <c r="N69" s="112"/>
      <c r="O69" s="112"/>
    </row>
    <row r="70" spans="3:15" x14ac:dyDescent="0.2">
      <c r="C70" s="112"/>
      <c r="D70" s="112"/>
      <c r="E70" s="112"/>
      <c r="F70" s="112"/>
      <c r="G70" s="112"/>
      <c r="H70" s="112"/>
      <c r="I70" s="112"/>
      <c r="J70" s="112"/>
      <c r="K70" s="112"/>
      <c r="L70" s="112"/>
      <c r="M70" s="112"/>
      <c r="N70" s="112"/>
      <c r="O70" s="112"/>
    </row>
    <row r="71" spans="3:15" x14ac:dyDescent="0.2">
      <c r="C71" s="112"/>
      <c r="D71" s="112"/>
      <c r="E71" s="112"/>
      <c r="F71" s="112"/>
      <c r="G71" s="112"/>
      <c r="H71" s="112"/>
      <c r="I71" s="112"/>
      <c r="J71" s="112"/>
      <c r="K71" s="112"/>
      <c r="L71" s="112"/>
      <c r="M71" s="112"/>
      <c r="N71" s="112"/>
      <c r="O71" s="112"/>
    </row>
    <row r="72" spans="3:15" x14ac:dyDescent="0.2">
      <c r="C72" s="112"/>
      <c r="D72" s="112"/>
      <c r="E72" s="112"/>
      <c r="F72" s="112"/>
      <c r="G72" s="112"/>
      <c r="H72" s="112"/>
      <c r="I72" s="112"/>
      <c r="J72" s="112"/>
      <c r="K72" s="112"/>
      <c r="L72" s="112"/>
      <c r="M72" s="112"/>
      <c r="N72" s="112"/>
      <c r="O72" s="112"/>
    </row>
    <row r="73" spans="3:15" x14ac:dyDescent="0.2">
      <c r="C73" s="112"/>
      <c r="D73" s="112"/>
      <c r="E73" s="112"/>
      <c r="F73" s="112"/>
      <c r="G73" s="112"/>
      <c r="H73" s="112"/>
      <c r="I73" s="112"/>
      <c r="J73" s="112"/>
      <c r="K73" s="112"/>
      <c r="L73" s="112"/>
      <c r="M73" s="112"/>
      <c r="N73" s="112"/>
      <c r="O73" s="112"/>
    </row>
    <row r="74" spans="3:15" x14ac:dyDescent="0.2">
      <c r="C74" s="112"/>
      <c r="D74" s="112"/>
      <c r="E74" s="112"/>
      <c r="F74" s="112"/>
      <c r="G74" s="112"/>
      <c r="H74" s="112"/>
      <c r="I74" s="112"/>
      <c r="J74" s="112"/>
      <c r="K74" s="112"/>
      <c r="L74" s="112"/>
      <c r="M74" s="112"/>
      <c r="N74" s="112"/>
      <c r="O74" s="112"/>
    </row>
    <row r="75" spans="3:15" x14ac:dyDescent="0.2">
      <c r="C75" s="112"/>
      <c r="D75" s="112"/>
      <c r="E75" s="112"/>
      <c r="F75" s="112"/>
      <c r="G75" s="112"/>
      <c r="H75" s="112"/>
      <c r="I75" s="112"/>
      <c r="J75" s="112"/>
      <c r="K75" s="112"/>
      <c r="L75" s="112"/>
      <c r="M75" s="112"/>
      <c r="N75" s="112"/>
      <c r="O75" s="112"/>
    </row>
    <row r="76" spans="3:15" x14ac:dyDescent="0.2">
      <c r="C76" s="112"/>
      <c r="D76" s="112"/>
      <c r="E76" s="112"/>
      <c r="F76" s="112"/>
      <c r="G76" s="112"/>
      <c r="H76" s="112"/>
      <c r="I76" s="112"/>
      <c r="J76" s="112"/>
      <c r="K76" s="112"/>
      <c r="L76" s="112"/>
      <c r="M76" s="112"/>
      <c r="N76" s="112"/>
      <c r="O76" s="112"/>
    </row>
    <row r="77" spans="3:15" x14ac:dyDescent="0.2">
      <c r="C77" s="112"/>
      <c r="D77" s="112"/>
      <c r="E77" s="112"/>
      <c r="F77" s="112"/>
      <c r="G77" s="112"/>
      <c r="H77" s="112"/>
      <c r="I77" s="112"/>
      <c r="J77" s="112"/>
      <c r="K77" s="112"/>
      <c r="L77" s="112"/>
      <c r="M77" s="112"/>
      <c r="N77" s="112"/>
      <c r="O77" s="112"/>
    </row>
    <row r="78" spans="3:15" x14ac:dyDescent="0.2">
      <c r="C78" s="112"/>
      <c r="D78" s="112"/>
      <c r="E78" s="112"/>
      <c r="F78" s="112"/>
      <c r="G78" s="112"/>
      <c r="H78" s="112"/>
      <c r="I78" s="112"/>
      <c r="J78" s="112"/>
      <c r="K78" s="112"/>
      <c r="L78" s="112"/>
      <c r="M78" s="112"/>
      <c r="N78" s="112"/>
      <c r="O78" s="112"/>
    </row>
    <row r="79" spans="3:15" x14ac:dyDescent="0.2">
      <c r="C79" s="112"/>
      <c r="D79" s="112"/>
      <c r="E79" s="112"/>
      <c r="F79" s="112"/>
      <c r="G79" s="112"/>
      <c r="H79" s="112"/>
      <c r="I79" s="112"/>
      <c r="J79" s="112"/>
      <c r="K79" s="112"/>
      <c r="L79" s="112"/>
      <c r="M79" s="112"/>
      <c r="N79" s="112"/>
      <c r="O79" s="112"/>
    </row>
    <row r="80" spans="3:15" x14ac:dyDescent="0.2">
      <c r="C80" s="112"/>
      <c r="D80" s="112"/>
      <c r="E80" s="112"/>
      <c r="F80" s="112"/>
      <c r="G80" s="112"/>
      <c r="H80" s="112"/>
      <c r="I80" s="112"/>
      <c r="J80" s="112"/>
      <c r="K80" s="112"/>
      <c r="L80" s="112"/>
      <c r="M80" s="112"/>
      <c r="N80" s="112"/>
      <c r="O80" s="112"/>
    </row>
    <row r="81" spans="3:15" x14ac:dyDescent="0.2">
      <c r="C81" s="112"/>
      <c r="D81" s="112"/>
      <c r="E81" s="112"/>
      <c r="F81" s="112"/>
      <c r="G81" s="112"/>
      <c r="H81" s="112"/>
      <c r="I81" s="112"/>
      <c r="J81" s="112"/>
      <c r="K81" s="112"/>
      <c r="L81" s="112"/>
      <c r="M81" s="112"/>
      <c r="N81" s="112"/>
      <c r="O81" s="112"/>
    </row>
    <row r="82" spans="3:15" x14ac:dyDescent="0.2">
      <c r="C82" s="112"/>
      <c r="D82" s="112"/>
      <c r="E82" s="112"/>
      <c r="F82" s="112"/>
      <c r="G82" s="112"/>
      <c r="H82" s="112"/>
      <c r="I82" s="112"/>
      <c r="J82" s="112"/>
      <c r="K82" s="112"/>
      <c r="L82" s="112"/>
      <c r="M82" s="112"/>
      <c r="N82" s="112"/>
      <c r="O82" s="112"/>
    </row>
    <row r="83" spans="3:15" x14ac:dyDescent="0.2">
      <c r="C83" s="112"/>
      <c r="D83" s="112"/>
      <c r="E83" s="112"/>
      <c r="F83" s="112"/>
      <c r="G83" s="112"/>
      <c r="H83" s="112"/>
      <c r="I83" s="112"/>
      <c r="J83" s="112"/>
      <c r="K83" s="112"/>
      <c r="L83" s="112"/>
      <c r="M83" s="112"/>
      <c r="N83" s="112"/>
      <c r="O83" s="112"/>
    </row>
    <row r="84" spans="3:15" x14ac:dyDescent="0.2">
      <c r="C84" s="112"/>
      <c r="D84" s="112"/>
      <c r="E84" s="112"/>
      <c r="F84" s="112"/>
      <c r="G84" s="112"/>
      <c r="H84" s="112"/>
      <c r="I84" s="112"/>
      <c r="J84" s="112"/>
      <c r="K84" s="112"/>
      <c r="L84" s="112"/>
      <c r="M84" s="112"/>
      <c r="N84" s="112"/>
      <c r="O84" s="112"/>
    </row>
    <row r="85" spans="3:15" x14ac:dyDescent="0.2">
      <c r="C85" s="112"/>
      <c r="D85" s="112"/>
      <c r="E85" s="112"/>
      <c r="F85" s="112"/>
      <c r="G85" s="112"/>
      <c r="H85" s="112"/>
      <c r="I85" s="112"/>
      <c r="J85" s="112"/>
      <c r="K85" s="112"/>
      <c r="L85" s="112"/>
      <c r="M85" s="112"/>
      <c r="N85" s="112"/>
      <c r="O85" s="112"/>
    </row>
    <row r="86" spans="3:15" x14ac:dyDescent="0.2">
      <c r="C86" s="112"/>
      <c r="D86" s="112"/>
      <c r="E86" s="112"/>
      <c r="F86" s="112"/>
      <c r="G86" s="112"/>
      <c r="H86" s="112"/>
      <c r="I86" s="112"/>
      <c r="J86" s="112"/>
      <c r="K86" s="112"/>
      <c r="L86" s="112"/>
      <c r="M86" s="112"/>
      <c r="N86" s="112"/>
      <c r="O86" s="112"/>
    </row>
    <row r="87" spans="3:15" x14ac:dyDescent="0.2">
      <c r="C87" s="112"/>
      <c r="D87" s="112"/>
      <c r="E87" s="112"/>
      <c r="F87" s="112"/>
      <c r="G87" s="112"/>
      <c r="H87" s="112"/>
      <c r="I87" s="112"/>
      <c r="J87" s="112"/>
      <c r="K87" s="112"/>
      <c r="L87" s="112"/>
      <c r="M87" s="112"/>
      <c r="N87" s="112"/>
      <c r="O87" s="112"/>
    </row>
    <row r="88" spans="3:15" x14ac:dyDescent="0.2">
      <c r="C88" s="112"/>
      <c r="D88" s="112"/>
      <c r="E88" s="112"/>
      <c r="F88" s="112"/>
      <c r="G88" s="112"/>
      <c r="H88" s="112"/>
      <c r="I88" s="112"/>
      <c r="J88" s="112"/>
      <c r="K88" s="112"/>
      <c r="L88" s="112"/>
      <c r="M88" s="112"/>
      <c r="N88" s="112"/>
      <c r="O88" s="112"/>
    </row>
    <row r="89" spans="3:15" x14ac:dyDescent="0.2">
      <c r="C89" s="112"/>
      <c r="D89" s="112"/>
      <c r="E89" s="112"/>
      <c r="F89" s="112"/>
      <c r="G89" s="112"/>
      <c r="H89" s="112"/>
      <c r="I89" s="112"/>
      <c r="J89" s="112"/>
      <c r="K89" s="112"/>
      <c r="L89" s="112"/>
      <c r="M89" s="112"/>
      <c r="N89" s="112"/>
      <c r="O89" s="112"/>
    </row>
    <row r="90" spans="3:15" x14ac:dyDescent="0.2">
      <c r="C90" s="112"/>
      <c r="D90" s="112"/>
      <c r="E90" s="112"/>
      <c r="F90" s="112"/>
      <c r="G90" s="112"/>
      <c r="H90" s="112"/>
      <c r="I90" s="112"/>
      <c r="J90" s="112"/>
      <c r="K90" s="112"/>
      <c r="L90" s="112"/>
      <c r="M90" s="112"/>
      <c r="N90" s="112"/>
      <c r="O90" s="112"/>
    </row>
    <row r="91" spans="3:15" x14ac:dyDescent="0.2">
      <c r="C91" s="112"/>
      <c r="D91" s="112"/>
      <c r="E91" s="112"/>
      <c r="F91" s="112"/>
      <c r="G91" s="112"/>
      <c r="H91" s="112"/>
      <c r="I91" s="112"/>
      <c r="J91" s="112"/>
      <c r="K91" s="112"/>
      <c r="L91" s="112"/>
      <c r="M91" s="112"/>
      <c r="N91" s="112"/>
      <c r="O91" s="112"/>
    </row>
    <row r="92" spans="3:15" x14ac:dyDescent="0.2">
      <c r="C92" s="112"/>
      <c r="D92" s="112"/>
      <c r="E92" s="112"/>
      <c r="F92" s="112"/>
      <c r="G92" s="112"/>
      <c r="H92" s="112"/>
      <c r="I92" s="112"/>
      <c r="J92" s="112"/>
      <c r="K92" s="112"/>
      <c r="L92" s="112"/>
      <c r="M92" s="112"/>
      <c r="N92" s="112"/>
      <c r="O92" s="112"/>
    </row>
    <row r="93" spans="3:15" x14ac:dyDescent="0.2">
      <c r="C93" s="112"/>
      <c r="D93" s="112"/>
      <c r="E93" s="112"/>
      <c r="F93" s="112"/>
      <c r="G93" s="112"/>
      <c r="H93" s="112"/>
      <c r="I93" s="112"/>
      <c r="J93" s="112"/>
      <c r="K93" s="112"/>
      <c r="L93" s="112"/>
      <c r="M93" s="112"/>
      <c r="N93" s="112"/>
      <c r="O93" s="112"/>
    </row>
    <row r="94" spans="3:15" x14ac:dyDescent="0.2">
      <c r="C94" s="112"/>
      <c r="D94" s="112"/>
      <c r="E94" s="112"/>
      <c r="F94" s="112"/>
      <c r="G94" s="112"/>
      <c r="H94" s="112"/>
      <c r="I94" s="112"/>
      <c r="J94" s="112"/>
      <c r="K94" s="112"/>
      <c r="L94" s="112"/>
      <c r="M94" s="112"/>
      <c r="N94" s="112"/>
      <c r="O94" s="112"/>
    </row>
    <row r="95" spans="3:15" x14ac:dyDescent="0.2">
      <c r="C95" s="112"/>
      <c r="D95" s="112"/>
      <c r="E95" s="112"/>
      <c r="F95" s="112"/>
      <c r="G95" s="112"/>
      <c r="H95" s="112"/>
      <c r="I95" s="112"/>
      <c r="J95" s="112"/>
      <c r="K95" s="112"/>
      <c r="L95" s="112"/>
      <c r="M95" s="112"/>
      <c r="N95" s="112"/>
      <c r="O95" s="112"/>
    </row>
    <row r="96" spans="3:15" x14ac:dyDescent="0.2">
      <c r="C96" s="112"/>
      <c r="D96" s="112"/>
      <c r="E96" s="112"/>
      <c r="F96" s="112"/>
      <c r="G96" s="112"/>
      <c r="H96" s="112"/>
      <c r="I96" s="112"/>
      <c r="J96" s="112"/>
      <c r="K96" s="112"/>
      <c r="L96" s="112"/>
      <c r="M96" s="112"/>
      <c r="N96" s="112"/>
      <c r="O96" s="112"/>
    </row>
    <row r="97" spans="3:15" x14ac:dyDescent="0.2">
      <c r="C97" s="112"/>
      <c r="D97" s="112"/>
      <c r="E97" s="112"/>
      <c r="F97" s="112"/>
      <c r="G97" s="112"/>
      <c r="H97" s="112"/>
      <c r="I97" s="112"/>
      <c r="J97" s="112"/>
      <c r="K97" s="112"/>
      <c r="L97" s="112"/>
      <c r="M97" s="112"/>
      <c r="N97" s="112"/>
      <c r="O97" s="112"/>
    </row>
    <row r="98" spans="3:15" x14ac:dyDescent="0.2">
      <c r="C98" s="112"/>
      <c r="D98" s="112"/>
      <c r="E98" s="112"/>
      <c r="F98" s="112"/>
      <c r="G98" s="112"/>
      <c r="H98" s="112"/>
      <c r="I98" s="112"/>
      <c r="J98" s="112"/>
      <c r="K98" s="112"/>
      <c r="L98" s="112"/>
      <c r="M98" s="112"/>
      <c r="N98" s="112"/>
      <c r="O98" s="112"/>
    </row>
    <row r="99" spans="3:15" x14ac:dyDescent="0.2">
      <c r="C99" s="112"/>
      <c r="D99" s="112"/>
      <c r="E99" s="112"/>
      <c r="F99" s="112"/>
      <c r="G99" s="112"/>
      <c r="H99" s="112"/>
      <c r="I99" s="112"/>
      <c r="J99" s="112"/>
      <c r="K99" s="112"/>
      <c r="L99" s="112"/>
      <c r="M99" s="112"/>
      <c r="N99" s="112"/>
      <c r="O99" s="112"/>
    </row>
    <row r="100" spans="3:15" x14ac:dyDescent="0.2">
      <c r="C100" s="112"/>
      <c r="D100" s="112"/>
      <c r="E100" s="112"/>
      <c r="F100" s="112"/>
      <c r="G100" s="112"/>
      <c r="H100" s="112"/>
      <c r="I100" s="112"/>
      <c r="J100" s="112"/>
      <c r="K100" s="112"/>
      <c r="L100" s="112"/>
      <c r="M100" s="112"/>
      <c r="N100" s="112"/>
      <c r="O100" s="112"/>
    </row>
    <row r="101" spans="3:15" x14ac:dyDescent="0.2">
      <c r="C101" s="112"/>
      <c r="D101" s="112"/>
      <c r="E101" s="112"/>
      <c r="F101" s="112"/>
      <c r="G101" s="112"/>
      <c r="H101" s="112"/>
      <c r="I101" s="112"/>
      <c r="J101" s="112"/>
      <c r="K101" s="112"/>
      <c r="L101" s="112"/>
      <c r="M101" s="112"/>
      <c r="N101" s="112"/>
      <c r="O101" s="112"/>
    </row>
    <row r="102" spans="3:15" x14ac:dyDescent="0.2">
      <c r="C102" s="112"/>
      <c r="D102" s="112"/>
      <c r="E102" s="112"/>
      <c r="F102" s="112"/>
      <c r="G102" s="112"/>
      <c r="H102" s="112"/>
      <c r="I102" s="112"/>
      <c r="J102" s="112"/>
      <c r="K102" s="112"/>
      <c r="L102" s="112"/>
      <c r="M102" s="112"/>
      <c r="N102" s="112"/>
      <c r="O102" s="112"/>
    </row>
    <row r="103" spans="3:15" x14ac:dyDescent="0.2">
      <c r="C103" s="112"/>
      <c r="D103" s="112"/>
      <c r="E103" s="112"/>
      <c r="F103" s="112"/>
      <c r="G103" s="112"/>
      <c r="H103" s="112"/>
      <c r="I103" s="112"/>
      <c r="J103" s="112"/>
      <c r="K103" s="112"/>
      <c r="L103" s="112"/>
      <c r="M103" s="112"/>
      <c r="N103" s="112"/>
      <c r="O103" s="112"/>
    </row>
    <row r="104" spans="3:15" x14ac:dyDescent="0.2">
      <c r="C104" s="112"/>
      <c r="D104" s="112"/>
      <c r="E104" s="112"/>
      <c r="F104" s="112"/>
      <c r="G104" s="112"/>
      <c r="H104" s="112"/>
      <c r="I104" s="112"/>
      <c r="J104" s="112"/>
      <c r="K104" s="112"/>
      <c r="L104" s="112"/>
      <c r="M104" s="112"/>
      <c r="N104" s="112"/>
      <c r="O104" s="112"/>
    </row>
    <row r="105" spans="3:15" x14ac:dyDescent="0.2">
      <c r="C105" s="112"/>
      <c r="D105" s="112"/>
      <c r="E105" s="112"/>
      <c r="F105" s="112"/>
      <c r="G105" s="112"/>
      <c r="H105" s="112"/>
      <c r="I105" s="112"/>
      <c r="J105" s="112"/>
      <c r="K105" s="112"/>
      <c r="L105" s="112"/>
      <c r="M105" s="112"/>
      <c r="N105" s="112"/>
      <c r="O105" s="112"/>
    </row>
    <row r="106" spans="3:15" x14ac:dyDescent="0.2">
      <c r="C106" s="112"/>
      <c r="D106" s="112"/>
      <c r="E106" s="112"/>
      <c r="F106" s="112"/>
      <c r="G106" s="112"/>
      <c r="H106" s="112"/>
      <c r="I106" s="112"/>
      <c r="J106" s="112"/>
      <c r="K106" s="112"/>
      <c r="L106" s="112"/>
      <c r="M106" s="112"/>
      <c r="N106" s="112"/>
      <c r="O106" s="112"/>
    </row>
    <row r="107" spans="3:15" x14ac:dyDescent="0.2">
      <c r="C107" s="112"/>
      <c r="D107" s="112"/>
      <c r="E107" s="112"/>
      <c r="F107" s="112"/>
      <c r="G107" s="112"/>
      <c r="H107" s="112"/>
      <c r="I107" s="112"/>
      <c r="J107" s="112"/>
      <c r="K107" s="112"/>
      <c r="L107" s="112"/>
      <c r="M107" s="112"/>
      <c r="N107" s="112"/>
      <c r="O107" s="112"/>
    </row>
    <row r="108" spans="3:15" x14ac:dyDescent="0.2">
      <c r="C108" s="112"/>
      <c r="D108" s="112"/>
      <c r="E108" s="112"/>
      <c r="F108" s="112"/>
      <c r="G108" s="112"/>
      <c r="H108" s="112"/>
      <c r="I108" s="112"/>
      <c r="J108" s="112"/>
      <c r="K108" s="112"/>
      <c r="L108" s="112"/>
      <c r="M108" s="112"/>
      <c r="N108" s="112"/>
      <c r="O108" s="112"/>
    </row>
    <row r="109" spans="3:15" x14ac:dyDescent="0.2">
      <c r="C109" s="112"/>
      <c r="D109" s="112"/>
      <c r="E109" s="112"/>
      <c r="F109" s="112"/>
      <c r="G109" s="112"/>
      <c r="H109" s="112"/>
      <c r="I109" s="112"/>
      <c r="J109" s="112"/>
      <c r="K109" s="112"/>
      <c r="L109" s="112"/>
      <c r="M109" s="112"/>
      <c r="N109" s="112"/>
      <c r="O109" s="112"/>
    </row>
    <row r="110" spans="3:15" x14ac:dyDescent="0.2">
      <c r="C110" s="112"/>
      <c r="D110" s="112"/>
      <c r="E110" s="112"/>
      <c r="F110" s="112"/>
      <c r="G110" s="112"/>
      <c r="H110" s="112"/>
      <c r="I110" s="112"/>
      <c r="J110" s="112"/>
      <c r="K110" s="112"/>
      <c r="L110" s="112"/>
      <c r="M110" s="112"/>
      <c r="N110" s="112"/>
      <c r="O110" s="112"/>
    </row>
    <row r="111" spans="3:15" x14ac:dyDescent="0.2">
      <c r="C111" s="112"/>
      <c r="D111" s="112"/>
      <c r="E111" s="112"/>
      <c r="F111" s="112"/>
      <c r="G111" s="112"/>
      <c r="H111" s="112"/>
      <c r="I111" s="112"/>
      <c r="J111" s="112"/>
      <c r="K111" s="112"/>
      <c r="L111" s="112"/>
      <c r="M111" s="112"/>
      <c r="N111" s="112"/>
      <c r="O111" s="112"/>
    </row>
    <row r="112" spans="3:15" x14ac:dyDescent="0.2">
      <c r="C112" s="112"/>
      <c r="D112" s="112"/>
      <c r="E112" s="112"/>
      <c r="F112" s="112"/>
      <c r="G112" s="112"/>
      <c r="H112" s="112"/>
      <c r="I112" s="112"/>
      <c r="J112" s="112"/>
      <c r="K112" s="112"/>
      <c r="L112" s="112"/>
      <c r="M112" s="112"/>
      <c r="N112" s="112"/>
      <c r="O112" s="112"/>
    </row>
    <row r="113" spans="3:15" x14ac:dyDescent="0.2">
      <c r="C113" s="112"/>
      <c r="D113" s="112"/>
      <c r="E113" s="112"/>
      <c r="F113" s="112"/>
      <c r="G113" s="112"/>
      <c r="H113" s="112"/>
      <c r="I113" s="112"/>
      <c r="J113" s="112"/>
      <c r="K113" s="112"/>
      <c r="L113" s="112"/>
      <c r="M113" s="112"/>
      <c r="N113" s="112"/>
      <c r="O113" s="112"/>
    </row>
    <row r="114" spans="3:15" x14ac:dyDescent="0.2">
      <c r="C114" s="112"/>
      <c r="D114" s="112"/>
      <c r="E114" s="112"/>
      <c r="F114" s="112"/>
      <c r="G114" s="112"/>
      <c r="H114" s="112"/>
      <c r="I114" s="112"/>
      <c r="J114" s="112"/>
      <c r="K114" s="112"/>
      <c r="L114" s="112"/>
      <c r="M114" s="112"/>
      <c r="N114" s="112"/>
      <c r="O114" s="112"/>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Q61"/>
  <sheetViews>
    <sheetView showGridLines="0" zoomScaleNormal="100" workbookViewId="0"/>
  </sheetViews>
  <sheetFormatPr defaultRowHeight="12.75" x14ac:dyDescent="0.2"/>
  <cols>
    <col min="1" max="1" width="9.140625" style="7"/>
    <col min="2" max="2" width="42.7109375" style="7" customWidth="1"/>
    <col min="3" max="3" width="8.42578125" style="7" customWidth="1"/>
    <col min="4" max="4" width="9.42578125" style="7" customWidth="1"/>
    <col min="5" max="5" width="10.140625" style="7" customWidth="1"/>
    <col min="6" max="6" width="7.42578125" style="7" customWidth="1"/>
    <col min="7" max="7" width="10.5703125" style="7" customWidth="1"/>
    <col min="8" max="8" width="8.140625" style="7" customWidth="1"/>
    <col min="9" max="10" width="8.28515625" style="7" customWidth="1"/>
    <col min="11" max="11" width="8.5703125" style="7" customWidth="1"/>
    <col min="12" max="12" width="11" style="7" customWidth="1"/>
    <col min="13" max="13" width="7.85546875" style="7" customWidth="1"/>
    <col min="14" max="14" width="8.5703125" style="7" customWidth="1"/>
    <col min="15" max="15" width="9.5703125" style="7" customWidth="1"/>
    <col min="16" max="16384" width="9.140625" style="7"/>
  </cols>
  <sheetData>
    <row r="2" spans="2:15" x14ac:dyDescent="0.2">
      <c r="B2" s="92" t="s">
        <v>58</v>
      </c>
    </row>
    <row r="3" spans="2:15" ht="18.75" thickBot="1" x14ac:dyDescent="0.3">
      <c r="B3" s="93" t="s">
        <v>280</v>
      </c>
    </row>
    <row r="4" spans="2:15" ht="13.5" customHeight="1" thickBot="1" x14ac:dyDescent="0.25">
      <c r="B4" s="665" t="s">
        <v>0</v>
      </c>
      <c r="C4" s="667" t="s">
        <v>372</v>
      </c>
      <c r="D4" s="668"/>
      <c r="E4" s="668"/>
      <c r="F4" s="668"/>
      <c r="G4" s="669"/>
      <c r="H4" s="667" t="s">
        <v>2</v>
      </c>
      <c r="I4" s="668"/>
      <c r="J4" s="668"/>
      <c r="K4" s="669"/>
      <c r="L4" s="667" t="s">
        <v>3</v>
      </c>
      <c r="M4" s="668"/>
      <c r="N4" s="669"/>
      <c r="O4" s="665" t="s">
        <v>91</v>
      </c>
    </row>
    <row r="5" spans="2:15" s="528" customFormat="1" ht="35.25" customHeight="1" thickBot="1" x14ac:dyDescent="0.25">
      <c r="B5" s="666"/>
      <c r="C5" s="529" t="s">
        <v>361</v>
      </c>
      <c r="D5" s="530" t="s">
        <v>123</v>
      </c>
      <c r="E5" s="530" t="s">
        <v>373</v>
      </c>
      <c r="F5" s="530" t="s">
        <v>14</v>
      </c>
      <c r="G5" s="531" t="s">
        <v>374</v>
      </c>
      <c r="H5" s="529" t="s">
        <v>104</v>
      </c>
      <c r="I5" s="530" t="s">
        <v>105</v>
      </c>
      <c r="J5" s="530" t="s">
        <v>106</v>
      </c>
      <c r="K5" s="531" t="s">
        <v>107</v>
      </c>
      <c r="L5" s="529" t="s">
        <v>296</v>
      </c>
      <c r="M5" s="530" t="s">
        <v>7</v>
      </c>
      <c r="N5" s="531" t="s">
        <v>103</v>
      </c>
      <c r="O5" s="666"/>
    </row>
    <row r="6" spans="2:15" x14ac:dyDescent="0.2">
      <c r="B6" s="139" t="s">
        <v>15</v>
      </c>
      <c r="C6" s="140">
        <v>0</v>
      </c>
      <c r="D6" s="141">
        <v>26</v>
      </c>
      <c r="E6" s="141">
        <v>2</v>
      </c>
      <c r="F6" s="141">
        <v>0</v>
      </c>
      <c r="G6" s="142">
        <v>28</v>
      </c>
      <c r="H6" s="140">
        <v>9</v>
      </c>
      <c r="I6" s="141">
        <v>6</v>
      </c>
      <c r="J6" s="141">
        <v>0</v>
      </c>
      <c r="K6" s="142">
        <v>15</v>
      </c>
      <c r="L6" s="140">
        <v>0</v>
      </c>
      <c r="M6" s="141">
        <v>0</v>
      </c>
      <c r="N6" s="143">
        <v>0</v>
      </c>
      <c r="O6" s="144">
        <v>43</v>
      </c>
    </row>
    <row r="7" spans="2:15" x14ac:dyDescent="0.2">
      <c r="B7" s="105" t="s">
        <v>16</v>
      </c>
      <c r="C7" s="49">
        <v>0</v>
      </c>
      <c r="D7" s="50">
        <v>2</v>
      </c>
      <c r="E7" s="50">
        <v>17</v>
      </c>
      <c r="F7" s="50">
        <v>50</v>
      </c>
      <c r="G7" s="52">
        <v>69</v>
      </c>
      <c r="H7" s="49">
        <v>40</v>
      </c>
      <c r="I7" s="50">
        <v>23</v>
      </c>
      <c r="J7" s="50">
        <v>18</v>
      </c>
      <c r="K7" s="52">
        <v>81</v>
      </c>
      <c r="L7" s="49">
        <v>0</v>
      </c>
      <c r="M7" s="50">
        <v>7</v>
      </c>
      <c r="N7" s="51">
        <v>7</v>
      </c>
      <c r="O7" s="53">
        <v>157</v>
      </c>
    </row>
    <row r="8" spans="2:15" x14ac:dyDescent="0.2">
      <c r="B8" s="128" t="s">
        <v>118</v>
      </c>
      <c r="C8" s="129">
        <v>0</v>
      </c>
      <c r="D8" s="130">
        <v>66</v>
      </c>
      <c r="E8" s="130">
        <v>12</v>
      </c>
      <c r="F8" s="130">
        <v>9</v>
      </c>
      <c r="G8" s="145">
        <v>87</v>
      </c>
      <c r="H8" s="129">
        <v>2</v>
      </c>
      <c r="I8" s="130">
        <v>2</v>
      </c>
      <c r="J8" s="130">
        <v>0</v>
      </c>
      <c r="K8" s="145">
        <v>4</v>
      </c>
      <c r="L8" s="129">
        <v>0</v>
      </c>
      <c r="M8" s="130">
        <v>0</v>
      </c>
      <c r="N8" s="146">
        <v>0</v>
      </c>
      <c r="O8" s="147">
        <v>91</v>
      </c>
    </row>
    <row r="9" spans="2:15" x14ac:dyDescent="0.2">
      <c r="B9" s="105" t="s">
        <v>119</v>
      </c>
      <c r="C9" s="49">
        <v>0</v>
      </c>
      <c r="D9" s="50">
        <v>55</v>
      </c>
      <c r="E9" s="50">
        <v>8</v>
      </c>
      <c r="F9" s="50">
        <v>12</v>
      </c>
      <c r="G9" s="52">
        <v>75</v>
      </c>
      <c r="H9" s="49">
        <v>1</v>
      </c>
      <c r="I9" s="50">
        <v>0</v>
      </c>
      <c r="J9" s="50">
        <v>0</v>
      </c>
      <c r="K9" s="52">
        <v>1</v>
      </c>
      <c r="L9" s="49">
        <v>0</v>
      </c>
      <c r="M9" s="50">
        <v>0</v>
      </c>
      <c r="N9" s="51">
        <v>0</v>
      </c>
      <c r="O9" s="53">
        <v>76</v>
      </c>
    </row>
    <row r="10" spans="2:15" x14ac:dyDescent="0.2">
      <c r="B10" s="128" t="s">
        <v>17</v>
      </c>
      <c r="C10" s="129">
        <v>2</v>
      </c>
      <c r="D10" s="130">
        <v>5352</v>
      </c>
      <c r="E10" s="130">
        <v>1273</v>
      </c>
      <c r="F10" s="130">
        <v>7163</v>
      </c>
      <c r="G10" s="145">
        <v>13790</v>
      </c>
      <c r="H10" s="129">
        <v>16312</v>
      </c>
      <c r="I10" s="130">
        <v>7667</v>
      </c>
      <c r="J10" s="130">
        <v>2311</v>
      </c>
      <c r="K10" s="145">
        <v>26290</v>
      </c>
      <c r="L10" s="129">
        <v>0</v>
      </c>
      <c r="M10" s="130">
        <v>71</v>
      </c>
      <c r="N10" s="146">
        <v>71</v>
      </c>
      <c r="O10" s="147">
        <v>40151</v>
      </c>
    </row>
    <row r="11" spans="2:15" x14ac:dyDescent="0.2">
      <c r="B11" s="105" t="s">
        <v>18</v>
      </c>
      <c r="C11" s="49">
        <v>0</v>
      </c>
      <c r="D11" s="50">
        <v>317</v>
      </c>
      <c r="E11" s="50">
        <v>322</v>
      </c>
      <c r="F11" s="50">
        <v>525</v>
      </c>
      <c r="G11" s="52">
        <v>1164</v>
      </c>
      <c r="H11" s="49">
        <v>437</v>
      </c>
      <c r="I11" s="50">
        <v>340</v>
      </c>
      <c r="J11" s="50">
        <v>49</v>
      </c>
      <c r="K11" s="52">
        <v>826</v>
      </c>
      <c r="L11" s="49">
        <v>1</v>
      </c>
      <c r="M11" s="50">
        <v>7</v>
      </c>
      <c r="N11" s="51">
        <v>8</v>
      </c>
      <c r="O11" s="53">
        <v>1998</v>
      </c>
    </row>
    <row r="12" spans="2:15" x14ac:dyDescent="0.2">
      <c r="B12" s="128" t="s">
        <v>145</v>
      </c>
      <c r="C12" s="129">
        <v>0</v>
      </c>
      <c r="D12" s="130">
        <v>61</v>
      </c>
      <c r="E12" s="130">
        <v>11</v>
      </c>
      <c r="F12" s="130">
        <v>20</v>
      </c>
      <c r="G12" s="145">
        <v>92</v>
      </c>
      <c r="H12" s="129">
        <v>0</v>
      </c>
      <c r="I12" s="130">
        <v>0</v>
      </c>
      <c r="J12" s="130">
        <v>0</v>
      </c>
      <c r="K12" s="145">
        <v>0</v>
      </c>
      <c r="L12" s="129">
        <v>1</v>
      </c>
      <c r="M12" s="130">
        <v>0</v>
      </c>
      <c r="N12" s="146">
        <v>1</v>
      </c>
      <c r="O12" s="147">
        <v>93</v>
      </c>
    </row>
    <row r="13" spans="2:15" x14ac:dyDescent="0.2">
      <c r="B13" s="105" t="s">
        <v>19</v>
      </c>
      <c r="C13" s="49">
        <v>83</v>
      </c>
      <c r="D13" s="50">
        <v>853</v>
      </c>
      <c r="E13" s="50">
        <v>1669</v>
      </c>
      <c r="F13" s="50">
        <v>2021</v>
      </c>
      <c r="G13" s="52">
        <v>4626</v>
      </c>
      <c r="H13" s="49">
        <v>3463</v>
      </c>
      <c r="I13" s="50">
        <v>3609</v>
      </c>
      <c r="J13" s="50">
        <v>2074</v>
      </c>
      <c r="K13" s="52">
        <v>9146</v>
      </c>
      <c r="L13" s="49">
        <v>62</v>
      </c>
      <c r="M13" s="50">
        <v>168</v>
      </c>
      <c r="N13" s="51">
        <v>230</v>
      </c>
      <c r="O13" s="53">
        <v>14002</v>
      </c>
    </row>
    <row r="14" spans="2:15" x14ac:dyDescent="0.2">
      <c r="B14" s="128" t="s">
        <v>20</v>
      </c>
      <c r="C14" s="129">
        <v>0</v>
      </c>
      <c r="D14" s="130">
        <v>1840</v>
      </c>
      <c r="E14" s="130">
        <v>763</v>
      </c>
      <c r="F14" s="130">
        <v>1043</v>
      </c>
      <c r="G14" s="145">
        <v>3646</v>
      </c>
      <c r="H14" s="129">
        <v>558</v>
      </c>
      <c r="I14" s="130">
        <v>284</v>
      </c>
      <c r="J14" s="130">
        <v>108</v>
      </c>
      <c r="K14" s="145">
        <v>950</v>
      </c>
      <c r="L14" s="129">
        <v>57</v>
      </c>
      <c r="M14" s="130">
        <v>17</v>
      </c>
      <c r="N14" s="146">
        <v>74</v>
      </c>
      <c r="O14" s="147">
        <v>4670</v>
      </c>
    </row>
    <row r="15" spans="2:15" x14ac:dyDescent="0.2">
      <c r="B15" s="105" t="s">
        <v>120</v>
      </c>
      <c r="C15" s="49">
        <v>30</v>
      </c>
      <c r="D15" s="50">
        <v>11456</v>
      </c>
      <c r="E15" s="50">
        <v>4613</v>
      </c>
      <c r="F15" s="50">
        <v>22017</v>
      </c>
      <c r="G15" s="52">
        <v>38116</v>
      </c>
      <c r="H15" s="49">
        <v>9539</v>
      </c>
      <c r="I15" s="50">
        <v>3782</v>
      </c>
      <c r="J15" s="50">
        <v>1131</v>
      </c>
      <c r="K15" s="52">
        <v>14452</v>
      </c>
      <c r="L15" s="49">
        <v>38</v>
      </c>
      <c r="M15" s="50">
        <v>399</v>
      </c>
      <c r="N15" s="51">
        <v>437</v>
      </c>
      <c r="O15" s="53">
        <v>53005</v>
      </c>
    </row>
    <row r="16" spans="2:15" x14ac:dyDescent="0.2">
      <c r="B16" s="128" t="s">
        <v>21</v>
      </c>
      <c r="C16" s="129">
        <v>0</v>
      </c>
      <c r="D16" s="130">
        <v>285</v>
      </c>
      <c r="E16" s="130">
        <v>30</v>
      </c>
      <c r="F16" s="130">
        <v>49</v>
      </c>
      <c r="G16" s="145">
        <v>364</v>
      </c>
      <c r="H16" s="129">
        <v>1</v>
      </c>
      <c r="I16" s="130">
        <v>0</v>
      </c>
      <c r="J16" s="130">
        <v>0</v>
      </c>
      <c r="K16" s="145">
        <v>1</v>
      </c>
      <c r="L16" s="129">
        <v>0</v>
      </c>
      <c r="M16" s="130">
        <v>0</v>
      </c>
      <c r="N16" s="146">
        <v>0</v>
      </c>
      <c r="O16" s="147">
        <v>365</v>
      </c>
    </row>
    <row r="17" spans="2:15" x14ac:dyDescent="0.2">
      <c r="B17" s="105" t="s">
        <v>22</v>
      </c>
      <c r="C17" s="49">
        <v>102</v>
      </c>
      <c r="D17" s="50">
        <v>18633</v>
      </c>
      <c r="E17" s="50">
        <v>3228</v>
      </c>
      <c r="F17" s="50">
        <v>13903</v>
      </c>
      <c r="G17" s="52">
        <v>35866</v>
      </c>
      <c r="H17" s="49">
        <v>3934</v>
      </c>
      <c r="I17" s="50">
        <v>1307</v>
      </c>
      <c r="J17" s="50">
        <v>1041</v>
      </c>
      <c r="K17" s="52">
        <v>6282</v>
      </c>
      <c r="L17" s="49">
        <v>6</v>
      </c>
      <c r="M17" s="50">
        <v>239</v>
      </c>
      <c r="N17" s="51">
        <v>245</v>
      </c>
      <c r="O17" s="53">
        <v>42393</v>
      </c>
    </row>
    <row r="18" spans="2:15" x14ac:dyDescent="0.2">
      <c r="B18" s="128" t="s">
        <v>23</v>
      </c>
      <c r="C18" s="129">
        <v>96</v>
      </c>
      <c r="D18" s="130">
        <v>1135</v>
      </c>
      <c r="E18" s="130">
        <v>1021</v>
      </c>
      <c r="F18" s="130">
        <v>980</v>
      </c>
      <c r="G18" s="145">
        <v>3232</v>
      </c>
      <c r="H18" s="129">
        <v>253</v>
      </c>
      <c r="I18" s="130">
        <v>193</v>
      </c>
      <c r="J18" s="130">
        <v>22</v>
      </c>
      <c r="K18" s="145">
        <v>468</v>
      </c>
      <c r="L18" s="129">
        <v>2</v>
      </c>
      <c r="M18" s="130">
        <v>294</v>
      </c>
      <c r="N18" s="146">
        <v>296</v>
      </c>
      <c r="O18" s="147">
        <v>3996</v>
      </c>
    </row>
    <row r="19" spans="2:15" x14ac:dyDescent="0.2">
      <c r="B19" s="105" t="s">
        <v>24</v>
      </c>
      <c r="C19" s="49">
        <v>0</v>
      </c>
      <c r="D19" s="50">
        <v>2015</v>
      </c>
      <c r="E19" s="50">
        <v>1800</v>
      </c>
      <c r="F19" s="50">
        <v>6035</v>
      </c>
      <c r="G19" s="52">
        <v>9850</v>
      </c>
      <c r="H19" s="49">
        <v>1489</v>
      </c>
      <c r="I19" s="50">
        <v>1395</v>
      </c>
      <c r="J19" s="50">
        <v>701</v>
      </c>
      <c r="K19" s="52">
        <v>3585</v>
      </c>
      <c r="L19" s="49">
        <v>11</v>
      </c>
      <c r="M19" s="50">
        <v>156</v>
      </c>
      <c r="N19" s="51">
        <v>167</v>
      </c>
      <c r="O19" s="53">
        <v>13602</v>
      </c>
    </row>
    <row r="20" spans="2:15" x14ac:dyDescent="0.2">
      <c r="B20" s="128" t="s">
        <v>25</v>
      </c>
      <c r="C20" s="129">
        <v>131</v>
      </c>
      <c r="D20" s="130">
        <v>2719</v>
      </c>
      <c r="E20" s="130">
        <v>1258</v>
      </c>
      <c r="F20" s="130">
        <v>7266</v>
      </c>
      <c r="G20" s="145">
        <v>11374</v>
      </c>
      <c r="H20" s="129">
        <v>9093</v>
      </c>
      <c r="I20" s="130">
        <v>9101</v>
      </c>
      <c r="J20" s="130">
        <v>3250</v>
      </c>
      <c r="K20" s="145">
        <v>21444</v>
      </c>
      <c r="L20" s="129">
        <v>58</v>
      </c>
      <c r="M20" s="130">
        <v>619</v>
      </c>
      <c r="N20" s="146">
        <v>677</v>
      </c>
      <c r="O20" s="147">
        <v>33495</v>
      </c>
    </row>
    <row r="21" spans="2:15" x14ac:dyDescent="0.2">
      <c r="B21" s="105" t="s">
        <v>26</v>
      </c>
      <c r="C21" s="49">
        <v>0</v>
      </c>
      <c r="D21" s="50">
        <v>1373</v>
      </c>
      <c r="E21" s="50">
        <v>641</v>
      </c>
      <c r="F21" s="50">
        <v>2197</v>
      </c>
      <c r="G21" s="52">
        <v>4211</v>
      </c>
      <c r="H21" s="49">
        <v>738</v>
      </c>
      <c r="I21" s="50">
        <v>1012</v>
      </c>
      <c r="J21" s="50">
        <v>164</v>
      </c>
      <c r="K21" s="52">
        <v>1914</v>
      </c>
      <c r="L21" s="49">
        <v>2</v>
      </c>
      <c r="M21" s="50">
        <v>3</v>
      </c>
      <c r="N21" s="51">
        <v>5</v>
      </c>
      <c r="O21" s="53">
        <v>6130</v>
      </c>
    </row>
    <row r="22" spans="2:15" x14ac:dyDescent="0.2">
      <c r="B22" s="128" t="s">
        <v>168</v>
      </c>
      <c r="C22" s="129">
        <v>0</v>
      </c>
      <c r="D22" s="130">
        <v>2156</v>
      </c>
      <c r="E22" s="130">
        <v>117</v>
      </c>
      <c r="F22" s="130">
        <v>1086</v>
      </c>
      <c r="G22" s="145">
        <v>3359</v>
      </c>
      <c r="H22" s="129">
        <v>147</v>
      </c>
      <c r="I22" s="130">
        <v>17</v>
      </c>
      <c r="J22" s="130">
        <v>10</v>
      </c>
      <c r="K22" s="145">
        <v>174</v>
      </c>
      <c r="L22" s="129">
        <v>0</v>
      </c>
      <c r="M22" s="130">
        <v>1</v>
      </c>
      <c r="N22" s="146">
        <v>1</v>
      </c>
      <c r="O22" s="147">
        <v>3534</v>
      </c>
    </row>
    <row r="23" spans="2:15" x14ac:dyDescent="0.2">
      <c r="B23" s="105" t="s">
        <v>27</v>
      </c>
      <c r="C23" s="49">
        <v>111</v>
      </c>
      <c r="D23" s="50">
        <v>7420</v>
      </c>
      <c r="E23" s="50">
        <v>4830</v>
      </c>
      <c r="F23" s="50">
        <v>2032</v>
      </c>
      <c r="G23" s="52">
        <v>14393</v>
      </c>
      <c r="H23" s="49">
        <v>1924</v>
      </c>
      <c r="I23" s="50">
        <v>941</v>
      </c>
      <c r="J23" s="50">
        <v>749</v>
      </c>
      <c r="K23" s="52">
        <v>3614</v>
      </c>
      <c r="L23" s="49">
        <v>165</v>
      </c>
      <c r="M23" s="50">
        <v>863</v>
      </c>
      <c r="N23" s="51">
        <v>1028</v>
      </c>
      <c r="O23" s="53">
        <v>19035</v>
      </c>
    </row>
    <row r="24" spans="2:15" x14ac:dyDescent="0.2">
      <c r="B24" s="128" t="s">
        <v>28</v>
      </c>
      <c r="C24" s="129">
        <v>0</v>
      </c>
      <c r="D24" s="130">
        <v>278</v>
      </c>
      <c r="E24" s="130">
        <v>100</v>
      </c>
      <c r="F24" s="130">
        <v>387</v>
      </c>
      <c r="G24" s="145">
        <v>765</v>
      </c>
      <c r="H24" s="129">
        <v>79</v>
      </c>
      <c r="I24" s="130">
        <v>131</v>
      </c>
      <c r="J24" s="130">
        <v>25</v>
      </c>
      <c r="K24" s="145">
        <v>235</v>
      </c>
      <c r="L24" s="129">
        <v>0</v>
      </c>
      <c r="M24" s="130">
        <v>7</v>
      </c>
      <c r="N24" s="146">
        <v>7</v>
      </c>
      <c r="O24" s="147">
        <v>1007</v>
      </c>
    </row>
    <row r="25" spans="2:15" x14ac:dyDescent="0.2">
      <c r="B25" s="105" t="s">
        <v>29</v>
      </c>
      <c r="C25" s="49">
        <v>0</v>
      </c>
      <c r="D25" s="50">
        <v>69</v>
      </c>
      <c r="E25" s="50">
        <v>5</v>
      </c>
      <c r="F25" s="50">
        <v>6</v>
      </c>
      <c r="G25" s="52">
        <v>80</v>
      </c>
      <c r="H25" s="49">
        <v>1</v>
      </c>
      <c r="I25" s="50">
        <v>0</v>
      </c>
      <c r="J25" s="50">
        <v>0</v>
      </c>
      <c r="K25" s="52">
        <v>1</v>
      </c>
      <c r="L25" s="49">
        <v>0</v>
      </c>
      <c r="M25" s="50">
        <v>0</v>
      </c>
      <c r="N25" s="51">
        <v>0</v>
      </c>
      <c r="O25" s="53">
        <v>81</v>
      </c>
    </row>
    <row r="26" spans="2:15" x14ac:dyDescent="0.2">
      <c r="B26" s="128" t="s">
        <v>30</v>
      </c>
      <c r="C26" s="129">
        <v>0</v>
      </c>
      <c r="D26" s="130">
        <v>0</v>
      </c>
      <c r="E26" s="130">
        <v>0</v>
      </c>
      <c r="F26" s="130">
        <v>94</v>
      </c>
      <c r="G26" s="145">
        <v>94</v>
      </c>
      <c r="H26" s="129">
        <v>0</v>
      </c>
      <c r="I26" s="130">
        <v>0</v>
      </c>
      <c r="J26" s="130">
        <v>0</v>
      </c>
      <c r="K26" s="145">
        <v>0</v>
      </c>
      <c r="L26" s="129">
        <v>0</v>
      </c>
      <c r="M26" s="130">
        <v>0</v>
      </c>
      <c r="N26" s="146">
        <v>0</v>
      </c>
      <c r="O26" s="147">
        <v>94</v>
      </c>
    </row>
    <row r="27" spans="2:15" x14ac:dyDescent="0.2">
      <c r="B27" s="105" t="s">
        <v>147</v>
      </c>
      <c r="C27" s="49">
        <v>0</v>
      </c>
      <c r="D27" s="50">
        <v>3</v>
      </c>
      <c r="E27" s="50">
        <v>4</v>
      </c>
      <c r="F27" s="50">
        <v>0</v>
      </c>
      <c r="G27" s="52">
        <v>7</v>
      </c>
      <c r="H27" s="49">
        <v>0</v>
      </c>
      <c r="I27" s="50">
        <v>0</v>
      </c>
      <c r="J27" s="50">
        <v>0</v>
      </c>
      <c r="K27" s="52">
        <v>0</v>
      </c>
      <c r="L27" s="49">
        <v>0</v>
      </c>
      <c r="M27" s="50">
        <v>0</v>
      </c>
      <c r="N27" s="51">
        <v>0</v>
      </c>
      <c r="O27" s="53">
        <v>7</v>
      </c>
    </row>
    <row r="28" spans="2:15" x14ac:dyDescent="0.2">
      <c r="B28" s="128" t="s">
        <v>165</v>
      </c>
      <c r="C28" s="129">
        <v>0</v>
      </c>
      <c r="D28" s="130">
        <v>9</v>
      </c>
      <c r="E28" s="130">
        <v>0</v>
      </c>
      <c r="F28" s="130">
        <v>0</v>
      </c>
      <c r="G28" s="145">
        <v>9</v>
      </c>
      <c r="H28" s="129">
        <v>0</v>
      </c>
      <c r="I28" s="130">
        <v>0</v>
      </c>
      <c r="J28" s="130">
        <v>0</v>
      </c>
      <c r="K28" s="145">
        <v>0</v>
      </c>
      <c r="L28" s="129">
        <v>0</v>
      </c>
      <c r="M28" s="130">
        <v>0</v>
      </c>
      <c r="N28" s="146">
        <v>0</v>
      </c>
      <c r="O28" s="147">
        <v>9</v>
      </c>
    </row>
    <row r="29" spans="2:15" x14ac:dyDescent="0.2">
      <c r="B29" s="105" t="s">
        <v>31</v>
      </c>
      <c r="C29" s="49">
        <v>0</v>
      </c>
      <c r="D29" s="50">
        <v>587</v>
      </c>
      <c r="E29" s="50">
        <v>144</v>
      </c>
      <c r="F29" s="50">
        <v>195</v>
      </c>
      <c r="G29" s="52">
        <v>926</v>
      </c>
      <c r="H29" s="49">
        <v>51</v>
      </c>
      <c r="I29" s="50">
        <v>21</v>
      </c>
      <c r="J29" s="50">
        <v>5</v>
      </c>
      <c r="K29" s="52">
        <v>77</v>
      </c>
      <c r="L29" s="49">
        <v>0</v>
      </c>
      <c r="M29" s="50">
        <v>2</v>
      </c>
      <c r="N29" s="51">
        <v>2</v>
      </c>
      <c r="O29" s="53">
        <v>1005</v>
      </c>
    </row>
    <row r="30" spans="2:15" x14ac:dyDescent="0.2">
      <c r="B30" s="128" t="s">
        <v>32</v>
      </c>
      <c r="C30" s="129">
        <v>0</v>
      </c>
      <c r="D30" s="130">
        <v>8</v>
      </c>
      <c r="E30" s="130">
        <v>2</v>
      </c>
      <c r="F30" s="130">
        <v>2</v>
      </c>
      <c r="G30" s="145">
        <v>12</v>
      </c>
      <c r="H30" s="129">
        <v>19</v>
      </c>
      <c r="I30" s="130">
        <v>6</v>
      </c>
      <c r="J30" s="130">
        <v>5</v>
      </c>
      <c r="K30" s="145">
        <v>30</v>
      </c>
      <c r="L30" s="129">
        <v>0</v>
      </c>
      <c r="M30" s="130">
        <v>0</v>
      </c>
      <c r="N30" s="146">
        <v>0</v>
      </c>
      <c r="O30" s="147">
        <v>42</v>
      </c>
    </row>
    <row r="31" spans="2:15" x14ac:dyDescent="0.2">
      <c r="B31" s="105" t="s">
        <v>33</v>
      </c>
      <c r="C31" s="49">
        <v>0</v>
      </c>
      <c r="D31" s="50">
        <v>5</v>
      </c>
      <c r="E31" s="50">
        <v>3</v>
      </c>
      <c r="F31" s="50">
        <v>0</v>
      </c>
      <c r="G31" s="52">
        <v>8</v>
      </c>
      <c r="H31" s="49">
        <v>0</v>
      </c>
      <c r="I31" s="50">
        <v>0</v>
      </c>
      <c r="J31" s="50">
        <v>4</v>
      </c>
      <c r="K31" s="52">
        <v>4</v>
      </c>
      <c r="L31" s="49">
        <v>0</v>
      </c>
      <c r="M31" s="50">
        <v>1</v>
      </c>
      <c r="N31" s="51">
        <v>1</v>
      </c>
      <c r="O31" s="53">
        <v>13</v>
      </c>
    </row>
    <row r="32" spans="2:15" x14ac:dyDescent="0.2">
      <c r="B32" s="128" t="s">
        <v>34</v>
      </c>
      <c r="C32" s="129">
        <v>344</v>
      </c>
      <c r="D32" s="130">
        <v>466</v>
      </c>
      <c r="E32" s="130">
        <v>449</v>
      </c>
      <c r="F32" s="130">
        <v>270</v>
      </c>
      <c r="G32" s="145">
        <v>1529</v>
      </c>
      <c r="H32" s="129">
        <v>702</v>
      </c>
      <c r="I32" s="130">
        <v>665</v>
      </c>
      <c r="J32" s="130">
        <v>348</v>
      </c>
      <c r="K32" s="145">
        <v>1715</v>
      </c>
      <c r="L32" s="129">
        <v>19</v>
      </c>
      <c r="M32" s="130">
        <v>84</v>
      </c>
      <c r="N32" s="146">
        <v>103</v>
      </c>
      <c r="O32" s="147">
        <v>3347</v>
      </c>
    </row>
    <row r="33" spans="2:17" x14ac:dyDescent="0.2">
      <c r="B33" s="105" t="s">
        <v>149</v>
      </c>
      <c r="C33" s="49">
        <v>1</v>
      </c>
      <c r="D33" s="50">
        <v>3</v>
      </c>
      <c r="E33" s="50">
        <v>29</v>
      </c>
      <c r="F33" s="50">
        <v>5</v>
      </c>
      <c r="G33" s="52">
        <v>38</v>
      </c>
      <c r="H33" s="49">
        <v>4</v>
      </c>
      <c r="I33" s="50">
        <v>10</v>
      </c>
      <c r="J33" s="50">
        <v>8</v>
      </c>
      <c r="K33" s="52">
        <v>22</v>
      </c>
      <c r="L33" s="49">
        <v>0</v>
      </c>
      <c r="M33" s="50">
        <v>0</v>
      </c>
      <c r="N33" s="51">
        <v>0</v>
      </c>
      <c r="O33" s="53">
        <v>60</v>
      </c>
    </row>
    <row r="34" spans="2:17" x14ac:dyDescent="0.2">
      <c r="B34" s="128" t="s">
        <v>121</v>
      </c>
      <c r="C34" s="129">
        <v>0</v>
      </c>
      <c r="D34" s="130">
        <v>0</v>
      </c>
      <c r="E34" s="130">
        <v>5</v>
      </c>
      <c r="F34" s="130">
        <v>1</v>
      </c>
      <c r="G34" s="145">
        <v>6</v>
      </c>
      <c r="H34" s="129">
        <v>2</v>
      </c>
      <c r="I34" s="130">
        <v>2</v>
      </c>
      <c r="J34" s="130">
        <v>1</v>
      </c>
      <c r="K34" s="145">
        <v>5</v>
      </c>
      <c r="L34" s="129">
        <v>0</v>
      </c>
      <c r="M34" s="130">
        <v>0</v>
      </c>
      <c r="N34" s="146">
        <v>0</v>
      </c>
      <c r="O34" s="147">
        <v>11</v>
      </c>
    </row>
    <row r="35" spans="2:17" x14ac:dyDescent="0.2">
      <c r="B35" s="105" t="s">
        <v>35</v>
      </c>
      <c r="C35" s="49">
        <v>0</v>
      </c>
      <c r="D35" s="50">
        <v>31</v>
      </c>
      <c r="E35" s="50">
        <v>0</v>
      </c>
      <c r="F35" s="50">
        <v>3</v>
      </c>
      <c r="G35" s="52">
        <v>34</v>
      </c>
      <c r="H35" s="49">
        <v>0</v>
      </c>
      <c r="I35" s="50">
        <v>0</v>
      </c>
      <c r="J35" s="50">
        <v>0</v>
      </c>
      <c r="K35" s="52">
        <v>0</v>
      </c>
      <c r="L35" s="49">
        <v>0</v>
      </c>
      <c r="M35" s="50">
        <v>0</v>
      </c>
      <c r="N35" s="51">
        <v>0</v>
      </c>
      <c r="O35" s="53">
        <v>34</v>
      </c>
    </row>
    <row r="36" spans="2:17" x14ac:dyDescent="0.2">
      <c r="B36" s="128" t="s">
        <v>36</v>
      </c>
      <c r="C36" s="129">
        <v>0</v>
      </c>
      <c r="D36" s="130">
        <v>29</v>
      </c>
      <c r="E36" s="130">
        <v>82</v>
      </c>
      <c r="F36" s="130">
        <v>71</v>
      </c>
      <c r="G36" s="145">
        <v>182</v>
      </c>
      <c r="H36" s="129">
        <v>89</v>
      </c>
      <c r="I36" s="130">
        <v>183</v>
      </c>
      <c r="J36" s="130">
        <v>93</v>
      </c>
      <c r="K36" s="145">
        <v>365</v>
      </c>
      <c r="L36" s="129">
        <v>4</v>
      </c>
      <c r="M36" s="130">
        <v>13</v>
      </c>
      <c r="N36" s="146">
        <v>17</v>
      </c>
      <c r="O36" s="147">
        <v>564</v>
      </c>
    </row>
    <row r="37" spans="2:17" x14ac:dyDescent="0.2">
      <c r="B37" s="105" t="s">
        <v>166</v>
      </c>
      <c r="C37" s="49">
        <v>0</v>
      </c>
      <c r="D37" s="50">
        <v>0</v>
      </c>
      <c r="E37" s="50">
        <v>2</v>
      </c>
      <c r="F37" s="50">
        <v>3</v>
      </c>
      <c r="G37" s="52">
        <v>5</v>
      </c>
      <c r="H37" s="49">
        <v>0</v>
      </c>
      <c r="I37" s="50">
        <v>0</v>
      </c>
      <c r="J37" s="50">
        <v>0</v>
      </c>
      <c r="K37" s="52">
        <v>0</v>
      </c>
      <c r="L37" s="49">
        <v>0</v>
      </c>
      <c r="M37" s="50">
        <v>0</v>
      </c>
      <c r="N37" s="51">
        <v>0</v>
      </c>
      <c r="O37" s="53">
        <v>5</v>
      </c>
    </row>
    <row r="38" spans="2:17" x14ac:dyDescent="0.2">
      <c r="B38" s="128" t="s">
        <v>122</v>
      </c>
      <c r="C38" s="129">
        <v>0</v>
      </c>
      <c r="D38" s="130">
        <v>6</v>
      </c>
      <c r="E38" s="130">
        <v>9</v>
      </c>
      <c r="F38" s="130">
        <v>5</v>
      </c>
      <c r="G38" s="145">
        <v>20</v>
      </c>
      <c r="H38" s="129">
        <v>1</v>
      </c>
      <c r="I38" s="130">
        <v>0</v>
      </c>
      <c r="J38" s="130">
        <v>5</v>
      </c>
      <c r="K38" s="145">
        <v>6</v>
      </c>
      <c r="L38" s="129">
        <v>0</v>
      </c>
      <c r="M38" s="130">
        <v>0</v>
      </c>
      <c r="N38" s="146">
        <v>0</v>
      </c>
      <c r="O38" s="147">
        <v>26</v>
      </c>
    </row>
    <row r="39" spans="2:17" x14ac:dyDescent="0.2">
      <c r="B39" s="105" t="s">
        <v>37</v>
      </c>
      <c r="C39" s="49">
        <v>0</v>
      </c>
      <c r="D39" s="50">
        <v>1311</v>
      </c>
      <c r="E39" s="50">
        <v>14</v>
      </c>
      <c r="F39" s="50">
        <v>123</v>
      </c>
      <c r="G39" s="52">
        <v>1448</v>
      </c>
      <c r="H39" s="49">
        <v>2</v>
      </c>
      <c r="I39" s="50">
        <v>2</v>
      </c>
      <c r="J39" s="50">
        <v>0</v>
      </c>
      <c r="K39" s="52">
        <v>4</v>
      </c>
      <c r="L39" s="49">
        <v>0</v>
      </c>
      <c r="M39" s="50">
        <v>0</v>
      </c>
      <c r="N39" s="51">
        <v>0</v>
      </c>
      <c r="O39" s="53">
        <v>1452</v>
      </c>
    </row>
    <row r="40" spans="2:17" x14ac:dyDescent="0.2">
      <c r="B40" s="128" t="s">
        <v>38</v>
      </c>
      <c r="C40" s="129">
        <v>0</v>
      </c>
      <c r="D40" s="130">
        <v>55</v>
      </c>
      <c r="E40" s="130">
        <v>68</v>
      </c>
      <c r="F40" s="130">
        <v>460</v>
      </c>
      <c r="G40" s="145">
        <v>583</v>
      </c>
      <c r="H40" s="129">
        <v>63</v>
      </c>
      <c r="I40" s="130">
        <v>0</v>
      </c>
      <c r="J40" s="130">
        <v>0</v>
      </c>
      <c r="K40" s="145">
        <v>63</v>
      </c>
      <c r="L40" s="129">
        <v>0</v>
      </c>
      <c r="M40" s="130">
        <v>14</v>
      </c>
      <c r="N40" s="146">
        <v>14</v>
      </c>
      <c r="O40" s="147">
        <v>660</v>
      </c>
    </row>
    <row r="41" spans="2:17" x14ac:dyDescent="0.2">
      <c r="B41" s="105" t="s">
        <v>169</v>
      </c>
      <c r="C41" s="49">
        <v>0</v>
      </c>
      <c r="D41" s="50">
        <v>1</v>
      </c>
      <c r="E41" s="50">
        <v>0</v>
      </c>
      <c r="F41" s="50">
        <v>1</v>
      </c>
      <c r="G41" s="52">
        <v>2</v>
      </c>
      <c r="H41" s="49">
        <v>0</v>
      </c>
      <c r="I41" s="50">
        <v>0</v>
      </c>
      <c r="J41" s="50">
        <v>0</v>
      </c>
      <c r="K41" s="52">
        <v>0</v>
      </c>
      <c r="L41" s="49">
        <v>0</v>
      </c>
      <c r="M41" s="50">
        <v>0</v>
      </c>
      <c r="N41" s="51">
        <v>0</v>
      </c>
      <c r="O41" s="53">
        <v>2</v>
      </c>
    </row>
    <row r="42" spans="2:17" x14ac:dyDescent="0.2">
      <c r="B42" s="128" t="s">
        <v>39</v>
      </c>
      <c r="C42" s="129">
        <v>0</v>
      </c>
      <c r="D42" s="130">
        <v>90</v>
      </c>
      <c r="E42" s="130">
        <v>31</v>
      </c>
      <c r="F42" s="130">
        <v>32</v>
      </c>
      <c r="G42" s="145">
        <v>153</v>
      </c>
      <c r="H42" s="129">
        <v>2</v>
      </c>
      <c r="I42" s="130">
        <v>1</v>
      </c>
      <c r="J42" s="130">
        <v>0</v>
      </c>
      <c r="K42" s="145">
        <v>3</v>
      </c>
      <c r="L42" s="129">
        <v>0</v>
      </c>
      <c r="M42" s="130">
        <v>0</v>
      </c>
      <c r="N42" s="146">
        <v>0</v>
      </c>
      <c r="O42" s="147">
        <v>156</v>
      </c>
    </row>
    <row r="43" spans="2:17" x14ac:dyDescent="0.2">
      <c r="B43" s="105" t="s">
        <v>40</v>
      </c>
      <c r="C43" s="49">
        <v>27</v>
      </c>
      <c r="D43" s="50">
        <v>11</v>
      </c>
      <c r="E43" s="50">
        <v>110</v>
      </c>
      <c r="F43" s="50">
        <v>61</v>
      </c>
      <c r="G43" s="52">
        <v>209</v>
      </c>
      <c r="H43" s="49">
        <v>149</v>
      </c>
      <c r="I43" s="50">
        <v>68</v>
      </c>
      <c r="J43" s="50">
        <v>30</v>
      </c>
      <c r="K43" s="52">
        <v>247</v>
      </c>
      <c r="L43" s="49">
        <v>0</v>
      </c>
      <c r="M43" s="50">
        <v>12</v>
      </c>
      <c r="N43" s="51">
        <v>12</v>
      </c>
      <c r="O43" s="53">
        <v>468</v>
      </c>
    </row>
    <row r="44" spans="2:17" x14ac:dyDescent="0.2">
      <c r="B44" s="128" t="s">
        <v>41</v>
      </c>
      <c r="C44" s="129">
        <v>0</v>
      </c>
      <c r="D44" s="130">
        <v>279</v>
      </c>
      <c r="E44" s="130">
        <v>73</v>
      </c>
      <c r="F44" s="130">
        <v>69</v>
      </c>
      <c r="G44" s="145">
        <v>421</v>
      </c>
      <c r="H44" s="129">
        <v>5</v>
      </c>
      <c r="I44" s="130">
        <v>6</v>
      </c>
      <c r="J44" s="130">
        <v>21</v>
      </c>
      <c r="K44" s="145">
        <v>32</v>
      </c>
      <c r="L44" s="129">
        <v>0</v>
      </c>
      <c r="M44" s="130">
        <v>5</v>
      </c>
      <c r="N44" s="146">
        <v>5</v>
      </c>
      <c r="O44" s="147">
        <v>458</v>
      </c>
    </row>
    <row r="45" spans="2:17" x14ac:dyDescent="0.2">
      <c r="B45" s="105" t="s">
        <v>42</v>
      </c>
      <c r="C45" s="49">
        <v>0</v>
      </c>
      <c r="D45" s="50">
        <v>399</v>
      </c>
      <c r="E45" s="50">
        <v>164</v>
      </c>
      <c r="F45" s="50">
        <v>478</v>
      </c>
      <c r="G45" s="52">
        <v>1041</v>
      </c>
      <c r="H45" s="49">
        <v>553</v>
      </c>
      <c r="I45" s="50">
        <v>943</v>
      </c>
      <c r="J45" s="50">
        <v>60</v>
      </c>
      <c r="K45" s="52">
        <v>1556</v>
      </c>
      <c r="L45" s="49">
        <v>0</v>
      </c>
      <c r="M45" s="50">
        <v>0</v>
      </c>
      <c r="N45" s="51">
        <v>0</v>
      </c>
      <c r="O45" s="53">
        <v>2597</v>
      </c>
    </row>
    <row r="46" spans="2:17" x14ac:dyDescent="0.2">
      <c r="B46" s="126" t="s">
        <v>352</v>
      </c>
      <c r="C46" s="129">
        <v>0</v>
      </c>
      <c r="D46" s="130">
        <v>1</v>
      </c>
      <c r="E46" s="130">
        <v>1</v>
      </c>
      <c r="F46" s="130">
        <v>4</v>
      </c>
      <c r="G46" s="145">
        <v>6</v>
      </c>
      <c r="H46" s="129">
        <v>0</v>
      </c>
      <c r="I46" s="130">
        <v>0</v>
      </c>
      <c r="J46" s="130">
        <v>0</v>
      </c>
      <c r="K46" s="145">
        <v>0</v>
      </c>
      <c r="L46" s="129">
        <v>0</v>
      </c>
      <c r="M46" s="130">
        <v>0</v>
      </c>
      <c r="N46" s="146">
        <v>0</v>
      </c>
      <c r="O46" s="147">
        <v>6</v>
      </c>
    </row>
    <row r="47" spans="2:17" x14ac:dyDescent="0.2">
      <c r="B47" s="131" t="s">
        <v>351</v>
      </c>
      <c r="C47" s="49">
        <v>0</v>
      </c>
      <c r="D47" s="50">
        <v>1</v>
      </c>
      <c r="E47" s="50">
        <v>1</v>
      </c>
      <c r="F47" s="50">
        <v>0</v>
      </c>
      <c r="G47" s="52">
        <v>2</v>
      </c>
      <c r="H47" s="49">
        <v>0</v>
      </c>
      <c r="I47" s="50">
        <v>0</v>
      </c>
      <c r="J47" s="50">
        <v>0</v>
      </c>
      <c r="K47" s="52">
        <v>0</v>
      </c>
      <c r="L47" s="49">
        <v>0</v>
      </c>
      <c r="M47" s="50">
        <v>0</v>
      </c>
      <c r="N47" s="51">
        <v>0</v>
      </c>
      <c r="O47" s="53">
        <v>2</v>
      </c>
    </row>
    <row r="48" spans="2:17" x14ac:dyDescent="0.2">
      <c r="B48" s="30" t="s">
        <v>51</v>
      </c>
      <c r="C48" s="42">
        <v>927</v>
      </c>
      <c r="D48" s="43">
        <v>59406</v>
      </c>
      <c r="E48" s="43">
        <v>22911</v>
      </c>
      <c r="F48" s="43">
        <v>68678</v>
      </c>
      <c r="G48" s="47">
        <v>151922</v>
      </c>
      <c r="H48" s="42">
        <v>49662</v>
      </c>
      <c r="I48" s="43">
        <v>31717</v>
      </c>
      <c r="J48" s="43">
        <v>12233</v>
      </c>
      <c r="K48" s="47">
        <v>93612</v>
      </c>
      <c r="L48" s="42">
        <v>426</v>
      </c>
      <c r="M48" s="43">
        <v>2982</v>
      </c>
      <c r="N48" s="44">
        <v>3408</v>
      </c>
      <c r="O48" s="45">
        <v>248942</v>
      </c>
      <c r="Q48" s="112"/>
    </row>
    <row r="49" spans="2:17" x14ac:dyDescent="0.2">
      <c r="B49" s="128" t="s">
        <v>43</v>
      </c>
      <c r="C49" s="129">
        <v>11</v>
      </c>
      <c r="D49" s="130">
        <v>714</v>
      </c>
      <c r="E49" s="130">
        <v>434</v>
      </c>
      <c r="F49" s="130">
        <v>1173</v>
      </c>
      <c r="G49" s="145">
        <v>2332</v>
      </c>
      <c r="H49" s="129">
        <v>2664</v>
      </c>
      <c r="I49" s="130">
        <v>1803</v>
      </c>
      <c r="J49" s="130">
        <v>661</v>
      </c>
      <c r="K49" s="145">
        <v>5128</v>
      </c>
      <c r="L49" s="129">
        <v>0</v>
      </c>
      <c r="M49" s="130">
        <v>0</v>
      </c>
      <c r="N49" s="146">
        <v>0</v>
      </c>
      <c r="O49" s="147">
        <v>7460</v>
      </c>
    </row>
    <row r="50" spans="2:17" x14ac:dyDescent="0.2">
      <c r="B50" s="105" t="s">
        <v>44</v>
      </c>
      <c r="C50" s="49">
        <v>111</v>
      </c>
      <c r="D50" s="50">
        <v>2074</v>
      </c>
      <c r="E50" s="50">
        <v>985</v>
      </c>
      <c r="F50" s="50">
        <v>1104</v>
      </c>
      <c r="G50" s="52">
        <v>4274</v>
      </c>
      <c r="H50" s="49">
        <v>661</v>
      </c>
      <c r="I50" s="50">
        <v>627</v>
      </c>
      <c r="J50" s="50">
        <v>513</v>
      </c>
      <c r="K50" s="52">
        <v>1801</v>
      </c>
      <c r="L50" s="49">
        <v>5</v>
      </c>
      <c r="M50" s="50">
        <v>339</v>
      </c>
      <c r="N50" s="51">
        <v>344</v>
      </c>
      <c r="O50" s="53">
        <v>6419</v>
      </c>
    </row>
    <row r="51" spans="2:17" x14ac:dyDescent="0.2">
      <c r="B51" s="128" t="s">
        <v>45</v>
      </c>
      <c r="C51" s="129">
        <v>28</v>
      </c>
      <c r="D51" s="130">
        <v>4549</v>
      </c>
      <c r="E51" s="130">
        <v>4928</v>
      </c>
      <c r="F51" s="130">
        <v>1745</v>
      </c>
      <c r="G51" s="145">
        <v>11250</v>
      </c>
      <c r="H51" s="129">
        <v>13447</v>
      </c>
      <c r="I51" s="130">
        <v>15130</v>
      </c>
      <c r="J51" s="130">
        <v>6186</v>
      </c>
      <c r="K51" s="145">
        <v>34763</v>
      </c>
      <c r="L51" s="129">
        <v>341</v>
      </c>
      <c r="M51" s="130">
        <v>1505</v>
      </c>
      <c r="N51" s="146">
        <v>1846</v>
      </c>
      <c r="O51" s="147">
        <v>47859</v>
      </c>
    </row>
    <row r="52" spans="2:17" x14ac:dyDescent="0.2">
      <c r="B52" s="105" t="s">
        <v>46</v>
      </c>
      <c r="C52" s="49">
        <v>511</v>
      </c>
      <c r="D52" s="50">
        <v>14243</v>
      </c>
      <c r="E52" s="50">
        <v>13174</v>
      </c>
      <c r="F52" s="50">
        <v>3653</v>
      </c>
      <c r="G52" s="52">
        <v>31581</v>
      </c>
      <c r="H52" s="49">
        <v>11869</v>
      </c>
      <c r="I52" s="50">
        <v>12123</v>
      </c>
      <c r="J52" s="50">
        <v>5319</v>
      </c>
      <c r="K52" s="52">
        <v>29311</v>
      </c>
      <c r="L52" s="49">
        <v>211</v>
      </c>
      <c r="M52" s="50">
        <v>2260</v>
      </c>
      <c r="N52" s="51">
        <v>2471</v>
      </c>
      <c r="O52" s="53">
        <v>63363</v>
      </c>
    </row>
    <row r="53" spans="2:17" s="92" customFormat="1" x14ac:dyDescent="0.2">
      <c r="B53" s="128" t="s">
        <v>47</v>
      </c>
      <c r="C53" s="129">
        <v>1342</v>
      </c>
      <c r="D53" s="130">
        <v>7115</v>
      </c>
      <c r="E53" s="130">
        <v>6452</v>
      </c>
      <c r="F53" s="130">
        <v>2207</v>
      </c>
      <c r="G53" s="145">
        <v>17116</v>
      </c>
      <c r="H53" s="129">
        <v>9990</v>
      </c>
      <c r="I53" s="130">
        <v>7811</v>
      </c>
      <c r="J53" s="130">
        <v>3128</v>
      </c>
      <c r="K53" s="145">
        <v>20929</v>
      </c>
      <c r="L53" s="129">
        <v>205</v>
      </c>
      <c r="M53" s="130">
        <v>646</v>
      </c>
      <c r="N53" s="146">
        <v>851</v>
      </c>
      <c r="O53" s="147">
        <v>38896</v>
      </c>
    </row>
    <row r="54" spans="2:17" s="92" customFormat="1" x14ac:dyDescent="0.2">
      <c r="B54" s="105" t="s">
        <v>48</v>
      </c>
      <c r="C54" s="49">
        <v>887</v>
      </c>
      <c r="D54" s="50">
        <v>3158</v>
      </c>
      <c r="E54" s="50">
        <v>2377</v>
      </c>
      <c r="F54" s="50">
        <v>504</v>
      </c>
      <c r="G54" s="52">
        <v>6926</v>
      </c>
      <c r="H54" s="49">
        <v>2051</v>
      </c>
      <c r="I54" s="50">
        <v>1953</v>
      </c>
      <c r="J54" s="50">
        <v>1293</v>
      </c>
      <c r="K54" s="52">
        <v>5297</v>
      </c>
      <c r="L54" s="49">
        <v>42</v>
      </c>
      <c r="M54" s="50">
        <v>465</v>
      </c>
      <c r="N54" s="51">
        <v>507</v>
      </c>
      <c r="O54" s="53">
        <v>12730</v>
      </c>
    </row>
    <row r="55" spans="2:17" x14ac:dyDescent="0.2">
      <c r="B55" s="30" t="s">
        <v>52</v>
      </c>
      <c r="C55" s="42">
        <v>2890</v>
      </c>
      <c r="D55" s="43">
        <v>31853</v>
      </c>
      <c r="E55" s="43">
        <v>28350</v>
      </c>
      <c r="F55" s="43">
        <v>10386</v>
      </c>
      <c r="G55" s="47">
        <v>73479</v>
      </c>
      <c r="H55" s="42">
        <v>40682</v>
      </c>
      <c r="I55" s="43">
        <v>39447</v>
      </c>
      <c r="J55" s="43">
        <v>17100</v>
      </c>
      <c r="K55" s="47">
        <v>97229</v>
      </c>
      <c r="L55" s="42">
        <v>804</v>
      </c>
      <c r="M55" s="43">
        <v>5215</v>
      </c>
      <c r="N55" s="44">
        <v>6019</v>
      </c>
      <c r="O55" s="45">
        <v>176727</v>
      </c>
      <c r="Q55" s="112"/>
    </row>
    <row r="56" spans="2:17" x14ac:dyDescent="0.2">
      <c r="B56" s="128" t="s">
        <v>49</v>
      </c>
      <c r="C56" s="129">
        <v>13</v>
      </c>
      <c r="D56" s="130">
        <v>7053</v>
      </c>
      <c r="E56" s="130">
        <v>705</v>
      </c>
      <c r="F56" s="130">
        <v>1166</v>
      </c>
      <c r="G56" s="145">
        <v>8937</v>
      </c>
      <c r="H56" s="129">
        <v>187399</v>
      </c>
      <c r="I56" s="130">
        <v>7179</v>
      </c>
      <c r="J56" s="130">
        <v>4663</v>
      </c>
      <c r="K56" s="145">
        <v>199241</v>
      </c>
      <c r="L56" s="129">
        <v>1</v>
      </c>
      <c r="M56" s="130">
        <v>3</v>
      </c>
      <c r="N56" s="146">
        <v>4</v>
      </c>
      <c r="O56" s="147">
        <v>208182</v>
      </c>
    </row>
    <row r="57" spans="2:17" s="92" customFormat="1" x14ac:dyDescent="0.2">
      <c r="B57" s="30" t="s">
        <v>53</v>
      </c>
      <c r="C57" s="42">
        <v>13</v>
      </c>
      <c r="D57" s="43">
        <v>7053</v>
      </c>
      <c r="E57" s="43">
        <v>705</v>
      </c>
      <c r="F57" s="43">
        <v>1166</v>
      </c>
      <c r="G57" s="47">
        <v>8937</v>
      </c>
      <c r="H57" s="42">
        <v>187399</v>
      </c>
      <c r="I57" s="43">
        <v>7179</v>
      </c>
      <c r="J57" s="43">
        <v>4663</v>
      </c>
      <c r="K57" s="47">
        <v>199241</v>
      </c>
      <c r="L57" s="42">
        <v>1</v>
      </c>
      <c r="M57" s="43">
        <v>3</v>
      </c>
      <c r="N57" s="44">
        <v>4</v>
      </c>
      <c r="O57" s="45">
        <v>208182</v>
      </c>
    </row>
    <row r="58" spans="2:17" x14ac:dyDescent="0.2">
      <c r="B58" s="46"/>
      <c r="C58" s="42"/>
      <c r="D58" s="43"/>
      <c r="E58" s="43"/>
      <c r="F58" s="43"/>
      <c r="G58" s="47"/>
      <c r="H58" s="42"/>
      <c r="I58" s="43"/>
      <c r="J58" s="43"/>
      <c r="K58" s="47"/>
      <c r="L58" s="42"/>
      <c r="M58" s="43"/>
      <c r="N58" s="44"/>
      <c r="O58" s="41"/>
    </row>
    <row r="59" spans="2:17" s="92" customFormat="1" ht="13.5" thickBot="1" x14ac:dyDescent="0.25">
      <c r="B59" s="132" t="s">
        <v>50</v>
      </c>
      <c r="C59" s="133">
        <v>3830</v>
      </c>
      <c r="D59" s="134">
        <v>98312</v>
      </c>
      <c r="E59" s="134">
        <v>51966</v>
      </c>
      <c r="F59" s="134">
        <v>80230</v>
      </c>
      <c r="G59" s="135">
        <v>234338</v>
      </c>
      <c r="H59" s="133">
        <v>277743</v>
      </c>
      <c r="I59" s="134">
        <v>78343</v>
      </c>
      <c r="J59" s="134">
        <v>33996</v>
      </c>
      <c r="K59" s="135">
        <v>390082</v>
      </c>
      <c r="L59" s="133">
        <v>1231</v>
      </c>
      <c r="M59" s="134">
        <v>8200</v>
      </c>
      <c r="N59" s="136">
        <v>9431</v>
      </c>
      <c r="O59" s="137">
        <v>633851</v>
      </c>
    </row>
    <row r="61" spans="2:17" x14ac:dyDescent="0.2">
      <c r="B61" s="138" t="s">
        <v>399</v>
      </c>
    </row>
  </sheetData>
  <mergeCells count="5">
    <mergeCell ref="O4:O5"/>
    <mergeCell ref="B4:B5"/>
    <mergeCell ref="C4:G4"/>
    <mergeCell ref="H4:K4"/>
    <mergeCell ref="L4:N4"/>
  </mergeCells>
  <phoneticPr fontId="4" type="noConversion"/>
  <pageMargins left="0.75" right="0.75" top="1" bottom="1" header="0.5" footer="0.5"/>
  <pageSetup orientation="landscape"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B2:G13"/>
  <sheetViews>
    <sheetView showGridLines="0" zoomScaleNormal="100" workbookViewId="0"/>
  </sheetViews>
  <sheetFormatPr defaultRowHeight="12.75" x14ac:dyDescent="0.2"/>
  <cols>
    <col min="1" max="1" width="9.140625" style="7"/>
    <col min="2" max="2" width="17.85546875" style="7" bestFit="1" customWidth="1"/>
    <col min="3" max="7" width="13.85546875" style="7" customWidth="1"/>
    <col min="8" max="8" width="9.140625" style="7"/>
    <col min="9" max="9" width="12.7109375" style="7" customWidth="1"/>
    <col min="10" max="10" width="14.7109375" style="7" customWidth="1"/>
    <col min="11" max="11" width="16.5703125" style="7" customWidth="1"/>
    <col min="12" max="12" width="14.7109375" style="7" customWidth="1"/>
    <col min="13" max="13" width="9.140625" style="7"/>
    <col min="14" max="14" width="12.7109375" style="7" bestFit="1" customWidth="1"/>
    <col min="15" max="16384" width="9.140625" style="7"/>
  </cols>
  <sheetData>
    <row r="2" spans="2:7" ht="12.95" customHeight="1" x14ac:dyDescent="0.2">
      <c r="B2" s="92" t="s">
        <v>235</v>
      </c>
    </row>
    <row r="3" spans="2:7" ht="18.75" thickBot="1" x14ac:dyDescent="0.3">
      <c r="B3" s="93" t="s">
        <v>322</v>
      </c>
      <c r="C3" s="60"/>
      <c r="D3" s="60"/>
      <c r="E3" s="60"/>
      <c r="F3" s="60"/>
      <c r="G3" s="60"/>
    </row>
    <row r="4" spans="2:7" ht="13.5" thickBot="1" x14ac:dyDescent="0.25">
      <c r="B4" s="343" t="s">
        <v>349</v>
      </c>
      <c r="C4" s="27" t="s">
        <v>343</v>
      </c>
      <c r="D4" s="21" t="s">
        <v>344</v>
      </c>
      <c r="E4" s="21" t="s">
        <v>345</v>
      </c>
      <c r="F4" s="21" t="s">
        <v>346</v>
      </c>
      <c r="G4" s="22" t="s">
        <v>347</v>
      </c>
    </row>
    <row r="5" spans="2:7" x14ac:dyDescent="0.2">
      <c r="B5" s="241" t="s">
        <v>10</v>
      </c>
      <c r="C5" s="235">
        <v>50917012</v>
      </c>
      <c r="D5" s="236">
        <v>27492901</v>
      </c>
      <c r="E5" s="236">
        <v>19016436</v>
      </c>
      <c r="F5" s="236">
        <v>30782549</v>
      </c>
      <c r="G5" s="237">
        <v>27791778</v>
      </c>
    </row>
    <row r="6" spans="2:7" x14ac:dyDescent="0.2">
      <c r="B6" s="33" t="s">
        <v>11</v>
      </c>
      <c r="C6" s="19">
        <v>26209981</v>
      </c>
      <c r="D6" s="18">
        <v>24739045</v>
      </c>
      <c r="E6" s="18">
        <v>6872038</v>
      </c>
      <c r="F6" s="18">
        <v>29993387</v>
      </c>
      <c r="G6" s="20">
        <v>32719571</v>
      </c>
    </row>
    <row r="7" spans="2:7" x14ac:dyDescent="0.2">
      <c r="B7" s="243" t="s">
        <v>9</v>
      </c>
      <c r="C7" s="238">
        <v>5961784</v>
      </c>
      <c r="D7" s="239">
        <v>6654122</v>
      </c>
      <c r="E7" s="239">
        <v>3895007</v>
      </c>
      <c r="F7" s="239">
        <v>2247592</v>
      </c>
      <c r="G7" s="240">
        <v>5332665</v>
      </c>
    </row>
    <row r="8" spans="2:7" ht="13.5" thickBot="1" x14ac:dyDescent="0.25">
      <c r="B8" s="183" t="s">
        <v>12</v>
      </c>
      <c r="C8" s="179">
        <v>83088777</v>
      </c>
      <c r="D8" s="396">
        <v>58886068</v>
      </c>
      <c r="E8" s="396">
        <v>29783481</v>
      </c>
      <c r="F8" s="396">
        <v>63023528</v>
      </c>
      <c r="G8" s="184">
        <v>65844014</v>
      </c>
    </row>
    <row r="10" spans="2:7" x14ac:dyDescent="0.2">
      <c r="C10" s="172"/>
      <c r="D10" s="172"/>
      <c r="E10" s="172"/>
      <c r="F10" s="172"/>
      <c r="G10" s="172"/>
    </row>
    <row r="11" spans="2:7" x14ac:dyDescent="0.2">
      <c r="C11" s="172"/>
      <c r="D11" s="172"/>
      <c r="E11" s="172"/>
      <c r="F11" s="172"/>
      <c r="G11" s="172"/>
    </row>
    <row r="12" spans="2:7" x14ac:dyDescent="0.2">
      <c r="C12" s="172"/>
      <c r="D12" s="172"/>
      <c r="E12" s="172"/>
      <c r="F12" s="172"/>
      <c r="G12" s="172"/>
    </row>
    <row r="13" spans="2:7" x14ac:dyDescent="0.2">
      <c r="C13" s="172"/>
      <c r="D13" s="172"/>
      <c r="E13" s="172"/>
      <c r="F13" s="172"/>
      <c r="G13" s="172"/>
    </row>
  </sheetData>
  <phoneticPr fontId="4" type="noConversion"/>
  <pageMargins left="0.25" right="0.25" top="0.75" bottom="0.75" header="0.3" footer="0.3"/>
  <pageSetup orientation="portrait"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B2:M60"/>
  <sheetViews>
    <sheetView showGridLines="0" zoomScaleNormal="100" workbookViewId="0"/>
  </sheetViews>
  <sheetFormatPr defaultRowHeight="12.75" x14ac:dyDescent="0.2"/>
  <cols>
    <col min="1" max="1" width="9.140625" style="7"/>
    <col min="2" max="2" width="44.140625" style="7" customWidth="1"/>
    <col min="3" max="3" width="12.5703125" style="7" customWidth="1"/>
    <col min="4" max="4" width="10" style="7" customWidth="1"/>
    <col min="5" max="6" width="10.7109375" style="7" customWidth="1"/>
    <col min="7" max="7" width="11.85546875" style="7" customWidth="1"/>
    <col min="8" max="8" width="9.7109375" style="7" customWidth="1"/>
    <col min="9" max="9" width="12.28515625" style="7" customWidth="1"/>
    <col min="10" max="10" width="12.42578125" style="7" customWidth="1"/>
    <col min="11" max="11" width="16.140625" style="7" customWidth="1"/>
    <col min="12" max="12" width="9.7109375" style="7" bestFit="1" customWidth="1"/>
    <col min="13" max="13" width="11.7109375" style="5" customWidth="1"/>
    <col min="14" max="16384" width="9.140625" style="7"/>
  </cols>
  <sheetData>
    <row r="2" spans="2:13" x14ac:dyDescent="0.2">
      <c r="B2" s="92" t="s">
        <v>259</v>
      </c>
    </row>
    <row r="3" spans="2:13" ht="18.75" thickBot="1" x14ac:dyDescent="0.3">
      <c r="B3" s="93" t="s">
        <v>283</v>
      </c>
    </row>
    <row r="4" spans="2:13" ht="25.5" customHeight="1" thickBot="1" x14ac:dyDescent="0.25">
      <c r="B4" s="186" t="s">
        <v>0</v>
      </c>
      <c r="C4" s="189" t="s">
        <v>81</v>
      </c>
      <c r="D4" s="190" t="s">
        <v>78</v>
      </c>
      <c r="E4" s="190" t="s">
        <v>76</v>
      </c>
      <c r="F4" s="190" t="s">
        <v>75</v>
      </c>
      <c r="G4" s="190" t="s">
        <v>386</v>
      </c>
      <c r="H4" s="190" t="s">
        <v>79</v>
      </c>
      <c r="I4" s="190" t="s">
        <v>80</v>
      </c>
      <c r="J4" s="190" t="s">
        <v>404</v>
      </c>
      <c r="K4" s="190" t="s">
        <v>405</v>
      </c>
      <c r="L4" s="190" t="s">
        <v>148</v>
      </c>
      <c r="M4" s="191" t="s">
        <v>4</v>
      </c>
    </row>
    <row r="5" spans="2:13" x14ac:dyDescent="0.2">
      <c r="B5" s="332" t="s">
        <v>15</v>
      </c>
      <c r="C5" s="118">
        <v>1753</v>
      </c>
      <c r="D5" s="119">
        <v>2313</v>
      </c>
      <c r="E5" s="119">
        <v>0</v>
      </c>
      <c r="F5" s="119">
        <v>0</v>
      </c>
      <c r="G5" s="119">
        <v>0</v>
      </c>
      <c r="H5" s="119">
        <v>0</v>
      </c>
      <c r="I5" s="119">
        <v>0</v>
      </c>
      <c r="J5" s="119">
        <v>0</v>
      </c>
      <c r="K5" s="119">
        <v>0</v>
      </c>
      <c r="L5" s="119">
        <v>0</v>
      </c>
      <c r="M5" s="121">
        <v>4066</v>
      </c>
    </row>
    <row r="6" spans="2:13" x14ac:dyDescent="0.2">
      <c r="B6" s="157" t="s">
        <v>16</v>
      </c>
      <c r="C6" s="95">
        <v>38006</v>
      </c>
      <c r="D6" s="96">
        <v>37983</v>
      </c>
      <c r="E6" s="96">
        <v>0</v>
      </c>
      <c r="F6" s="96">
        <v>0</v>
      </c>
      <c r="G6" s="96">
        <v>0</v>
      </c>
      <c r="H6" s="96">
        <v>0</v>
      </c>
      <c r="I6" s="96">
        <v>68</v>
      </c>
      <c r="J6" s="96">
        <v>0</v>
      </c>
      <c r="K6" s="96">
        <v>0</v>
      </c>
      <c r="L6" s="96">
        <v>0</v>
      </c>
      <c r="M6" s="98">
        <v>76057</v>
      </c>
    </row>
    <row r="7" spans="2:13" x14ac:dyDescent="0.2">
      <c r="B7" s="334" t="s">
        <v>118</v>
      </c>
      <c r="C7" s="122">
        <v>20886</v>
      </c>
      <c r="D7" s="123">
        <v>245</v>
      </c>
      <c r="E7" s="123">
        <v>0</v>
      </c>
      <c r="F7" s="123">
        <v>0</v>
      </c>
      <c r="G7" s="123">
        <v>0</v>
      </c>
      <c r="H7" s="123">
        <v>0</v>
      </c>
      <c r="I7" s="123">
        <v>1044</v>
      </c>
      <c r="J7" s="123">
        <v>0</v>
      </c>
      <c r="K7" s="123">
        <v>0</v>
      </c>
      <c r="L7" s="123">
        <v>0</v>
      </c>
      <c r="M7" s="125">
        <v>22175</v>
      </c>
    </row>
    <row r="8" spans="2:13" x14ac:dyDescent="0.2">
      <c r="B8" s="157" t="s">
        <v>119</v>
      </c>
      <c r="C8" s="95">
        <v>8990</v>
      </c>
      <c r="D8" s="96">
        <v>5</v>
      </c>
      <c r="E8" s="96">
        <v>0</v>
      </c>
      <c r="F8" s="96">
        <v>0</v>
      </c>
      <c r="G8" s="96">
        <v>0</v>
      </c>
      <c r="H8" s="96">
        <v>0</v>
      </c>
      <c r="I8" s="96">
        <v>1929</v>
      </c>
      <c r="J8" s="96">
        <v>0</v>
      </c>
      <c r="K8" s="96">
        <v>0</v>
      </c>
      <c r="L8" s="96">
        <v>0</v>
      </c>
      <c r="M8" s="98">
        <v>10924</v>
      </c>
    </row>
    <row r="9" spans="2:13" x14ac:dyDescent="0.2">
      <c r="B9" s="334" t="s">
        <v>17</v>
      </c>
      <c r="C9" s="122">
        <v>18883394</v>
      </c>
      <c r="D9" s="123">
        <v>3009751</v>
      </c>
      <c r="E9" s="123">
        <v>60</v>
      </c>
      <c r="F9" s="123">
        <v>0</v>
      </c>
      <c r="G9" s="123">
        <v>187</v>
      </c>
      <c r="H9" s="123">
        <v>92</v>
      </c>
      <c r="I9" s="123">
        <v>320316</v>
      </c>
      <c r="J9" s="123">
        <v>0</v>
      </c>
      <c r="K9" s="123">
        <v>658</v>
      </c>
      <c r="L9" s="123">
        <v>0</v>
      </c>
      <c r="M9" s="125">
        <v>22214458</v>
      </c>
    </row>
    <row r="10" spans="2:13" x14ac:dyDescent="0.2">
      <c r="B10" s="157" t="s">
        <v>18</v>
      </c>
      <c r="C10" s="95">
        <v>755842</v>
      </c>
      <c r="D10" s="96">
        <v>74496</v>
      </c>
      <c r="E10" s="96">
        <v>0</v>
      </c>
      <c r="F10" s="96">
        <v>0</v>
      </c>
      <c r="G10" s="96">
        <v>4980</v>
      </c>
      <c r="H10" s="96">
        <v>0</v>
      </c>
      <c r="I10" s="96">
        <v>68060</v>
      </c>
      <c r="J10" s="96">
        <v>0</v>
      </c>
      <c r="K10" s="96">
        <v>0</v>
      </c>
      <c r="L10" s="96">
        <v>0</v>
      </c>
      <c r="M10" s="98">
        <v>903378</v>
      </c>
    </row>
    <row r="11" spans="2:13" x14ac:dyDescent="0.2">
      <c r="B11" s="334" t="s">
        <v>145</v>
      </c>
      <c r="C11" s="122">
        <v>44735</v>
      </c>
      <c r="D11" s="123">
        <v>0</v>
      </c>
      <c r="E11" s="123">
        <v>0</v>
      </c>
      <c r="F11" s="123">
        <v>0</v>
      </c>
      <c r="G11" s="123">
        <v>0</v>
      </c>
      <c r="H11" s="123">
        <v>0</v>
      </c>
      <c r="I11" s="123">
        <v>3796</v>
      </c>
      <c r="J11" s="123">
        <v>0</v>
      </c>
      <c r="K11" s="123">
        <v>0</v>
      </c>
      <c r="L11" s="123">
        <v>0</v>
      </c>
      <c r="M11" s="125">
        <v>48531</v>
      </c>
    </row>
    <row r="12" spans="2:13" x14ac:dyDescent="0.2">
      <c r="B12" s="157" t="s">
        <v>19</v>
      </c>
      <c r="C12" s="95">
        <v>3563821</v>
      </c>
      <c r="D12" s="96">
        <v>2377558</v>
      </c>
      <c r="E12" s="96">
        <v>712343</v>
      </c>
      <c r="F12" s="96">
        <v>7598</v>
      </c>
      <c r="G12" s="96">
        <v>14432</v>
      </c>
      <c r="H12" s="96">
        <v>736</v>
      </c>
      <c r="I12" s="96">
        <v>1593408</v>
      </c>
      <c r="J12" s="96">
        <v>3080</v>
      </c>
      <c r="K12" s="96">
        <v>0</v>
      </c>
      <c r="L12" s="96">
        <v>0</v>
      </c>
      <c r="M12" s="98">
        <v>8272976</v>
      </c>
    </row>
    <row r="13" spans="2:13" x14ac:dyDescent="0.2">
      <c r="B13" s="334" t="s">
        <v>20</v>
      </c>
      <c r="C13" s="122">
        <v>1453097</v>
      </c>
      <c r="D13" s="123">
        <v>225749</v>
      </c>
      <c r="E13" s="123">
        <v>21562</v>
      </c>
      <c r="F13" s="123">
        <v>0</v>
      </c>
      <c r="G13" s="123">
        <v>0</v>
      </c>
      <c r="H13" s="123">
        <v>0</v>
      </c>
      <c r="I13" s="123">
        <v>100951</v>
      </c>
      <c r="J13" s="123">
        <v>0</v>
      </c>
      <c r="K13" s="123">
        <v>0</v>
      </c>
      <c r="L13" s="123">
        <v>0</v>
      </c>
      <c r="M13" s="125">
        <v>1801359</v>
      </c>
    </row>
    <row r="14" spans="2:13" x14ac:dyDescent="0.2">
      <c r="B14" s="157" t="s">
        <v>120</v>
      </c>
      <c r="C14" s="95">
        <v>31894893</v>
      </c>
      <c r="D14" s="96">
        <v>3303877</v>
      </c>
      <c r="E14" s="96">
        <v>19</v>
      </c>
      <c r="F14" s="96">
        <v>0</v>
      </c>
      <c r="G14" s="96">
        <v>987</v>
      </c>
      <c r="H14" s="96">
        <v>667</v>
      </c>
      <c r="I14" s="96">
        <v>604056</v>
      </c>
      <c r="J14" s="96">
        <v>0</v>
      </c>
      <c r="K14" s="96">
        <v>1767</v>
      </c>
      <c r="L14" s="96">
        <v>0</v>
      </c>
      <c r="M14" s="98">
        <v>35806266</v>
      </c>
    </row>
    <row r="15" spans="2:13" x14ac:dyDescent="0.2">
      <c r="B15" s="334" t="s">
        <v>21</v>
      </c>
      <c r="C15" s="122">
        <v>149783</v>
      </c>
      <c r="D15" s="123">
        <v>0</v>
      </c>
      <c r="E15" s="123">
        <v>0</v>
      </c>
      <c r="F15" s="123">
        <v>0</v>
      </c>
      <c r="G15" s="123">
        <v>0</v>
      </c>
      <c r="H15" s="123">
        <v>0</v>
      </c>
      <c r="I15" s="123">
        <v>535</v>
      </c>
      <c r="J15" s="123">
        <v>0</v>
      </c>
      <c r="K15" s="123">
        <v>0</v>
      </c>
      <c r="L15" s="123">
        <v>0</v>
      </c>
      <c r="M15" s="125">
        <v>150318</v>
      </c>
    </row>
    <row r="16" spans="2:13" x14ac:dyDescent="0.2">
      <c r="B16" s="157" t="s">
        <v>22</v>
      </c>
      <c r="C16" s="95">
        <v>18707005</v>
      </c>
      <c r="D16" s="96">
        <v>1123806</v>
      </c>
      <c r="E16" s="96">
        <v>20533</v>
      </c>
      <c r="F16" s="96">
        <v>0</v>
      </c>
      <c r="G16" s="96">
        <v>4568</v>
      </c>
      <c r="H16" s="96">
        <v>841</v>
      </c>
      <c r="I16" s="96">
        <v>1845643</v>
      </c>
      <c r="J16" s="96">
        <v>0</v>
      </c>
      <c r="K16" s="96">
        <v>2325</v>
      </c>
      <c r="L16" s="96">
        <v>0</v>
      </c>
      <c r="M16" s="98">
        <v>21704721</v>
      </c>
    </row>
    <row r="17" spans="2:13" x14ac:dyDescent="0.2">
      <c r="B17" s="334" t="s">
        <v>23</v>
      </c>
      <c r="C17" s="122">
        <v>2271310</v>
      </c>
      <c r="D17" s="123">
        <v>457896</v>
      </c>
      <c r="E17" s="123">
        <v>309</v>
      </c>
      <c r="F17" s="123">
        <v>4656</v>
      </c>
      <c r="G17" s="123">
        <v>373</v>
      </c>
      <c r="H17" s="123">
        <v>9209</v>
      </c>
      <c r="I17" s="123">
        <v>124393</v>
      </c>
      <c r="J17" s="123">
        <v>0</v>
      </c>
      <c r="K17" s="123">
        <v>0</v>
      </c>
      <c r="L17" s="123">
        <v>0</v>
      </c>
      <c r="M17" s="125">
        <v>2868146</v>
      </c>
    </row>
    <row r="18" spans="2:13" x14ac:dyDescent="0.2">
      <c r="B18" s="157" t="s">
        <v>24</v>
      </c>
      <c r="C18" s="95">
        <v>4037955</v>
      </c>
      <c r="D18" s="96">
        <v>1879264</v>
      </c>
      <c r="E18" s="96">
        <v>0</v>
      </c>
      <c r="F18" s="96">
        <v>0</v>
      </c>
      <c r="G18" s="96">
        <v>10122</v>
      </c>
      <c r="H18" s="96">
        <v>31261</v>
      </c>
      <c r="I18" s="96">
        <v>11274</v>
      </c>
      <c r="J18" s="96">
        <v>0</v>
      </c>
      <c r="K18" s="96">
        <v>0</v>
      </c>
      <c r="L18" s="96">
        <v>0</v>
      </c>
      <c r="M18" s="98">
        <v>5969876</v>
      </c>
    </row>
    <row r="19" spans="2:13" x14ac:dyDescent="0.2">
      <c r="B19" s="334" t="s">
        <v>25</v>
      </c>
      <c r="C19" s="122">
        <v>12692780</v>
      </c>
      <c r="D19" s="123">
        <v>3751232</v>
      </c>
      <c r="E19" s="123">
        <v>305438</v>
      </c>
      <c r="F19" s="123">
        <v>4688</v>
      </c>
      <c r="G19" s="123">
        <v>184468</v>
      </c>
      <c r="H19" s="123">
        <v>9499</v>
      </c>
      <c r="I19" s="123">
        <v>307540</v>
      </c>
      <c r="J19" s="123">
        <v>152</v>
      </c>
      <c r="K19" s="123">
        <v>194022</v>
      </c>
      <c r="L19" s="123">
        <v>0</v>
      </c>
      <c r="M19" s="125">
        <v>17449819</v>
      </c>
    </row>
    <row r="20" spans="2:13" x14ac:dyDescent="0.2">
      <c r="B20" s="157" t="s">
        <v>168</v>
      </c>
      <c r="C20" s="95">
        <v>1437671</v>
      </c>
      <c r="D20" s="96">
        <v>5040</v>
      </c>
      <c r="E20" s="96">
        <v>0</v>
      </c>
      <c r="F20" s="96">
        <v>0</v>
      </c>
      <c r="G20" s="96">
        <v>0</v>
      </c>
      <c r="H20" s="96">
        <v>0</v>
      </c>
      <c r="I20" s="96">
        <v>65768</v>
      </c>
      <c r="J20" s="96">
        <v>0</v>
      </c>
      <c r="K20" s="96">
        <v>0</v>
      </c>
      <c r="L20" s="96">
        <v>0</v>
      </c>
      <c r="M20" s="98">
        <v>1508479</v>
      </c>
    </row>
    <row r="21" spans="2:13" x14ac:dyDescent="0.2">
      <c r="B21" s="334" t="s">
        <v>26</v>
      </c>
      <c r="C21" s="122">
        <v>2585957</v>
      </c>
      <c r="D21" s="123">
        <v>260838</v>
      </c>
      <c r="E21" s="123">
        <v>166</v>
      </c>
      <c r="F21" s="123">
        <v>0</v>
      </c>
      <c r="G21" s="123">
        <v>938</v>
      </c>
      <c r="H21" s="123">
        <v>0</v>
      </c>
      <c r="I21" s="123">
        <v>199774</v>
      </c>
      <c r="J21" s="123">
        <v>0</v>
      </c>
      <c r="K21" s="123">
        <v>63</v>
      </c>
      <c r="L21" s="123">
        <v>0</v>
      </c>
      <c r="M21" s="125">
        <v>3047736</v>
      </c>
    </row>
    <row r="22" spans="2:13" x14ac:dyDescent="0.2">
      <c r="B22" s="157" t="s">
        <v>27</v>
      </c>
      <c r="C22" s="95">
        <v>7958833</v>
      </c>
      <c r="D22" s="96">
        <v>2071151</v>
      </c>
      <c r="E22" s="96">
        <v>65392</v>
      </c>
      <c r="F22" s="96">
        <v>0</v>
      </c>
      <c r="G22" s="96">
        <v>3859</v>
      </c>
      <c r="H22" s="96">
        <v>1421</v>
      </c>
      <c r="I22" s="96">
        <v>1444461</v>
      </c>
      <c r="J22" s="96">
        <v>0</v>
      </c>
      <c r="K22" s="96">
        <v>0</v>
      </c>
      <c r="L22" s="96">
        <v>0</v>
      </c>
      <c r="M22" s="98">
        <v>11545117</v>
      </c>
    </row>
    <row r="23" spans="2:13" x14ac:dyDescent="0.2">
      <c r="B23" s="334" t="s">
        <v>28</v>
      </c>
      <c r="C23" s="122">
        <v>408454</v>
      </c>
      <c r="D23" s="123">
        <v>36627</v>
      </c>
      <c r="E23" s="123">
        <v>4324</v>
      </c>
      <c r="F23" s="123">
        <v>0</v>
      </c>
      <c r="G23" s="123">
        <v>0</v>
      </c>
      <c r="H23" s="123">
        <v>117</v>
      </c>
      <c r="I23" s="123">
        <v>45158</v>
      </c>
      <c r="J23" s="123">
        <v>0</v>
      </c>
      <c r="K23" s="123">
        <v>0</v>
      </c>
      <c r="L23" s="123">
        <v>0</v>
      </c>
      <c r="M23" s="98">
        <v>494680</v>
      </c>
    </row>
    <row r="24" spans="2:13" x14ac:dyDescent="0.2">
      <c r="B24" s="157" t="s">
        <v>29</v>
      </c>
      <c r="C24" s="95">
        <v>20775</v>
      </c>
      <c r="D24" s="96">
        <v>0</v>
      </c>
      <c r="E24" s="96">
        <v>0</v>
      </c>
      <c r="F24" s="96">
        <v>0</v>
      </c>
      <c r="G24" s="96">
        <v>0</v>
      </c>
      <c r="H24" s="96">
        <v>0</v>
      </c>
      <c r="I24" s="96">
        <v>159</v>
      </c>
      <c r="J24" s="96">
        <v>0</v>
      </c>
      <c r="K24" s="96">
        <v>0</v>
      </c>
      <c r="L24" s="96">
        <v>0</v>
      </c>
      <c r="M24" s="98">
        <v>20934</v>
      </c>
    </row>
    <row r="25" spans="2:13" x14ac:dyDescent="0.2">
      <c r="B25" s="334" t="s">
        <v>30</v>
      </c>
      <c r="C25" s="122">
        <v>2867</v>
      </c>
      <c r="D25" s="123">
        <v>159</v>
      </c>
      <c r="E25" s="123">
        <v>0</v>
      </c>
      <c r="F25" s="123">
        <v>0</v>
      </c>
      <c r="G25" s="123">
        <v>0</v>
      </c>
      <c r="H25" s="123">
        <v>0</v>
      </c>
      <c r="I25" s="123">
        <v>16385</v>
      </c>
      <c r="J25" s="123">
        <v>0</v>
      </c>
      <c r="K25" s="123">
        <v>0</v>
      </c>
      <c r="L25" s="123">
        <v>0</v>
      </c>
      <c r="M25" s="125">
        <v>19411</v>
      </c>
    </row>
    <row r="26" spans="2:13" x14ac:dyDescent="0.2">
      <c r="B26" s="157" t="s">
        <v>147</v>
      </c>
      <c r="C26" s="95">
        <v>2212</v>
      </c>
      <c r="D26" s="96">
        <v>0</v>
      </c>
      <c r="E26" s="96">
        <v>0</v>
      </c>
      <c r="F26" s="96">
        <v>0</v>
      </c>
      <c r="G26" s="96">
        <v>0</v>
      </c>
      <c r="H26" s="96">
        <v>0</v>
      </c>
      <c r="I26" s="96">
        <v>273</v>
      </c>
      <c r="J26" s="96">
        <v>0</v>
      </c>
      <c r="K26" s="96">
        <v>0</v>
      </c>
      <c r="L26" s="96">
        <v>0</v>
      </c>
      <c r="M26" s="98">
        <v>2485</v>
      </c>
    </row>
    <row r="27" spans="2:13" x14ac:dyDescent="0.2">
      <c r="B27" s="334" t="s">
        <v>165</v>
      </c>
      <c r="C27" s="122">
        <v>0</v>
      </c>
      <c r="D27" s="123">
        <v>0</v>
      </c>
      <c r="E27" s="123">
        <v>0</v>
      </c>
      <c r="F27" s="123">
        <v>0</v>
      </c>
      <c r="G27" s="123">
        <v>0</v>
      </c>
      <c r="H27" s="123">
        <v>0</v>
      </c>
      <c r="I27" s="123">
        <v>874</v>
      </c>
      <c r="J27" s="123">
        <v>0</v>
      </c>
      <c r="K27" s="123">
        <v>0</v>
      </c>
      <c r="L27" s="123">
        <v>0</v>
      </c>
      <c r="M27" s="125">
        <v>874</v>
      </c>
    </row>
    <row r="28" spans="2:13" x14ac:dyDescent="0.2">
      <c r="B28" s="157" t="s">
        <v>31</v>
      </c>
      <c r="C28" s="95">
        <v>253845</v>
      </c>
      <c r="D28" s="96">
        <v>3284</v>
      </c>
      <c r="E28" s="96">
        <v>0</v>
      </c>
      <c r="F28" s="96">
        <v>0</v>
      </c>
      <c r="G28" s="96">
        <v>15</v>
      </c>
      <c r="H28" s="96">
        <v>0</v>
      </c>
      <c r="I28" s="96">
        <v>4516</v>
      </c>
      <c r="J28" s="96">
        <v>0</v>
      </c>
      <c r="K28" s="96">
        <v>0</v>
      </c>
      <c r="L28" s="96">
        <v>0</v>
      </c>
      <c r="M28" s="98">
        <v>261660</v>
      </c>
    </row>
    <row r="29" spans="2:13" x14ac:dyDescent="0.2">
      <c r="B29" s="334" t="s">
        <v>32</v>
      </c>
      <c r="C29" s="122">
        <v>8832</v>
      </c>
      <c r="D29" s="123">
        <v>4435</v>
      </c>
      <c r="E29" s="123">
        <v>0</v>
      </c>
      <c r="F29" s="123">
        <v>0</v>
      </c>
      <c r="G29" s="123">
        <v>0</v>
      </c>
      <c r="H29" s="123">
        <v>0</v>
      </c>
      <c r="I29" s="123">
        <v>0</v>
      </c>
      <c r="J29" s="123">
        <v>0</v>
      </c>
      <c r="K29" s="123">
        <v>0</v>
      </c>
      <c r="L29" s="123">
        <v>0</v>
      </c>
      <c r="M29" s="125">
        <v>13267</v>
      </c>
    </row>
    <row r="30" spans="2:13" x14ac:dyDescent="0.2">
      <c r="B30" s="131" t="s">
        <v>351</v>
      </c>
      <c r="C30" s="95">
        <v>469</v>
      </c>
      <c r="D30" s="96">
        <v>0</v>
      </c>
      <c r="E30" s="96">
        <v>0</v>
      </c>
      <c r="F30" s="96">
        <v>0</v>
      </c>
      <c r="G30" s="96">
        <v>0</v>
      </c>
      <c r="H30" s="96">
        <v>0</v>
      </c>
      <c r="I30" s="96">
        <v>0</v>
      </c>
      <c r="J30" s="96">
        <v>0</v>
      </c>
      <c r="K30" s="96">
        <v>0</v>
      </c>
      <c r="L30" s="96">
        <v>0</v>
      </c>
      <c r="M30" s="98">
        <v>469</v>
      </c>
    </row>
    <row r="31" spans="2:13" x14ac:dyDescent="0.2">
      <c r="B31" s="334" t="s">
        <v>33</v>
      </c>
      <c r="C31" s="122">
        <v>5028</v>
      </c>
      <c r="D31" s="123">
        <v>3880</v>
      </c>
      <c r="E31" s="123">
        <v>0</v>
      </c>
      <c r="F31" s="123">
        <v>0</v>
      </c>
      <c r="G31" s="123">
        <v>0</v>
      </c>
      <c r="H31" s="123">
        <v>0</v>
      </c>
      <c r="I31" s="123">
        <v>0</v>
      </c>
      <c r="J31" s="123">
        <v>0</v>
      </c>
      <c r="K31" s="123">
        <v>0</v>
      </c>
      <c r="L31" s="123">
        <v>0</v>
      </c>
      <c r="M31" s="125">
        <v>8908</v>
      </c>
    </row>
    <row r="32" spans="2:13" x14ac:dyDescent="0.2">
      <c r="B32" s="157" t="s">
        <v>34</v>
      </c>
      <c r="C32" s="95">
        <v>467148</v>
      </c>
      <c r="D32" s="96">
        <v>93451</v>
      </c>
      <c r="E32" s="96">
        <v>84971</v>
      </c>
      <c r="F32" s="96">
        <v>0</v>
      </c>
      <c r="G32" s="96">
        <v>12395</v>
      </c>
      <c r="H32" s="96">
        <v>8652</v>
      </c>
      <c r="I32" s="96">
        <v>318021</v>
      </c>
      <c r="J32" s="96">
        <v>0</v>
      </c>
      <c r="K32" s="96">
        <v>0</v>
      </c>
      <c r="L32" s="96">
        <v>0</v>
      </c>
      <c r="M32" s="98">
        <v>984638</v>
      </c>
    </row>
    <row r="33" spans="2:13" x14ac:dyDescent="0.2">
      <c r="B33" s="334" t="s">
        <v>149</v>
      </c>
      <c r="C33" s="122">
        <v>14369</v>
      </c>
      <c r="D33" s="123">
        <v>6801</v>
      </c>
      <c r="E33" s="123">
        <v>0</v>
      </c>
      <c r="F33" s="123">
        <v>0</v>
      </c>
      <c r="G33" s="123">
        <v>0</v>
      </c>
      <c r="H33" s="123">
        <v>6</v>
      </c>
      <c r="I33" s="123">
        <v>3096</v>
      </c>
      <c r="J33" s="123">
        <v>0</v>
      </c>
      <c r="K33" s="123">
        <v>0</v>
      </c>
      <c r="L33" s="123">
        <v>0</v>
      </c>
      <c r="M33" s="125">
        <v>24272</v>
      </c>
    </row>
    <row r="34" spans="2:13" x14ac:dyDescent="0.2">
      <c r="B34" s="157" t="s">
        <v>121</v>
      </c>
      <c r="C34" s="95">
        <v>2986</v>
      </c>
      <c r="D34" s="96">
        <v>1283</v>
      </c>
      <c r="E34" s="96">
        <v>0</v>
      </c>
      <c r="F34" s="96">
        <v>0</v>
      </c>
      <c r="G34" s="96">
        <v>0</v>
      </c>
      <c r="H34" s="96">
        <v>0</v>
      </c>
      <c r="I34" s="96">
        <v>0</v>
      </c>
      <c r="J34" s="96">
        <v>0</v>
      </c>
      <c r="K34" s="96">
        <v>0</v>
      </c>
      <c r="L34" s="96">
        <v>0</v>
      </c>
      <c r="M34" s="98">
        <v>4269</v>
      </c>
    </row>
    <row r="35" spans="2:13" x14ac:dyDescent="0.2">
      <c r="B35" s="334" t="s">
        <v>35</v>
      </c>
      <c r="C35" s="122">
        <v>9122</v>
      </c>
      <c r="D35" s="123">
        <v>0</v>
      </c>
      <c r="E35" s="123">
        <v>0</v>
      </c>
      <c r="F35" s="123">
        <v>0</v>
      </c>
      <c r="G35" s="123">
        <v>0</v>
      </c>
      <c r="H35" s="123">
        <v>0</v>
      </c>
      <c r="I35" s="123">
        <v>66</v>
      </c>
      <c r="J35" s="123">
        <v>0</v>
      </c>
      <c r="K35" s="123">
        <v>0</v>
      </c>
      <c r="L35" s="123">
        <v>0</v>
      </c>
      <c r="M35" s="125">
        <v>9188</v>
      </c>
    </row>
    <row r="36" spans="2:13" x14ac:dyDescent="0.2">
      <c r="B36" s="157" t="s">
        <v>36</v>
      </c>
      <c r="C36" s="95">
        <v>178243</v>
      </c>
      <c r="D36" s="96">
        <v>146922</v>
      </c>
      <c r="E36" s="96">
        <v>0</v>
      </c>
      <c r="F36" s="96">
        <v>0</v>
      </c>
      <c r="G36" s="96">
        <v>0</v>
      </c>
      <c r="H36" s="96">
        <v>0</v>
      </c>
      <c r="I36" s="96">
        <v>5980</v>
      </c>
      <c r="J36" s="96">
        <v>0</v>
      </c>
      <c r="K36" s="96">
        <v>0</v>
      </c>
      <c r="L36" s="96">
        <v>0</v>
      </c>
      <c r="M36" s="98">
        <v>331145</v>
      </c>
    </row>
    <row r="37" spans="2:13" x14ac:dyDescent="0.2">
      <c r="B37" s="334" t="s">
        <v>166</v>
      </c>
      <c r="C37" s="122">
        <v>1734</v>
      </c>
      <c r="D37" s="123">
        <v>0</v>
      </c>
      <c r="E37" s="123">
        <v>0</v>
      </c>
      <c r="F37" s="123">
        <v>0</v>
      </c>
      <c r="G37" s="123">
        <v>0</v>
      </c>
      <c r="H37" s="123">
        <v>0</v>
      </c>
      <c r="I37" s="123">
        <v>0</v>
      </c>
      <c r="J37" s="123">
        <v>0</v>
      </c>
      <c r="K37" s="123">
        <v>0</v>
      </c>
      <c r="L37" s="123">
        <v>0</v>
      </c>
      <c r="M37" s="125">
        <v>1734</v>
      </c>
    </row>
    <row r="38" spans="2:13" x14ac:dyDescent="0.2">
      <c r="B38" s="157" t="s">
        <v>122</v>
      </c>
      <c r="C38" s="95">
        <v>9273</v>
      </c>
      <c r="D38" s="96">
        <v>1628</v>
      </c>
      <c r="E38" s="96">
        <v>0</v>
      </c>
      <c r="F38" s="96">
        <v>0</v>
      </c>
      <c r="G38" s="96">
        <v>0</v>
      </c>
      <c r="H38" s="96">
        <v>0</v>
      </c>
      <c r="I38" s="96">
        <v>103</v>
      </c>
      <c r="J38" s="96">
        <v>0</v>
      </c>
      <c r="K38" s="96">
        <v>0</v>
      </c>
      <c r="L38" s="96">
        <v>0</v>
      </c>
      <c r="M38" s="98">
        <v>11004</v>
      </c>
    </row>
    <row r="39" spans="2:13" x14ac:dyDescent="0.2">
      <c r="B39" s="334" t="s">
        <v>37</v>
      </c>
      <c r="C39" s="122">
        <v>583706</v>
      </c>
      <c r="D39" s="123">
        <v>0</v>
      </c>
      <c r="E39" s="123">
        <v>0</v>
      </c>
      <c r="F39" s="123">
        <v>0</v>
      </c>
      <c r="G39" s="123">
        <v>0</v>
      </c>
      <c r="H39" s="123">
        <v>0</v>
      </c>
      <c r="I39" s="123">
        <v>5629</v>
      </c>
      <c r="J39" s="123">
        <v>0</v>
      </c>
      <c r="K39" s="123">
        <v>0</v>
      </c>
      <c r="L39" s="123">
        <v>0</v>
      </c>
      <c r="M39" s="125">
        <v>589335</v>
      </c>
    </row>
    <row r="40" spans="2:13" x14ac:dyDescent="0.2">
      <c r="B40" s="157" t="s">
        <v>38</v>
      </c>
      <c r="C40" s="95">
        <v>91430</v>
      </c>
      <c r="D40" s="96">
        <v>356784</v>
      </c>
      <c r="E40" s="96">
        <v>0</v>
      </c>
      <c r="F40" s="96">
        <v>0</v>
      </c>
      <c r="G40" s="96">
        <v>0</v>
      </c>
      <c r="H40" s="96">
        <v>0</v>
      </c>
      <c r="I40" s="96">
        <v>75</v>
      </c>
      <c r="J40" s="96">
        <v>0</v>
      </c>
      <c r="K40" s="96">
        <v>7784</v>
      </c>
      <c r="L40" s="96">
        <v>0</v>
      </c>
      <c r="M40" s="98">
        <v>456073</v>
      </c>
    </row>
    <row r="41" spans="2:13" x14ac:dyDescent="0.2">
      <c r="B41" s="334" t="s">
        <v>169</v>
      </c>
      <c r="C41" s="122">
        <v>65</v>
      </c>
      <c r="D41" s="123">
        <v>0</v>
      </c>
      <c r="E41" s="123">
        <v>0</v>
      </c>
      <c r="F41" s="123">
        <v>0</v>
      </c>
      <c r="G41" s="123">
        <v>0</v>
      </c>
      <c r="H41" s="123">
        <v>0</v>
      </c>
      <c r="I41" s="123">
        <v>0</v>
      </c>
      <c r="J41" s="123">
        <v>0</v>
      </c>
      <c r="K41" s="123">
        <v>0</v>
      </c>
      <c r="L41" s="123">
        <v>0</v>
      </c>
      <c r="M41" s="125">
        <v>65</v>
      </c>
    </row>
    <row r="42" spans="2:13" x14ac:dyDescent="0.2">
      <c r="B42" s="157" t="s">
        <v>39</v>
      </c>
      <c r="C42" s="95">
        <v>59992</v>
      </c>
      <c r="D42" s="96">
        <v>451</v>
      </c>
      <c r="E42" s="96">
        <v>0</v>
      </c>
      <c r="F42" s="96">
        <v>0</v>
      </c>
      <c r="G42" s="96">
        <v>0</v>
      </c>
      <c r="H42" s="96">
        <v>0</v>
      </c>
      <c r="I42" s="96">
        <v>887</v>
      </c>
      <c r="J42" s="96">
        <v>0</v>
      </c>
      <c r="K42" s="96">
        <v>0</v>
      </c>
      <c r="L42" s="96">
        <v>0</v>
      </c>
      <c r="M42" s="98">
        <v>61330</v>
      </c>
    </row>
    <row r="43" spans="2:13" x14ac:dyDescent="0.2">
      <c r="B43" s="334" t="s">
        <v>40</v>
      </c>
      <c r="C43" s="122">
        <v>49776</v>
      </c>
      <c r="D43" s="123">
        <v>21236</v>
      </c>
      <c r="E43" s="123">
        <v>1682</v>
      </c>
      <c r="F43" s="123">
        <v>0</v>
      </c>
      <c r="G43" s="123">
        <v>1023</v>
      </c>
      <c r="H43" s="123">
        <v>2</v>
      </c>
      <c r="I43" s="123">
        <v>15252</v>
      </c>
      <c r="J43" s="123">
        <v>0</v>
      </c>
      <c r="K43" s="123">
        <v>0</v>
      </c>
      <c r="L43" s="123">
        <v>0</v>
      </c>
      <c r="M43" s="125">
        <v>88971</v>
      </c>
    </row>
    <row r="44" spans="2:13" x14ac:dyDescent="0.2">
      <c r="B44" s="157" t="s">
        <v>41</v>
      </c>
      <c r="C44" s="95">
        <v>195833</v>
      </c>
      <c r="D44" s="96">
        <v>8037</v>
      </c>
      <c r="E44" s="96">
        <v>14222</v>
      </c>
      <c r="F44" s="96">
        <v>0</v>
      </c>
      <c r="G44" s="96">
        <v>0</v>
      </c>
      <c r="H44" s="96">
        <v>16</v>
      </c>
      <c r="I44" s="96">
        <v>43532</v>
      </c>
      <c r="J44" s="96">
        <v>0</v>
      </c>
      <c r="K44" s="96">
        <v>0</v>
      </c>
      <c r="L44" s="96">
        <v>0</v>
      </c>
      <c r="M44" s="98">
        <v>261640</v>
      </c>
    </row>
    <row r="45" spans="2:13" x14ac:dyDescent="0.2">
      <c r="B45" s="332" t="s">
        <v>42</v>
      </c>
      <c r="C45" s="122">
        <v>2494877</v>
      </c>
      <c r="D45" s="123">
        <v>332824</v>
      </c>
      <c r="E45" s="123">
        <v>0</v>
      </c>
      <c r="F45" s="123">
        <v>0</v>
      </c>
      <c r="G45" s="123">
        <v>0</v>
      </c>
      <c r="H45" s="123">
        <v>184</v>
      </c>
      <c r="I45" s="123">
        <v>29184</v>
      </c>
      <c r="J45" s="123">
        <v>0</v>
      </c>
      <c r="K45" s="123">
        <v>0</v>
      </c>
      <c r="L45" s="123">
        <v>0</v>
      </c>
      <c r="M45" s="125">
        <v>2857069</v>
      </c>
    </row>
    <row r="46" spans="2:13" x14ac:dyDescent="0.2">
      <c r="B46" s="252" t="s">
        <v>352</v>
      </c>
      <c r="C46" s="95">
        <v>1426</v>
      </c>
      <c r="D46" s="96">
        <v>251</v>
      </c>
      <c r="E46" s="96">
        <v>0</v>
      </c>
      <c r="F46" s="96">
        <v>0</v>
      </c>
      <c r="G46" s="96">
        <v>0</v>
      </c>
      <c r="H46" s="96">
        <v>0</v>
      </c>
      <c r="I46" s="96">
        <v>0</v>
      </c>
      <c r="J46" s="96">
        <v>0</v>
      </c>
      <c r="K46" s="96">
        <v>0</v>
      </c>
      <c r="L46" s="96">
        <v>0</v>
      </c>
      <c r="M46" s="98">
        <v>1677</v>
      </c>
    </row>
    <row r="47" spans="2:13" x14ac:dyDescent="0.2">
      <c r="B47" s="30" t="s">
        <v>51</v>
      </c>
      <c r="C47" s="42">
        <v>111369173</v>
      </c>
      <c r="D47" s="43">
        <v>19599257</v>
      </c>
      <c r="E47" s="43">
        <v>1231021</v>
      </c>
      <c r="F47" s="43">
        <v>16942</v>
      </c>
      <c r="G47" s="43">
        <v>238347</v>
      </c>
      <c r="H47" s="43">
        <v>62703</v>
      </c>
      <c r="I47" s="43">
        <v>7182206</v>
      </c>
      <c r="J47" s="43">
        <v>3232</v>
      </c>
      <c r="K47" s="43">
        <v>206619</v>
      </c>
      <c r="L47" s="43">
        <v>0</v>
      </c>
      <c r="M47" s="44">
        <v>139909500</v>
      </c>
    </row>
    <row r="48" spans="2:13" x14ac:dyDescent="0.2">
      <c r="B48" s="334" t="s">
        <v>43</v>
      </c>
      <c r="C48" s="122">
        <v>3776555</v>
      </c>
      <c r="D48" s="123">
        <v>482484</v>
      </c>
      <c r="E48" s="123">
        <v>1443</v>
      </c>
      <c r="F48" s="123">
        <v>0</v>
      </c>
      <c r="G48" s="123">
        <v>23</v>
      </c>
      <c r="H48" s="123">
        <v>592</v>
      </c>
      <c r="I48" s="123">
        <v>32700</v>
      </c>
      <c r="J48" s="123">
        <v>0</v>
      </c>
      <c r="K48" s="123">
        <v>0</v>
      </c>
      <c r="L48" s="123">
        <v>0</v>
      </c>
      <c r="M48" s="125">
        <v>4293797</v>
      </c>
    </row>
    <row r="49" spans="2:13" x14ac:dyDescent="0.2">
      <c r="B49" s="157" t="s">
        <v>44</v>
      </c>
      <c r="C49" s="95">
        <v>1559856</v>
      </c>
      <c r="D49" s="96">
        <v>783629</v>
      </c>
      <c r="E49" s="96">
        <v>10231</v>
      </c>
      <c r="F49" s="96">
        <v>0</v>
      </c>
      <c r="G49" s="96">
        <v>23</v>
      </c>
      <c r="H49" s="96">
        <v>2</v>
      </c>
      <c r="I49" s="96">
        <v>91301</v>
      </c>
      <c r="J49" s="96">
        <v>0</v>
      </c>
      <c r="K49" s="96">
        <v>0</v>
      </c>
      <c r="L49" s="96">
        <v>0</v>
      </c>
      <c r="M49" s="98">
        <v>2445042</v>
      </c>
    </row>
    <row r="50" spans="2:13" x14ac:dyDescent="0.2">
      <c r="B50" s="334" t="s">
        <v>45</v>
      </c>
      <c r="C50" s="122">
        <v>11465183</v>
      </c>
      <c r="D50" s="123">
        <v>4283798</v>
      </c>
      <c r="E50" s="123">
        <v>1222293</v>
      </c>
      <c r="F50" s="123">
        <v>0</v>
      </c>
      <c r="G50" s="123">
        <v>798</v>
      </c>
      <c r="H50" s="123">
        <v>0</v>
      </c>
      <c r="I50" s="123">
        <v>1404805</v>
      </c>
      <c r="J50" s="123">
        <v>0</v>
      </c>
      <c r="K50" s="123">
        <v>0</v>
      </c>
      <c r="L50" s="123">
        <v>0</v>
      </c>
      <c r="M50" s="125">
        <v>18376877</v>
      </c>
    </row>
    <row r="51" spans="2:13" x14ac:dyDescent="0.2">
      <c r="B51" s="157" t="s">
        <v>46</v>
      </c>
      <c r="C51" s="95">
        <v>23117398</v>
      </c>
      <c r="D51" s="96">
        <v>7296934</v>
      </c>
      <c r="E51" s="96">
        <v>152096</v>
      </c>
      <c r="F51" s="96">
        <v>5</v>
      </c>
      <c r="G51" s="96">
        <v>2100</v>
      </c>
      <c r="H51" s="96">
        <v>18067</v>
      </c>
      <c r="I51" s="96">
        <v>1899474</v>
      </c>
      <c r="J51" s="96">
        <v>4</v>
      </c>
      <c r="K51" s="96">
        <v>102</v>
      </c>
      <c r="L51" s="96">
        <v>0</v>
      </c>
      <c r="M51" s="98">
        <v>32486180</v>
      </c>
    </row>
    <row r="52" spans="2:13" x14ac:dyDescent="0.2">
      <c r="B52" s="334" t="s">
        <v>47</v>
      </c>
      <c r="C52" s="122">
        <v>10553630</v>
      </c>
      <c r="D52" s="123">
        <v>2562951</v>
      </c>
      <c r="E52" s="123">
        <v>263804</v>
      </c>
      <c r="F52" s="123">
        <v>0</v>
      </c>
      <c r="G52" s="123">
        <v>10558</v>
      </c>
      <c r="H52" s="123">
        <v>18474</v>
      </c>
      <c r="I52" s="123">
        <v>825662</v>
      </c>
      <c r="J52" s="123">
        <v>0</v>
      </c>
      <c r="K52" s="123">
        <v>270</v>
      </c>
      <c r="L52" s="123">
        <v>0</v>
      </c>
      <c r="M52" s="125">
        <v>14235349</v>
      </c>
    </row>
    <row r="53" spans="2:13" x14ac:dyDescent="0.2">
      <c r="B53" s="157" t="s">
        <v>48</v>
      </c>
      <c r="C53" s="95">
        <v>4137366</v>
      </c>
      <c r="D53" s="96">
        <v>780150</v>
      </c>
      <c r="E53" s="96">
        <v>904261</v>
      </c>
      <c r="F53" s="96">
        <v>0</v>
      </c>
      <c r="G53" s="96">
        <v>27958</v>
      </c>
      <c r="H53" s="96">
        <v>38901</v>
      </c>
      <c r="I53" s="96">
        <v>1080481</v>
      </c>
      <c r="J53" s="96">
        <v>0</v>
      </c>
      <c r="K53" s="96">
        <v>788</v>
      </c>
      <c r="L53" s="96">
        <v>191</v>
      </c>
      <c r="M53" s="98">
        <v>6970096</v>
      </c>
    </row>
    <row r="54" spans="2:13" x14ac:dyDescent="0.2">
      <c r="B54" s="30" t="s">
        <v>52</v>
      </c>
      <c r="C54" s="42">
        <v>54609988</v>
      </c>
      <c r="D54" s="43">
        <v>16189946</v>
      </c>
      <c r="E54" s="43">
        <v>2554128</v>
      </c>
      <c r="F54" s="43">
        <v>5</v>
      </c>
      <c r="G54" s="43">
        <v>41460</v>
      </c>
      <c r="H54" s="43">
        <v>76036</v>
      </c>
      <c r="I54" s="43">
        <v>5334423</v>
      </c>
      <c r="J54" s="43">
        <v>4</v>
      </c>
      <c r="K54" s="43">
        <v>1160</v>
      </c>
      <c r="L54" s="43">
        <v>191</v>
      </c>
      <c r="M54" s="44">
        <v>78807341</v>
      </c>
    </row>
    <row r="55" spans="2:13" x14ac:dyDescent="0.2">
      <c r="B55" s="128" t="s">
        <v>49</v>
      </c>
      <c r="C55" s="129">
        <v>130103967</v>
      </c>
      <c r="D55" s="130">
        <v>29379136</v>
      </c>
      <c r="E55" s="130">
        <v>1543950</v>
      </c>
      <c r="F55" s="130">
        <v>0</v>
      </c>
      <c r="G55" s="130">
        <v>53463</v>
      </c>
      <c r="H55" s="130">
        <v>2973</v>
      </c>
      <c r="I55" s="130">
        <v>394461</v>
      </c>
      <c r="J55" s="130">
        <v>0</v>
      </c>
      <c r="K55" s="130">
        <v>22799</v>
      </c>
      <c r="L55" s="130">
        <v>0</v>
      </c>
      <c r="M55" s="146">
        <v>161500749</v>
      </c>
    </row>
    <row r="56" spans="2:13" x14ac:dyDescent="0.2">
      <c r="B56" s="30" t="s">
        <v>53</v>
      </c>
      <c r="C56" s="42">
        <v>130103967</v>
      </c>
      <c r="D56" s="43">
        <v>29379136</v>
      </c>
      <c r="E56" s="43">
        <v>1543950</v>
      </c>
      <c r="F56" s="43">
        <v>0</v>
      </c>
      <c r="G56" s="43">
        <v>53463</v>
      </c>
      <c r="H56" s="43">
        <v>2973</v>
      </c>
      <c r="I56" s="43">
        <v>394461</v>
      </c>
      <c r="J56" s="43">
        <v>0</v>
      </c>
      <c r="K56" s="43">
        <v>22799</v>
      </c>
      <c r="L56" s="43">
        <v>0</v>
      </c>
      <c r="M56" s="44">
        <v>161500749</v>
      </c>
    </row>
    <row r="57" spans="2:13" x14ac:dyDescent="0.2">
      <c r="B57" s="30"/>
      <c r="C57" s="42"/>
      <c r="D57" s="43"/>
      <c r="E57" s="43"/>
      <c r="F57" s="43"/>
      <c r="G57" s="43"/>
      <c r="H57" s="43"/>
      <c r="I57" s="43"/>
      <c r="J57" s="43"/>
      <c r="K57" s="43"/>
      <c r="L57" s="43"/>
      <c r="M57" s="44"/>
    </row>
    <row r="58" spans="2:13" ht="13.5" thickBot="1" x14ac:dyDescent="0.25">
      <c r="B58" s="132" t="s">
        <v>50</v>
      </c>
      <c r="C58" s="133">
        <v>296083128</v>
      </c>
      <c r="D58" s="134">
        <v>65168339</v>
      </c>
      <c r="E58" s="134">
        <v>5329099</v>
      </c>
      <c r="F58" s="134">
        <v>16947</v>
      </c>
      <c r="G58" s="134">
        <v>333270</v>
      </c>
      <c r="H58" s="134">
        <v>141712</v>
      </c>
      <c r="I58" s="134">
        <v>12911090</v>
      </c>
      <c r="J58" s="134">
        <v>3236</v>
      </c>
      <c r="K58" s="134">
        <v>230578</v>
      </c>
      <c r="L58" s="134">
        <v>191</v>
      </c>
      <c r="M58" s="136">
        <v>380217590</v>
      </c>
    </row>
    <row r="59" spans="2:13" x14ac:dyDescent="0.2">
      <c r="B59" s="138" t="s">
        <v>170</v>
      </c>
      <c r="M59" s="7"/>
    </row>
    <row r="60" spans="2:13" x14ac:dyDescent="0.2">
      <c r="B60" s="90"/>
      <c r="M60" s="7"/>
    </row>
  </sheetData>
  <sortState ref="B5:M46">
    <sortCondition ref="B5:B46"/>
  </sortState>
  <phoneticPr fontId="4" type="noConversion"/>
  <pageMargins left="0.75" right="0.75" top="1" bottom="1" header="0.5" footer="0.5"/>
  <pageSetup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B2:H39"/>
  <sheetViews>
    <sheetView showGridLines="0" zoomScaleNormal="100" workbookViewId="0"/>
  </sheetViews>
  <sheetFormatPr defaultRowHeight="12.75" x14ac:dyDescent="0.2"/>
  <cols>
    <col min="1" max="1" width="9.140625" style="7"/>
    <col min="2" max="2" width="16.28515625" style="7" bestFit="1" customWidth="1"/>
    <col min="3" max="3" width="18" style="7" bestFit="1" customWidth="1"/>
    <col min="4" max="4" width="17.7109375" style="7" bestFit="1" customWidth="1"/>
    <col min="5" max="5" width="17.5703125" style="7" bestFit="1" customWidth="1"/>
    <col min="6" max="6" width="17.7109375" style="7" bestFit="1" customWidth="1"/>
    <col min="7" max="7" width="18" style="7" customWidth="1"/>
    <col min="8" max="11" width="9.140625" style="7"/>
    <col min="12" max="12" width="15.7109375" style="7" customWidth="1"/>
    <col min="13" max="17" width="14.7109375" style="7" customWidth="1"/>
    <col min="18" max="16384" width="9.140625" style="7"/>
  </cols>
  <sheetData>
    <row r="2" spans="2:8" ht="12.95" customHeight="1" x14ac:dyDescent="0.2">
      <c r="B2" s="92" t="s">
        <v>259</v>
      </c>
    </row>
    <row r="3" spans="2:8" ht="18.75" thickBot="1" x14ac:dyDescent="0.3">
      <c r="B3" s="93" t="s">
        <v>323</v>
      </c>
      <c r="C3" s="60"/>
      <c r="D3" s="60"/>
      <c r="E3" s="60"/>
      <c r="F3" s="60"/>
      <c r="G3" s="60"/>
    </row>
    <row r="4" spans="2:8" ht="13.5" thickBot="1" x14ac:dyDescent="0.25">
      <c r="B4" s="148" t="s">
        <v>109</v>
      </c>
      <c r="C4" s="27" t="s">
        <v>343</v>
      </c>
      <c r="D4" s="21" t="s">
        <v>344</v>
      </c>
      <c r="E4" s="21" t="s">
        <v>345</v>
      </c>
      <c r="F4" s="21" t="s">
        <v>346</v>
      </c>
      <c r="G4" s="22" t="s">
        <v>347</v>
      </c>
    </row>
    <row r="5" spans="2:8" x14ac:dyDescent="0.2">
      <c r="B5" s="241" t="s">
        <v>81</v>
      </c>
      <c r="C5" s="210">
        <v>322022967</v>
      </c>
      <c r="D5" s="211">
        <v>321065651</v>
      </c>
      <c r="E5" s="211">
        <v>302089296</v>
      </c>
      <c r="F5" s="211">
        <v>295075647</v>
      </c>
      <c r="G5" s="213">
        <v>296083128</v>
      </c>
    </row>
    <row r="6" spans="2:8" x14ac:dyDescent="0.2">
      <c r="B6" s="33" t="s">
        <v>78</v>
      </c>
      <c r="C6" s="17">
        <v>75329077</v>
      </c>
      <c r="D6" s="13">
        <v>78251519</v>
      </c>
      <c r="E6" s="13">
        <v>73228363</v>
      </c>
      <c r="F6" s="13">
        <v>67331622</v>
      </c>
      <c r="G6" s="164">
        <v>65168339</v>
      </c>
    </row>
    <row r="7" spans="2:8" x14ac:dyDescent="0.2">
      <c r="B7" s="243" t="s">
        <v>75</v>
      </c>
      <c r="C7" s="215">
        <v>238</v>
      </c>
      <c r="D7" s="216">
        <v>61145</v>
      </c>
      <c r="E7" s="216">
        <v>343580</v>
      </c>
      <c r="F7" s="216">
        <v>358146</v>
      </c>
      <c r="G7" s="218">
        <v>16947</v>
      </c>
    </row>
    <row r="8" spans="2:8" x14ac:dyDescent="0.2">
      <c r="B8" s="33" t="s">
        <v>76</v>
      </c>
      <c r="C8" s="17">
        <v>8258129</v>
      </c>
      <c r="D8" s="13">
        <v>7695869</v>
      </c>
      <c r="E8" s="13">
        <v>6353376</v>
      </c>
      <c r="F8" s="13">
        <v>5618973</v>
      </c>
      <c r="G8" s="164">
        <v>5329099</v>
      </c>
    </row>
    <row r="9" spans="2:8" x14ac:dyDescent="0.2">
      <c r="B9" s="243" t="s">
        <v>77</v>
      </c>
      <c r="C9" s="215">
        <v>503604</v>
      </c>
      <c r="D9" s="216">
        <v>435508</v>
      </c>
      <c r="E9" s="216">
        <v>421334</v>
      </c>
      <c r="F9" s="216">
        <v>368905</v>
      </c>
      <c r="G9" s="218">
        <v>333270</v>
      </c>
    </row>
    <row r="10" spans="2:8" x14ac:dyDescent="0.2">
      <c r="B10" s="33" t="s">
        <v>79</v>
      </c>
      <c r="C10" s="17">
        <v>36421</v>
      </c>
      <c r="D10" s="13">
        <v>89863</v>
      </c>
      <c r="E10" s="13">
        <v>85443</v>
      </c>
      <c r="F10" s="13">
        <v>87718</v>
      </c>
      <c r="G10" s="164">
        <v>141712</v>
      </c>
    </row>
    <row r="11" spans="2:8" x14ac:dyDescent="0.2">
      <c r="B11" s="243" t="s">
        <v>80</v>
      </c>
      <c r="C11" s="215">
        <v>8201285</v>
      </c>
      <c r="D11" s="216">
        <v>9521322</v>
      </c>
      <c r="E11" s="216">
        <v>12261341</v>
      </c>
      <c r="F11" s="216">
        <v>14158483</v>
      </c>
      <c r="G11" s="218">
        <v>12911090</v>
      </c>
    </row>
    <row r="12" spans="2:8" x14ac:dyDescent="0.2">
      <c r="B12" s="33" t="s">
        <v>376</v>
      </c>
      <c r="C12" s="17">
        <v>482</v>
      </c>
      <c r="D12" s="13">
        <v>163</v>
      </c>
      <c r="E12" s="13">
        <v>20</v>
      </c>
      <c r="F12" s="13">
        <v>456</v>
      </c>
      <c r="G12" s="164">
        <v>3236</v>
      </c>
    </row>
    <row r="13" spans="2:8" x14ac:dyDescent="0.2">
      <c r="B13" s="243" t="s">
        <v>377</v>
      </c>
      <c r="C13" s="215">
        <v>194876</v>
      </c>
      <c r="D13" s="216">
        <v>186511</v>
      </c>
      <c r="E13" s="216">
        <v>210874</v>
      </c>
      <c r="F13" s="216">
        <v>256967</v>
      </c>
      <c r="G13" s="218">
        <v>230578</v>
      </c>
      <c r="H13" s="620"/>
    </row>
    <row r="14" spans="2:8" x14ac:dyDescent="0.2">
      <c r="B14" s="33" t="s">
        <v>148</v>
      </c>
      <c r="C14" s="17">
        <v>790</v>
      </c>
      <c r="D14" s="13">
        <v>397</v>
      </c>
      <c r="E14" s="13">
        <v>526</v>
      </c>
      <c r="F14" s="13">
        <v>483</v>
      </c>
      <c r="G14" s="164">
        <v>191</v>
      </c>
    </row>
    <row r="15" spans="2:8" ht="13.5" thickBot="1" x14ac:dyDescent="0.25">
      <c r="B15" s="183" t="s">
        <v>110</v>
      </c>
      <c r="C15" s="429">
        <v>414547869</v>
      </c>
      <c r="D15" s="430">
        <v>417307948</v>
      </c>
      <c r="E15" s="430">
        <v>394994153</v>
      </c>
      <c r="F15" s="430">
        <v>383257400</v>
      </c>
      <c r="G15" s="431">
        <v>380217590</v>
      </c>
    </row>
    <row r="16" spans="2:8" x14ac:dyDescent="0.2">
      <c r="B16" s="111"/>
    </row>
    <row r="17" spans="2:8" x14ac:dyDescent="0.2">
      <c r="B17" s="706" t="s">
        <v>417</v>
      </c>
      <c r="C17" s="706"/>
      <c r="D17" s="706"/>
      <c r="E17" s="706"/>
      <c r="F17" s="706"/>
      <c r="G17" s="706"/>
    </row>
    <row r="18" spans="2:8" x14ac:dyDescent="0.2">
      <c r="B18" s="706"/>
      <c r="C18" s="706"/>
      <c r="D18" s="706"/>
      <c r="E18" s="706"/>
      <c r="F18" s="706"/>
      <c r="G18" s="706"/>
    </row>
    <row r="19" spans="2:8" ht="13.5" thickBot="1" x14ac:dyDescent="0.25">
      <c r="B19" s="471"/>
      <c r="C19" s="471"/>
      <c r="D19" s="471"/>
      <c r="E19" s="471"/>
      <c r="F19" s="471"/>
      <c r="G19" s="471"/>
    </row>
    <row r="20" spans="2:8" ht="13.5" thickBot="1" x14ac:dyDescent="0.25">
      <c r="B20" s="496" t="s">
        <v>416</v>
      </c>
      <c r="C20" s="27" t="s">
        <v>343</v>
      </c>
      <c r="D20" s="21" t="s">
        <v>344</v>
      </c>
      <c r="E20" s="21" t="s">
        <v>345</v>
      </c>
      <c r="F20" s="21" t="s">
        <v>346</v>
      </c>
      <c r="G20" s="22" t="s">
        <v>347</v>
      </c>
    </row>
    <row r="21" spans="2:8" x14ac:dyDescent="0.2">
      <c r="B21" s="618" t="s">
        <v>414</v>
      </c>
      <c r="C21" s="619">
        <f>C5+C6+(0.8*C8)</f>
        <v>403958547.19999999</v>
      </c>
      <c r="D21" s="619">
        <f t="shared" ref="D21:G21" si="0">D5+D6+(0.8*D8)</f>
        <v>405473865.19999999</v>
      </c>
      <c r="E21" s="619">
        <f t="shared" si="0"/>
        <v>380400359.80000001</v>
      </c>
      <c r="F21" s="619">
        <f t="shared" si="0"/>
        <v>366902447.39999998</v>
      </c>
      <c r="G21" s="619">
        <f t="shared" si="0"/>
        <v>365514746.19999999</v>
      </c>
    </row>
    <row r="22" spans="2:8" x14ac:dyDescent="0.2">
      <c r="B22" s="621" t="s">
        <v>415</v>
      </c>
      <c r="C22" s="215">
        <f>SUM(C9:C14)+C7+(0.2*C8)</f>
        <v>10589321.800000001</v>
      </c>
      <c r="D22" s="215">
        <f t="shared" ref="D22:G22" si="1">SUM(D9:D14)+D7+(0.2*D8)</f>
        <v>11834082.800000001</v>
      </c>
      <c r="E22" s="215">
        <f t="shared" si="1"/>
        <v>14593793.199999999</v>
      </c>
      <c r="F22" s="215">
        <f t="shared" si="1"/>
        <v>16354952.6</v>
      </c>
      <c r="G22" s="215">
        <f t="shared" si="1"/>
        <v>14702843.800000001</v>
      </c>
    </row>
    <row r="23" spans="2:8" ht="13.5" thickBot="1" x14ac:dyDescent="0.25">
      <c r="B23" s="183" t="s">
        <v>110</v>
      </c>
      <c r="C23" s="429">
        <f>C21+C22</f>
        <v>414547869</v>
      </c>
      <c r="D23" s="429">
        <f t="shared" ref="D23:G23" si="2">D21+D22</f>
        <v>417307948</v>
      </c>
      <c r="E23" s="429">
        <f t="shared" si="2"/>
        <v>394994153</v>
      </c>
      <c r="F23" s="429">
        <f t="shared" si="2"/>
        <v>383257400</v>
      </c>
      <c r="G23" s="429">
        <f t="shared" si="2"/>
        <v>380217590</v>
      </c>
    </row>
    <row r="25" spans="2:8" x14ac:dyDescent="0.2">
      <c r="B25" s="470" t="s">
        <v>418</v>
      </c>
      <c r="C25" s="617"/>
      <c r="D25" s="617"/>
      <c r="E25" s="617"/>
      <c r="F25" s="617"/>
      <c r="G25" s="617"/>
      <c r="H25" s="5"/>
    </row>
    <row r="26" spans="2:8" x14ac:dyDescent="0.2">
      <c r="B26" s="470" t="s">
        <v>406</v>
      </c>
      <c r="C26" s="5"/>
      <c r="D26" s="5"/>
      <c r="E26" s="5"/>
      <c r="F26" s="5"/>
      <c r="G26" s="5"/>
      <c r="H26" s="5"/>
    </row>
    <row r="27" spans="2:8" x14ac:dyDescent="0.2">
      <c r="B27" s="470" t="s">
        <v>407</v>
      </c>
      <c r="C27" s="60"/>
      <c r="D27" s="60"/>
      <c r="E27" s="60"/>
      <c r="F27" s="60"/>
      <c r="G27" s="60"/>
      <c r="H27" s="5"/>
    </row>
    <row r="28" spans="2:8" x14ac:dyDescent="0.2">
      <c r="B28" s="5"/>
      <c r="C28" s="61"/>
      <c r="D28" s="61"/>
      <c r="E28" s="61"/>
      <c r="F28" s="61"/>
      <c r="G28" s="61"/>
      <c r="H28" s="5"/>
    </row>
    <row r="29" spans="2:8" x14ac:dyDescent="0.2">
      <c r="B29" s="5"/>
      <c r="C29" s="61"/>
      <c r="D29" s="61"/>
      <c r="E29" s="61"/>
      <c r="F29" s="61"/>
      <c r="G29" s="61"/>
      <c r="H29" s="5"/>
    </row>
    <row r="30" spans="2:8" x14ac:dyDescent="0.2">
      <c r="B30" s="5"/>
      <c r="C30" s="61"/>
      <c r="D30" s="61"/>
      <c r="E30" s="61"/>
      <c r="F30" s="61"/>
      <c r="G30" s="61"/>
      <c r="H30" s="5"/>
    </row>
    <row r="31" spans="2:8" x14ac:dyDescent="0.2">
      <c r="B31" s="5"/>
      <c r="C31" s="61"/>
      <c r="D31" s="61"/>
      <c r="E31" s="61"/>
      <c r="F31" s="61"/>
      <c r="G31" s="61"/>
      <c r="H31" s="5"/>
    </row>
    <row r="32" spans="2:8" x14ac:dyDescent="0.2">
      <c r="B32" s="5"/>
      <c r="C32" s="61"/>
      <c r="D32" s="61"/>
      <c r="E32" s="61"/>
      <c r="F32" s="61"/>
      <c r="G32" s="61"/>
      <c r="H32" s="5"/>
    </row>
    <row r="33" spans="2:8" x14ac:dyDescent="0.2">
      <c r="B33" s="5"/>
      <c r="C33" s="61"/>
      <c r="D33" s="61"/>
      <c r="E33" s="61"/>
      <c r="F33" s="61"/>
      <c r="G33" s="61"/>
      <c r="H33" s="5"/>
    </row>
    <row r="34" spans="2:8" x14ac:dyDescent="0.2">
      <c r="B34" s="5"/>
      <c r="C34" s="61"/>
      <c r="D34" s="61"/>
      <c r="E34" s="61"/>
      <c r="F34" s="61"/>
      <c r="G34" s="61"/>
      <c r="H34" s="5"/>
    </row>
    <row r="35" spans="2:8" x14ac:dyDescent="0.2">
      <c r="B35" s="5"/>
      <c r="C35" s="61"/>
      <c r="D35" s="61"/>
      <c r="E35" s="61"/>
      <c r="F35" s="61"/>
      <c r="G35" s="61"/>
      <c r="H35" s="5"/>
    </row>
    <row r="36" spans="2:8" x14ac:dyDescent="0.2">
      <c r="B36" s="5"/>
      <c r="C36" s="61"/>
      <c r="D36" s="61"/>
      <c r="E36" s="61"/>
      <c r="F36" s="61"/>
      <c r="G36" s="61"/>
      <c r="H36" s="5"/>
    </row>
    <row r="37" spans="2:8" x14ac:dyDescent="0.2">
      <c r="B37" s="5"/>
      <c r="C37" s="61"/>
      <c r="D37" s="61"/>
      <c r="E37" s="61"/>
      <c r="F37" s="61"/>
      <c r="G37" s="61"/>
      <c r="H37" s="5"/>
    </row>
    <row r="38" spans="2:8" x14ac:dyDescent="0.2">
      <c r="B38" s="62"/>
      <c r="C38" s="63"/>
      <c r="D38" s="63"/>
      <c r="E38" s="63"/>
      <c r="F38" s="63"/>
      <c r="G38" s="63"/>
      <c r="H38" s="5"/>
    </row>
    <row r="39" spans="2:8" x14ac:dyDescent="0.2">
      <c r="H39" s="5"/>
    </row>
  </sheetData>
  <mergeCells count="1">
    <mergeCell ref="B17:G18"/>
  </mergeCells>
  <phoneticPr fontId="4" type="noConversion"/>
  <pageMargins left="0.25" right="0.25" top="0.75" bottom="0.75" header="0.3" footer="0.3"/>
  <pageSetup scale="97" orientation="portrait"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B2:M60"/>
  <sheetViews>
    <sheetView showGridLines="0" zoomScaleNormal="80" workbookViewId="0"/>
  </sheetViews>
  <sheetFormatPr defaultRowHeight="12.75" x14ac:dyDescent="0.2"/>
  <cols>
    <col min="1" max="1" width="9.140625" style="7"/>
    <col min="2" max="2" width="41.7109375" style="7" customWidth="1"/>
    <col min="3" max="3" width="12.5703125" style="7" customWidth="1"/>
    <col min="4" max="4" width="11.85546875" style="7" customWidth="1"/>
    <col min="5" max="5" width="11.140625" style="7" bestFit="1" customWidth="1"/>
    <col min="6" max="6" width="10.28515625" style="7" customWidth="1"/>
    <col min="7" max="7" width="13" style="7" customWidth="1"/>
    <col min="8" max="8" width="8.7109375" style="7" customWidth="1"/>
    <col min="9" max="9" width="12.5703125" style="7" customWidth="1"/>
    <col min="10" max="10" width="15" style="7" customWidth="1"/>
    <col min="11" max="11" width="14.7109375" style="7" customWidth="1"/>
    <col min="12" max="12" width="10.42578125" style="7" customWidth="1"/>
    <col min="13" max="13" width="13.85546875" style="5" bestFit="1" customWidth="1"/>
    <col min="14" max="16384" width="9.140625" style="7"/>
  </cols>
  <sheetData>
    <row r="2" spans="2:13" x14ac:dyDescent="0.2">
      <c r="B2" s="92" t="s">
        <v>259</v>
      </c>
    </row>
    <row r="3" spans="2:13" ht="18.75" thickBot="1" x14ac:dyDescent="0.3">
      <c r="B3" s="93" t="s">
        <v>115</v>
      </c>
    </row>
    <row r="4" spans="2:13" ht="25.5" customHeight="1" thickBot="1" x14ac:dyDescent="0.25">
      <c r="B4" s="622" t="s">
        <v>0</v>
      </c>
      <c r="C4" s="623" t="s">
        <v>81</v>
      </c>
      <c r="D4" s="624" t="s">
        <v>78</v>
      </c>
      <c r="E4" s="624" t="s">
        <v>76</v>
      </c>
      <c r="F4" s="624" t="s">
        <v>75</v>
      </c>
      <c r="G4" s="543" t="s">
        <v>386</v>
      </c>
      <c r="H4" s="543" t="s">
        <v>79</v>
      </c>
      <c r="I4" s="543" t="s">
        <v>80</v>
      </c>
      <c r="J4" s="543" t="s">
        <v>404</v>
      </c>
      <c r="K4" s="543" t="s">
        <v>405</v>
      </c>
      <c r="L4" s="624" t="s">
        <v>148</v>
      </c>
      <c r="M4" s="625" t="s">
        <v>4</v>
      </c>
    </row>
    <row r="5" spans="2:13" ht="12.75" customHeight="1" x14ac:dyDescent="0.2">
      <c r="B5" s="332" t="s">
        <v>15</v>
      </c>
      <c r="C5" s="476">
        <v>10904</v>
      </c>
      <c r="D5" s="477">
        <v>11075</v>
      </c>
      <c r="E5" s="477">
        <v>0</v>
      </c>
      <c r="F5" s="477">
        <v>0</v>
      </c>
      <c r="G5" s="477">
        <v>0</v>
      </c>
      <c r="H5" s="477">
        <v>0</v>
      </c>
      <c r="I5" s="477">
        <v>0</v>
      </c>
      <c r="J5" s="477">
        <v>0</v>
      </c>
      <c r="K5" s="477">
        <v>0</v>
      </c>
      <c r="L5" s="477">
        <v>0</v>
      </c>
      <c r="M5" s="478">
        <v>21979</v>
      </c>
    </row>
    <row r="6" spans="2:13" ht="12.75" customHeight="1" x14ac:dyDescent="0.2">
      <c r="B6" s="157" t="s">
        <v>16</v>
      </c>
      <c r="C6" s="347">
        <v>113382</v>
      </c>
      <c r="D6" s="348">
        <v>117720</v>
      </c>
      <c r="E6" s="348">
        <v>0</v>
      </c>
      <c r="F6" s="348">
        <v>0</v>
      </c>
      <c r="G6" s="348">
        <v>0</v>
      </c>
      <c r="H6" s="348">
        <v>0</v>
      </c>
      <c r="I6" s="348">
        <v>360</v>
      </c>
      <c r="J6" s="348">
        <v>0</v>
      </c>
      <c r="K6" s="348">
        <v>0</v>
      </c>
      <c r="L6" s="348">
        <v>0</v>
      </c>
      <c r="M6" s="350">
        <v>231462</v>
      </c>
    </row>
    <row r="7" spans="2:13" ht="12.75" customHeight="1" x14ac:dyDescent="0.2">
      <c r="B7" s="334" t="s">
        <v>118</v>
      </c>
      <c r="C7" s="479">
        <v>71401</v>
      </c>
      <c r="D7" s="480">
        <v>970</v>
      </c>
      <c r="E7" s="480">
        <v>0</v>
      </c>
      <c r="F7" s="480">
        <v>0</v>
      </c>
      <c r="G7" s="480">
        <v>0</v>
      </c>
      <c r="H7" s="480">
        <v>0</v>
      </c>
      <c r="I7" s="480">
        <v>4111</v>
      </c>
      <c r="J7" s="480">
        <v>0</v>
      </c>
      <c r="K7" s="480">
        <v>0</v>
      </c>
      <c r="L7" s="480">
        <v>0</v>
      </c>
      <c r="M7" s="481">
        <v>76482</v>
      </c>
    </row>
    <row r="8" spans="2:13" ht="12.75" customHeight="1" x14ac:dyDescent="0.2">
      <c r="B8" s="157" t="s">
        <v>119</v>
      </c>
      <c r="C8" s="347">
        <v>34389</v>
      </c>
      <c r="D8" s="348">
        <v>18</v>
      </c>
      <c r="E8" s="348">
        <v>0</v>
      </c>
      <c r="F8" s="348">
        <v>0</v>
      </c>
      <c r="G8" s="348">
        <v>0</v>
      </c>
      <c r="H8" s="348">
        <v>0</v>
      </c>
      <c r="I8" s="348">
        <v>9095</v>
      </c>
      <c r="J8" s="348">
        <v>0</v>
      </c>
      <c r="K8" s="348">
        <v>0</v>
      </c>
      <c r="L8" s="348">
        <v>0</v>
      </c>
      <c r="M8" s="350">
        <v>43502</v>
      </c>
    </row>
    <row r="9" spans="2:13" ht="12.75" customHeight="1" x14ac:dyDescent="0.2">
      <c r="B9" s="334" t="s">
        <v>17</v>
      </c>
      <c r="C9" s="479">
        <v>64075515</v>
      </c>
      <c r="D9" s="480">
        <v>9079773</v>
      </c>
      <c r="E9" s="480">
        <v>201</v>
      </c>
      <c r="F9" s="480">
        <v>0</v>
      </c>
      <c r="G9" s="480">
        <v>762</v>
      </c>
      <c r="H9" s="480">
        <v>150</v>
      </c>
      <c r="I9" s="480">
        <v>1323827</v>
      </c>
      <c r="J9" s="480">
        <v>0</v>
      </c>
      <c r="K9" s="480">
        <v>2216</v>
      </c>
      <c r="L9" s="480">
        <v>0</v>
      </c>
      <c r="M9" s="481">
        <v>74482444</v>
      </c>
    </row>
    <row r="10" spans="2:13" ht="12.75" customHeight="1" x14ac:dyDescent="0.2">
      <c r="B10" s="157" t="s">
        <v>18</v>
      </c>
      <c r="C10" s="347">
        <v>2662792</v>
      </c>
      <c r="D10" s="348">
        <v>246277</v>
      </c>
      <c r="E10" s="348">
        <v>0</v>
      </c>
      <c r="F10" s="348">
        <v>0</v>
      </c>
      <c r="G10" s="348">
        <v>0</v>
      </c>
      <c r="H10" s="348">
        <v>0</v>
      </c>
      <c r="I10" s="348">
        <v>280402</v>
      </c>
      <c r="J10" s="348">
        <v>0</v>
      </c>
      <c r="K10" s="348">
        <v>0</v>
      </c>
      <c r="L10" s="348">
        <v>0</v>
      </c>
      <c r="M10" s="350">
        <v>3189471</v>
      </c>
    </row>
    <row r="11" spans="2:13" ht="12.75" customHeight="1" x14ac:dyDescent="0.2">
      <c r="B11" s="334" t="s">
        <v>145</v>
      </c>
      <c r="C11" s="479">
        <v>152278</v>
      </c>
      <c r="D11" s="480">
        <v>0</v>
      </c>
      <c r="E11" s="480">
        <v>0</v>
      </c>
      <c r="F11" s="480">
        <v>0</v>
      </c>
      <c r="G11" s="480">
        <v>0</v>
      </c>
      <c r="H11" s="480">
        <v>0</v>
      </c>
      <c r="I11" s="480">
        <v>19420</v>
      </c>
      <c r="J11" s="480">
        <v>0</v>
      </c>
      <c r="K11" s="480">
        <v>0</v>
      </c>
      <c r="L11" s="480">
        <v>0</v>
      </c>
      <c r="M11" s="481">
        <v>171698</v>
      </c>
    </row>
    <row r="12" spans="2:13" ht="12.75" customHeight="1" x14ac:dyDescent="0.2">
      <c r="B12" s="157" t="s">
        <v>19</v>
      </c>
      <c r="C12" s="347">
        <v>12100116</v>
      </c>
      <c r="D12" s="348">
        <v>7262396</v>
      </c>
      <c r="E12" s="348">
        <v>2657726</v>
      </c>
      <c r="F12" s="348">
        <v>30992</v>
      </c>
      <c r="G12" s="348">
        <v>41940</v>
      </c>
      <c r="H12" s="348">
        <v>7369</v>
      </c>
      <c r="I12" s="348">
        <v>7306751</v>
      </c>
      <c r="J12" s="348">
        <v>12599</v>
      </c>
      <c r="K12" s="348">
        <v>0</v>
      </c>
      <c r="L12" s="348">
        <v>0</v>
      </c>
      <c r="M12" s="350">
        <v>29419889</v>
      </c>
    </row>
    <row r="13" spans="2:13" ht="12.75" customHeight="1" x14ac:dyDescent="0.2">
      <c r="B13" s="334" t="s">
        <v>20</v>
      </c>
      <c r="C13" s="479">
        <v>4921507</v>
      </c>
      <c r="D13" s="480">
        <v>756960</v>
      </c>
      <c r="E13" s="480">
        <v>226890</v>
      </c>
      <c r="F13" s="480">
        <v>0</v>
      </c>
      <c r="G13" s="480">
        <v>0</v>
      </c>
      <c r="H13" s="480">
        <v>0</v>
      </c>
      <c r="I13" s="480">
        <v>588237</v>
      </c>
      <c r="J13" s="480">
        <v>0</v>
      </c>
      <c r="K13" s="480">
        <v>0</v>
      </c>
      <c r="L13" s="480">
        <v>0</v>
      </c>
      <c r="M13" s="481">
        <v>6493594</v>
      </c>
    </row>
    <row r="14" spans="2:13" ht="12.75" customHeight="1" x14ac:dyDescent="0.2">
      <c r="B14" s="157" t="s">
        <v>120</v>
      </c>
      <c r="C14" s="347">
        <v>113927261</v>
      </c>
      <c r="D14" s="348">
        <v>10955845</v>
      </c>
      <c r="E14" s="348">
        <v>58</v>
      </c>
      <c r="F14" s="348">
        <v>0</v>
      </c>
      <c r="G14" s="348">
        <v>4592</v>
      </c>
      <c r="H14" s="348">
        <v>2189</v>
      </c>
      <c r="I14" s="348">
        <v>2658576</v>
      </c>
      <c r="J14" s="348">
        <v>0</v>
      </c>
      <c r="K14" s="348">
        <v>8586</v>
      </c>
      <c r="L14" s="348">
        <v>0</v>
      </c>
      <c r="M14" s="350">
        <v>127557107</v>
      </c>
    </row>
    <row r="15" spans="2:13" ht="12.75" customHeight="1" x14ac:dyDescent="0.2">
      <c r="B15" s="334" t="s">
        <v>21</v>
      </c>
      <c r="C15" s="479">
        <v>505569</v>
      </c>
      <c r="D15" s="480">
        <v>0</v>
      </c>
      <c r="E15" s="480">
        <v>0</v>
      </c>
      <c r="F15" s="480">
        <v>0</v>
      </c>
      <c r="G15" s="480">
        <v>0</v>
      </c>
      <c r="H15" s="480">
        <v>0</v>
      </c>
      <c r="I15" s="480">
        <v>2221</v>
      </c>
      <c r="J15" s="480">
        <v>0</v>
      </c>
      <c r="K15" s="480">
        <v>0</v>
      </c>
      <c r="L15" s="480">
        <v>0</v>
      </c>
      <c r="M15" s="481">
        <v>507790</v>
      </c>
    </row>
    <row r="16" spans="2:13" ht="12.75" customHeight="1" x14ac:dyDescent="0.2">
      <c r="B16" s="157" t="s">
        <v>22</v>
      </c>
      <c r="C16" s="347">
        <v>65004618</v>
      </c>
      <c r="D16" s="348">
        <v>3575347</v>
      </c>
      <c r="E16" s="348">
        <v>70417</v>
      </c>
      <c r="F16" s="348">
        <v>0</v>
      </c>
      <c r="G16" s="348">
        <v>7336</v>
      </c>
      <c r="H16" s="348">
        <v>79319</v>
      </c>
      <c r="I16" s="348">
        <v>8387903</v>
      </c>
      <c r="J16" s="348">
        <v>0</v>
      </c>
      <c r="K16" s="348">
        <v>9486</v>
      </c>
      <c r="L16" s="348">
        <v>0</v>
      </c>
      <c r="M16" s="350">
        <v>77134426</v>
      </c>
    </row>
    <row r="17" spans="2:13" ht="12.75" customHeight="1" x14ac:dyDescent="0.2">
      <c r="B17" s="334" t="s">
        <v>23</v>
      </c>
      <c r="C17" s="479">
        <v>7679515</v>
      </c>
      <c r="D17" s="480">
        <v>1498512</v>
      </c>
      <c r="E17" s="480">
        <v>1064</v>
      </c>
      <c r="F17" s="480">
        <v>15132</v>
      </c>
      <c r="G17" s="480">
        <v>1425</v>
      </c>
      <c r="H17" s="480">
        <v>29929</v>
      </c>
      <c r="I17" s="480">
        <v>213721</v>
      </c>
      <c r="J17" s="480">
        <v>0</v>
      </c>
      <c r="K17" s="480">
        <v>0</v>
      </c>
      <c r="L17" s="480">
        <v>0</v>
      </c>
      <c r="M17" s="481">
        <v>9439298</v>
      </c>
    </row>
    <row r="18" spans="2:13" ht="12.75" customHeight="1" x14ac:dyDescent="0.2">
      <c r="B18" s="157" t="s">
        <v>24</v>
      </c>
      <c r="C18" s="347">
        <v>15089483</v>
      </c>
      <c r="D18" s="348">
        <v>7067418</v>
      </c>
      <c r="E18" s="348">
        <v>0</v>
      </c>
      <c r="F18" s="348">
        <v>0</v>
      </c>
      <c r="G18" s="348">
        <v>31871</v>
      </c>
      <c r="H18" s="348">
        <v>118338</v>
      </c>
      <c r="I18" s="348">
        <v>54629</v>
      </c>
      <c r="J18" s="348">
        <v>0</v>
      </c>
      <c r="K18" s="348">
        <v>0</v>
      </c>
      <c r="L18" s="348">
        <v>0</v>
      </c>
      <c r="M18" s="350">
        <v>22361739</v>
      </c>
    </row>
    <row r="19" spans="2:13" ht="12.75" customHeight="1" x14ac:dyDescent="0.2">
      <c r="B19" s="334" t="s">
        <v>25</v>
      </c>
      <c r="C19" s="479">
        <v>36545477</v>
      </c>
      <c r="D19" s="480">
        <v>10151201</v>
      </c>
      <c r="E19" s="480">
        <v>983518</v>
      </c>
      <c r="F19" s="480">
        <v>17003</v>
      </c>
      <c r="G19" s="480">
        <v>242853</v>
      </c>
      <c r="H19" s="480">
        <v>18424</v>
      </c>
      <c r="I19" s="480">
        <v>1237099</v>
      </c>
      <c r="J19" s="480">
        <v>909</v>
      </c>
      <c r="K19" s="480">
        <v>325014</v>
      </c>
      <c r="L19" s="480">
        <v>0</v>
      </c>
      <c r="M19" s="481">
        <v>49521498</v>
      </c>
    </row>
    <row r="20" spans="2:13" ht="12.75" customHeight="1" x14ac:dyDescent="0.2">
      <c r="B20" s="157" t="s">
        <v>168</v>
      </c>
      <c r="C20" s="347">
        <v>4836548</v>
      </c>
      <c r="D20" s="348">
        <v>16734</v>
      </c>
      <c r="E20" s="348">
        <v>0</v>
      </c>
      <c r="F20" s="348">
        <v>0</v>
      </c>
      <c r="G20" s="348">
        <v>0</v>
      </c>
      <c r="H20" s="348">
        <v>0</v>
      </c>
      <c r="I20" s="348">
        <v>245490</v>
      </c>
      <c r="J20" s="348">
        <v>0</v>
      </c>
      <c r="K20" s="348">
        <v>0</v>
      </c>
      <c r="L20" s="348">
        <v>0</v>
      </c>
      <c r="M20" s="350">
        <v>5098772</v>
      </c>
    </row>
    <row r="21" spans="2:13" ht="12.75" customHeight="1" x14ac:dyDescent="0.2">
      <c r="B21" s="334" t="s">
        <v>26</v>
      </c>
      <c r="C21" s="479">
        <v>8781552</v>
      </c>
      <c r="D21" s="480">
        <v>868445</v>
      </c>
      <c r="E21" s="480">
        <v>567</v>
      </c>
      <c r="F21" s="480">
        <v>0</v>
      </c>
      <c r="G21" s="480">
        <v>3341</v>
      </c>
      <c r="H21" s="480">
        <v>0</v>
      </c>
      <c r="I21" s="480">
        <v>812346</v>
      </c>
      <c r="J21" s="480">
        <v>0</v>
      </c>
      <c r="K21" s="480">
        <v>298</v>
      </c>
      <c r="L21" s="480">
        <v>0</v>
      </c>
      <c r="M21" s="481">
        <v>10466549</v>
      </c>
    </row>
    <row r="22" spans="2:13" ht="12.75" customHeight="1" x14ac:dyDescent="0.2">
      <c r="B22" s="157" t="s">
        <v>27</v>
      </c>
      <c r="C22" s="347">
        <v>24867528</v>
      </c>
      <c r="D22" s="348">
        <v>6063674</v>
      </c>
      <c r="E22" s="348">
        <v>178919</v>
      </c>
      <c r="F22" s="348">
        <v>0</v>
      </c>
      <c r="G22" s="348">
        <v>2942</v>
      </c>
      <c r="H22" s="348">
        <v>17200</v>
      </c>
      <c r="I22" s="348">
        <v>5705940</v>
      </c>
      <c r="J22" s="348">
        <v>0</v>
      </c>
      <c r="K22" s="348">
        <v>0</v>
      </c>
      <c r="L22" s="348">
        <v>0</v>
      </c>
      <c r="M22" s="350">
        <v>36836203</v>
      </c>
    </row>
    <row r="23" spans="2:13" ht="12.75" customHeight="1" x14ac:dyDescent="0.2">
      <c r="B23" s="334" t="s">
        <v>28</v>
      </c>
      <c r="C23" s="479">
        <v>1429601</v>
      </c>
      <c r="D23" s="480">
        <v>120445</v>
      </c>
      <c r="E23" s="480">
        <v>15426</v>
      </c>
      <c r="F23" s="480">
        <v>0</v>
      </c>
      <c r="G23" s="480">
        <v>0</v>
      </c>
      <c r="H23" s="480">
        <v>447</v>
      </c>
      <c r="I23" s="480">
        <v>208547</v>
      </c>
      <c r="J23" s="480">
        <v>0</v>
      </c>
      <c r="K23" s="480">
        <v>0</v>
      </c>
      <c r="L23" s="480">
        <v>0</v>
      </c>
      <c r="M23" s="481">
        <v>1774466</v>
      </c>
    </row>
    <row r="24" spans="2:13" ht="12.75" customHeight="1" x14ac:dyDescent="0.2">
      <c r="B24" s="157" t="s">
        <v>29</v>
      </c>
      <c r="C24" s="347">
        <v>69859</v>
      </c>
      <c r="D24" s="348">
        <v>0</v>
      </c>
      <c r="E24" s="348">
        <v>0</v>
      </c>
      <c r="F24" s="348">
        <v>0</v>
      </c>
      <c r="G24" s="348">
        <v>0</v>
      </c>
      <c r="H24" s="348">
        <v>0</v>
      </c>
      <c r="I24" s="348">
        <v>539</v>
      </c>
      <c r="J24" s="348">
        <v>0</v>
      </c>
      <c r="K24" s="348">
        <v>0</v>
      </c>
      <c r="L24" s="348">
        <v>0</v>
      </c>
      <c r="M24" s="350">
        <v>70398</v>
      </c>
    </row>
    <row r="25" spans="2:13" ht="12.75" customHeight="1" x14ac:dyDescent="0.2">
      <c r="B25" s="334" t="s">
        <v>30</v>
      </c>
      <c r="C25" s="479">
        <v>16866</v>
      </c>
      <c r="D25" s="480">
        <v>636</v>
      </c>
      <c r="E25" s="480">
        <v>0</v>
      </c>
      <c r="F25" s="480">
        <v>0</v>
      </c>
      <c r="G25" s="480">
        <v>0</v>
      </c>
      <c r="H25" s="480">
        <v>0</v>
      </c>
      <c r="I25" s="480">
        <v>102147</v>
      </c>
      <c r="J25" s="480">
        <v>0</v>
      </c>
      <c r="K25" s="480">
        <v>0</v>
      </c>
      <c r="L25" s="480">
        <v>0</v>
      </c>
      <c r="M25" s="481">
        <v>119649</v>
      </c>
    </row>
    <row r="26" spans="2:13" ht="12.75" customHeight="1" x14ac:dyDescent="0.2">
      <c r="B26" s="157" t="s">
        <v>147</v>
      </c>
      <c r="C26" s="347">
        <v>0</v>
      </c>
      <c r="D26" s="348">
        <v>0</v>
      </c>
      <c r="E26" s="348">
        <v>0</v>
      </c>
      <c r="F26" s="348">
        <v>0</v>
      </c>
      <c r="G26" s="348">
        <v>0</v>
      </c>
      <c r="H26" s="348">
        <v>0</v>
      </c>
      <c r="I26" s="348">
        <v>0</v>
      </c>
      <c r="J26" s="348">
        <v>0</v>
      </c>
      <c r="K26" s="348">
        <v>0</v>
      </c>
      <c r="L26" s="348">
        <v>0</v>
      </c>
      <c r="M26" s="350">
        <v>0</v>
      </c>
    </row>
    <row r="27" spans="2:13" ht="12.75" customHeight="1" x14ac:dyDescent="0.2">
      <c r="B27" s="334" t="s">
        <v>165</v>
      </c>
      <c r="C27" s="479">
        <v>0</v>
      </c>
      <c r="D27" s="480">
        <v>0</v>
      </c>
      <c r="E27" s="480">
        <v>0</v>
      </c>
      <c r="F27" s="480">
        <v>0</v>
      </c>
      <c r="G27" s="480">
        <v>0</v>
      </c>
      <c r="H27" s="480">
        <v>0</v>
      </c>
      <c r="I27" s="480">
        <v>4248</v>
      </c>
      <c r="J27" s="480">
        <v>0</v>
      </c>
      <c r="K27" s="480">
        <v>0</v>
      </c>
      <c r="L27" s="480">
        <v>0</v>
      </c>
      <c r="M27" s="481">
        <v>4248</v>
      </c>
    </row>
    <row r="28" spans="2:13" ht="12.75" customHeight="1" x14ac:dyDescent="0.2">
      <c r="B28" s="157" t="s">
        <v>31</v>
      </c>
      <c r="C28" s="347">
        <v>852149</v>
      </c>
      <c r="D28" s="348">
        <v>10636</v>
      </c>
      <c r="E28" s="348">
        <v>0</v>
      </c>
      <c r="F28" s="348">
        <v>0</v>
      </c>
      <c r="G28" s="348">
        <v>60</v>
      </c>
      <c r="H28" s="348">
        <v>0</v>
      </c>
      <c r="I28" s="348">
        <v>18951</v>
      </c>
      <c r="J28" s="348">
        <v>0</v>
      </c>
      <c r="K28" s="348">
        <v>0</v>
      </c>
      <c r="L28" s="348">
        <v>0</v>
      </c>
      <c r="M28" s="350">
        <v>881796</v>
      </c>
    </row>
    <row r="29" spans="2:13" ht="12.75" customHeight="1" x14ac:dyDescent="0.2">
      <c r="B29" s="334" t="s">
        <v>32</v>
      </c>
      <c r="C29" s="479">
        <v>32817</v>
      </c>
      <c r="D29" s="480">
        <v>14881</v>
      </c>
      <c r="E29" s="480">
        <v>0</v>
      </c>
      <c r="F29" s="480">
        <v>0</v>
      </c>
      <c r="G29" s="480">
        <v>0</v>
      </c>
      <c r="H29" s="480">
        <v>0</v>
      </c>
      <c r="I29" s="480">
        <v>0</v>
      </c>
      <c r="J29" s="480">
        <v>0</v>
      </c>
      <c r="K29" s="480">
        <v>0</v>
      </c>
      <c r="L29" s="480">
        <v>0</v>
      </c>
      <c r="M29" s="481">
        <v>47698</v>
      </c>
    </row>
    <row r="30" spans="2:13" ht="12.75" customHeight="1" x14ac:dyDescent="0.2">
      <c r="B30" s="131" t="s">
        <v>351</v>
      </c>
      <c r="C30" s="347">
        <v>1966</v>
      </c>
      <c r="D30" s="348">
        <v>0</v>
      </c>
      <c r="E30" s="348">
        <v>0</v>
      </c>
      <c r="F30" s="348">
        <v>0</v>
      </c>
      <c r="G30" s="348">
        <v>0</v>
      </c>
      <c r="H30" s="348">
        <v>0</v>
      </c>
      <c r="I30" s="348">
        <v>0</v>
      </c>
      <c r="J30" s="348">
        <v>0</v>
      </c>
      <c r="K30" s="348">
        <v>0</v>
      </c>
      <c r="L30" s="348">
        <v>0</v>
      </c>
      <c r="M30" s="350">
        <v>1966</v>
      </c>
    </row>
    <row r="31" spans="2:13" ht="12.75" customHeight="1" x14ac:dyDescent="0.2">
      <c r="B31" s="334" t="s">
        <v>33</v>
      </c>
      <c r="C31" s="479">
        <v>18020</v>
      </c>
      <c r="D31" s="480">
        <v>12792</v>
      </c>
      <c r="E31" s="480">
        <v>0</v>
      </c>
      <c r="F31" s="480">
        <v>0</v>
      </c>
      <c r="G31" s="480">
        <v>0</v>
      </c>
      <c r="H31" s="480">
        <v>0</v>
      </c>
      <c r="I31" s="480">
        <v>0</v>
      </c>
      <c r="J31" s="480">
        <v>0</v>
      </c>
      <c r="K31" s="480">
        <v>0</v>
      </c>
      <c r="L31" s="480">
        <v>0</v>
      </c>
      <c r="M31" s="481">
        <v>30812</v>
      </c>
    </row>
    <row r="32" spans="2:13" ht="12.75" customHeight="1" x14ac:dyDescent="0.2">
      <c r="B32" s="157" t="s">
        <v>34</v>
      </c>
      <c r="C32" s="347">
        <v>1535422</v>
      </c>
      <c r="D32" s="348">
        <v>303693</v>
      </c>
      <c r="E32" s="348">
        <v>288666</v>
      </c>
      <c r="F32" s="348">
        <v>0</v>
      </c>
      <c r="G32" s="348">
        <v>9635</v>
      </c>
      <c r="H32" s="348">
        <v>25147</v>
      </c>
      <c r="I32" s="348">
        <v>1456489</v>
      </c>
      <c r="J32" s="348">
        <v>0</v>
      </c>
      <c r="K32" s="348">
        <v>0</v>
      </c>
      <c r="L32" s="348">
        <v>0</v>
      </c>
      <c r="M32" s="350">
        <v>3619052</v>
      </c>
    </row>
    <row r="33" spans="2:13" ht="12.75" customHeight="1" x14ac:dyDescent="0.2">
      <c r="B33" s="334" t="s">
        <v>149</v>
      </c>
      <c r="C33" s="479">
        <v>49146</v>
      </c>
      <c r="D33" s="480">
        <v>21676</v>
      </c>
      <c r="E33" s="480">
        <v>0</v>
      </c>
      <c r="F33" s="480">
        <v>0</v>
      </c>
      <c r="G33" s="480">
        <v>0</v>
      </c>
      <c r="H33" s="480">
        <v>22</v>
      </c>
      <c r="I33" s="480">
        <v>13876</v>
      </c>
      <c r="J33" s="480">
        <v>0</v>
      </c>
      <c r="K33" s="480">
        <v>0</v>
      </c>
      <c r="L33" s="480">
        <v>0</v>
      </c>
      <c r="M33" s="481">
        <v>84720</v>
      </c>
    </row>
    <row r="34" spans="2:13" ht="12.75" customHeight="1" x14ac:dyDescent="0.2">
      <c r="B34" s="157" t="s">
        <v>121</v>
      </c>
      <c r="C34" s="347">
        <v>11541</v>
      </c>
      <c r="D34" s="348">
        <v>4442</v>
      </c>
      <c r="E34" s="348">
        <v>0</v>
      </c>
      <c r="F34" s="348">
        <v>0</v>
      </c>
      <c r="G34" s="348">
        <v>0</v>
      </c>
      <c r="H34" s="348">
        <v>0</v>
      </c>
      <c r="I34" s="348">
        <v>0</v>
      </c>
      <c r="J34" s="348">
        <v>0</v>
      </c>
      <c r="K34" s="348">
        <v>0</v>
      </c>
      <c r="L34" s="348">
        <v>0</v>
      </c>
      <c r="M34" s="350">
        <v>15983</v>
      </c>
    </row>
    <row r="35" spans="2:13" ht="12.75" customHeight="1" x14ac:dyDescent="0.2">
      <c r="B35" s="334" t="s">
        <v>35</v>
      </c>
      <c r="C35" s="479">
        <v>31528</v>
      </c>
      <c r="D35" s="480">
        <v>0</v>
      </c>
      <c r="E35" s="480">
        <v>0</v>
      </c>
      <c r="F35" s="480">
        <v>0</v>
      </c>
      <c r="G35" s="480">
        <v>0</v>
      </c>
      <c r="H35" s="480">
        <v>0</v>
      </c>
      <c r="I35" s="480">
        <v>255</v>
      </c>
      <c r="J35" s="480">
        <v>0</v>
      </c>
      <c r="K35" s="480">
        <v>0</v>
      </c>
      <c r="L35" s="480">
        <v>0</v>
      </c>
      <c r="M35" s="481">
        <v>31783</v>
      </c>
    </row>
    <row r="36" spans="2:13" ht="12.75" customHeight="1" x14ac:dyDescent="0.2">
      <c r="B36" s="157" t="s">
        <v>36</v>
      </c>
      <c r="C36" s="347">
        <v>655930</v>
      </c>
      <c r="D36" s="348">
        <v>596183</v>
      </c>
      <c r="E36" s="348">
        <v>0</v>
      </c>
      <c r="F36" s="348">
        <v>0</v>
      </c>
      <c r="G36" s="348">
        <v>0</v>
      </c>
      <c r="H36" s="348">
        <v>0</v>
      </c>
      <c r="I36" s="348">
        <v>32638</v>
      </c>
      <c r="J36" s="348">
        <v>0</v>
      </c>
      <c r="K36" s="348">
        <v>0</v>
      </c>
      <c r="L36" s="348">
        <v>0</v>
      </c>
      <c r="M36" s="350">
        <v>1284751</v>
      </c>
    </row>
    <row r="37" spans="2:13" ht="12.75" customHeight="1" x14ac:dyDescent="0.2">
      <c r="B37" s="334" t="s">
        <v>166</v>
      </c>
      <c r="C37" s="479">
        <v>6053</v>
      </c>
      <c r="D37" s="480">
        <v>0</v>
      </c>
      <c r="E37" s="480">
        <v>0</v>
      </c>
      <c r="F37" s="480">
        <v>0</v>
      </c>
      <c r="G37" s="480">
        <v>0</v>
      </c>
      <c r="H37" s="480">
        <v>0</v>
      </c>
      <c r="I37" s="480">
        <v>0</v>
      </c>
      <c r="J37" s="480">
        <v>0</v>
      </c>
      <c r="K37" s="480">
        <v>0</v>
      </c>
      <c r="L37" s="480">
        <v>0</v>
      </c>
      <c r="M37" s="481">
        <v>6053</v>
      </c>
    </row>
    <row r="38" spans="2:13" ht="12.75" customHeight="1" x14ac:dyDescent="0.2">
      <c r="B38" s="157" t="s">
        <v>122</v>
      </c>
      <c r="C38" s="347">
        <v>14953</v>
      </c>
      <c r="D38" s="348">
        <v>13395</v>
      </c>
      <c r="E38" s="348">
        <v>0</v>
      </c>
      <c r="F38" s="348">
        <v>0</v>
      </c>
      <c r="G38" s="348">
        <v>0</v>
      </c>
      <c r="H38" s="348">
        <v>0</v>
      </c>
      <c r="I38" s="348">
        <v>1331</v>
      </c>
      <c r="J38" s="348">
        <v>0</v>
      </c>
      <c r="K38" s="348">
        <v>0</v>
      </c>
      <c r="L38" s="348">
        <v>0</v>
      </c>
      <c r="M38" s="350">
        <v>29679</v>
      </c>
    </row>
    <row r="39" spans="2:13" ht="12.75" customHeight="1" x14ac:dyDescent="0.2">
      <c r="B39" s="334" t="s">
        <v>37</v>
      </c>
      <c r="C39" s="479">
        <v>1946026</v>
      </c>
      <c r="D39" s="480">
        <v>0</v>
      </c>
      <c r="E39" s="480">
        <v>0</v>
      </c>
      <c r="F39" s="480">
        <v>0</v>
      </c>
      <c r="G39" s="480">
        <v>0</v>
      </c>
      <c r="H39" s="480">
        <v>0</v>
      </c>
      <c r="I39" s="480">
        <v>23637</v>
      </c>
      <c r="J39" s="480">
        <v>0</v>
      </c>
      <c r="K39" s="480">
        <v>0</v>
      </c>
      <c r="L39" s="480">
        <v>0</v>
      </c>
      <c r="M39" s="481">
        <v>1969663</v>
      </c>
    </row>
    <row r="40" spans="2:13" ht="12.75" customHeight="1" x14ac:dyDescent="0.2">
      <c r="B40" s="157" t="s">
        <v>38</v>
      </c>
      <c r="C40" s="347">
        <v>447017</v>
      </c>
      <c r="D40" s="348">
        <v>1580466</v>
      </c>
      <c r="E40" s="348">
        <v>0</v>
      </c>
      <c r="F40" s="348">
        <v>0</v>
      </c>
      <c r="G40" s="348">
        <v>0</v>
      </c>
      <c r="H40" s="348">
        <v>0</v>
      </c>
      <c r="I40" s="348">
        <v>393</v>
      </c>
      <c r="J40" s="348">
        <v>0</v>
      </c>
      <c r="K40" s="348">
        <v>33835</v>
      </c>
      <c r="L40" s="348">
        <v>0</v>
      </c>
      <c r="M40" s="350">
        <v>2061711</v>
      </c>
    </row>
    <row r="41" spans="2:13" ht="12.75" customHeight="1" x14ac:dyDescent="0.2">
      <c r="B41" s="334" t="s">
        <v>169</v>
      </c>
      <c r="C41" s="479">
        <v>248</v>
      </c>
      <c r="D41" s="480">
        <v>0</v>
      </c>
      <c r="E41" s="480">
        <v>0</v>
      </c>
      <c r="F41" s="480">
        <v>0</v>
      </c>
      <c r="G41" s="480">
        <v>0</v>
      </c>
      <c r="H41" s="480">
        <v>0</v>
      </c>
      <c r="I41" s="480">
        <v>0</v>
      </c>
      <c r="J41" s="480">
        <v>0</v>
      </c>
      <c r="K41" s="480">
        <v>0</v>
      </c>
      <c r="L41" s="480">
        <v>0</v>
      </c>
      <c r="M41" s="481">
        <v>248</v>
      </c>
    </row>
    <row r="42" spans="2:13" ht="12.75" customHeight="1" x14ac:dyDescent="0.2">
      <c r="B42" s="157" t="s">
        <v>39</v>
      </c>
      <c r="C42" s="347">
        <v>200430</v>
      </c>
      <c r="D42" s="348">
        <v>1444</v>
      </c>
      <c r="E42" s="348">
        <v>0</v>
      </c>
      <c r="F42" s="348">
        <v>0</v>
      </c>
      <c r="G42" s="348">
        <v>0</v>
      </c>
      <c r="H42" s="348">
        <v>0</v>
      </c>
      <c r="I42" s="348">
        <v>3941</v>
      </c>
      <c r="J42" s="348">
        <v>0</v>
      </c>
      <c r="K42" s="348">
        <v>0</v>
      </c>
      <c r="L42" s="348">
        <v>0</v>
      </c>
      <c r="M42" s="350">
        <v>205815</v>
      </c>
    </row>
    <row r="43" spans="2:13" ht="12.75" customHeight="1" x14ac:dyDescent="0.2">
      <c r="B43" s="334" t="s">
        <v>40</v>
      </c>
      <c r="C43" s="479">
        <v>163580</v>
      </c>
      <c r="D43" s="480">
        <v>85867</v>
      </c>
      <c r="E43" s="480">
        <v>4517</v>
      </c>
      <c r="F43" s="480">
        <v>0</v>
      </c>
      <c r="G43" s="480">
        <v>642</v>
      </c>
      <c r="H43" s="480">
        <v>283</v>
      </c>
      <c r="I43" s="480">
        <v>82249</v>
      </c>
      <c r="J43" s="480">
        <v>0</v>
      </c>
      <c r="K43" s="480">
        <v>0</v>
      </c>
      <c r="L43" s="480">
        <v>0</v>
      </c>
      <c r="M43" s="481">
        <v>337138</v>
      </c>
    </row>
    <row r="44" spans="2:13" ht="12.75" customHeight="1" x14ac:dyDescent="0.2">
      <c r="B44" s="157" t="s">
        <v>41</v>
      </c>
      <c r="C44" s="347">
        <v>659416</v>
      </c>
      <c r="D44" s="348">
        <v>27144</v>
      </c>
      <c r="E44" s="348">
        <v>46841</v>
      </c>
      <c r="F44" s="348">
        <v>0</v>
      </c>
      <c r="G44" s="348">
        <v>0</v>
      </c>
      <c r="H44" s="348">
        <v>0</v>
      </c>
      <c r="I44" s="348">
        <v>190043</v>
      </c>
      <c r="J44" s="348">
        <v>0</v>
      </c>
      <c r="K44" s="348">
        <v>0</v>
      </c>
      <c r="L44" s="348">
        <v>0</v>
      </c>
      <c r="M44" s="350">
        <v>923444</v>
      </c>
    </row>
    <row r="45" spans="2:13" ht="12.75" customHeight="1" x14ac:dyDescent="0.2">
      <c r="B45" s="332" t="s">
        <v>42</v>
      </c>
      <c r="C45" s="479">
        <v>7793061</v>
      </c>
      <c r="D45" s="480">
        <v>1091780</v>
      </c>
      <c r="E45" s="480">
        <v>0</v>
      </c>
      <c r="F45" s="480">
        <v>0</v>
      </c>
      <c r="G45" s="480">
        <v>0</v>
      </c>
      <c r="H45" s="480">
        <v>737</v>
      </c>
      <c r="I45" s="480">
        <v>116429</v>
      </c>
      <c r="J45" s="480">
        <v>0</v>
      </c>
      <c r="K45" s="480">
        <v>0</v>
      </c>
      <c r="L45" s="480">
        <v>0</v>
      </c>
      <c r="M45" s="481">
        <v>9002007</v>
      </c>
    </row>
    <row r="46" spans="2:13" ht="12.75" customHeight="1" x14ac:dyDescent="0.2">
      <c r="B46" s="252" t="s">
        <v>352</v>
      </c>
      <c r="C46" s="347">
        <v>6804</v>
      </c>
      <c r="D46" s="348">
        <v>869</v>
      </c>
      <c r="E46" s="348">
        <v>0</v>
      </c>
      <c r="F46" s="348">
        <v>0</v>
      </c>
      <c r="G46" s="348">
        <v>0</v>
      </c>
      <c r="H46" s="348">
        <v>0</v>
      </c>
      <c r="I46" s="348">
        <v>0</v>
      </c>
      <c r="J46" s="348">
        <v>0</v>
      </c>
      <c r="K46" s="348">
        <v>0</v>
      </c>
      <c r="L46" s="348">
        <v>0</v>
      </c>
      <c r="M46" s="350">
        <v>7673</v>
      </c>
    </row>
    <row r="47" spans="2:13" ht="12.75" customHeight="1" x14ac:dyDescent="0.2">
      <c r="B47" s="30" t="s">
        <v>51</v>
      </c>
      <c r="C47" s="83">
        <v>377322268</v>
      </c>
      <c r="D47" s="84">
        <v>61558714</v>
      </c>
      <c r="E47" s="84">
        <v>4474810</v>
      </c>
      <c r="F47" s="84">
        <v>63127</v>
      </c>
      <c r="G47" s="84">
        <v>347399</v>
      </c>
      <c r="H47" s="84">
        <v>299554</v>
      </c>
      <c r="I47" s="84">
        <v>31105841</v>
      </c>
      <c r="J47" s="84">
        <v>13508</v>
      </c>
      <c r="K47" s="84">
        <v>379435</v>
      </c>
      <c r="L47" s="84">
        <v>0</v>
      </c>
      <c r="M47" s="86">
        <v>475564656</v>
      </c>
    </row>
    <row r="48" spans="2:13" ht="12.75" customHeight="1" x14ac:dyDescent="0.2">
      <c r="B48" s="334" t="s">
        <v>43</v>
      </c>
      <c r="C48" s="479">
        <v>12566292</v>
      </c>
      <c r="D48" s="480">
        <v>1549409</v>
      </c>
      <c r="E48" s="480">
        <v>4528</v>
      </c>
      <c r="F48" s="480">
        <v>0</v>
      </c>
      <c r="G48" s="480">
        <v>84</v>
      </c>
      <c r="H48" s="480">
        <v>1769</v>
      </c>
      <c r="I48" s="480">
        <v>137676</v>
      </c>
      <c r="J48" s="480">
        <v>0</v>
      </c>
      <c r="K48" s="480">
        <v>0</v>
      </c>
      <c r="L48" s="480">
        <v>0</v>
      </c>
      <c r="M48" s="481">
        <v>14259758</v>
      </c>
    </row>
    <row r="49" spans="2:13" ht="12.75" customHeight="1" x14ac:dyDescent="0.2">
      <c r="B49" s="157" t="s">
        <v>44</v>
      </c>
      <c r="C49" s="347">
        <v>4673542</v>
      </c>
      <c r="D49" s="348">
        <v>1957487</v>
      </c>
      <c r="E49" s="348">
        <v>34670</v>
      </c>
      <c r="F49" s="348">
        <v>0</v>
      </c>
      <c r="G49" s="348">
        <v>99</v>
      </c>
      <c r="H49" s="348">
        <v>227</v>
      </c>
      <c r="I49" s="348">
        <v>338712</v>
      </c>
      <c r="J49" s="348">
        <v>0</v>
      </c>
      <c r="K49" s="348">
        <v>0</v>
      </c>
      <c r="L49" s="348">
        <v>0</v>
      </c>
      <c r="M49" s="350">
        <v>7004737</v>
      </c>
    </row>
    <row r="50" spans="2:13" ht="12.75" customHeight="1" x14ac:dyDescent="0.2">
      <c r="B50" s="334" t="s">
        <v>45</v>
      </c>
      <c r="C50" s="479">
        <v>39615505</v>
      </c>
      <c r="D50" s="480">
        <v>14169947</v>
      </c>
      <c r="E50" s="480">
        <v>3790661</v>
      </c>
      <c r="F50" s="480">
        <v>0</v>
      </c>
      <c r="G50" s="480">
        <v>3540</v>
      </c>
      <c r="H50" s="480">
        <v>0</v>
      </c>
      <c r="I50" s="480">
        <v>6417329</v>
      </c>
      <c r="J50" s="480">
        <v>0</v>
      </c>
      <c r="K50" s="480">
        <v>0</v>
      </c>
      <c r="L50" s="480">
        <v>0</v>
      </c>
      <c r="M50" s="481">
        <v>63996982</v>
      </c>
    </row>
    <row r="51" spans="2:13" ht="12.75" customHeight="1" x14ac:dyDescent="0.2">
      <c r="B51" s="157" t="s">
        <v>46</v>
      </c>
      <c r="C51" s="347">
        <v>69974295</v>
      </c>
      <c r="D51" s="348">
        <v>21184572</v>
      </c>
      <c r="E51" s="348">
        <v>457353</v>
      </c>
      <c r="F51" s="348">
        <v>94</v>
      </c>
      <c r="G51" s="348">
        <v>8160</v>
      </c>
      <c r="H51" s="348">
        <v>11042</v>
      </c>
      <c r="I51" s="348">
        <v>7157334</v>
      </c>
      <c r="J51" s="348">
        <v>12</v>
      </c>
      <c r="K51" s="348">
        <v>447</v>
      </c>
      <c r="L51" s="348">
        <v>0</v>
      </c>
      <c r="M51" s="350">
        <v>98793309</v>
      </c>
    </row>
    <row r="52" spans="2:13" ht="12.75" customHeight="1" x14ac:dyDescent="0.2">
      <c r="B52" s="334" t="s">
        <v>47</v>
      </c>
      <c r="C52" s="479">
        <v>37179322</v>
      </c>
      <c r="D52" s="480">
        <v>8211731</v>
      </c>
      <c r="E52" s="480">
        <v>828985</v>
      </c>
      <c r="F52" s="480">
        <v>0</v>
      </c>
      <c r="G52" s="480">
        <v>17704</v>
      </c>
      <c r="H52" s="480">
        <v>34317</v>
      </c>
      <c r="I52" s="480">
        <v>3780599</v>
      </c>
      <c r="J52" s="480">
        <v>0</v>
      </c>
      <c r="K52" s="480">
        <v>1148</v>
      </c>
      <c r="L52" s="480">
        <v>0</v>
      </c>
      <c r="M52" s="481">
        <v>50053806</v>
      </c>
    </row>
    <row r="53" spans="2:13" ht="12.75" customHeight="1" x14ac:dyDescent="0.2">
      <c r="B53" s="157" t="s">
        <v>48</v>
      </c>
      <c r="C53" s="347">
        <v>13966410</v>
      </c>
      <c r="D53" s="348">
        <v>2520994</v>
      </c>
      <c r="E53" s="348">
        <v>2897769</v>
      </c>
      <c r="F53" s="348">
        <v>0</v>
      </c>
      <c r="G53" s="348">
        <v>80780</v>
      </c>
      <c r="H53" s="348">
        <v>122323</v>
      </c>
      <c r="I53" s="348">
        <v>5290786</v>
      </c>
      <c r="J53" s="348">
        <v>0</v>
      </c>
      <c r="K53" s="348">
        <v>2003</v>
      </c>
      <c r="L53" s="348">
        <v>2208</v>
      </c>
      <c r="M53" s="350">
        <v>24883273</v>
      </c>
    </row>
    <row r="54" spans="2:13" ht="12.75" customHeight="1" x14ac:dyDescent="0.2">
      <c r="B54" s="30" t="s">
        <v>52</v>
      </c>
      <c r="C54" s="83">
        <v>177975366</v>
      </c>
      <c r="D54" s="84">
        <v>49594140</v>
      </c>
      <c r="E54" s="84">
        <v>8013966</v>
      </c>
      <c r="F54" s="84">
        <v>94</v>
      </c>
      <c r="G54" s="84">
        <v>110367</v>
      </c>
      <c r="H54" s="84">
        <v>169678</v>
      </c>
      <c r="I54" s="84">
        <v>23122436</v>
      </c>
      <c r="J54" s="84">
        <v>12</v>
      </c>
      <c r="K54" s="84">
        <v>3598</v>
      </c>
      <c r="L54" s="84">
        <v>2208</v>
      </c>
      <c r="M54" s="86">
        <v>258991865</v>
      </c>
    </row>
    <row r="55" spans="2:13" ht="12.75" customHeight="1" x14ac:dyDescent="0.2">
      <c r="B55" s="128" t="s">
        <v>49</v>
      </c>
      <c r="C55" s="321">
        <v>436057999</v>
      </c>
      <c r="D55" s="322">
        <v>90516339</v>
      </c>
      <c r="E55" s="322">
        <v>5090947</v>
      </c>
      <c r="F55" s="322">
        <v>0</v>
      </c>
      <c r="G55" s="322">
        <v>138267</v>
      </c>
      <c r="H55" s="322">
        <v>99042</v>
      </c>
      <c r="I55" s="322">
        <v>1618428</v>
      </c>
      <c r="J55" s="322">
        <v>0</v>
      </c>
      <c r="K55" s="322">
        <v>47583</v>
      </c>
      <c r="L55" s="322">
        <v>0</v>
      </c>
      <c r="M55" s="324">
        <v>533568605</v>
      </c>
    </row>
    <row r="56" spans="2:13" ht="12.75" customHeight="1" x14ac:dyDescent="0.2">
      <c r="B56" s="30" t="s">
        <v>53</v>
      </c>
      <c r="C56" s="83">
        <v>436057999</v>
      </c>
      <c r="D56" s="84">
        <v>90516339</v>
      </c>
      <c r="E56" s="84">
        <v>5090947</v>
      </c>
      <c r="F56" s="84">
        <v>0</v>
      </c>
      <c r="G56" s="84">
        <v>138267</v>
      </c>
      <c r="H56" s="84">
        <v>99042</v>
      </c>
      <c r="I56" s="84">
        <v>1618428</v>
      </c>
      <c r="J56" s="84">
        <v>0</v>
      </c>
      <c r="K56" s="84">
        <v>47583</v>
      </c>
      <c r="L56" s="84">
        <v>0</v>
      </c>
      <c r="M56" s="86">
        <v>533568605</v>
      </c>
    </row>
    <row r="57" spans="2:13" ht="12.75" customHeight="1" x14ac:dyDescent="0.2">
      <c r="B57" s="30"/>
      <c r="C57" s="83"/>
      <c r="D57" s="84"/>
      <c r="E57" s="84"/>
      <c r="F57" s="84"/>
      <c r="G57" s="84"/>
      <c r="H57" s="84"/>
      <c r="I57" s="84"/>
      <c r="J57" s="84"/>
      <c r="K57" s="84"/>
      <c r="L57" s="84"/>
      <c r="M57" s="86"/>
    </row>
    <row r="58" spans="2:13" ht="12.75" customHeight="1" thickBot="1" x14ac:dyDescent="0.25">
      <c r="B58" s="132" t="s">
        <v>50</v>
      </c>
      <c r="C58" s="354">
        <v>991355633</v>
      </c>
      <c r="D58" s="355">
        <v>201669193</v>
      </c>
      <c r="E58" s="355">
        <v>17579723</v>
      </c>
      <c r="F58" s="355">
        <v>63221</v>
      </c>
      <c r="G58" s="355">
        <v>596033</v>
      </c>
      <c r="H58" s="355">
        <v>568274</v>
      </c>
      <c r="I58" s="355">
        <v>55846705</v>
      </c>
      <c r="J58" s="355">
        <v>13520</v>
      </c>
      <c r="K58" s="355">
        <v>430616</v>
      </c>
      <c r="L58" s="355">
        <v>2208</v>
      </c>
      <c r="M58" s="357">
        <v>1268125126</v>
      </c>
    </row>
    <row r="59" spans="2:13" ht="12.75" customHeight="1" x14ac:dyDescent="0.2">
      <c r="B59" s="6"/>
      <c r="L59" s="6"/>
    </row>
    <row r="60" spans="2:13" ht="12.75" customHeight="1" x14ac:dyDescent="0.2">
      <c r="B60" s="90"/>
    </row>
  </sheetData>
  <sortState ref="B5:M46">
    <sortCondition ref="B5:B46"/>
  </sortState>
  <phoneticPr fontId="4" type="noConversion"/>
  <pageMargins left="0.38" right="0.3" top="1" bottom="1" header="0.5" footer="0.5"/>
  <pageSetup scale="65"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B2:G20"/>
  <sheetViews>
    <sheetView showGridLines="0" zoomScaleNormal="100" workbookViewId="0"/>
  </sheetViews>
  <sheetFormatPr defaultRowHeight="12.75" x14ac:dyDescent="0.2"/>
  <cols>
    <col min="1" max="1" width="9.140625" style="7"/>
    <col min="2" max="2" width="14.85546875" style="7" bestFit="1" customWidth="1"/>
    <col min="3" max="7" width="14.7109375" style="7" customWidth="1"/>
    <col min="8" max="11" width="9.140625" style="7"/>
    <col min="12" max="12" width="15.5703125" style="7" bestFit="1" customWidth="1"/>
    <col min="13" max="17" width="14.7109375" style="7" customWidth="1"/>
    <col min="18" max="20" width="9.140625" style="7"/>
    <col min="21" max="21" width="13" style="7" bestFit="1" customWidth="1"/>
    <col min="22" max="16384" width="9.140625" style="7"/>
  </cols>
  <sheetData>
    <row r="2" spans="2:7" ht="12.95" customHeight="1" x14ac:dyDescent="0.2">
      <c r="B2" s="92" t="s">
        <v>259</v>
      </c>
    </row>
    <row r="3" spans="2:7" ht="18.75" thickBot="1" x14ac:dyDescent="0.3">
      <c r="B3" s="93" t="s">
        <v>324</v>
      </c>
      <c r="C3" s="60"/>
      <c r="D3" s="60"/>
      <c r="E3" s="60"/>
      <c r="F3" s="60"/>
      <c r="G3" s="60"/>
    </row>
    <row r="4" spans="2:7" ht="13.5" thickBot="1" x14ac:dyDescent="0.25">
      <c r="B4" s="148" t="s">
        <v>109</v>
      </c>
      <c r="C4" s="27" t="s">
        <v>343</v>
      </c>
      <c r="D4" s="21" t="s">
        <v>344</v>
      </c>
      <c r="E4" s="21" t="s">
        <v>345</v>
      </c>
      <c r="F4" s="21" t="s">
        <v>346</v>
      </c>
      <c r="G4" s="22" t="s">
        <v>347</v>
      </c>
    </row>
    <row r="5" spans="2:7" x14ac:dyDescent="0.2">
      <c r="B5" s="241" t="s">
        <v>81</v>
      </c>
      <c r="C5" s="210">
        <v>939024357</v>
      </c>
      <c r="D5" s="211">
        <v>1046695349</v>
      </c>
      <c r="E5" s="211">
        <v>1032343383</v>
      </c>
      <c r="F5" s="211">
        <v>1027624612</v>
      </c>
      <c r="G5" s="213">
        <v>991355633</v>
      </c>
    </row>
    <row r="6" spans="2:7" x14ac:dyDescent="0.2">
      <c r="B6" s="33" t="s">
        <v>78</v>
      </c>
      <c r="C6" s="17">
        <v>213360941</v>
      </c>
      <c r="D6" s="13">
        <v>248901198</v>
      </c>
      <c r="E6" s="13">
        <v>230639155</v>
      </c>
      <c r="F6" s="13">
        <v>215654629</v>
      </c>
      <c r="G6" s="164">
        <v>201669193</v>
      </c>
    </row>
    <row r="7" spans="2:7" x14ac:dyDescent="0.2">
      <c r="B7" s="243" t="s">
        <v>75</v>
      </c>
      <c r="C7" s="215">
        <v>592</v>
      </c>
      <c r="D7" s="216">
        <v>211104</v>
      </c>
      <c r="E7" s="216">
        <v>772544</v>
      </c>
      <c r="F7" s="216">
        <v>1269486</v>
      </c>
      <c r="G7" s="218">
        <v>63221</v>
      </c>
    </row>
    <row r="8" spans="2:7" x14ac:dyDescent="0.2">
      <c r="B8" s="33" t="s">
        <v>76</v>
      </c>
      <c r="C8" s="17">
        <v>19255051</v>
      </c>
      <c r="D8" s="13">
        <v>24822915</v>
      </c>
      <c r="E8" s="13">
        <v>20040238</v>
      </c>
      <c r="F8" s="13">
        <v>18586916</v>
      </c>
      <c r="G8" s="164">
        <v>17579723</v>
      </c>
    </row>
    <row r="9" spans="2:7" x14ac:dyDescent="0.2">
      <c r="B9" s="243" t="s">
        <v>375</v>
      </c>
      <c r="C9" s="215">
        <v>1178322</v>
      </c>
      <c r="D9" s="216">
        <v>1116769</v>
      </c>
      <c r="E9" s="216">
        <v>876725</v>
      </c>
      <c r="F9" s="216">
        <v>1265507</v>
      </c>
      <c r="G9" s="218">
        <v>596033</v>
      </c>
    </row>
    <row r="10" spans="2:7" x14ac:dyDescent="0.2">
      <c r="B10" s="33" t="s">
        <v>79</v>
      </c>
      <c r="C10" s="17">
        <v>387128</v>
      </c>
      <c r="D10" s="13">
        <v>468852</v>
      </c>
      <c r="E10" s="13">
        <v>273744</v>
      </c>
      <c r="F10" s="13">
        <v>315374</v>
      </c>
      <c r="G10" s="164">
        <v>568274</v>
      </c>
    </row>
    <row r="11" spans="2:7" x14ac:dyDescent="0.2">
      <c r="B11" s="243" t="s">
        <v>80</v>
      </c>
      <c r="C11" s="215">
        <v>26392840</v>
      </c>
      <c r="D11" s="216">
        <v>38496662</v>
      </c>
      <c r="E11" s="216">
        <v>50545128</v>
      </c>
      <c r="F11" s="216">
        <v>63169505</v>
      </c>
      <c r="G11" s="218">
        <v>55846705</v>
      </c>
    </row>
    <row r="12" spans="2:7" x14ac:dyDescent="0.2">
      <c r="B12" s="33" t="s">
        <v>376</v>
      </c>
      <c r="C12" s="17">
        <v>570</v>
      </c>
      <c r="D12" s="13">
        <v>648</v>
      </c>
      <c r="E12" s="13">
        <v>112</v>
      </c>
      <c r="F12" s="13">
        <v>5036</v>
      </c>
      <c r="G12" s="164">
        <v>13520</v>
      </c>
    </row>
    <row r="13" spans="2:7" x14ac:dyDescent="0.2">
      <c r="B13" s="243" t="s">
        <v>377</v>
      </c>
      <c r="C13" s="215">
        <v>292968</v>
      </c>
      <c r="D13" s="216">
        <v>477127</v>
      </c>
      <c r="E13" s="216">
        <v>359107</v>
      </c>
      <c r="F13" s="216">
        <v>948317</v>
      </c>
      <c r="G13" s="218">
        <v>430616</v>
      </c>
    </row>
    <row r="14" spans="2:7" x14ac:dyDescent="0.2">
      <c r="B14" s="33" t="s">
        <v>148</v>
      </c>
      <c r="C14" s="17">
        <v>20509</v>
      </c>
      <c r="D14" s="13">
        <v>17513</v>
      </c>
      <c r="E14" s="13">
        <v>4118</v>
      </c>
      <c r="F14" s="13">
        <v>3741</v>
      </c>
      <c r="G14" s="164">
        <v>2208</v>
      </c>
    </row>
    <row r="15" spans="2:7" ht="13.5" thickBot="1" x14ac:dyDescent="0.25">
      <c r="B15" s="183" t="s">
        <v>110</v>
      </c>
      <c r="C15" s="429">
        <v>1199913278</v>
      </c>
      <c r="D15" s="474">
        <v>1361208137</v>
      </c>
      <c r="E15" s="474">
        <v>1335854254</v>
      </c>
      <c r="F15" s="474">
        <v>1328843123</v>
      </c>
      <c r="G15" s="475">
        <v>1268125126</v>
      </c>
    </row>
    <row r="17" spans="2:2" x14ac:dyDescent="0.2">
      <c r="B17" s="470" t="s">
        <v>418</v>
      </c>
    </row>
    <row r="18" spans="2:2" x14ac:dyDescent="0.2">
      <c r="B18" s="7" t="s">
        <v>388</v>
      </c>
    </row>
    <row r="19" spans="2:2" x14ac:dyDescent="0.2">
      <c r="B19" s="470" t="s">
        <v>406</v>
      </c>
    </row>
    <row r="20" spans="2:2" x14ac:dyDescent="0.2">
      <c r="B20" s="470" t="s">
        <v>408</v>
      </c>
    </row>
  </sheetData>
  <phoneticPr fontId="4" type="noConversion"/>
  <pageMargins left="0.25" right="0.25" top="0.75" bottom="0.75" header="0.3" footer="0.3"/>
  <pageSetup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B2:R60"/>
  <sheetViews>
    <sheetView showGridLines="0" zoomScaleNormal="100" workbookViewId="0"/>
  </sheetViews>
  <sheetFormatPr defaultRowHeight="12.75" x14ac:dyDescent="0.2"/>
  <cols>
    <col min="1" max="1" width="9.140625" style="7"/>
    <col min="2" max="2" width="41.7109375" style="7" customWidth="1"/>
    <col min="3" max="9" width="9.5703125" style="7" customWidth="1"/>
    <col min="10" max="10" width="11.85546875" style="7" customWidth="1"/>
    <col min="11" max="11" width="9.5703125" style="5" customWidth="1"/>
    <col min="12" max="14" width="9.5703125" style="7" customWidth="1"/>
    <col min="15" max="15" width="10.7109375" style="7" customWidth="1"/>
    <col min="16" max="16" width="9.5703125" style="7" customWidth="1"/>
    <col min="17" max="16384" width="9.140625" style="7"/>
  </cols>
  <sheetData>
    <row r="2" spans="2:18" x14ac:dyDescent="0.2">
      <c r="B2" s="92" t="s">
        <v>259</v>
      </c>
      <c r="P2" s="5"/>
      <c r="Q2" s="5"/>
    </row>
    <row r="3" spans="2:18" ht="18.75" thickBot="1" x14ac:dyDescent="0.3">
      <c r="B3" s="93" t="s">
        <v>96</v>
      </c>
      <c r="P3" s="5"/>
      <c r="Q3" s="5"/>
    </row>
    <row r="4" spans="2:18" ht="40.5" customHeight="1" thickBot="1" x14ac:dyDescent="0.25">
      <c r="B4" s="622" t="s">
        <v>0</v>
      </c>
      <c r="C4" s="626" t="s">
        <v>81</v>
      </c>
      <c r="D4" s="627" t="s">
        <v>78</v>
      </c>
      <c r="E4" s="627" t="s">
        <v>150</v>
      </c>
      <c r="F4" s="627" t="s">
        <v>151</v>
      </c>
      <c r="G4" s="627" t="s">
        <v>395</v>
      </c>
      <c r="H4" s="627" t="s">
        <v>326</v>
      </c>
      <c r="I4" s="627" t="s">
        <v>164</v>
      </c>
      <c r="J4" s="627" t="s">
        <v>386</v>
      </c>
      <c r="K4" s="627" t="s">
        <v>98</v>
      </c>
      <c r="L4" s="628" t="s">
        <v>79</v>
      </c>
      <c r="M4" s="628" t="s">
        <v>148</v>
      </c>
      <c r="N4" s="628" t="s">
        <v>404</v>
      </c>
      <c r="O4" s="628" t="s">
        <v>405</v>
      </c>
      <c r="P4" s="622" t="s">
        <v>12</v>
      </c>
      <c r="Q4" s="5"/>
      <c r="R4" s="5"/>
    </row>
    <row r="5" spans="2:18" x14ac:dyDescent="0.2">
      <c r="B5" s="332" t="s">
        <v>15</v>
      </c>
      <c r="C5" s="115">
        <v>20</v>
      </c>
      <c r="D5" s="116">
        <v>23</v>
      </c>
      <c r="E5" s="116">
        <v>0</v>
      </c>
      <c r="F5" s="116">
        <v>0</v>
      </c>
      <c r="G5" s="116">
        <v>0</v>
      </c>
      <c r="H5" s="116">
        <v>0</v>
      </c>
      <c r="I5" s="116">
        <v>0</v>
      </c>
      <c r="J5" s="117">
        <v>0</v>
      </c>
      <c r="K5" s="117">
        <v>0</v>
      </c>
      <c r="L5" s="117">
        <v>0</v>
      </c>
      <c r="M5" s="117">
        <v>0</v>
      </c>
      <c r="N5" s="117">
        <v>0</v>
      </c>
      <c r="O5" s="117">
        <v>0</v>
      </c>
      <c r="P5" s="482">
        <v>43</v>
      </c>
    </row>
    <row r="6" spans="2:18" x14ac:dyDescent="0.2">
      <c r="B6" s="157" t="s">
        <v>16</v>
      </c>
      <c r="C6" s="95">
        <v>77</v>
      </c>
      <c r="D6" s="96">
        <v>74</v>
      </c>
      <c r="E6" s="96">
        <v>1</v>
      </c>
      <c r="F6" s="96">
        <v>0</v>
      </c>
      <c r="G6" s="96">
        <v>0</v>
      </c>
      <c r="H6" s="96">
        <v>0</v>
      </c>
      <c r="I6" s="96">
        <v>0</v>
      </c>
      <c r="J6" s="97">
        <v>0</v>
      </c>
      <c r="K6" s="97">
        <v>5</v>
      </c>
      <c r="L6" s="97">
        <v>0</v>
      </c>
      <c r="M6" s="97">
        <v>0</v>
      </c>
      <c r="N6" s="97">
        <v>0</v>
      </c>
      <c r="O6" s="97">
        <v>0</v>
      </c>
      <c r="P6" s="254">
        <v>157</v>
      </c>
    </row>
    <row r="7" spans="2:18" x14ac:dyDescent="0.2">
      <c r="B7" s="334" t="s">
        <v>118</v>
      </c>
      <c r="C7" s="122">
        <v>48</v>
      </c>
      <c r="D7" s="123">
        <v>1</v>
      </c>
      <c r="E7" s="123">
        <v>8</v>
      </c>
      <c r="F7" s="123">
        <v>0</v>
      </c>
      <c r="G7" s="123">
        <v>0</v>
      </c>
      <c r="H7" s="123">
        <v>0</v>
      </c>
      <c r="I7" s="123">
        <v>0</v>
      </c>
      <c r="J7" s="124">
        <v>0</v>
      </c>
      <c r="K7" s="124">
        <v>34</v>
      </c>
      <c r="L7" s="124">
        <v>0</v>
      </c>
      <c r="M7" s="124">
        <v>0</v>
      </c>
      <c r="N7" s="124">
        <v>0</v>
      </c>
      <c r="O7" s="124">
        <v>0</v>
      </c>
      <c r="P7" s="333">
        <v>91</v>
      </c>
    </row>
    <row r="8" spans="2:18" x14ac:dyDescent="0.2">
      <c r="B8" s="157" t="s">
        <v>119</v>
      </c>
      <c r="C8" s="95">
        <v>10</v>
      </c>
      <c r="D8" s="96">
        <v>0</v>
      </c>
      <c r="E8" s="96">
        <v>53</v>
      </c>
      <c r="F8" s="96">
        <v>0</v>
      </c>
      <c r="G8" s="96">
        <v>0</v>
      </c>
      <c r="H8" s="96">
        <v>0</v>
      </c>
      <c r="I8" s="96">
        <v>0</v>
      </c>
      <c r="J8" s="97">
        <v>0</v>
      </c>
      <c r="K8" s="97">
        <v>13</v>
      </c>
      <c r="L8" s="97">
        <v>0</v>
      </c>
      <c r="M8" s="97">
        <v>0</v>
      </c>
      <c r="N8" s="97">
        <v>0</v>
      </c>
      <c r="O8" s="97">
        <v>0</v>
      </c>
      <c r="P8" s="254">
        <v>76</v>
      </c>
    </row>
    <row r="9" spans="2:18" x14ac:dyDescent="0.2">
      <c r="B9" s="334" t="s">
        <v>17</v>
      </c>
      <c r="C9" s="122">
        <v>21536</v>
      </c>
      <c r="D9" s="123">
        <v>3453</v>
      </c>
      <c r="E9" s="123">
        <v>1657</v>
      </c>
      <c r="F9" s="123">
        <v>1</v>
      </c>
      <c r="G9" s="123">
        <v>10</v>
      </c>
      <c r="H9" s="123">
        <v>0</v>
      </c>
      <c r="I9" s="123">
        <v>3</v>
      </c>
      <c r="J9" s="124">
        <v>25</v>
      </c>
      <c r="K9" s="124">
        <v>13459</v>
      </c>
      <c r="L9" s="124">
        <v>3</v>
      </c>
      <c r="M9" s="124">
        <v>0</v>
      </c>
      <c r="N9" s="124">
        <v>0</v>
      </c>
      <c r="O9" s="124">
        <v>4</v>
      </c>
      <c r="P9" s="333">
        <v>40151</v>
      </c>
    </row>
    <row r="10" spans="2:18" x14ac:dyDescent="0.2">
      <c r="B10" s="157" t="s">
        <v>18</v>
      </c>
      <c r="C10" s="95">
        <v>839</v>
      </c>
      <c r="D10" s="96">
        <v>160</v>
      </c>
      <c r="E10" s="96">
        <v>100</v>
      </c>
      <c r="F10" s="96">
        <v>0</v>
      </c>
      <c r="G10" s="96">
        <v>11</v>
      </c>
      <c r="H10" s="96">
        <v>0</v>
      </c>
      <c r="I10" s="96">
        <v>2</v>
      </c>
      <c r="J10" s="97">
        <v>12</v>
      </c>
      <c r="K10" s="97">
        <v>874</v>
      </c>
      <c r="L10" s="97">
        <v>0</v>
      </c>
      <c r="M10" s="97">
        <v>0</v>
      </c>
      <c r="N10" s="97">
        <v>0</v>
      </c>
      <c r="O10" s="97">
        <v>0</v>
      </c>
      <c r="P10" s="254">
        <v>1998</v>
      </c>
    </row>
    <row r="11" spans="2:18" x14ac:dyDescent="0.2">
      <c r="B11" s="334" t="s">
        <v>145</v>
      </c>
      <c r="C11" s="122">
        <v>30</v>
      </c>
      <c r="D11" s="123">
        <v>0</v>
      </c>
      <c r="E11" s="123">
        <v>12</v>
      </c>
      <c r="F11" s="123">
        <v>0</v>
      </c>
      <c r="G11" s="123">
        <v>0</v>
      </c>
      <c r="H11" s="123">
        <v>0</v>
      </c>
      <c r="I11" s="123">
        <v>0</v>
      </c>
      <c r="J11" s="124">
        <v>0</v>
      </c>
      <c r="K11" s="124">
        <v>51</v>
      </c>
      <c r="L11" s="124">
        <v>0</v>
      </c>
      <c r="M11" s="124">
        <v>0</v>
      </c>
      <c r="N11" s="124">
        <v>0</v>
      </c>
      <c r="O11" s="124">
        <v>0</v>
      </c>
      <c r="P11" s="333">
        <v>93</v>
      </c>
    </row>
    <row r="12" spans="2:18" x14ac:dyDescent="0.2">
      <c r="B12" s="157" t="s">
        <v>19</v>
      </c>
      <c r="C12" s="95">
        <v>3264</v>
      </c>
      <c r="D12" s="96">
        <v>2803</v>
      </c>
      <c r="E12" s="96">
        <v>863</v>
      </c>
      <c r="F12" s="96">
        <v>5</v>
      </c>
      <c r="G12" s="96">
        <v>0</v>
      </c>
      <c r="H12" s="96">
        <v>0</v>
      </c>
      <c r="I12" s="96">
        <v>20</v>
      </c>
      <c r="J12" s="97">
        <v>60</v>
      </c>
      <c r="K12" s="97">
        <v>6895</v>
      </c>
      <c r="L12" s="97">
        <v>88</v>
      </c>
      <c r="M12" s="97">
        <v>0</v>
      </c>
      <c r="N12" s="97">
        <v>4</v>
      </c>
      <c r="O12" s="97">
        <v>0</v>
      </c>
      <c r="P12" s="254">
        <v>14002</v>
      </c>
    </row>
    <row r="13" spans="2:18" x14ac:dyDescent="0.2">
      <c r="B13" s="334" t="s">
        <v>20</v>
      </c>
      <c r="C13" s="122">
        <v>1443</v>
      </c>
      <c r="D13" s="123">
        <v>430</v>
      </c>
      <c r="E13" s="123">
        <v>415</v>
      </c>
      <c r="F13" s="123">
        <v>0</v>
      </c>
      <c r="G13" s="123">
        <v>117</v>
      </c>
      <c r="H13" s="123">
        <v>0</v>
      </c>
      <c r="I13" s="123">
        <v>43</v>
      </c>
      <c r="J13" s="124">
        <v>5</v>
      </c>
      <c r="K13" s="124">
        <v>2217</v>
      </c>
      <c r="L13" s="124">
        <v>0</v>
      </c>
      <c r="M13" s="124">
        <v>0</v>
      </c>
      <c r="N13" s="124">
        <v>0</v>
      </c>
      <c r="O13" s="124">
        <v>0</v>
      </c>
      <c r="P13" s="333">
        <v>4670</v>
      </c>
    </row>
    <row r="14" spans="2:18" x14ac:dyDescent="0.2">
      <c r="B14" s="157" t="s">
        <v>120</v>
      </c>
      <c r="C14" s="95">
        <v>27989</v>
      </c>
      <c r="D14" s="96">
        <v>4540</v>
      </c>
      <c r="E14" s="96">
        <v>1101</v>
      </c>
      <c r="F14" s="96">
        <v>27</v>
      </c>
      <c r="G14" s="96">
        <v>103</v>
      </c>
      <c r="H14" s="96">
        <v>4</v>
      </c>
      <c r="I14" s="96">
        <v>12</v>
      </c>
      <c r="J14" s="97">
        <v>2</v>
      </c>
      <c r="K14" s="97">
        <v>19189</v>
      </c>
      <c r="L14" s="97">
        <v>34</v>
      </c>
      <c r="M14" s="97">
        <v>0</v>
      </c>
      <c r="N14" s="97">
        <v>0</v>
      </c>
      <c r="O14" s="97">
        <v>4</v>
      </c>
      <c r="P14" s="254">
        <v>53005</v>
      </c>
    </row>
    <row r="15" spans="2:18" x14ac:dyDescent="0.2">
      <c r="B15" s="334" t="s">
        <v>21</v>
      </c>
      <c r="C15" s="122">
        <v>122</v>
      </c>
      <c r="D15" s="123">
        <v>0</v>
      </c>
      <c r="E15" s="123">
        <v>47</v>
      </c>
      <c r="F15" s="123">
        <v>0</v>
      </c>
      <c r="G15" s="123">
        <v>0</v>
      </c>
      <c r="H15" s="123">
        <v>0</v>
      </c>
      <c r="I15" s="123">
        <v>0</v>
      </c>
      <c r="J15" s="124">
        <v>0</v>
      </c>
      <c r="K15" s="124">
        <v>196</v>
      </c>
      <c r="L15" s="124">
        <v>0</v>
      </c>
      <c r="M15" s="124">
        <v>0</v>
      </c>
      <c r="N15" s="124">
        <v>0</v>
      </c>
      <c r="O15" s="124">
        <v>0</v>
      </c>
      <c r="P15" s="333">
        <v>365</v>
      </c>
    </row>
    <row r="16" spans="2:18" x14ac:dyDescent="0.2">
      <c r="B16" s="157" t="s">
        <v>22</v>
      </c>
      <c r="C16" s="95">
        <v>26682</v>
      </c>
      <c r="D16" s="96">
        <v>2408</v>
      </c>
      <c r="E16" s="96">
        <v>1283</v>
      </c>
      <c r="F16" s="96">
        <v>1</v>
      </c>
      <c r="G16" s="96">
        <v>129</v>
      </c>
      <c r="H16" s="96">
        <v>0</v>
      </c>
      <c r="I16" s="96">
        <v>4</v>
      </c>
      <c r="J16" s="97">
        <v>40</v>
      </c>
      <c r="K16" s="97">
        <v>11736</v>
      </c>
      <c r="L16" s="97">
        <v>102</v>
      </c>
      <c r="M16" s="97">
        <v>0</v>
      </c>
      <c r="N16" s="97">
        <v>0</v>
      </c>
      <c r="O16" s="97">
        <v>8</v>
      </c>
      <c r="P16" s="254">
        <v>42393</v>
      </c>
    </row>
    <row r="17" spans="2:16" x14ac:dyDescent="0.2">
      <c r="B17" s="334" t="s">
        <v>23</v>
      </c>
      <c r="C17" s="122">
        <v>739</v>
      </c>
      <c r="D17" s="123">
        <v>399</v>
      </c>
      <c r="E17" s="123">
        <v>225</v>
      </c>
      <c r="F17" s="123">
        <v>1</v>
      </c>
      <c r="G17" s="123">
        <v>401</v>
      </c>
      <c r="H17" s="123">
        <v>0</v>
      </c>
      <c r="I17" s="123">
        <v>36</v>
      </c>
      <c r="J17" s="124">
        <v>2</v>
      </c>
      <c r="K17" s="124">
        <v>2097</v>
      </c>
      <c r="L17" s="124">
        <v>96</v>
      </c>
      <c r="M17" s="124">
        <v>0</v>
      </c>
      <c r="N17" s="124">
        <v>0</v>
      </c>
      <c r="O17" s="124">
        <v>0</v>
      </c>
      <c r="P17" s="333">
        <v>3996</v>
      </c>
    </row>
    <row r="18" spans="2:16" x14ac:dyDescent="0.2">
      <c r="B18" s="157" t="s">
        <v>24</v>
      </c>
      <c r="C18" s="95">
        <v>8114</v>
      </c>
      <c r="D18" s="96">
        <v>4192</v>
      </c>
      <c r="E18" s="96">
        <v>69</v>
      </c>
      <c r="F18" s="96">
        <v>0</v>
      </c>
      <c r="G18" s="96">
        <v>0</v>
      </c>
      <c r="H18" s="96">
        <v>0</v>
      </c>
      <c r="I18" s="96">
        <v>60</v>
      </c>
      <c r="J18" s="97">
        <v>7</v>
      </c>
      <c r="K18" s="97">
        <v>1140</v>
      </c>
      <c r="L18" s="97">
        <v>20</v>
      </c>
      <c r="M18" s="97">
        <v>0</v>
      </c>
      <c r="N18" s="97">
        <v>0</v>
      </c>
      <c r="O18" s="97">
        <v>0</v>
      </c>
      <c r="P18" s="254">
        <v>13602</v>
      </c>
    </row>
    <row r="19" spans="2:16" x14ac:dyDescent="0.2">
      <c r="B19" s="334" t="s">
        <v>25</v>
      </c>
      <c r="C19" s="122">
        <v>16482</v>
      </c>
      <c r="D19" s="123">
        <v>6659</v>
      </c>
      <c r="E19" s="123">
        <v>1231</v>
      </c>
      <c r="F19" s="123">
        <v>34</v>
      </c>
      <c r="G19" s="123">
        <v>26</v>
      </c>
      <c r="H19" s="123">
        <v>44</v>
      </c>
      <c r="I19" s="123">
        <v>6</v>
      </c>
      <c r="J19" s="124">
        <v>82</v>
      </c>
      <c r="K19" s="124">
        <v>8687</v>
      </c>
      <c r="L19" s="124">
        <v>151</v>
      </c>
      <c r="M19" s="124">
        <v>0</v>
      </c>
      <c r="N19" s="124">
        <v>0</v>
      </c>
      <c r="O19" s="124">
        <v>93</v>
      </c>
      <c r="P19" s="333">
        <v>33495</v>
      </c>
    </row>
    <row r="20" spans="2:16" x14ac:dyDescent="0.2">
      <c r="B20" s="157" t="s">
        <v>168</v>
      </c>
      <c r="C20" s="95">
        <v>1880</v>
      </c>
      <c r="D20" s="96">
        <v>12</v>
      </c>
      <c r="E20" s="96">
        <v>377</v>
      </c>
      <c r="F20" s="96">
        <v>0</v>
      </c>
      <c r="G20" s="96">
        <v>22</v>
      </c>
      <c r="H20" s="96">
        <v>0</v>
      </c>
      <c r="I20" s="96">
        <v>16</v>
      </c>
      <c r="J20" s="97">
        <v>0</v>
      </c>
      <c r="K20" s="97">
        <v>1227</v>
      </c>
      <c r="L20" s="97">
        <v>0</v>
      </c>
      <c r="M20" s="97">
        <v>0</v>
      </c>
      <c r="N20" s="97">
        <v>0</v>
      </c>
      <c r="O20" s="97">
        <v>0</v>
      </c>
      <c r="P20" s="254">
        <v>3534</v>
      </c>
    </row>
    <row r="21" spans="2:16" x14ac:dyDescent="0.2">
      <c r="B21" s="334" t="s">
        <v>26</v>
      </c>
      <c r="C21" s="122">
        <v>2056</v>
      </c>
      <c r="D21" s="123">
        <v>292</v>
      </c>
      <c r="E21" s="123">
        <v>722</v>
      </c>
      <c r="F21" s="123">
        <v>0</v>
      </c>
      <c r="G21" s="123">
        <v>136</v>
      </c>
      <c r="H21" s="123">
        <v>0</v>
      </c>
      <c r="I21" s="123">
        <v>19</v>
      </c>
      <c r="J21" s="124">
        <v>7</v>
      </c>
      <c r="K21" s="124">
        <v>2897</v>
      </c>
      <c r="L21" s="124">
        <v>0</v>
      </c>
      <c r="M21" s="124">
        <v>0</v>
      </c>
      <c r="N21" s="124">
        <v>0</v>
      </c>
      <c r="O21" s="124">
        <v>1</v>
      </c>
      <c r="P21" s="333">
        <v>6130</v>
      </c>
    </row>
    <row r="22" spans="2:16" x14ac:dyDescent="0.2">
      <c r="B22" s="157" t="s">
        <v>27</v>
      </c>
      <c r="C22" s="95">
        <v>6797</v>
      </c>
      <c r="D22" s="96">
        <v>1801</v>
      </c>
      <c r="E22" s="96">
        <v>1625</v>
      </c>
      <c r="F22" s="96">
        <v>17</v>
      </c>
      <c r="G22" s="96">
        <v>124</v>
      </c>
      <c r="H22" s="96">
        <v>0</v>
      </c>
      <c r="I22" s="96">
        <v>51</v>
      </c>
      <c r="J22" s="97">
        <v>4</v>
      </c>
      <c r="K22" s="97">
        <v>8493</v>
      </c>
      <c r="L22" s="97">
        <v>123</v>
      </c>
      <c r="M22" s="97">
        <v>0</v>
      </c>
      <c r="N22" s="97">
        <v>0</v>
      </c>
      <c r="O22" s="97">
        <v>0</v>
      </c>
      <c r="P22" s="254">
        <v>19035</v>
      </c>
    </row>
    <row r="23" spans="2:16" x14ac:dyDescent="0.2">
      <c r="B23" s="334" t="s">
        <v>28</v>
      </c>
      <c r="C23" s="122">
        <v>235</v>
      </c>
      <c r="D23" s="123">
        <v>99</v>
      </c>
      <c r="E23" s="123">
        <v>150</v>
      </c>
      <c r="F23" s="123">
        <v>0</v>
      </c>
      <c r="G23" s="123">
        <v>56</v>
      </c>
      <c r="H23" s="123">
        <v>0</v>
      </c>
      <c r="I23" s="123">
        <v>12</v>
      </c>
      <c r="J23" s="124">
        <v>0</v>
      </c>
      <c r="K23" s="124">
        <v>454</v>
      </c>
      <c r="L23" s="124">
        <v>1</v>
      </c>
      <c r="M23" s="124">
        <v>0</v>
      </c>
      <c r="N23" s="124">
        <v>0</v>
      </c>
      <c r="O23" s="124">
        <v>0</v>
      </c>
      <c r="P23" s="333">
        <v>1007</v>
      </c>
    </row>
    <row r="24" spans="2:16" x14ac:dyDescent="0.2">
      <c r="B24" s="157" t="s">
        <v>29</v>
      </c>
      <c r="C24" s="95">
        <v>35</v>
      </c>
      <c r="D24" s="96">
        <v>0</v>
      </c>
      <c r="E24" s="96">
        <v>4</v>
      </c>
      <c r="F24" s="96">
        <v>0</v>
      </c>
      <c r="G24" s="96">
        <v>0</v>
      </c>
      <c r="H24" s="96">
        <v>0</v>
      </c>
      <c r="I24" s="96">
        <v>1</v>
      </c>
      <c r="J24" s="97">
        <v>0</v>
      </c>
      <c r="K24" s="97">
        <v>41</v>
      </c>
      <c r="L24" s="97">
        <v>0</v>
      </c>
      <c r="M24" s="97">
        <v>0</v>
      </c>
      <c r="N24" s="97">
        <v>0</v>
      </c>
      <c r="O24" s="97">
        <v>0</v>
      </c>
      <c r="P24" s="254">
        <v>81</v>
      </c>
    </row>
    <row r="25" spans="2:16" x14ac:dyDescent="0.2">
      <c r="B25" s="334" t="s">
        <v>30</v>
      </c>
      <c r="C25" s="122">
        <v>2</v>
      </c>
      <c r="D25" s="123">
        <v>0</v>
      </c>
      <c r="E25" s="123">
        <v>17</v>
      </c>
      <c r="F25" s="123">
        <v>0</v>
      </c>
      <c r="G25" s="123">
        <v>0</v>
      </c>
      <c r="H25" s="123">
        <v>0</v>
      </c>
      <c r="I25" s="123">
        <v>0</v>
      </c>
      <c r="J25" s="124">
        <v>0</v>
      </c>
      <c r="K25" s="124">
        <v>75</v>
      </c>
      <c r="L25" s="124">
        <v>0</v>
      </c>
      <c r="M25" s="124">
        <v>0</v>
      </c>
      <c r="N25" s="124">
        <v>0</v>
      </c>
      <c r="O25" s="124">
        <v>0</v>
      </c>
      <c r="P25" s="333">
        <v>94</v>
      </c>
    </row>
    <row r="26" spans="2:16" x14ac:dyDescent="0.2">
      <c r="B26" s="157" t="s">
        <v>147</v>
      </c>
      <c r="C26" s="95">
        <v>1</v>
      </c>
      <c r="D26" s="96">
        <v>0</v>
      </c>
      <c r="E26" s="96">
        <v>0</v>
      </c>
      <c r="F26" s="96">
        <v>0</v>
      </c>
      <c r="G26" s="96">
        <v>1</v>
      </c>
      <c r="H26" s="96">
        <v>0</v>
      </c>
      <c r="I26" s="96">
        <v>0</v>
      </c>
      <c r="J26" s="97">
        <v>0</v>
      </c>
      <c r="K26" s="97">
        <v>5</v>
      </c>
      <c r="L26" s="97">
        <v>0</v>
      </c>
      <c r="M26" s="97">
        <v>0</v>
      </c>
      <c r="N26" s="97">
        <v>0</v>
      </c>
      <c r="O26" s="97">
        <v>0</v>
      </c>
      <c r="P26" s="254">
        <v>7</v>
      </c>
    </row>
    <row r="27" spans="2:16" x14ac:dyDescent="0.2">
      <c r="B27" s="334" t="s">
        <v>165</v>
      </c>
      <c r="C27" s="122">
        <v>0</v>
      </c>
      <c r="D27" s="123">
        <v>0</v>
      </c>
      <c r="E27" s="123">
        <v>0</v>
      </c>
      <c r="F27" s="123">
        <v>0</v>
      </c>
      <c r="G27" s="123">
        <v>0</v>
      </c>
      <c r="H27" s="123">
        <v>0</v>
      </c>
      <c r="I27" s="123">
        <v>0</v>
      </c>
      <c r="J27" s="124">
        <v>0</v>
      </c>
      <c r="K27" s="124">
        <v>9</v>
      </c>
      <c r="L27" s="124">
        <v>0</v>
      </c>
      <c r="M27" s="124">
        <v>0</v>
      </c>
      <c r="N27" s="124">
        <v>0</v>
      </c>
      <c r="O27" s="124">
        <v>0</v>
      </c>
      <c r="P27" s="333">
        <v>9</v>
      </c>
    </row>
    <row r="28" spans="2:16" x14ac:dyDescent="0.2">
      <c r="B28" s="157" t="s">
        <v>31</v>
      </c>
      <c r="C28" s="95">
        <v>200</v>
      </c>
      <c r="D28" s="96">
        <v>11</v>
      </c>
      <c r="E28" s="96">
        <v>372</v>
      </c>
      <c r="F28" s="96">
        <v>0</v>
      </c>
      <c r="G28" s="96">
        <v>0</v>
      </c>
      <c r="H28" s="96">
        <v>0</v>
      </c>
      <c r="I28" s="96">
        <v>10</v>
      </c>
      <c r="J28" s="97">
        <v>1</v>
      </c>
      <c r="K28" s="97">
        <v>409</v>
      </c>
      <c r="L28" s="97">
        <v>2</v>
      </c>
      <c r="M28" s="97">
        <v>0</v>
      </c>
      <c r="N28" s="97">
        <v>0</v>
      </c>
      <c r="O28" s="97">
        <v>0</v>
      </c>
      <c r="P28" s="254">
        <v>1005</v>
      </c>
    </row>
    <row r="29" spans="2:16" x14ac:dyDescent="0.2">
      <c r="B29" s="334" t="s">
        <v>32</v>
      </c>
      <c r="C29" s="122">
        <v>36</v>
      </c>
      <c r="D29" s="123">
        <v>5</v>
      </c>
      <c r="E29" s="123">
        <v>0</v>
      </c>
      <c r="F29" s="123">
        <v>0</v>
      </c>
      <c r="G29" s="123">
        <v>0</v>
      </c>
      <c r="H29" s="123">
        <v>0</v>
      </c>
      <c r="I29" s="123">
        <v>0</v>
      </c>
      <c r="J29" s="124">
        <v>0</v>
      </c>
      <c r="K29" s="124">
        <v>1</v>
      </c>
      <c r="L29" s="124">
        <v>0</v>
      </c>
      <c r="M29" s="124">
        <v>0</v>
      </c>
      <c r="N29" s="124">
        <v>0</v>
      </c>
      <c r="O29" s="124">
        <v>0</v>
      </c>
      <c r="P29" s="333">
        <v>42</v>
      </c>
    </row>
    <row r="30" spans="2:16" x14ac:dyDescent="0.2">
      <c r="B30" s="131" t="s">
        <v>351</v>
      </c>
      <c r="C30" s="95">
        <v>2</v>
      </c>
      <c r="D30" s="96">
        <v>0</v>
      </c>
      <c r="E30" s="96">
        <v>0</v>
      </c>
      <c r="F30" s="96">
        <v>0</v>
      </c>
      <c r="G30" s="96">
        <v>0</v>
      </c>
      <c r="H30" s="96">
        <v>0</v>
      </c>
      <c r="I30" s="96">
        <v>0</v>
      </c>
      <c r="J30" s="97">
        <v>0</v>
      </c>
      <c r="K30" s="97">
        <v>0</v>
      </c>
      <c r="L30" s="97">
        <v>0</v>
      </c>
      <c r="M30" s="97">
        <v>0</v>
      </c>
      <c r="N30" s="97">
        <v>0</v>
      </c>
      <c r="O30" s="97">
        <v>0</v>
      </c>
      <c r="P30" s="254">
        <v>2</v>
      </c>
    </row>
    <row r="31" spans="2:16" x14ac:dyDescent="0.2">
      <c r="B31" s="334" t="s">
        <v>33</v>
      </c>
      <c r="C31" s="122">
        <v>1</v>
      </c>
      <c r="D31" s="123">
        <v>5</v>
      </c>
      <c r="E31" s="123">
        <v>3</v>
      </c>
      <c r="F31" s="123">
        <v>0</v>
      </c>
      <c r="G31" s="123">
        <v>0</v>
      </c>
      <c r="H31" s="123">
        <v>0</v>
      </c>
      <c r="I31" s="123">
        <v>0</v>
      </c>
      <c r="J31" s="124">
        <v>0</v>
      </c>
      <c r="K31" s="124">
        <v>4</v>
      </c>
      <c r="L31" s="124">
        <v>0</v>
      </c>
      <c r="M31" s="124">
        <v>0</v>
      </c>
      <c r="N31" s="124">
        <v>0</v>
      </c>
      <c r="O31" s="124">
        <v>0</v>
      </c>
      <c r="P31" s="333">
        <v>13</v>
      </c>
    </row>
    <row r="32" spans="2:16" x14ac:dyDescent="0.2">
      <c r="B32" s="157" t="s">
        <v>34</v>
      </c>
      <c r="C32" s="95">
        <v>708</v>
      </c>
      <c r="D32" s="96">
        <v>508</v>
      </c>
      <c r="E32" s="96">
        <v>135</v>
      </c>
      <c r="F32" s="96">
        <v>0</v>
      </c>
      <c r="G32" s="96">
        <v>18</v>
      </c>
      <c r="H32" s="96">
        <v>0</v>
      </c>
      <c r="I32" s="96">
        <v>2</v>
      </c>
      <c r="J32" s="97">
        <v>28</v>
      </c>
      <c r="K32" s="97">
        <v>1601</v>
      </c>
      <c r="L32" s="97">
        <v>347</v>
      </c>
      <c r="M32" s="97">
        <v>0</v>
      </c>
      <c r="N32" s="97">
        <v>0</v>
      </c>
      <c r="O32" s="97">
        <v>0</v>
      </c>
      <c r="P32" s="254">
        <v>3347</v>
      </c>
    </row>
    <row r="33" spans="2:16" x14ac:dyDescent="0.2">
      <c r="B33" s="334" t="s">
        <v>149</v>
      </c>
      <c r="C33" s="122">
        <v>8</v>
      </c>
      <c r="D33" s="123">
        <v>9</v>
      </c>
      <c r="E33" s="123">
        <v>0</v>
      </c>
      <c r="F33" s="123">
        <v>0</v>
      </c>
      <c r="G33" s="123">
        <v>0</v>
      </c>
      <c r="H33" s="123">
        <v>0</v>
      </c>
      <c r="I33" s="123">
        <v>0</v>
      </c>
      <c r="J33" s="124">
        <v>0</v>
      </c>
      <c r="K33" s="124">
        <v>42</v>
      </c>
      <c r="L33" s="124">
        <v>1</v>
      </c>
      <c r="M33" s="124">
        <v>0</v>
      </c>
      <c r="N33" s="124">
        <v>0</v>
      </c>
      <c r="O33" s="124">
        <v>0</v>
      </c>
      <c r="P33" s="333">
        <v>60</v>
      </c>
    </row>
    <row r="34" spans="2:16" x14ac:dyDescent="0.2">
      <c r="B34" s="157" t="s">
        <v>121</v>
      </c>
      <c r="C34" s="95">
        <v>8</v>
      </c>
      <c r="D34" s="96">
        <v>3</v>
      </c>
      <c r="E34" s="96">
        <v>0</v>
      </c>
      <c r="F34" s="96">
        <v>0</v>
      </c>
      <c r="G34" s="96">
        <v>0</v>
      </c>
      <c r="H34" s="96">
        <v>0</v>
      </c>
      <c r="I34" s="96">
        <v>0</v>
      </c>
      <c r="J34" s="97">
        <v>0</v>
      </c>
      <c r="K34" s="97">
        <v>0</v>
      </c>
      <c r="L34" s="97">
        <v>0</v>
      </c>
      <c r="M34" s="97">
        <v>0</v>
      </c>
      <c r="N34" s="97">
        <v>0</v>
      </c>
      <c r="O34" s="97">
        <v>0</v>
      </c>
      <c r="P34" s="254">
        <v>11</v>
      </c>
    </row>
    <row r="35" spans="2:16" x14ac:dyDescent="0.2">
      <c r="B35" s="334" t="s">
        <v>35</v>
      </c>
      <c r="C35" s="122">
        <v>21</v>
      </c>
      <c r="D35" s="123">
        <v>0</v>
      </c>
      <c r="E35" s="123">
        <v>5</v>
      </c>
      <c r="F35" s="123">
        <v>0</v>
      </c>
      <c r="G35" s="123">
        <v>0</v>
      </c>
      <c r="H35" s="123">
        <v>0</v>
      </c>
      <c r="I35" s="123">
        <v>0</v>
      </c>
      <c r="J35" s="124">
        <v>0</v>
      </c>
      <c r="K35" s="124">
        <v>8</v>
      </c>
      <c r="L35" s="124">
        <v>0</v>
      </c>
      <c r="M35" s="124">
        <v>0</v>
      </c>
      <c r="N35" s="124">
        <v>0</v>
      </c>
      <c r="O35" s="124">
        <v>0</v>
      </c>
      <c r="P35" s="333">
        <v>34</v>
      </c>
    </row>
    <row r="36" spans="2:16" x14ac:dyDescent="0.2">
      <c r="B36" s="157" t="s">
        <v>36</v>
      </c>
      <c r="C36" s="95">
        <v>296</v>
      </c>
      <c r="D36" s="96">
        <v>211</v>
      </c>
      <c r="E36" s="96">
        <v>11</v>
      </c>
      <c r="F36" s="96">
        <v>2</v>
      </c>
      <c r="G36" s="96">
        <v>0</v>
      </c>
      <c r="H36" s="96">
        <v>0</v>
      </c>
      <c r="I36" s="96">
        <v>0</v>
      </c>
      <c r="J36" s="97">
        <v>0</v>
      </c>
      <c r="K36" s="97">
        <v>44</v>
      </c>
      <c r="L36" s="97">
        <v>0</v>
      </c>
      <c r="M36" s="97">
        <v>0</v>
      </c>
      <c r="N36" s="97">
        <v>0</v>
      </c>
      <c r="O36" s="97">
        <v>0</v>
      </c>
      <c r="P36" s="254">
        <v>564</v>
      </c>
    </row>
    <row r="37" spans="2:16" x14ac:dyDescent="0.2">
      <c r="B37" s="334" t="s">
        <v>166</v>
      </c>
      <c r="C37" s="122">
        <v>1</v>
      </c>
      <c r="D37" s="123">
        <v>0</v>
      </c>
      <c r="E37" s="123">
        <v>0</v>
      </c>
      <c r="F37" s="123">
        <v>0</v>
      </c>
      <c r="G37" s="123">
        <v>0</v>
      </c>
      <c r="H37" s="123">
        <v>0</v>
      </c>
      <c r="I37" s="123">
        <v>0</v>
      </c>
      <c r="J37" s="124">
        <v>0</v>
      </c>
      <c r="K37" s="124">
        <v>4</v>
      </c>
      <c r="L37" s="124">
        <v>0</v>
      </c>
      <c r="M37" s="124">
        <v>0</v>
      </c>
      <c r="N37" s="124">
        <v>0</v>
      </c>
      <c r="O37" s="124">
        <v>0</v>
      </c>
      <c r="P37" s="333">
        <v>5</v>
      </c>
    </row>
    <row r="38" spans="2:16" x14ac:dyDescent="0.2">
      <c r="B38" s="157" t="s">
        <v>122</v>
      </c>
      <c r="C38" s="95">
        <v>12</v>
      </c>
      <c r="D38" s="96">
        <v>3</v>
      </c>
      <c r="E38" s="96">
        <v>1</v>
      </c>
      <c r="F38" s="96">
        <v>0</v>
      </c>
      <c r="G38" s="96">
        <v>0</v>
      </c>
      <c r="H38" s="96">
        <v>0</v>
      </c>
      <c r="I38" s="96">
        <v>0</v>
      </c>
      <c r="J38" s="97">
        <v>0</v>
      </c>
      <c r="K38" s="97">
        <v>10</v>
      </c>
      <c r="L38" s="97">
        <v>0</v>
      </c>
      <c r="M38" s="97">
        <v>0</v>
      </c>
      <c r="N38" s="97">
        <v>0</v>
      </c>
      <c r="O38" s="97">
        <v>0</v>
      </c>
      <c r="P38" s="254">
        <v>26</v>
      </c>
    </row>
    <row r="39" spans="2:16" x14ac:dyDescent="0.2">
      <c r="B39" s="334" t="s">
        <v>37</v>
      </c>
      <c r="C39" s="122">
        <v>687</v>
      </c>
      <c r="D39" s="123">
        <v>0</v>
      </c>
      <c r="E39" s="123">
        <v>277</v>
      </c>
      <c r="F39" s="123">
        <v>0</v>
      </c>
      <c r="G39" s="123">
        <v>88</v>
      </c>
      <c r="H39" s="123">
        <v>0</v>
      </c>
      <c r="I39" s="123">
        <v>4</v>
      </c>
      <c r="J39" s="124">
        <v>0</v>
      </c>
      <c r="K39" s="124">
        <v>396</v>
      </c>
      <c r="L39" s="124">
        <v>0</v>
      </c>
      <c r="M39" s="124">
        <v>0</v>
      </c>
      <c r="N39" s="124">
        <v>0</v>
      </c>
      <c r="O39" s="124">
        <v>0</v>
      </c>
      <c r="P39" s="333">
        <v>1452</v>
      </c>
    </row>
    <row r="40" spans="2:16" x14ac:dyDescent="0.2">
      <c r="B40" s="157" t="s">
        <v>38</v>
      </c>
      <c r="C40" s="95">
        <v>167</v>
      </c>
      <c r="D40" s="96">
        <v>470</v>
      </c>
      <c r="E40" s="96">
        <v>3</v>
      </c>
      <c r="F40" s="96">
        <v>0</v>
      </c>
      <c r="G40" s="96">
        <v>0</v>
      </c>
      <c r="H40" s="96">
        <v>0</v>
      </c>
      <c r="I40" s="96">
        <v>0</v>
      </c>
      <c r="J40" s="97">
        <v>0</v>
      </c>
      <c r="K40" s="97">
        <v>7</v>
      </c>
      <c r="L40" s="97">
        <v>0</v>
      </c>
      <c r="M40" s="97">
        <v>0</v>
      </c>
      <c r="N40" s="97">
        <v>0</v>
      </c>
      <c r="O40" s="97">
        <v>13</v>
      </c>
      <c r="P40" s="254">
        <v>660</v>
      </c>
    </row>
    <row r="41" spans="2:16" x14ac:dyDescent="0.2">
      <c r="B41" s="334" t="s">
        <v>169</v>
      </c>
      <c r="C41" s="122">
        <v>1</v>
      </c>
      <c r="D41" s="123">
        <v>0</v>
      </c>
      <c r="E41" s="123">
        <v>1</v>
      </c>
      <c r="F41" s="123">
        <v>0</v>
      </c>
      <c r="G41" s="123">
        <v>0</v>
      </c>
      <c r="H41" s="123">
        <v>0</v>
      </c>
      <c r="I41" s="123">
        <v>0</v>
      </c>
      <c r="J41" s="124">
        <v>0</v>
      </c>
      <c r="K41" s="124">
        <v>0</v>
      </c>
      <c r="L41" s="124">
        <v>0</v>
      </c>
      <c r="M41" s="124">
        <v>0</v>
      </c>
      <c r="N41" s="124">
        <v>0</v>
      </c>
      <c r="O41" s="124">
        <v>0</v>
      </c>
      <c r="P41" s="333">
        <v>2</v>
      </c>
    </row>
    <row r="42" spans="2:16" x14ac:dyDescent="0.2">
      <c r="B42" s="157" t="s">
        <v>39</v>
      </c>
      <c r="C42" s="95">
        <v>52</v>
      </c>
      <c r="D42" s="96">
        <v>1</v>
      </c>
      <c r="E42" s="96">
        <v>9</v>
      </c>
      <c r="F42" s="96">
        <v>0</v>
      </c>
      <c r="G42" s="96">
        <v>0</v>
      </c>
      <c r="H42" s="96">
        <v>0</v>
      </c>
      <c r="I42" s="96">
        <v>0</v>
      </c>
      <c r="J42" s="97">
        <v>0</v>
      </c>
      <c r="K42" s="97">
        <v>94</v>
      </c>
      <c r="L42" s="97">
        <v>0</v>
      </c>
      <c r="M42" s="97">
        <v>0</v>
      </c>
      <c r="N42" s="97">
        <v>0</v>
      </c>
      <c r="O42" s="97">
        <v>0</v>
      </c>
      <c r="P42" s="254">
        <v>156</v>
      </c>
    </row>
    <row r="43" spans="2:16" x14ac:dyDescent="0.2">
      <c r="B43" s="334" t="s">
        <v>40</v>
      </c>
      <c r="C43" s="122">
        <v>214</v>
      </c>
      <c r="D43" s="123">
        <v>94</v>
      </c>
      <c r="E43" s="123">
        <v>14</v>
      </c>
      <c r="F43" s="123">
        <v>3</v>
      </c>
      <c r="G43" s="123">
        <v>3</v>
      </c>
      <c r="H43" s="123">
        <v>0</v>
      </c>
      <c r="I43" s="123">
        <v>0</v>
      </c>
      <c r="J43" s="124">
        <v>9</v>
      </c>
      <c r="K43" s="124">
        <v>103</v>
      </c>
      <c r="L43" s="124">
        <v>28</v>
      </c>
      <c r="M43" s="124">
        <v>0</v>
      </c>
      <c r="N43" s="124">
        <v>0</v>
      </c>
      <c r="O43" s="124">
        <v>0</v>
      </c>
      <c r="P43" s="333">
        <v>468</v>
      </c>
    </row>
    <row r="44" spans="2:16" x14ac:dyDescent="0.2">
      <c r="B44" s="157" t="s">
        <v>41</v>
      </c>
      <c r="C44" s="95">
        <v>69</v>
      </c>
      <c r="D44" s="96">
        <v>27</v>
      </c>
      <c r="E44" s="96">
        <v>19</v>
      </c>
      <c r="F44" s="96">
        <v>0</v>
      </c>
      <c r="G44" s="96">
        <v>0</v>
      </c>
      <c r="H44" s="96">
        <v>0</v>
      </c>
      <c r="I44" s="96">
        <v>1</v>
      </c>
      <c r="J44" s="97">
        <v>0</v>
      </c>
      <c r="K44" s="97">
        <v>340</v>
      </c>
      <c r="L44" s="97">
        <v>2</v>
      </c>
      <c r="M44" s="97">
        <v>0</v>
      </c>
      <c r="N44" s="97">
        <v>0</v>
      </c>
      <c r="O44" s="97">
        <v>0</v>
      </c>
      <c r="P44" s="254">
        <v>458</v>
      </c>
    </row>
    <row r="45" spans="2:16" x14ac:dyDescent="0.2">
      <c r="B45" s="332" t="s">
        <v>42</v>
      </c>
      <c r="C45" s="122">
        <v>1211</v>
      </c>
      <c r="D45" s="123">
        <v>115</v>
      </c>
      <c r="E45" s="123">
        <v>20</v>
      </c>
      <c r="F45" s="123">
        <v>0</v>
      </c>
      <c r="G45" s="123">
        <v>0</v>
      </c>
      <c r="H45" s="123">
        <v>0</v>
      </c>
      <c r="I45" s="123">
        <v>7</v>
      </c>
      <c r="J45" s="124">
        <v>0</v>
      </c>
      <c r="K45" s="124">
        <v>1240</v>
      </c>
      <c r="L45" s="124">
        <v>4</v>
      </c>
      <c r="M45" s="124">
        <v>0</v>
      </c>
      <c r="N45" s="124">
        <v>0</v>
      </c>
      <c r="O45" s="124">
        <v>0</v>
      </c>
      <c r="P45" s="333">
        <v>2597</v>
      </c>
    </row>
    <row r="46" spans="2:16" x14ac:dyDescent="0.2">
      <c r="B46" s="252" t="s">
        <v>352</v>
      </c>
      <c r="C46" s="95">
        <v>5</v>
      </c>
      <c r="D46" s="96">
        <v>1</v>
      </c>
      <c r="E46" s="96">
        <v>0</v>
      </c>
      <c r="F46" s="96">
        <v>0</v>
      </c>
      <c r="G46" s="96">
        <v>0</v>
      </c>
      <c r="H46" s="96">
        <v>0</v>
      </c>
      <c r="I46" s="96">
        <v>0</v>
      </c>
      <c r="J46" s="97">
        <v>0</v>
      </c>
      <c r="K46" s="97">
        <v>0</v>
      </c>
      <c r="L46" s="97">
        <v>0</v>
      </c>
      <c r="M46" s="97">
        <v>0</v>
      </c>
      <c r="N46" s="97">
        <v>0</v>
      </c>
      <c r="O46" s="97">
        <v>0</v>
      </c>
      <c r="P46" s="254">
        <v>6</v>
      </c>
    </row>
    <row r="47" spans="2:16" x14ac:dyDescent="0.2">
      <c r="B47" s="30" t="s">
        <v>51</v>
      </c>
      <c r="C47" s="42">
        <v>122100</v>
      </c>
      <c r="D47" s="43">
        <v>28809</v>
      </c>
      <c r="E47" s="43">
        <v>10830</v>
      </c>
      <c r="F47" s="43">
        <v>91</v>
      </c>
      <c r="G47" s="43">
        <v>1245</v>
      </c>
      <c r="H47" s="43">
        <v>48</v>
      </c>
      <c r="I47" s="43">
        <v>309</v>
      </c>
      <c r="J47" s="47">
        <v>284</v>
      </c>
      <c r="K47" s="47">
        <v>84097</v>
      </c>
      <c r="L47" s="47">
        <v>1002</v>
      </c>
      <c r="M47" s="47">
        <v>0</v>
      </c>
      <c r="N47" s="47">
        <v>4</v>
      </c>
      <c r="O47" s="47">
        <v>123</v>
      </c>
      <c r="P47" s="45">
        <v>248942</v>
      </c>
    </row>
    <row r="48" spans="2:16" x14ac:dyDescent="0.2">
      <c r="B48" s="334" t="s">
        <v>43</v>
      </c>
      <c r="C48" s="122">
        <v>2668</v>
      </c>
      <c r="D48" s="123">
        <v>887</v>
      </c>
      <c r="E48" s="123">
        <v>360</v>
      </c>
      <c r="F48" s="123">
        <v>0</v>
      </c>
      <c r="G48" s="123">
        <v>1</v>
      </c>
      <c r="H48" s="123">
        <v>0</v>
      </c>
      <c r="I48" s="123">
        <v>7</v>
      </c>
      <c r="J48" s="124">
        <v>1</v>
      </c>
      <c r="K48" s="124">
        <v>3525</v>
      </c>
      <c r="L48" s="124">
        <v>11</v>
      </c>
      <c r="M48" s="124">
        <v>0</v>
      </c>
      <c r="N48" s="124">
        <v>0</v>
      </c>
      <c r="O48" s="124">
        <v>0</v>
      </c>
      <c r="P48" s="333">
        <v>7460</v>
      </c>
    </row>
    <row r="49" spans="2:16" x14ac:dyDescent="0.2">
      <c r="B49" s="157" t="s">
        <v>44</v>
      </c>
      <c r="C49" s="95">
        <v>2189</v>
      </c>
      <c r="D49" s="96">
        <v>1193</v>
      </c>
      <c r="E49" s="96">
        <v>424</v>
      </c>
      <c r="F49" s="96">
        <v>0</v>
      </c>
      <c r="G49" s="96">
        <v>0</v>
      </c>
      <c r="H49" s="96">
        <v>0</v>
      </c>
      <c r="I49" s="96">
        <v>4</v>
      </c>
      <c r="J49" s="97">
        <v>3</v>
      </c>
      <c r="K49" s="97">
        <v>2492</v>
      </c>
      <c r="L49" s="97">
        <v>114</v>
      </c>
      <c r="M49" s="97">
        <v>0</v>
      </c>
      <c r="N49" s="97">
        <v>0</v>
      </c>
      <c r="O49" s="97">
        <v>0</v>
      </c>
      <c r="P49" s="254">
        <v>6419</v>
      </c>
    </row>
    <row r="50" spans="2:16" x14ac:dyDescent="0.2">
      <c r="B50" s="334" t="s">
        <v>45</v>
      </c>
      <c r="C50" s="122">
        <v>17588</v>
      </c>
      <c r="D50" s="123">
        <v>16048</v>
      </c>
      <c r="E50" s="123">
        <v>1740</v>
      </c>
      <c r="F50" s="123">
        <v>0</v>
      </c>
      <c r="G50" s="123">
        <v>0</v>
      </c>
      <c r="H50" s="123">
        <v>0</v>
      </c>
      <c r="I50" s="123">
        <v>102</v>
      </c>
      <c r="J50" s="124">
        <v>183</v>
      </c>
      <c r="K50" s="124">
        <v>12170</v>
      </c>
      <c r="L50" s="124">
        <v>28</v>
      </c>
      <c r="M50" s="124">
        <v>0</v>
      </c>
      <c r="N50" s="124">
        <v>0</v>
      </c>
      <c r="O50" s="124">
        <v>0</v>
      </c>
      <c r="P50" s="333">
        <v>47859</v>
      </c>
    </row>
    <row r="51" spans="2:16" x14ac:dyDescent="0.2">
      <c r="B51" s="157" t="s">
        <v>46</v>
      </c>
      <c r="C51" s="95">
        <v>21401</v>
      </c>
      <c r="D51" s="96">
        <v>13605</v>
      </c>
      <c r="E51" s="96">
        <v>3603</v>
      </c>
      <c r="F51" s="96">
        <v>35</v>
      </c>
      <c r="G51" s="96">
        <v>42</v>
      </c>
      <c r="H51" s="96">
        <v>22</v>
      </c>
      <c r="I51" s="96">
        <v>151</v>
      </c>
      <c r="J51" s="97">
        <v>28</v>
      </c>
      <c r="K51" s="97">
        <v>23927</v>
      </c>
      <c r="L51" s="97">
        <v>513</v>
      </c>
      <c r="M51" s="97">
        <v>0</v>
      </c>
      <c r="N51" s="97">
        <v>0</v>
      </c>
      <c r="O51" s="97">
        <v>36</v>
      </c>
      <c r="P51" s="254">
        <v>63363</v>
      </c>
    </row>
    <row r="52" spans="2:16" x14ac:dyDescent="0.2">
      <c r="B52" s="334" t="s">
        <v>47</v>
      </c>
      <c r="C52" s="122">
        <v>16297</v>
      </c>
      <c r="D52" s="123">
        <v>5653</v>
      </c>
      <c r="E52" s="123">
        <v>1471</v>
      </c>
      <c r="F52" s="123">
        <v>13</v>
      </c>
      <c r="G52" s="123">
        <v>1</v>
      </c>
      <c r="H52" s="123">
        <v>0</v>
      </c>
      <c r="I52" s="123">
        <v>25</v>
      </c>
      <c r="J52" s="124">
        <v>178</v>
      </c>
      <c r="K52" s="124">
        <v>13848</v>
      </c>
      <c r="L52" s="124">
        <v>1409</v>
      </c>
      <c r="M52" s="124">
        <v>0</v>
      </c>
      <c r="N52" s="124">
        <v>0</v>
      </c>
      <c r="O52" s="124">
        <v>1</v>
      </c>
      <c r="P52" s="333">
        <v>38896</v>
      </c>
    </row>
    <row r="53" spans="2:16" x14ac:dyDescent="0.2">
      <c r="B53" s="157" t="s">
        <v>48</v>
      </c>
      <c r="C53" s="95">
        <v>4104</v>
      </c>
      <c r="D53" s="96">
        <v>2451</v>
      </c>
      <c r="E53" s="96">
        <v>602</v>
      </c>
      <c r="F53" s="96">
        <v>11</v>
      </c>
      <c r="G53" s="96">
        <v>1</v>
      </c>
      <c r="H53" s="96">
        <v>0</v>
      </c>
      <c r="I53" s="96">
        <v>21</v>
      </c>
      <c r="J53" s="97">
        <v>69</v>
      </c>
      <c r="K53" s="97">
        <v>4557</v>
      </c>
      <c r="L53" s="97">
        <v>897</v>
      </c>
      <c r="M53" s="97">
        <v>5</v>
      </c>
      <c r="N53" s="97">
        <v>0</v>
      </c>
      <c r="O53" s="97">
        <v>12</v>
      </c>
      <c r="P53" s="254">
        <v>12730</v>
      </c>
    </row>
    <row r="54" spans="2:16" x14ac:dyDescent="0.2">
      <c r="B54" s="30" t="s">
        <v>52</v>
      </c>
      <c r="C54" s="42">
        <v>64247</v>
      </c>
      <c r="D54" s="43">
        <v>39837</v>
      </c>
      <c r="E54" s="43">
        <v>8200</v>
      </c>
      <c r="F54" s="43">
        <v>59</v>
      </c>
      <c r="G54" s="43">
        <v>45</v>
      </c>
      <c r="H54" s="43">
        <v>22</v>
      </c>
      <c r="I54" s="43">
        <v>310</v>
      </c>
      <c r="J54" s="47">
        <v>462</v>
      </c>
      <c r="K54" s="47">
        <v>60519</v>
      </c>
      <c r="L54" s="47">
        <v>2972</v>
      </c>
      <c r="M54" s="47">
        <v>5</v>
      </c>
      <c r="N54" s="47">
        <v>0</v>
      </c>
      <c r="O54" s="47">
        <v>49</v>
      </c>
      <c r="P54" s="45">
        <v>176727</v>
      </c>
    </row>
    <row r="55" spans="2:16" x14ac:dyDescent="0.2">
      <c r="B55" s="128" t="s">
        <v>49</v>
      </c>
      <c r="C55" s="129">
        <v>153288</v>
      </c>
      <c r="D55" s="130">
        <v>12180</v>
      </c>
      <c r="E55" s="130">
        <v>925</v>
      </c>
      <c r="F55" s="130">
        <v>0</v>
      </c>
      <c r="G55" s="130">
        <v>0</v>
      </c>
      <c r="H55" s="130">
        <v>0</v>
      </c>
      <c r="I55" s="130">
        <v>3</v>
      </c>
      <c r="J55" s="145">
        <v>583</v>
      </c>
      <c r="K55" s="145">
        <v>41124</v>
      </c>
      <c r="L55" s="145">
        <v>49</v>
      </c>
      <c r="M55" s="145">
        <v>0</v>
      </c>
      <c r="N55" s="145">
        <v>0</v>
      </c>
      <c r="O55" s="145">
        <v>30</v>
      </c>
      <c r="P55" s="147">
        <v>208182</v>
      </c>
    </row>
    <row r="56" spans="2:16" x14ac:dyDescent="0.2">
      <c r="B56" s="30" t="s">
        <v>53</v>
      </c>
      <c r="C56" s="42">
        <v>153288</v>
      </c>
      <c r="D56" s="43">
        <v>12180</v>
      </c>
      <c r="E56" s="43">
        <v>925</v>
      </c>
      <c r="F56" s="43">
        <v>0</v>
      </c>
      <c r="G56" s="43">
        <v>0</v>
      </c>
      <c r="H56" s="43">
        <v>0</v>
      </c>
      <c r="I56" s="43">
        <v>3</v>
      </c>
      <c r="J56" s="47">
        <v>583</v>
      </c>
      <c r="K56" s="47">
        <v>41124</v>
      </c>
      <c r="L56" s="47">
        <v>49</v>
      </c>
      <c r="M56" s="47">
        <v>0</v>
      </c>
      <c r="N56" s="47">
        <v>0</v>
      </c>
      <c r="O56" s="47">
        <v>30</v>
      </c>
      <c r="P56" s="45">
        <v>208182</v>
      </c>
    </row>
    <row r="57" spans="2:16" x14ac:dyDescent="0.2">
      <c r="B57" s="30"/>
      <c r="C57" s="42"/>
      <c r="D57" s="43"/>
      <c r="E57" s="43"/>
      <c r="F57" s="43"/>
      <c r="G57" s="43"/>
      <c r="H57" s="43"/>
      <c r="I57" s="43"/>
      <c r="J57" s="47"/>
      <c r="K57" s="47"/>
      <c r="L57" s="47"/>
      <c r="M57" s="47"/>
      <c r="N57" s="47"/>
      <c r="O57" s="47"/>
      <c r="P57" s="45"/>
    </row>
    <row r="58" spans="2:16" ht="13.5" thickBot="1" x14ac:dyDescent="0.25">
      <c r="B58" s="132" t="s">
        <v>50</v>
      </c>
      <c r="C58" s="133">
        <v>339635</v>
      </c>
      <c r="D58" s="134">
        <v>80826</v>
      </c>
      <c r="E58" s="134">
        <v>19955</v>
      </c>
      <c r="F58" s="134">
        <v>150</v>
      </c>
      <c r="G58" s="134">
        <v>1290</v>
      </c>
      <c r="H58" s="134">
        <v>70</v>
      </c>
      <c r="I58" s="134">
        <v>622</v>
      </c>
      <c r="J58" s="135">
        <v>1329</v>
      </c>
      <c r="K58" s="135">
        <v>185740</v>
      </c>
      <c r="L58" s="135">
        <v>4023</v>
      </c>
      <c r="M58" s="135">
        <v>5</v>
      </c>
      <c r="N58" s="135">
        <v>4</v>
      </c>
      <c r="O58" s="135">
        <v>202</v>
      </c>
      <c r="P58" s="137">
        <v>633851</v>
      </c>
    </row>
    <row r="59" spans="2:16" ht="50.25" customHeight="1" x14ac:dyDescent="0.2">
      <c r="B59" s="707" t="s">
        <v>325</v>
      </c>
      <c r="C59" s="707"/>
      <c r="D59" s="707"/>
      <c r="E59" s="707"/>
      <c r="F59" s="707"/>
      <c r="G59" s="707"/>
      <c r="H59" s="707"/>
      <c r="I59" s="707"/>
      <c r="J59" s="707"/>
      <c r="K59" s="707"/>
      <c r="L59" s="707"/>
      <c r="M59" s="707"/>
      <c r="N59" s="707"/>
      <c r="O59" s="707"/>
    </row>
    <row r="60" spans="2:16" x14ac:dyDescent="0.2">
      <c r="B60" s="138"/>
    </row>
  </sheetData>
  <sortState ref="B5:P46">
    <sortCondition ref="B5:B46"/>
  </sortState>
  <mergeCells count="1">
    <mergeCell ref="B59:O59"/>
  </mergeCells>
  <phoneticPr fontId="4" type="noConversion"/>
  <pageMargins left="0.38" right="0.3" top="1" bottom="1" header="0.5" footer="0.5"/>
  <pageSetup scale="87" orientation="portrait"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B2:G25"/>
  <sheetViews>
    <sheetView showGridLines="0" zoomScaleNormal="100" workbookViewId="0"/>
  </sheetViews>
  <sheetFormatPr defaultRowHeight="12.75" x14ac:dyDescent="0.2"/>
  <cols>
    <col min="1" max="1" width="9.140625" style="7"/>
    <col min="2" max="2" width="21.7109375" style="7" customWidth="1"/>
    <col min="3" max="7" width="16.140625" style="7" customWidth="1"/>
    <col min="8" max="13" width="9.140625" style="7"/>
    <col min="14" max="14" width="14.7109375" style="7" customWidth="1"/>
    <col min="15" max="19" width="12.7109375" style="7" customWidth="1"/>
    <col min="20" max="22" width="9.140625" style="7"/>
    <col min="23" max="23" width="1.85546875" style="7" customWidth="1"/>
    <col min="24" max="24" width="9.140625" style="7"/>
    <col min="25" max="25" width="13" style="7" bestFit="1" customWidth="1"/>
    <col min="26" max="16384" width="9.140625" style="7"/>
  </cols>
  <sheetData>
    <row r="2" spans="2:7" ht="12.95" customHeight="1" x14ac:dyDescent="0.2">
      <c r="B2" s="92" t="s">
        <v>259</v>
      </c>
    </row>
    <row r="3" spans="2:7" ht="18.75" thickBot="1" x14ac:dyDescent="0.3">
      <c r="B3" s="93" t="s">
        <v>327</v>
      </c>
      <c r="C3" s="60"/>
      <c r="D3" s="60"/>
      <c r="E3" s="60"/>
      <c r="F3" s="60"/>
      <c r="G3" s="60"/>
    </row>
    <row r="4" spans="2:7" ht="13.5" thickBot="1" x14ac:dyDescent="0.25">
      <c r="B4" s="255" t="s">
        <v>109</v>
      </c>
      <c r="C4" s="27" t="s">
        <v>343</v>
      </c>
      <c r="D4" s="21" t="s">
        <v>344</v>
      </c>
      <c r="E4" s="21" t="s">
        <v>345</v>
      </c>
      <c r="F4" s="21" t="s">
        <v>346</v>
      </c>
      <c r="G4" s="22" t="s">
        <v>347</v>
      </c>
    </row>
    <row r="5" spans="2:7" x14ac:dyDescent="0.2">
      <c r="B5" s="241" t="s">
        <v>81</v>
      </c>
      <c r="C5" s="210">
        <v>399471</v>
      </c>
      <c r="D5" s="211">
        <v>378685</v>
      </c>
      <c r="E5" s="211">
        <v>364653</v>
      </c>
      <c r="F5" s="211">
        <v>348566</v>
      </c>
      <c r="G5" s="213">
        <v>339635</v>
      </c>
    </row>
    <row r="6" spans="2:7" x14ac:dyDescent="0.2">
      <c r="B6" s="33" t="s">
        <v>78</v>
      </c>
      <c r="C6" s="17">
        <v>84693</v>
      </c>
      <c r="D6" s="13">
        <v>85301</v>
      </c>
      <c r="E6" s="13">
        <v>84589</v>
      </c>
      <c r="F6" s="13">
        <v>83603</v>
      </c>
      <c r="G6" s="164">
        <v>80826</v>
      </c>
    </row>
    <row r="7" spans="2:7" x14ac:dyDescent="0.2">
      <c r="B7" s="243" t="s">
        <v>150</v>
      </c>
      <c r="C7" s="215">
        <v>10694</v>
      </c>
      <c r="D7" s="216">
        <v>15531</v>
      </c>
      <c r="E7" s="216">
        <v>15834</v>
      </c>
      <c r="F7" s="216">
        <v>15892</v>
      </c>
      <c r="G7" s="218">
        <v>19955</v>
      </c>
    </row>
    <row r="8" spans="2:7" x14ac:dyDescent="0.2">
      <c r="B8" s="33" t="s">
        <v>151</v>
      </c>
      <c r="C8" s="17">
        <v>63</v>
      </c>
      <c r="D8" s="13">
        <v>138</v>
      </c>
      <c r="E8" s="13">
        <v>290</v>
      </c>
      <c r="F8" s="13">
        <v>220</v>
      </c>
      <c r="G8" s="164">
        <v>150</v>
      </c>
    </row>
    <row r="9" spans="2:7" x14ac:dyDescent="0.2">
      <c r="B9" s="243" t="s">
        <v>387</v>
      </c>
      <c r="C9" s="215">
        <v>0</v>
      </c>
      <c r="D9" s="216">
        <v>1431</v>
      </c>
      <c r="E9" s="216">
        <v>2187</v>
      </c>
      <c r="F9" s="216">
        <v>1145</v>
      </c>
      <c r="G9" s="218">
        <v>1290</v>
      </c>
    </row>
    <row r="10" spans="2:7" x14ac:dyDescent="0.2">
      <c r="B10" s="33" t="s">
        <v>391</v>
      </c>
      <c r="C10" s="17">
        <v>0</v>
      </c>
      <c r="D10" s="13">
        <v>69</v>
      </c>
      <c r="E10" s="13">
        <v>202</v>
      </c>
      <c r="F10" s="13">
        <v>21</v>
      </c>
      <c r="G10" s="164">
        <v>70</v>
      </c>
    </row>
    <row r="11" spans="2:7" x14ac:dyDescent="0.2">
      <c r="B11" s="243" t="s">
        <v>164</v>
      </c>
      <c r="C11" s="215">
        <v>0</v>
      </c>
      <c r="D11" s="216">
        <v>9</v>
      </c>
      <c r="E11" s="216">
        <v>167</v>
      </c>
      <c r="F11" s="216">
        <v>509</v>
      </c>
      <c r="G11" s="218">
        <v>622</v>
      </c>
    </row>
    <row r="12" spans="2:7" x14ac:dyDescent="0.2">
      <c r="B12" s="33" t="s">
        <v>375</v>
      </c>
      <c r="C12" s="17">
        <v>5671</v>
      </c>
      <c r="D12" s="13">
        <v>5144</v>
      </c>
      <c r="E12" s="13">
        <v>1710</v>
      </c>
      <c r="F12" s="13">
        <v>1519</v>
      </c>
      <c r="G12" s="164">
        <v>1329</v>
      </c>
    </row>
    <row r="13" spans="2:7" x14ac:dyDescent="0.2">
      <c r="B13" s="243" t="s">
        <v>98</v>
      </c>
      <c r="C13" s="215">
        <v>158300</v>
      </c>
      <c r="D13" s="216">
        <v>169448</v>
      </c>
      <c r="E13" s="216">
        <v>176271</v>
      </c>
      <c r="F13" s="216">
        <v>180188</v>
      </c>
      <c r="G13" s="218">
        <v>185740</v>
      </c>
    </row>
    <row r="14" spans="2:7" x14ac:dyDescent="0.2">
      <c r="B14" s="33" t="s">
        <v>79</v>
      </c>
      <c r="C14" s="17">
        <v>3100</v>
      </c>
      <c r="D14" s="13">
        <v>3941</v>
      </c>
      <c r="E14" s="13">
        <v>3979</v>
      </c>
      <c r="F14" s="13">
        <v>3848</v>
      </c>
      <c r="G14" s="164">
        <v>4023</v>
      </c>
    </row>
    <row r="15" spans="2:7" x14ac:dyDescent="0.2">
      <c r="B15" s="243" t="s">
        <v>148</v>
      </c>
      <c r="C15" s="215">
        <v>5</v>
      </c>
      <c r="D15" s="216">
        <v>7</v>
      </c>
      <c r="E15" s="216">
        <v>4</v>
      </c>
      <c r="F15" s="216">
        <v>5</v>
      </c>
      <c r="G15" s="218">
        <v>5</v>
      </c>
    </row>
    <row r="16" spans="2:7" x14ac:dyDescent="0.2">
      <c r="B16" s="33" t="s">
        <v>376</v>
      </c>
      <c r="C16" s="17">
        <v>7</v>
      </c>
      <c r="D16" s="13">
        <v>0</v>
      </c>
      <c r="E16" s="13">
        <v>0</v>
      </c>
      <c r="F16" s="13">
        <v>2</v>
      </c>
      <c r="G16" s="164">
        <v>4</v>
      </c>
    </row>
    <row r="17" spans="2:7" x14ac:dyDescent="0.2">
      <c r="B17" s="243" t="s">
        <v>377</v>
      </c>
      <c r="C17" s="215">
        <v>150</v>
      </c>
      <c r="D17" s="216">
        <v>154</v>
      </c>
      <c r="E17" s="216">
        <v>175</v>
      </c>
      <c r="F17" s="216">
        <v>230</v>
      </c>
      <c r="G17" s="218">
        <v>202</v>
      </c>
    </row>
    <row r="18" spans="2:7" ht="13.5" thickBot="1" x14ac:dyDescent="0.25">
      <c r="B18" s="183" t="s">
        <v>12</v>
      </c>
      <c r="C18" s="392">
        <v>662154</v>
      </c>
      <c r="D18" s="393">
        <v>659858</v>
      </c>
      <c r="E18" s="393">
        <v>650061</v>
      </c>
      <c r="F18" s="393">
        <v>635748</v>
      </c>
      <c r="G18" s="473">
        <v>633851</v>
      </c>
    </row>
    <row r="19" spans="2:7" ht="66" customHeight="1" x14ac:dyDescent="0.2">
      <c r="B19" s="707" t="s">
        <v>325</v>
      </c>
      <c r="C19" s="707"/>
      <c r="D19" s="707"/>
      <c r="E19" s="707"/>
      <c r="F19" s="707"/>
      <c r="G19" s="707"/>
    </row>
    <row r="21" spans="2:7" x14ac:dyDescent="0.2">
      <c r="B21" s="470" t="s">
        <v>418</v>
      </c>
    </row>
    <row r="22" spans="2:7" x14ac:dyDescent="0.2">
      <c r="B22" s="7" t="s">
        <v>389</v>
      </c>
    </row>
    <row r="23" spans="2:7" x14ac:dyDescent="0.2">
      <c r="B23" s="7" t="s">
        <v>388</v>
      </c>
    </row>
    <row r="24" spans="2:7" x14ac:dyDescent="0.2">
      <c r="B24" s="470" t="s">
        <v>406</v>
      </c>
    </row>
    <row r="25" spans="2:7" x14ac:dyDescent="0.2">
      <c r="B25" s="470" t="s">
        <v>408</v>
      </c>
    </row>
  </sheetData>
  <mergeCells count="1">
    <mergeCell ref="B19:G19"/>
  </mergeCells>
  <phoneticPr fontId="4" type="noConversion"/>
  <pageMargins left="0.25" right="0.25" top="0.75" bottom="0.75" header="0.3" footer="0.3"/>
  <pageSetup orientation="portrait"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B2:R60"/>
  <sheetViews>
    <sheetView showGridLines="0" zoomScaleNormal="80" workbookViewId="0"/>
  </sheetViews>
  <sheetFormatPr defaultRowHeight="12.75" x14ac:dyDescent="0.2"/>
  <cols>
    <col min="1" max="1" width="9.140625" style="7"/>
    <col min="2" max="2" width="41.7109375" style="7" customWidth="1"/>
    <col min="3" max="3" width="8.85546875" style="7" customWidth="1"/>
    <col min="4" max="4" width="6.5703125" style="7" bestFit="1" customWidth="1"/>
    <col min="5" max="5" width="8.7109375" style="7" customWidth="1"/>
    <col min="6" max="6" width="7.7109375" style="7" bestFit="1" customWidth="1"/>
    <col min="7" max="7" width="8.85546875" style="7" customWidth="1"/>
    <col min="8" max="8" width="8.140625" style="7" customWidth="1"/>
    <col min="9" max="9" width="9.28515625" style="7" customWidth="1"/>
    <col min="10" max="10" width="12" style="7" customWidth="1"/>
    <col min="11" max="11" width="7.5703125" style="5" bestFit="1" customWidth="1"/>
    <col min="12" max="12" width="7.7109375" style="7" bestFit="1" customWidth="1"/>
    <col min="13" max="13" width="12.5703125" style="7" customWidth="1"/>
    <col min="14" max="14" width="9.42578125" style="7" customWidth="1"/>
    <col min="15" max="15" width="12.42578125" style="7" customWidth="1"/>
    <col min="16" max="16384" width="9.140625" style="7"/>
  </cols>
  <sheetData>
    <row r="2" spans="2:18" x14ac:dyDescent="0.2">
      <c r="B2" s="92" t="s">
        <v>259</v>
      </c>
      <c r="Q2" s="5"/>
    </row>
    <row r="3" spans="2:18" ht="18.75" thickBot="1" x14ac:dyDescent="0.3">
      <c r="B3" s="93" t="s">
        <v>146</v>
      </c>
      <c r="Q3" s="5"/>
    </row>
    <row r="4" spans="2:18" ht="54" customHeight="1" thickBot="1" x14ac:dyDescent="0.25">
      <c r="B4" s="622" t="s">
        <v>0</v>
      </c>
      <c r="C4" s="626" t="s">
        <v>81</v>
      </c>
      <c r="D4" s="627" t="s">
        <v>78</v>
      </c>
      <c r="E4" s="627" t="s">
        <v>150</v>
      </c>
      <c r="F4" s="627" t="s">
        <v>151</v>
      </c>
      <c r="G4" s="627" t="s">
        <v>395</v>
      </c>
      <c r="H4" s="627" t="s">
        <v>326</v>
      </c>
      <c r="I4" s="627" t="s">
        <v>164</v>
      </c>
      <c r="J4" s="627" t="s">
        <v>386</v>
      </c>
      <c r="K4" s="627" t="s">
        <v>98</v>
      </c>
      <c r="L4" s="628" t="s">
        <v>79</v>
      </c>
      <c r="M4" s="628" t="s">
        <v>404</v>
      </c>
      <c r="N4" s="628" t="s">
        <v>148</v>
      </c>
      <c r="O4" s="628" t="s">
        <v>409</v>
      </c>
      <c r="P4" s="622" t="s">
        <v>4</v>
      </c>
      <c r="R4" s="5"/>
    </row>
    <row r="5" spans="2:18" x14ac:dyDescent="0.2">
      <c r="B5" s="332" t="s">
        <v>15</v>
      </c>
      <c r="C5" s="115">
        <v>1</v>
      </c>
      <c r="D5" s="116">
        <v>0</v>
      </c>
      <c r="E5" s="116">
        <v>0</v>
      </c>
      <c r="F5" s="116">
        <v>0</v>
      </c>
      <c r="G5" s="116">
        <v>0</v>
      </c>
      <c r="H5" s="116">
        <v>0</v>
      </c>
      <c r="I5" s="116">
        <v>0</v>
      </c>
      <c r="J5" s="117">
        <v>0</v>
      </c>
      <c r="K5" s="117">
        <v>0</v>
      </c>
      <c r="L5" s="117">
        <v>0</v>
      </c>
      <c r="M5" s="117">
        <v>0</v>
      </c>
      <c r="N5" s="117">
        <v>0</v>
      </c>
      <c r="O5" s="117">
        <v>0</v>
      </c>
      <c r="P5" s="482">
        <v>1</v>
      </c>
    </row>
    <row r="6" spans="2:18" x14ac:dyDescent="0.2">
      <c r="B6" s="157" t="s">
        <v>16</v>
      </c>
      <c r="C6" s="95">
        <v>8</v>
      </c>
      <c r="D6" s="96">
        <v>3</v>
      </c>
      <c r="E6" s="96">
        <v>0</v>
      </c>
      <c r="F6" s="96">
        <v>0</v>
      </c>
      <c r="G6" s="96">
        <v>0</v>
      </c>
      <c r="H6" s="96">
        <v>0</v>
      </c>
      <c r="I6" s="96">
        <v>0</v>
      </c>
      <c r="J6" s="97">
        <v>0</v>
      </c>
      <c r="K6" s="97">
        <v>1</v>
      </c>
      <c r="L6" s="97">
        <v>0</v>
      </c>
      <c r="M6" s="97">
        <v>0</v>
      </c>
      <c r="N6" s="97">
        <v>0</v>
      </c>
      <c r="O6" s="97">
        <v>0</v>
      </c>
      <c r="P6" s="254">
        <v>12</v>
      </c>
    </row>
    <row r="7" spans="2:18" x14ac:dyDescent="0.2">
      <c r="B7" s="334" t="s">
        <v>118</v>
      </c>
      <c r="C7" s="122">
        <v>14</v>
      </c>
      <c r="D7" s="123">
        <v>0</v>
      </c>
      <c r="E7" s="123">
        <v>1</v>
      </c>
      <c r="F7" s="123">
        <v>0</v>
      </c>
      <c r="G7" s="123">
        <v>0</v>
      </c>
      <c r="H7" s="123">
        <v>0</v>
      </c>
      <c r="I7" s="123">
        <v>0</v>
      </c>
      <c r="J7" s="124">
        <v>0</v>
      </c>
      <c r="K7" s="124">
        <v>2</v>
      </c>
      <c r="L7" s="124">
        <v>0</v>
      </c>
      <c r="M7" s="124">
        <v>0</v>
      </c>
      <c r="N7" s="124">
        <v>0</v>
      </c>
      <c r="O7" s="124">
        <v>0</v>
      </c>
      <c r="P7" s="333">
        <v>17</v>
      </c>
    </row>
    <row r="8" spans="2:18" x14ac:dyDescent="0.2">
      <c r="B8" s="157" t="s">
        <v>119</v>
      </c>
      <c r="C8" s="95">
        <v>4</v>
      </c>
      <c r="D8" s="96">
        <v>0</v>
      </c>
      <c r="E8" s="96">
        <v>10</v>
      </c>
      <c r="F8" s="96">
        <v>0</v>
      </c>
      <c r="G8" s="96">
        <v>0</v>
      </c>
      <c r="H8" s="96">
        <v>0</v>
      </c>
      <c r="I8" s="96">
        <v>0</v>
      </c>
      <c r="J8" s="97">
        <v>0</v>
      </c>
      <c r="K8" s="97">
        <v>1</v>
      </c>
      <c r="L8" s="97">
        <v>0</v>
      </c>
      <c r="M8" s="97">
        <v>0</v>
      </c>
      <c r="N8" s="97">
        <v>0</v>
      </c>
      <c r="O8" s="97">
        <v>0</v>
      </c>
      <c r="P8" s="254">
        <v>15</v>
      </c>
    </row>
    <row r="9" spans="2:18" x14ac:dyDescent="0.2">
      <c r="B9" s="334" t="s">
        <v>17</v>
      </c>
      <c r="C9" s="122">
        <v>1512</v>
      </c>
      <c r="D9" s="123">
        <v>184</v>
      </c>
      <c r="E9" s="123">
        <v>205</v>
      </c>
      <c r="F9" s="123">
        <v>0</v>
      </c>
      <c r="G9" s="123">
        <v>1</v>
      </c>
      <c r="H9" s="123">
        <v>0</v>
      </c>
      <c r="I9" s="123">
        <v>4</v>
      </c>
      <c r="J9" s="124">
        <v>1</v>
      </c>
      <c r="K9" s="124">
        <v>2018</v>
      </c>
      <c r="L9" s="124">
        <v>0</v>
      </c>
      <c r="M9" s="124">
        <v>0</v>
      </c>
      <c r="N9" s="124">
        <v>0</v>
      </c>
      <c r="O9" s="124">
        <v>0</v>
      </c>
      <c r="P9" s="333">
        <v>3925</v>
      </c>
    </row>
    <row r="10" spans="2:18" x14ac:dyDescent="0.2">
      <c r="B10" s="157" t="s">
        <v>18</v>
      </c>
      <c r="C10" s="95">
        <v>171</v>
      </c>
      <c r="D10" s="96">
        <v>12</v>
      </c>
      <c r="E10" s="96">
        <v>31</v>
      </c>
      <c r="F10" s="96">
        <v>0</v>
      </c>
      <c r="G10" s="96">
        <v>0</v>
      </c>
      <c r="H10" s="96">
        <v>0</v>
      </c>
      <c r="I10" s="96">
        <v>1</v>
      </c>
      <c r="J10" s="97">
        <v>6</v>
      </c>
      <c r="K10" s="97">
        <v>132</v>
      </c>
      <c r="L10" s="97">
        <v>0</v>
      </c>
      <c r="M10" s="97">
        <v>0</v>
      </c>
      <c r="N10" s="97">
        <v>0</v>
      </c>
      <c r="O10" s="97">
        <v>0</v>
      </c>
      <c r="P10" s="254">
        <v>353</v>
      </c>
    </row>
    <row r="11" spans="2:18" x14ac:dyDescent="0.2">
      <c r="B11" s="334" t="s">
        <v>145</v>
      </c>
      <c r="C11" s="122">
        <v>11</v>
      </c>
      <c r="D11" s="123">
        <v>0</v>
      </c>
      <c r="E11" s="123">
        <v>1</v>
      </c>
      <c r="F11" s="123">
        <v>0</v>
      </c>
      <c r="G11" s="123">
        <v>0</v>
      </c>
      <c r="H11" s="123">
        <v>0</v>
      </c>
      <c r="I11" s="123">
        <v>0</v>
      </c>
      <c r="J11" s="124">
        <v>0</v>
      </c>
      <c r="K11" s="124">
        <v>9</v>
      </c>
      <c r="L11" s="124">
        <v>0</v>
      </c>
      <c r="M11" s="124">
        <v>0</v>
      </c>
      <c r="N11" s="124">
        <v>0</v>
      </c>
      <c r="O11" s="124">
        <v>0</v>
      </c>
      <c r="P11" s="333">
        <v>21</v>
      </c>
    </row>
    <row r="12" spans="2:18" x14ac:dyDescent="0.2">
      <c r="B12" s="157" t="s">
        <v>19</v>
      </c>
      <c r="C12" s="95">
        <v>307</v>
      </c>
      <c r="D12" s="96">
        <v>171</v>
      </c>
      <c r="E12" s="96">
        <v>27</v>
      </c>
      <c r="F12" s="96">
        <v>0</v>
      </c>
      <c r="G12" s="96">
        <v>0</v>
      </c>
      <c r="H12" s="96">
        <v>0</v>
      </c>
      <c r="I12" s="96">
        <v>4</v>
      </c>
      <c r="J12" s="97">
        <v>0</v>
      </c>
      <c r="K12" s="97">
        <v>1541</v>
      </c>
      <c r="L12" s="97">
        <v>3</v>
      </c>
      <c r="M12" s="97">
        <v>0</v>
      </c>
      <c r="N12" s="97">
        <v>0</v>
      </c>
      <c r="O12" s="97">
        <v>0</v>
      </c>
      <c r="P12" s="254">
        <v>2053</v>
      </c>
    </row>
    <row r="13" spans="2:18" x14ac:dyDescent="0.2">
      <c r="B13" s="334" t="s">
        <v>20</v>
      </c>
      <c r="C13" s="122">
        <v>255</v>
      </c>
      <c r="D13" s="123">
        <v>23</v>
      </c>
      <c r="E13" s="123">
        <v>132</v>
      </c>
      <c r="F13" s="123">
        <v>0</v>
      </c>
      <c r="G13" s="123">
        <v>67</v>
      </c>
      <c r="H13" s="123">
        <v>0</v>
      </c>
      <c r="I13" s="123">
        <v>38</v>
      </c>
      <c r="J13" s="124">
        <v>4</v>
      </c>
      <c r="K13" s="124">
        <v>391</v>
      </c>
      <c r="L13" s="124">
        <v>0</v>
      </c>
      <c r="M13" s="124">
        <v>0</v>
      </c>
      <c r="N13" s="124">
        <v>0</v>
      </c>
      <c r="O13" s="124">
        <v>0</v>
      </c>
      <c r="P13" s="333">
        <v>910</v>
      </c>
    </row>
    <row r="14" spans="2:18" x14ac:dyDescent="0.2">
      <c r="B14" s="157" t="s">
        <v>120</v>
      </c>
      <c r="C14" s="95">
        <v>1537</v>
      </c>
      <c r="D14" s="96">
        <v>150</v>
      </c>
      <c r="E14" s="96">
        <v>266</v>
      </c>
      <c r="F14" s="96">
        <v>0</v>
      </c>
      <c r="G14" s="96">
        <v>2</v>
      </c>
      <c r="H14" s="96">
        <v>0</v>
      </c>
      <c r="I14" s="96">
        <v>19</v>
      </c>
      <c r="J14" s="97">
        <v>0</v>
      </c>
      <c r="K14" s="97">
        <v>2246</v>
      </c>
      <c r="L14" s="97">
        <v>5</v>
      </c>
      <c r="M14" s="97">
        <v>0</v>
      </c>
      <c r="N14" s="97">
        <v>0</v>
      </c>
      <c r="O14" s="97">
        <v>0</v>
      </c>
      <c r="P14" s="254">
        <v>4225</v>
      </c>
    </row>
    <row r="15" spans="2:18" x14ac:dyDescent="0.2">
      <c r="B15" s="334" t="s">
        <v>21</v>
      </c>
      <c r="C15" s="122">
        <v>54</v>
      </c>
      <c r="D15" s="123">
        <v>0</v>
      </c>
      <c r="E15" s="123">
        <v>5</v>
      </c>
      <c r="F15" s="123">
        <v>0</v>
      </c>
      <c r="G15" s="123">
        <v>0</v>
      </c>
      <c r="H15" s="123">
        <v>0</v>
      </c>
      <c r="I15" s="123">
        <v>0</v>
      </c>
      <c r="J15" s="124">
        <v>0</v>
      </c>
      <c r="K15" s="124">
        <v>28</v>
      </c>
      <c r="L15" s="124">
        <v>0</v>
      </c>
      <c r="M15" s="124">
        <v>0</v>
      </c>
      <c r="N15" s="124">
        <v>0</v>
      </c>
      <c r="O15" s="124">
        <v>0</v>
      </c>
      <c r="P15" s="333">
        <v>87</v>
      </c>
    </row>
    <row r="16" spans="2:18" x14ac:dyDescent="0.2">
      <c r="B16" s="157" t="s">
        <v>22</v>
      </c>
      <c r="C16" s="95">
        <v>2097</v>
      </c>
      <c r="D16" s="96">
        <v>118</v>
      </c>
      <c r="E16" s="96">
        <v>61</v>
      </c>
      <c r="F16" s="96">
        <v>2</v>
      </c>
      <c r="G16" s="96">
        <v>0</v>
      </c>
      <c r="H16" s="96">
        <v>0</v>
      </c>
      <c r="I16" s="96">
        <v>3</v>
      </c>
      <c r="J16" s="97">
        <v>0</v>
      </c>
      <c r="K16" s="97">
        <v>2240</v>
      </c>
      <c r="L16" s="97">
        <v>47</v>
      </c>
      <c r="M16" s="97">
        <v>0</v>
      </c>
      <c r="N16" s="97">
        <v>0</v>
      </c>
      <c r="O16" s="97">
        <v>0</v>
      </c>
      <c r="P16" s="254">
        <v>4568</v>
      </c>
    </row>
    <row r="17" spans="2:16" x14ac:dyDescent="0.2">
      <c r="B17" s="334" t="s">
        <v>23</v>
      </c>
      <c r="C17" s="122">
        <v>126</v>
      </c>
      <c r="D17" s="123">
        <v>60</v>
      </c>
      <c r="E17" s="123">
        <v>95</v>
      </c>
      <c r="F17" s="123">
        <v>1</v>
      </c>
      <c r="G17" s="123">
        <v>177</v>
      </c>
      <c r="H17" s="123">
        <v>0</v>
      </c>
      <c r="I17" s="123">
        <v>0</v>
      </c>
      <c r="J17" s="124">
        <v>1</v>
      </c>
      <c r="K17" s="124">
        <v>332</v>
      </c>
      <c r="L17" s="124">
        <v>0</v>
      </c>
      <c r="M17" s="124">
        <v>0</v>
      </c>
      <c r="N17" s="124">
        <v>0</v>
      </c>
      <c r="O17" s="124">
        <v>0</v>
      </c>
      <c r="P17" s="333">
        <v>792</v>
      </c>
    </row>
    <row r="18" spans="2:16" x14ac:dyDescent="0.2">
      <c r="B18" s="157" t="s">
        <v>24</v>
      </c>
      <c r="C18" s="95">
        <v>1044</v>
      </c>
      <c r="D18" s="96">
        <v>664</v>
      </c>
      <c r="E18" s="96">
        <v>12</v>
      </c>
      <c r="F18" s="96">
        <v>0</v>
      </c>
      <c r="G18" s="96">
        <v>0</v>
      </c>
      <c r="H18" s="96">
        <v>0</v>
      </c>
      <c r="I18" s="96">
        <v>0</v>
      </c>
      <c r="J18" s="97">
        <v>0</v>
      </c>
      <c r="K18" s="97">
        <v>207</v>
      </c>
      <c r="L18" s="97">
        <v>10</v>
      </c>
      <c r="M18" s="97">
        <v>0</v>
      </c>
      <c r="N18" s="97">
        <v>0</v>
      </c>
      <c r="O18" s="97">
        <v>0</v>
      </c>
      <c r="P18" s="254">
        <v>1937</v>
      </c>
    </row>
    <row r="19" spans="2:16" x14ac:dyDescent="0.2">
      <c r="B19" s="334" t="s">
        <v>25</v>
      </c>
      <c r="C19" s="122">
        <v>1221</v>
      </c>
      <c r="D19" s="123">
        <v>555</v>
      </c>
      <c r="E19" s="123">
        <v>66</v>
      </c>
      <c r="F19" s="123">
        <v>1</v>
      </c>
      <c r="G19" s="123">
        <v>0</v>
      </c>
      <c r="H19" s="123">
        <v>0</v>
      </c>
      <c r="I19" s="123">
        <v>8</v>
      </c>
      <c r="J19" s="124">
        <v>3</v>
      </c>
      <c r="K19" s="124">
        <v>1425</v>
      </c>
      <c r="L19" s="124">
        <v>6</v>
      </c>
      <c r="M19" s="124">
        <v>0</v>
      </c>
      <c r="N19" s="124">
        <v>0</v>
      </c>
      <c r="O19" s="124">
        <v>7</v>
      </c>
      <c r="P19" s="333">
        <v>3292</v>
      </c>
    </row>
    <row r="20" spans="2:16" x14ac:dyDescent="0.2">
      <c r="B20" s="157" t="s">
        <v>168</v>
      </c>
      <c r="C20" s="95">
        <v>489</v>
      </c>
      <c r="D20" s="96">
        <v>0</v>
      </c>
      <c r="E20" s="96">
        <v>291</v>
      </c>
      <c r="F20" s="96">
        <v>0</v>
      </c>
      <c r="G20" s="96">
        <v>43</v>
      </c>
      <c r="H20" s="96">
        <v>0</v>
      </c>
      <c r="I20" s="96">
        <v>5</v>
      </c>
      <c r="J20" s="97">
        <v>0</v>
      </c>
      <c r="K20" s="97">
        <v>531</v>
      </c>
      <c r="L20" s="97">
        <v>0</v>
      </c>
      <c r="M20" s="97">
        <v>0</v>
      </c>
      <c r="N20" s="97">
        <v>0</v>
      </c>
      <c r="O20" s="97">
        <v>0</v>
      </c>
      <c r="P20" s="254">
        <v>1359</v>
      </c>
    </row>
    <row r="21" spans="2:16" x14ac:dyDescent="0.2">
      <c r="B21" s="334" t="s">
        <v>26</v>
      </c>
      <c r="C21" s="122">
        <v>207</v>
      </c>
      <c r="D21" s="123">
        <v>28</v>
      </c>
      <c r="E21" s="123">
        <v>145</v>
      </c>
      <c r="F21" s="123">
        <v>0</v>
      </c>
      <c r="G21" s="123">
        <v>147</v>
      </c>
      <c r="H21" s="123">
        <v>0</v>
      </c>
      <c r="I21" s="123">
        <v>11</v>
      </c>
      <c r="J21" s="124">
        <v>2</v>
      </c>
      <c r="K21" s="124">
        <v>484</v>
      </c>
      <c r="L21" s="124">
        <v>0</v>
      </c>
      <c r="M21" s="124">
        <v>0</v>
      </c>
      <c r="N21" s="124">
        <v>0</v>
      </c>
      <c r="O21" s="124">
        <v>0</v>
      </c>
      <c r="P21" s="333">
        <v>1024</v>
      </c>
    </row>
    <row r="22" spans="2:16" x14ac:dyDescent="0.2">
      <c r="B22" s="157" t="s">
        <v>27</v>
      </c>
      <c r="C22" s="95">
        <v>800</v>
      </c>
      <c r="D22" s="96">
        <v>193</v>
      </c>
      <c r="E22" s="96">
        <v>549</v>
      </c>
      <c r="F22" s="96">
        <v>2</v>
      </c>
      <c r="G22" s="96">
        <v>28</v>
      </c>
      <c r="H22" s="96">
        <v>1</v>
      </c>
      <c r="I22" s="96">
        <v>30</v>
      </c>
      <c r="J22" s="97">
        <v>2</v>
      </c>
      <c r="K22" s="97">
        <v>2008</v>
      </c>
      <c r="L22" s="97">
        <v>16</v>
      </c>
      <c r="M22" s="97">
        <v>0</v>
      </c>
      <c r="N22" s="97">
        <v>0</v>
      </c>
      <c r="O22" s="97">
        <v>0</v>
      </c>
      <c r="P22" s="254">
        <v>3629</v>
      </c>
    </row>
    <row r="23" spans="2:16" x14ac:dyDescent="0.2">
      <c r="B23" s="334" t="s">
        <v>28</v>
      </c>
      <c r="C23" s="122">
        <v>28</v>
      </c>
      <c r="D23" s="123">
        <v>2</v>
      </c>
      <c r="E23" s="123">
        <v>16</v>
      </c>
      <c r="F23" s="123">
        <v>0</v>
      </c>
      <c r="G23" s="123">
        <v>49</v>
      </c>
      <c r="H23" s="123">
        <v>0</v>
      </c>
      <c r="I23" s="123">
        <v>8</v>
      </c>
      <c r="J23" s="124">
        <v>0</v>
      </c>
      <c r="K23" s="124">
        <v>84</v>
      </c>
      <c r="L23" s="124">
        <v>0</v>
      </c>
      <c r="M23" s="124">
        <v>0</v>
      </c>
      <c r="N23" s="124">
        <v>0</v>
      </c>
      <c r="O23" s="124">
        <v>0</v>
      </c>
      <c r="P23" s="333">
        <v>187</v>
      </c>
    </row>
    <row r="24" spans="2:16" x14ac:dyDescent="0.2">
      <c r="B24" s="157" t="s">
        <v>29</v>
      </c>
      <c r="C24" s="95">
        <v>8</v>
      </c>
      <c r="D24" s="96">
        <v>0</v>
      </c>
      <c r="E24" s="96">
        <v>2</v>
      </c>
      <c r="F24" s="96">
        <v>0</v>
      </c>
      <c r="G24" s="96">
        <v>0</v>
      </c>
      <c r="H24" s="96">
        <v>0</v>
      </c>
      <c r="I24" s="96">
        <v>0</v>
      </c>
      <c r="J24" s="97">
        <v>0</v>
      </c>
      <c r="K24" s="97">
        <v>5</v>
      </c>
      <c r="L24" s="97">
        <v>0</v>
      </c>
      <c r="M24" s="97">
        <v>0</v>
      </c>
      <c r="N24" s="97">
        <v>0</v>
      </c>
      <c r="O24" s="97">
        <v>0</v>
      </c>
      <c r="P24" s="254">
        <v>15</v>
      </c>
    </row>
    <row r="25" spans="2:16" x14ac:dyDescent="0.2">
      <c r="B25" s="334" t="s">
        <v>30</v>
      </c>
      <c r="C25" s="122">
        <v>0</v>
      </c>
      <c r="D25" s="123">
        <v>0</v>
      </c>
      <c r="E25" s="123">
        <v>0</v>
      </c>
      <c r="F25" s="123">
        <v>0</v>
      </c>
      <c r="G25" s="123">
        <v>0</v>
      </c>
      <c r="H25" s="123">
        <v>0</v>
      </c>
      <c r="I25" s="123">
        <v>0</v>
      </c>
      <c r="J25" s="124">
        <v>0</v>
      </c>
      <c r="K25" s="124">
        <v>0</v>
      </c>
      <c r="L25" s="124">
        <v>0</v>
      </c>
      <c r="M25" s="124">
        <v>0</v>
      </c>
      <c r="N25" s="124">
        <v>0</v>
      </c>
      <c r="O25" s="124">
        <v>0</v>
      </c>
      <c r="P25" s="333">
        <v>0</v>
      </c>
    </row>
    <row r="26" spans="2:16" x14ac:dyDescent="0.2">
      <c r="B26" s="157" t="s">
        <v>147</v>
      </c>
      <c r="C26" s="95">
        <v>1</v>
      </c>
      <c r="D26" s="96">
        <v>0</v>
      </c>
      <c r="E26" s="96">
        <v>0</v>
      </c>
      <c r="F26" s="96">
        <v>0</v>
      </c>
      <c r="G26" s="96">
        <v>0</v>
      </c>
      <c r="H26" s="96">
        <v>0</v>
      </c>
      <c r="I26" s="96">
        <v>0</v>
      </c>
      <c r="J26" s="97">
        <v>0</v>
      </c>
      <c r="K26" s="97">
        <v>0</v>
      </c>
      <c r="L26" s="97">
        <v>0</v>
      </c>
      <c r="M26" s="97">
        <v>0</v>
      </c>
      <c r="N26" s="97">
        <v>0</v>
      </c>
      <c r="O26" s="97">
        <v>0</v>
      </c>
      <c r="P26" s="254">
        <v>1</v>
      </c>
    </row>
    <row r="27" spans="2:16" x14ac:dyDescent="0.2">
      <c r="B27" s="334" t="s">
        <v>165</v>
      </c>
      <c r="C27" s="122">
        <v>0</v>
      </c>
      <c r="D27" s="123">
        <v>0</v>
      </c>
      <c r="E27" s="123">
        <v>0</v>
      </c>
      <c r="F27" s="123">
        <v>0</v>
      </c>
      <c r="G27" s="123">
        <v>0</v>
      </c>
      <c r="H27" s="123">
        <v>0</v>
      </c>
      <c r="I27" s="123">
        <v>0</v>
      </c>
      <c r="J27" s="124">
        <v>0</v>
      </c>
      <c r="K27" s="124">
        <v>2</v>
      </c>
      <c r="L27" s="124">
        <v>0</v>
      </c>
      <c r="M27" s="124">
        <v>0</v>
      </c>
      <c r="N27" s="124">
        <v>0</v>
      </c>
      <c r="O27" s="124">
        <v>0</v>
      </c>
      <c r="P27" s="333">
        <v>2</v>
      </c>
    </row>
    <row r="28" spans="2:16" x14ac:dyDescent="0.2">
      <c r="B28" s="157" t="s">
        <v>31</v>
      </c>
      <c r="C28" s="95">
        <v>41</v>
      </c>
      <c r="D28" s="96">
        <v>2</v>
      </c>
      <c r="E28" s="96">
        <v>37</v>
      </c>
      <c r="F28" s="96">
        <v>0</v>
      </c>
      <c r="G28" s="96">
        <v>0</v>
      </c>
      <c r="H28" s="96">
        <v>0</v>
      </c>
      <c r="I28" s="96">
        <v>4</v>
      </c>
      <c r="J28" s="97">
        <v>1</v>
      </c>
      <c r="K28" s="97">
        <v>69</v>
      </c>
      <c r="L28" s="97">
        <v>0</v>
      </c>
      <c r="M28" s="97">
        <v>0</v>
      </c>
      <c r="N28" s="97">
        <v>0</v>
      </c>
      <c r="O28" s="97">
        <v>0</v>
      </c>
      <c r="P28" s="254">
        <v>154</v>
      </c>
    </row>
    <row r="29" spans="2:16" x14ac:dyDescent="0.2">
      <c r="B29" s="334" t="s">
        <v>32</v>
      </c>
      <c r="C29" s="122">
        <v>0</v>
      </c>
      <c r="D29" s="123">
        <v>0</v>
      </c>
      <c r="E29" s="123">
        <v>0</v>
      </c>
      <c r="F29" s="123">
        <v>0</v>
      </c>
      <c r="G29" s="123">
        <v>0</v>
      </c>
      <c r="H29" s="123">
        <v>0</v>
      </c>
      <c r="I29" s="123">
        <v>0</v>
      </c>
      <c r="J29" s="124">
        <v>0</v>
      </c>
      <c r="K29" s="124">
        <v>0</v>
      </c>
      <c r="L29" s="124">
        <v>0</v>
      </c>
      <c r="M29" s="124">
        <v>0</v>
      </c>
      <c r="N29" s="124">
        <v>0</v>
      </c>
      <c r="O29" s="124">
        <v>0</v>
      </c>
      <c r="P29" s="333">
        <v>0</v>
      </c>
    </row>
    <row r="30" spans="2:16" x14ac:dyDescent="0.2">
      <c r="B30" s="131" t="s">
        <v>351</v>
      </c>
      <c r="C30" s="95">
        <v>2</v>
      </c>
      <c r="D30" s="96">
        <v>0</v>
      </c>
      <c r="E30" s="96">
        <v>0</v>
      </c>
      <c r="F30" s="96">
        <v>0</v>
      </c>
      <c r="G30" s="96">
        <v>0</v>
      </c>
      <c r="H30" s="96">
        <v>0</v>
      </c>
      <c r="I30" s="96">
        <v>0</v>
      </c>
      <c r="J30" s="97">
        <v>0</v>
      </c>
      <c r="K30" s="97">
        <v>0</v>
      </c>
      <c r="L30" s="97">
        <v>0</v>
      </c>
      <c r="M30" s="97">
        <v>0</v>
      </c>
      <c r="N30" s="97">
        <v>0</v>
      </c>
      <c r="O30" s="97">
        <v>0</v>
      </c>
      <c r="P30" s="254">
        <v>2</v>
      </c>
    </row>
    <row r="31" spans="2:16" x14ac:dyDescent="0.2">
      <c r="B31" s="334" t="s">
        <v>33</v>
      </c>
      <c r="C31" s="122">
        <v>0</v>
      </c>
      <c r="D31" s="123">
        <v>0</v>
      </c>
      <c r="E31" s="123">
        <v>0</v>
      </c>
      <c r="F31" s="123">
        <v>0</v>
      </c>
      <c r="G31" s="123">
        <v>0</v>
      </c>
      <c r="H31" s="123">
        <v>0</v>
      </c>
      <c r="I31" s="123">
        <v>0</v>
      </c>
      <c r="J31" s="124">
        <v>0</v>
      </c>
      <c r="K31" s="124">
        <v>1</v>
      </c>
      <c r="L31" s="124">
        <v>0</v>
      </c>
      <c r="M31" s="124">
        <v>0</v>
      </c>
      <c r="N31" s="124">
        <v>0</v>
      </c>
      <c r="O31" s="124">
        <v>0</v>
      </c>
      <c r="P31" s="333">
        <v>1</v>
      </c>
    </row>
    <row r="32" spans="2:16" x14ac:dyDescent="0.2">
      <c r="B32" s="157" t="s">
        <v>34</v>
      </c>
      <c r="C32" s="95">
        <v>14</v>
      </c>
      <c r="D32" s="96">
        <v>19</v>
      </c>
      <c r="E32" s="96">
        <v>13</v>
      </c>
      <c r="F32" s="96">
        <v>0</v>
      </c>
      <c r="G32" s="96">
        <v>10</v>
      </c>
      <c r="H32" s="96">
        <v>0</v>
      </c>
      <c r="I32" s="96">
        <v>2</v>
      </c>
      <c r="J32" s="97">
        <v>4</v>
      </c>
      <c r="K32" s="97">
        <v>263</v>
      </c>
      <c r="L32" s="97">
        <v>13</v>
      </c>
      <c r="M32" s="97">
        <v>0</v>
      </c>
      <c r="N32" s="97">
        <v>0</v>
      </c>
      <c r="O32" s="97">
        <v>0</v>
      </c>
      <c r="P32" s="254">
        <v>338</v>
      </c>
    </row>
    <row r="33" spans="2:16" x14ac:dyDescent="0.2">
      <c r="B33" s="334" t="s">
        <v>149</v>
      </c>
      <c r="C33" s="122">
        <v>3</v>
      </c>
      <c r="D33" s="123">
        <v>2</v>
      </c>
      <c r="E33" s="123">
        <v>0</v>
      </c>
      <c r="F33" s="123">
        <v>0</v>
      </c>
      <c r="G33" s="123">
        <v>0</v>
      </c>
      <c r="H33" s="123">
        <v>0</v>
      </c>
      <c r="I33" s="123">
        <v>0</v>
      </c>
      <c r="J33" s="124">
        <v>0</v>
      </c>
      <c r="K33" s="124">
        <v>6</v>
      </c>
      <c r="L33" s="124">
        <v>0</v>
      </c>
      <c r="M33" s="124">
        <v>0</v>
      </c>
      <c r="N33" s="124">
        <v>0</v>
      </c>
      <c r="O33" s="124">
        <v>0</v>
      </c>
      <c r="P33" s="333">
        <v>11</v>
      </c>
    </row>
    <row r="34" spans="2:16" x14ac:dyDescent="0.2">
      <c r="B34" s="157" t="s">
        <v>121</v>
      </c>
      <c r="C34" s="95">
        <v>1</v>
      </c>
      <c r="D34" s="96">
        <v>0</v>
      </c>
      <c r="E34" s="96">
        <v>0</v>
      </c>
      <c r="F34" s="96">
        <v>0</v>
      </c>
      <c r="G34" s="96">
        <v>0</v>
      </c>
      <c r="H34" s="96">
        <v>0</v>
      </c>
      <c r="I34" s="96">
        <v>0</v>
      </c>
      <c r="J34" s="97">
        <v>0</v>
      </c>
      <c r="K34" s="97">
        <v>0</v>
      </c>
      <c r="L34" s="97">
        <v>0</v>
      </c>
      <c r="M34" s="97">
        <v>0</v>
      </c>
      <c r="N34" s="97">
        <v>0</v>
      </c>
      <c r="O34" s="97">
        <v>0</v>
      </c>
      <c r="P34" s="254">
        <v>1</v>
      </c>
    </row>
    <row r="35" spans="2:16" x14ac:dyDescent="0.2">
      <c r="B35" s="334" t="s">
        <v>35</v>
      </c>
      <c r="C35" s="122">
        <v>7</v>
      </c>
      <c r="D35" s="123">
        <v>0</v>
      </c>
      <c r="E35" s="123">
        <v>1</v>
      </c>
      <c r="F35" s="123">
        <v>0</v>
      </c>
      <c r="G35" s="123">
        <v>0</v>
      </c>
      <c r="H35" s="123">
        <v>0</v>
      </c>
      <c r="I35" s="123">
        <v>0</v>
      </c>
      <c r="J35" s="124">
        <v>0</v>
      </c>
      <c r="K35" s="124">
        <v>3</v>
      </c>
      <c r="L35" s="124">
        <v>0</v>
      </c>
      <c r="M35" s="124">
        <v>0</v>
      </c>
      <c r="N35" s="124">
        <v>0</v>
      </c>
      <c r="O35" s="124">
        <v>0</v>
      </c>
      <c r="P35" s="333">
        <v>11</v>
      </c>
    </row>
    <row r="36" spans="2:16" x14ac:dyDescent="0.2">
      <c r="B36" s="157" t="s">
        <v>36</v>
      </c>
      <c r="C36" s="95">
        <v>15</v>
      </c>
      <c r="D36" s="96">
        <v>8</v>
      </c>
      <c r="E36" s="96">
        <v>1</v>
      </c>
      <c r="F36" s="96">
        <v>0</v>
      </c>
      <c r="G36" s="96">
        <v>0</v>
      </c>
      <c r="H36" s="96">
        <v>0</v>
      </c>
      <c r="I36" s="96">
        <v>0</v>
      </c>
      <c r="J36" s="97">
        <v>0</v>
      </c>
      <c r="K36" s="97">
        <v>8</v>
      </c>
      <c r="L36" s="97">
        <v>0</v>
      </c>
      <c r="M36" s="97">
        <v>0</v>
      </c>
      <c r="N36" s="97">
        <v>0</v>
      </c>
      <c r="O36" s="97">
        <v>0</v>
      </c>
      <c r="P36" s="254">
        <v>32</v>
      </c>
    </row>
    <row r="37" spans="2:16" x14ac:dyDescent="0.2">
      <c r="B37" s="334" t="s">
        <v>166</v>
      </c>
      <c r="C37" s="122">
        <v>0</v>
      </c>
      <c r="D37" s="123">
        <v>0</v>
      </c>
      <c r="E37" s="123">
        <v>0</v>
      </c>
      <c r="F37" s="123">
        <v>0</v>
      </c>
      <c r="G37" s="123">
        <v>0</v>
      </c>
      <c r="H37" s="123">
        <v>0</v>
      </c>
      <c r="I37" s="123">
        <v>0</v>
      </c>
      <c r="J37" s="124">
        <v>0</v>
      </c>
      <c r="K37" s="124">
        <v>1</v>
      </c>
      <c r="L37" s="124">
        <v>0</v>
      </c>
      <c r="M37" s="124">
        <v>0</v>
      </c>
      <c r="N37" s="124">
        <v>0</v>
      </c>
      <c r="O37" s="124">
        <v>0</v>
      </c>
      <c r="P37" s="333">
        <v>1</v>
      </c>
    </row>
    <row r="38" spans="2:16" x14ac:dyDescent="0.2">
      <c r="B38" s="157" t="s">
        <v>122</v>
      </c>
      <c r="C38" s="95">
        <v>0</v>
      </c>
      <c r="D38" s="96">
        <v>0</v>
      </c>
      <c r="E38" s="96">
        <v>0</v>
      </c>
      <c r="F38" s="96">
        <v>0</v>
      </c>
      <c r="G38" s="96">
        <v>0</v>
      </c>
      <c r="H38" s="96">
        <v>0</v>
      </c>
      <c r="I38" s="96">
        <v>0</v>
      </c>
      <c r="J38" s="97">
        <v>0</v>
      </c>
      <c r="K38" s="97">
        <v>5</v>
      </c>
      <c r="L38" s="97">
        <v>0</v>
      </c>
      <c r="M38" s="97">
        <v>0</v>
      </c>
      <c r="N38" s="97">
        <v>0</v>
      </c>
      <c r="O38" s="97">
        <v>0</v>
      </c>
      <c r="P38" s="254">
        <v>5</v>
      </c>
    </row>
    <row r="39" spans="2:16" x14ac:dyDescent="0.2">
      <c r="B39" s="334" t="s">
        <v>37</v>
      </c>
      <c r="C39" s="122">
        <v>282</v>
      </c>
      <c r="D39" s="123">
        <v>0</v>
      </c>
      <c r="E39" s="123">
        <v>32</v>
      </c>
      <c r="F39" s="123">
        <v>0</v>
      </c>
      <c r="G39" s="123">
        <v>35</v>
      </c>
      <c r="H39" s="123">
        <v>0</v>
      </c>
      <c r="I39" s="123">
        <v>3</v>
      </c>
      <c r="J39" s="124">
        <v>0</v>
      </c>
      <c r="K39" s="124">
        <v>49</v>
      </c>
      <c r="L39" s="124">
        <v>0</v>
      </c>
      <c r="M39" s="124">
        <v>0</v>
      </c>
      <c r="N39" s="124">
        <v>0</v>
      </c>
      <c r="O39" s="124">
        <v>0</v>
      </c>
      <c r="P39" s="333">
        <v>401</v>
      </c>
    </row>
    <row r="40" spans="2:16" x14ac:dyDescent="0.2">
      <c r="B40" s="157" t="s">
        <v>38</v>
      </c>
      <c r="C40" s="95">
        <v>19</v>
      </c>
      <c r="D40" s="96">
        <v>71</v>
      </c>
      <c r="E40" s="96">
        <v>2</v>
      </c>
      <c r="F40" s="96">
        <v>0</v>
      </c>
      <c r="G40" s="96">
        <v>0</v>
      </c>
      <c r="H40" s="96">
        <v>0</v>
      </c>
      <c r="I40" s="96">
        <v>0</v>
      </c>
      <c r="J40" s="97">
        <v>0</v>
      </c>
      <c r="K40" s="97">
        <v>1</v>
      </c>
      <c r="L40" s="97">
        <v>0</v>
      </c>
      <c r="M40" s="97">
        <v>0</v>
      </c>
      <c r="N40" s="97">
        <v>0</v>
      </c>
      <c r="O40" s="97">
        <v>0</v>
      </c>
      <c r="P40" s="254">
        <v>93</v>
      </c>
    </row>
    <row r="41" spans="2:16" x14ac:dyDescent="0.2">
      <c r="B41" s="334" t="s">
        <v>169</v>
      </c>
      <c r="C41" s="122">
        <v>0</v>
      </c>
      <c r="D41" s="123">
        <v>0</v>
      </c>
      <c r="E41" s="123">
        <v>0</v>
      </c>
      <c r="F41" s="123">
        <v>0</v>
      </c>
      <c r="G41" s="123">
        <v>0</v>
      </c>
      <c r="H41" s="123">
        <v>0</v>
      </c>
      <c r="I41" s="123">
        <v>0</v>
      </c>
      <c r="J41" s="124">
        <v>0</v>
      </c>
      <c r="K41" s="124">
        <v>0</v>
      </c>
      <c r="L41" s="124">
        <v>0</v>
      </c>
      <c r="M41" s="124">
        <v>0</v>
      </c>
      <c r="N41" s="124">
        <v>0</v>
      </c>
      <c r="O41" s="124">
        <v>0</v>
      </c>
      <c r="P41" s="333">
        <v>0</v>
      </c>
    </row>
    <row r="42" spans="2:16" x14ac:dyDescent="0.2">
      <c r="B42" s="157" t="s">
        <v>39</v>
      </c>
      <c r="C42" s="95">
        <v>11</v>
      </c>
      <c r="D42" s="96">
        <v>0</v>
      </c>
      <c r="E42" s="96">
        <v>1</v>
      </c>
      <c r="F42" s="96">
        <v>0</v>
      </c>
      <c r="G42" s="96">
        <v>0</v>
      </c>
      <c r="H42" s="96">
        <v>0</v>
      </c>
      <c r="I42" s="96">
        <v>0</v>
      </c>
      <c r="J42" s="97">
        <v>0</v>
      </c>
      <c r="K42" s="97">
        <v>16</v>
      </c>
      <c r="L42" s="97">
        <v>0</v>
      </c>
      <c r="M42" s="97">
        <v>0</v>
      </c>
      <c r="N42" s="97">
        <v>0</v>
      </c>
      <c r="O42" s="97">
        <v>0</v>
      </c>
      <c r="P42" s="254">
        <v>28</v>
      </c>
    </row>
    <row r="43" spans="2:16" x14ac:dyDescent="0.2">
      <c r="B43" s="334" t="s">
        <v>40</v>
      </c>
      <c r="C43" s="122">
        <v>7</v>
      </c>
      <c r="D43" s="123">
        <v>0</v>
      </c>
      <c r="E43" s="123">
        <v>0</v>
      </c>
      <c r="F43" s="123">
        <v>0</v>
      </c>
      <c r="G43" s="123">
        <v>0</v>
      </c>
      <c r="H43" s="123">
        <v>0</v>
      </c>
      <c r="I43" s="123">
        <v>0</v>
      </c>
      <c r="J43" s="124">
        <v>0</v>
      </c>
      <c r="K43" s="124">
        <v>12</v>
      </c>
      <c r="L43" s="124">
        <v>4</v>
      </c>
      <c r="M43" s="124">
        <v>0</v>
      </c>
      <c r="N43" s="124">
        <v>0</v>
      </c>
      <c r="O43" s="124">
        <v>0</v>
      </c>
      <c r="P43" s="333">
        <v>23</v>
      </c>
    </row>
    <row r="44" spans="2:16" x14ac:dyDescent="0.2">
      <c r="B44" s="157" t="s">
        <v>41</v>
      </c>
      <c r="C44" s="95">
        <v>20</v>
      </c>
      <c r="D44" s="96">
        <v>3</v>
      </c>
      <c r="E44" s="96">
        <v>0</v>
      </c>
      <c r="F44" s="96">
        <v>0</v>
      </c>
      <c r="G44" s="96">
        <v>0</v>
      </c>
      <c r="H44" s="96">
        <v>0</v>
      </c>
      <c r="I44" s="96">
        <v>0</v>
      </c>
      <c r="J44" s="97">
        <v>0</v>
      </c>
      <c r="K44" s="97">
        <v>98</v>
      </c>
      <c r="L44" s="97">
        <v>2</v>
      </c>
      <c r="M44" s="97">
        <v>0</v>
      </c>
      <c r="N44" s="97">
        <v>0</v>
      </c>
      <c r="O44" s="97">
        <v>0</v>
      </c>
      <c r="P44" s="254">
        <v>123</v>
      </c>
    </row>
    <row r="45" spans="2:16" x14ac:dyDescent="0.2">
      <c r="B45" s="332" t="s">
        <v>42</v>
      </c>
      <c r="C45" s="122">
        <v>34</v>
      </c>
      <c r="D45" s="123">
        <v>7</v>
      </c>
      <c r="E45" s="123">
        <v>0</v>
      </c>
      <c r="F45" s="123">
        <v>0</v>
      </c>
      <c r="G45" s="123">
        <v>0</v>
      </c>
      <c r="H45" s="123">
        <v>0</v>
      </c>
      <c r="I45" s="123">
        <v>0</v>
      </c>
      <c r="J45" s="124">
        <v>0</v>
      </c>
      <c r="K45" s="124">
        <v>211</v>
      </c>
      <c r="L45" s="124">
        <v>1</v>
      </c>
      <c r="M45" s="124">
        <v>0</v>
      </c>
      <c r="N45" s="124">
        <v>0</v>
      </c>
      <c r="O45" s="124">
        <v>0</v>
      </c>
      <c r="P45" s="333">
        <v>253</v>
      </c>
    </row>
    <row r="46" spans="2:16" x14ac:dyDescent="0.2">
      <c r="B46" s="252" t="s">
        <v>352</v>
      </c>
      <c r="C46" s="95">
        <v>2</v>
      </c>
      <c r="D46" s="96">
        <v>0</v>
      </c>
      <c r="E46" s="96">
        <v>0</v>
      </c>
      <c r="F46" s="96">
        <v>0</v>
      </c>
      <c r="G46" s="96">
        <v>0</v>
      </c>
      <c r="H46" s="96">
        <v>0</v>
      </c>
      <c r="I46" s="96">
        <v>0</v>
      </c>
      <c r="J46" s="97">
        <v>0</v>
      </c>
      <c r="K46" s="97">
        <v>0</v>
      </c>
      <c r="L46" s="97">
        <v>0</v>
      </c>
      <c r="M46" s="97">
        <v>0</v>
      </c>
      <c r="N46" s="97">
        <v>0</v>
      </c>
      <c r="O46" s="97">
        <v>0</v>
      </c>
      <c r="P46" s="254">
        <v>2</v>
      </c>
    </row>
    <row r="47" spans="2:16" x14ac:dyDescent="0.2">
      <c r="B47" s="30" t="s">
        <v>51</v>
      </c>
      <c r="C47" s="42">
        <v>10353</v>
      </c>
      <c r="D47" s="43">
        <v>2275</v>
      </c>
      <c r="E47" s="43">
        <v>2002</v>
      </c>
      <c r="F47" s="43">
        <v>6</v>
      </c>
      <c r="G47" s="43">
        <v>559</v>
      </c>
      <c r="H47" s="43">
        <v>1</v>
      </c>
      <c r="I47" s="43">
        <v>140</v>
      </c>
      <c r="J47" s="47">
        <v>24</v>
      </c>
      <c r="K47" s="47">
        <v>14430</v>
      </c>
      <c r="L47" s="47">
        <v>107</v>
      </c>
      <c r="M47" s="47">
        <v>0</v>
      </c>
      <c r="N47" s="47">
        <v>0</v>
      </c>
      <c r="O47" s="47">
        <v>7</v>
      </c>
      <c r="P47" s="45">
        <v>29904</v>
      </c>
    </row>
    <row r="48" spans="2:16" x14ac:dyDescent="0.2">
      <c r="B48" s="334" t="s">
        <v>43</v>
      </c>
      <c r="C48" s="122">
        <v>345</v>
      </c>
      <c r="D48" s="123">
        <v>48</v>
      </c>
      <c r="E48" s="123">
        <v>58</v>
      </c>
      <c r="F48" s="123">
        <v>0</v>
      </c>
      <c r="G48" s="123">
        <v>1</v>
      </c>
      <c r="H48" s="123">
        <v>0</v>
      </c>
      <c r="I48" s="123">
        <v>1</v>
      </c>
      <c r="J48" s="124">
        <v>1</v>
      </c>
      <c r="K48" s="124">
        <v>525</v>
      </c>
      <c r="L48" s="124">
        <v>0</v>
      </c>
      <c r="M48" s="124">
        <v>0</v>
      </c>
      <c r="N48" s="124">
        <v>0</v>
      </c>
      <c r="O48" s="124">
        <v>0</v>
      </c>
      <c r="P48" s="333">
        <v>979</v>
      </c>
    </row>
    <row r="49" spans="2:16" x14ac:dyDescent="0.2">
      <c r="B49" s="157" t="s">
        <v>44</v>
      </c>
      <c r="C49" s="95">
        <v>207</v>
      </c>
      <c r="D49" s="96">
        <v>104</v>
      </c>
      <c r="E49" s="96">
        <v>94</v>
      </c>
      <c r="F49" s="96">
        <v>0</v>
      </c>
      <c r="G49" s="96">
        <v>0</v>
      </c>
      <c r="H49" s="96">
        <v>0</v>
      </c>
      <c r="I49" s="96">
        <v>3</v>
      </c>
      <c r="J49" s="97">
        <v>0</v>
      </c>
      <c r="K49" s="97">
        <v>233</v>
      </c>
      <c r="L49" s="97">
        <v>8</v>
      </c>
      <c r="M49" s="97">
        <v>0</v>
      </c>
      <c r="N49" s="97">
        <v>0</v>
      </c>
      <c r="O49" s="97">
        <v>0</v>
      </c>
      <c r="P49" s="254">
        <v>649</v>
      </c>
    </row>
    <row r="50" spans="2:16" x14ac:dyDescent="0.2">
      <c r="B50" s="334" t="s">
        <v>45</v>
      </c>
      <c r="C50" s="122">
        <v>1602</v>
      </c>
      <c r="D50" s="123">
        <v>937</v>
      </c>
      <c r="E50" s="123">
        <v>121</v>
      </c>
      <c r="F50" s="123">
        <v>0</v>
      </c>
      <c r="G50" s="123">
        <v>0</v>
      </c>
      <c r="H50" s="123">
        <v>0</v>
      </c>
      <c r="I50" s="123">
        <v>51</v>
      </c>
      <c r="J50" s="124">
        <v>21</v>
      </c>
      <c r="K50" s="124">
        <v>1492</v>
      </c>
      <c r="L50" s="124">
        <v>0</v>
      </c>
      <c r="M50" s="124">
        <v>0</v>
      </c>
      <c r="N50" s="124">
        <v>0</v>
      </c>
      <c r="O50" s="124">
        <v>0</v>
      </c>
      <c r="P50" s="333">
        <v>4224</v>
      </c>
    </row>
    <row r="51" spans="2:16" x14ac:dyDescent="0.2">
      <c r="B51" s="157" t="s">
        <v>46</v>
      </c>
      <c r="C51" s="95">
        <v>3720</v>
      </c>
      <c r="D51" s="96">
        <v>1766</v>
      </c>
      <c r="E51" s="96">
        <v>1083</v>
      </c>
      <c r="F51" s="96">
        <v>2</v>
      </c>
      <c r="G51" s="96">
        <v>2</v>
      </c>
      <c r="H51" s="96">
        <v>0</v>
      </c>
      <c r="I51" s="96">
        <v>50</v>
      </c>
      <c r="J51" s="97">
        <v>25</v>
      </c>
      <c r="K51" s="97">
        <v>5521</v>
      </c>
      <c r="L51" s="97">
        <v>37</v>
      </c>
      <c r="M51" s="97">
        <v>0</v>
      </c>
      <c r="N51" s="97">
        <v>5</v>
      </c>
      <c r="O51" s="97">
        <v>0</v>
      </c>
      <c r="P51" s="254">
        <v>12211</v>
      </c>
    </row>
    <row r="52" spans="2:16" x14ac:dyDescent="0.2">
      <c r="B52" s="334" t="s">
        <v>47</v>
      </c>
      <c r="C52" s="122">
        <v>1730</v>
      </c>
      <c r="D52" s="123">
        <v>370</v>
      </c>
      <c r="E52" s="123">
        <v>530</v>
      </c>
      <c r="F52" s="123">
        <v>0</v>
      </c>
      <c r="G52" s="123">
        <v>0</v>
      </c>
      <c r="H52" s="123">
        <v>0</v>
      </c>
      <c r="I52" s="123">
        <v>15</v>
      </c>
      <c r="J52" s="124">
        <v>9</v>
      </c>
      <c r="K52" s="124">
        <v>2631</v>
      </c>
      <c r="L52" s="124">
        <v>58</v>
      </c>
      <c r="M52" s="124">
        <v>0</v>
      </c>
      <c r="N52" s="124">
        <v>0</v>
      </c>
      <c r="O52" s="124">
        <v>0</v>
      </c>
      <c r="P52" s="333">
        <v>5343</v>
      </c>
    </row>
    <row r="53" spans="2:16" x14ac:dyDescent="0.2">
      <c r="B53" s="157" t="s">
        <v>48</v>
      </c>
      <c r="C53" s="95">
        <v>363</v>
      </c>
      <c r="D53" s="96">
        <v>119</v>
      </c>
      <c r="E53" s="96">
        <v>229</v>
      </c>
      <c r="F53" s="96">
        <v>0</v>
      </c>
      <c r="G53" s="96">
        <v>0</v>
      </c>
      <c r="H53" s="96">
        <v>0</v>
      </c>
      <c r="I53" s="96">
        <v>20</v>
      </c>
      <c r="J53" s="97">
        <v>1</v>
      </c>
      <c r="K53" s="97">
        <v>1217</v>
      </c>
      <c r="L53" s="97">
        <v>139</v>
      </c>
      <c r="M53" s="97">
        <v>0</v>
      </c>
      <c r="N53" s="97">
        <v>0</v>
      </c>
      <c r="O53" s="97">
        <v>0</v>
      </c>
      <c r="P53" s="254">
        <v>2088</v>
      </c>
    </row>
    <row r="54" spans="2:16" x14ac:dyDescent="0.2">
      <c r="B54" s="30" t="s">
        <v>52</v>
      </c>
      <c r="C54" s="42">
        <v>7967</v>
      </c>
      <c r="D54" s="43">
        <v>3344</v>
      </c>
      <c r="E54" s="43">
        <v>2115</v>
      </c>
      <c r="F54" s="43">
        <v>2</v>
      </c>
      <c r="G54" s="43">
        <v>3</v>
      </c>
      <c r="H54" s="43">
        <v>0</v>
      </c>
      <c r="I54" s="43">
        <v>140</v>
      </c>
      <c r="J54" s="47">
        <v>57</v>
      </c>
      <c r="K54" s="47">
        <v>11619</v>
      </c>
      <c r="L54" s="47">
        <v>242</v>
      </c>
      <c r="M54" s="47">
        <v>0</v>
      </c>
      <c r="N54" s="47">
        <v>5</v>
      </c>
      <c r="O54" s="47">
        <v>0</v>
      </c>
      <c r="P54" s="45">
        <v>25494</v>
      </c>
    </row>
    <row r="55" spans="2:16" x14ac:dyDescent="0.2">
      <c r="B55" s="128" t="s">
        <v>49</v>
      </c>
      <c r="C55" s="129">
        <v>92</v>
      </c>
      <c r="D55" s="130">
        <v>355</v>
      </c>
      <c r="E55" s="130">
        <v>7</v>
      </c>
      <c r="F55" s="130">
        <v>0</v>
      </c>
      <c r="G55" s="130">
        <v>0</v>
      </c>
      <c r="H55" s="130">
        <v>0</v>
      </c>
      <c r="I55" s="130">
        <v>3</v>
      </c>
      <c r="J55" s="145">
        <v>6</v>
      </c>
      <c r="K55" s="145">
        <v>218</v>
      </c>
      <c r="L55" s="145">
        <v>0</v>
      </c>
      <c r="M55" s="145">
        <v>0</v>
      </c>
      <c r="N55" s="145">
        <v>0</v>
      </c>
      <c r="O55" s="145">
        <v>0</v>
      </c>
      <c r="P55" s="333">
        <v>681</v>
      </c>
    </row>
    <row r="56" spans="2:16" x14ac:dyDescent="0.2">
      <c r="B56" s="30" t="s">
        <v>53</v>
      </c>
      <c r="C56" s="42">
        <v>92</v>
      </c>
      <c r="D56" s="43">
        <v>355</v>
      </c>
      <c r="E56" s="43">
        <v>7</v>
      </c>
      <c r="F56" s="43">
        <v>0</v>
      </c>
      <c r="G56" s="43">
        <v>0</v>
      </c>
      <c r="H56" s="43">
        <v>0</v>
      </c>
      <c r="I56" s="43">
        <v>3</v>
      </c>
      <c r="J56" s="47">
        <v>6</v>
      </c>
      <c r="K56" s="47">
        <v>218</v>
      </c>
      <c r="L56" s="47">
        <v>0</v>
      </c>
      <c r="M56" s="47">
        <v>0</v>
      </c>
      <c r="N56" s="47">
        <v>0</v>
      </c>
      <c r="O56" s="47">
        <v>0</v>
      </c>
      <c r="P56" s="45">
        <v>681</v>
      </c>
    </row>
    <row r="57" spans="2:16" x14ac:dyDescent="0.2">
      <c r="B57" s="30"/>
      <c r="C57" s="42"/>
      <c r="D57" s="43"/>
      <c r="E57" s="43"/>
      <c r="F57" s="43"/>
      <c r="G57" s="43"/>
      <c r="H57" s="43"/>
      <c r="I57" s="43"/>
      <c r="J57" s="47"/>
      <c r="K57" s="47"/>
      <c r="L57" s="47"/>
      <c r="M57" s="47"/>
      <c r="N57" s="47"/>
      <c r="O57" s="47"/>
      <c r="P57" s="45"/>
    </row>
    <row r="58" spans="2:16" ht="13.5" thickBot="1" x14ac:dyDescent="0.25">
      <c r="B58" s="132" t="s">
        <v>50</v>
      </c>
      <c r="C58" s="133">
        <v>18412</v>
      </c>
      <c r="D58" s="134">
        <v>5974</v>
      </c>
      <c r="E58" s="134">
        <v>4124</v>
      </c>
      <c r="F58" s="134">
        <v>8</v>
      </c>
      <c r="G58" s="134">
        <v>562</v>
      </c>
      <c r="H58" s="134">
        <v>1</v>
      </c>
      <c r="I58" s="134">
        <v>283</v>
      </c>
      <c r="J58" s="135">
        <v>87</v>
      </c>
      <c r="K58" s="135">
        <v>26267</v>
      </c>
      <c r="L58" s="135">
        <v>349</v>
      </c>
      <c r="M58" s="135">
        <v>0</v>
      </c>
      <c r="N58" s="135">
        <v>5</v>
      </c>
      <c r="O58" s="135">
        <v>7</v>
      </c>
      <c r="P58" s="137">
        <v>56079</v>
      </c>
    </row>
    <row r="59" spans="2:16" ht="55.5" customHeight="1" x14ac:dyDescent="0.2">
      <c r="B59" s="707" t="s">
        <v>325</v>
      </c>
      <c r="C59" s="707"/>
      <c r="D59" s="707"/>
      <c r="E59" s="707"/>
      <c r="F59" s="707"/>
      <c r="G59" s="707"/>
      <c r="H59" s="707"/>
      <c r="I59" s="707"/>
      <c r="J59" s="707"/>
      <c r="K59" s="707"/>
      <c r="L59" s="707"/>
      <c r="M59" s="707"/>
      <c r="N59" s="707"/>
      <c r="O59" s="707"/>
    </row>
    <row r="60" spans="2:16" x14ac:dyDescent="0.2">
      <c r="B60" s="138"/>
    </row>
  </sheetData>
  <sortState ref="B5:P46">
    <sortCondition ref="B5:B46"/>
  </sortState>
  <mergeCells count="1">
    <mergeCell ref="B59:O59"/>
  </mergeCells>
  <phoneticPr fontId="4" type="noConversion"/>
  <pageMargins left="0.38" right="0.3" top="1" bottom="1" header="0.5" footer="0.5"/>
  <pageSetup scale="92" orientation="portrait"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B2:G44"/>
  <sheetViews>
    <sheetView showGridLines="0" zoomScaleNormal="100" workbookViewId="0"/>
  </sheetViews>
  <sheetFormatPr defaultRowHeight="12.75" x14ac:dyDescent="0.2"/>
  <cols>
    <col min="1" max="1" width="9.140625" style="7"/>
    <col min="2" max="2" width="21.42578125" style="7" customWidth="1"/>
    <col min="3" max="7" width="15.42578125" style="7" customWidth="1"/>
    <col min="8" max="14" width="9.140625" style="7"/>
    <col min="15" max="15" width="15.85546875" style="7" bestFit="1" customWidth="1"/>
    <col min="16" max="16" width="9.28515625" style="7" bestFit="1" customWidth="1"/>
    <col min="17" max="17" width="9.42578125" style="7" bestFit="1" customWidth="1"/>
    <col min="18" max="18" width="9.28515625" style="7" bestFit="1" customWidth="1"/>
    <col min="19" max="20" width="9.42578125" style="7" bestFit="1" customWidth="1"/>
    <col min="21" max="25" width="9.140625" style="7"/>
    <col min="26" max="26" width="13" style="7" bestFit="1" customWidth="1"/>
    <col min="27" max="16384" width="9.140625" style="7"/>
  </cols>
  <sheetData>
    <row r="2" spans="2:7" ht="12.95" customHeight="1" x14ac:dyDescent="0.2">
      <c r="B2" s="92" t="s">
        <v>259</v>
      </c>
    </row>
    <row r="3" spans="2:7" ht="18.75" thickBot="1" x14ac:dyDescent="0.3">
      <c r="B3" s="93" t="s">
        <v>328</v>
      </c>
      <c r="C3" s="60"/>
      <c r="D3" s="60"/>
      <c r="E3" s="60"/>
      <c r="F3" s="60"/>
      <c r="G3" s="60"/>
    </row>
    <row r="4" spans="2:7" ht="13.5" thickBot="1" x14ac:dyDescent="0.25">
      <c r="B4" s="255" t="s">
        <v>109</v>
      </c>
      <c r="C4" s="27" t="s">
        <v>343</v>
      </c>
      <c r="D4" s="21" t="s">
        <v>344</v>
      </c>
      <c r="E4" s="21" t="s">
        <v>345</v>
      </c>
      <c r="F4" s="21" t="s">
        <v>346</v>
      </c>
      <c r="G4" s="22" t="s">
        <v>347</v>
      </c>
    </row>
    <row r="5" spans="2:7" x14ac:dyDescent="0.2">
      <c r="B5" s="241" t="s">
        <v>81</v>
      </c>
      <c r="C5" s="210">
        <v>26547</v>
      </c>
      <c r="D5" s="211">
        <v>20785</v>
      </c>
      <c r="E5" s="211">
        <v>15660</v>
      </c>
      <c r="F5" s="211">
        <v>15994</v>
      </c>
      <c r="G5" s="213">
        <v>18412</v>
      </c>
    </row>
    <row r="6" spans="2:7" x14ac:dyDescent="0.2">
      <c r="B6" s="33" t="s">
        <v>78</v>
      </c>
      <c r="C6" s="17">
        <v>4136</v>
      </c>
      <c r="D6" s="13">
        <v>4422</v>
      </c>
      <c r="E6" s="13">
        <v>4383</v>
      </c>
      <c r="F6" s="13">
        <v>4625</v>
      </c>
      <c r="G6" s="164">
        <v>5974</v>
      </c>
    </row>
    <row r="7" spans="2:7" x14ac:dyDescent="0.2">
      <c r="B7" s="243" t="s">
        <v>150</v>
      </c>
      <c r="C7" s="215">
        <v>4853</v>
      </c>
      <c r="D7" s="216">
        <v>3787</v>
      </c>
      <c r="E7" s="216">
        <v>1254</v>
      </c>
      <c r="F7" s="216">
        <v>1364</v>
      </c>
      <c r="G7" s="218">
        <v>4124</v>
      </c>
    </row>
    <row r="8" spans="2:7" x14ac:dyDescent="0.2">
      <c r="B8" s="33" t="s">
        <v>151</v>
      </c>
      <c r="C8" s="17">
        <v>27</v>
      </c>
      <c r="D8" s="13">
        <v>50</v>
      </c>
      <c r="E8" s="13">
        <v>36</v>
      </c>
      <c r="F8" s="13">
        <v>51</v>
      </c>
      <c r="G8" s="164">
        <v>8</v>
      </c>
    </row>
    <row r="9" spans="2:7" x14ac:dyDescent="0.2">
      <c r="B9" s="243" t="s">
        <v>387</v>
      </c>
      <c r="C9" s="215">
        <v>0</v>
      </c>
      <c r="D9" s="216">
        <v>601</v>
      </c>
      <c r="E9" s="216">
        <v>745</v>
      </c>
      <c r="F9" s="216">
        <v>369</v>
      </c>
      <c r="G9" s="218">
        <v>562</v>
      </c>
    </row>
    <row r="10" spans="2:7" x14ac:dyDescent="0.2">
      <c r="B10" s="33" t="s">
        <v>391</v>
      </c>
      <c r="C10" s="17">
        <v>0</v>
      </c>
      <c r="D10" s="13">
        <v>14</v>
      </c>
      <c r="E10" s="13">
        <v>10</v>
      </c>
      <c r="F10" s="13">
        <v>0</v>
      </c>
      <c r="G10" s="164">
        <v>1</v>
      </c>
    </row>
    <row r="11" spans="2:7" x14ac:dyDescent="0.2">
      <c r="B11" s="243" t="s">
        <v>164</v>
      </c>
      <c r="C11" s="215">
        <v>0</v>
      </c>
      <c r="D11" s="216">
        <v>6</v>
      </c>
      <c r="E11" s="216">
        <v>144</v>
      </c>
      <c r="F11" s="216">
        <v>258</v>
      </c>
      <c r="G11" s="218">
        <v>283</v>
      </c>
    </row>
    <row r="12" spans="2:7" x14ac:dyDescent="0.2">
      <c r="B12" s="33" t="s">
        <v>375</v>
      </c>
      <c r="C12" s="17">
        <v>60</v>
      </c>
      <c r="D12" s="13">
        <v>84</v>
      </c>
      <c r="E12" s="13">
        <v>106</v>
      </c>
      <c r="F12" s="13">
        <v>123</v>
      </c>
      <c r="G12" s="164">
        <v>87</v>
      </c>
    </row>
    <row r="13" spans="2:7" x14ac:dyDescent="0.2">
      <c r="B13" s="243" t="s">
        <v>98</v>
      </c>
      <c r="C13" s="215">
        <v>26789</v>
      </c>
      <c r="D13" s="216">
        <v>24785</v>
      </c>
      <c r="E13" s="216">
        <v>24214</v>
      </c>
      <c r="F13" s="216">
        <v>21644</v>
      </c>
      <c r="G13" s="218">
        <v>26267</v>
      </c>
    </row>
    <row r="14" spans="2:7" x14ac:dyDescent="0.2">
      <c r="B14" s="33" t="s">
        <v>79</v>
      </c>
      <c r="C14" s="17">
        <v>1376</v>
      </c>
      <c r="D14" s="13">
        <v>450</v>
      </c>
      <c r="E14" s="13">
        <v>258</v>
      </c>
      <c r="F14" s="13">
        <v>284</v>
      </c>
      <c r="G14" s="164">
        <v>349</v>
      </c>
    </row>
    <row r="15" spans="2:7" x14ac:dyDescent="0.2">
      <c r="B15" s="243" t="s">
        <v>148</v>
      </c>
      <c r="C15" s="215">
        <v>4</v>
      </c>
      <c r="D15" s="216">
        <v>4</v>
      </c>
      <c r="E15" s="216">
        <v>0</v>
      </c>
      <c r="F15" s="216">
        <v>2</v>
      </c>
      <c r="G15" s="218">
        <v>5</v>
      </c>
    </row>
    <row r="16" spans="2:7" x14ac:dyDescent="0.2">
      <c r="B16" s="33" t="s">
        <v>377</v>
      </c>
      <c r="C16" s="17">
        <v>2</v>
      </c>
      <c r="D16" s="13">
        <v>11</v>
      </c>
      <c r="E16" s="13">
        <v>15</v>
      </c>
      <c r="F16" s="13">
        <v>23</v>
      </c>
      <c r="G16" s="164">
        <v>7</v>
      </c>
    </row>
    <row r="17" spans="2:7" ht="13.5" thickBot="1" x14ac:dyDescent="0.25">
      <c r="B17" s="183" t="s">
        <v>12</v>
      </c>
      <c r="C17" s="392">
        <v>63794</v>
      </c>
      <c r="D17" s="393">
        <v>54999</v>
      </c>
      <c r="E17" s="393">
        <v>46825</v>
      </c>
      <c r="F17" s="393">
        <v>44737</v>
      </c>
      <c r="G17" s="473">
        <v>56079</v>
      </c>
    </row>
    <row r="18" spans="2:7" ht="69.599999999999994" customHeight="1" x14ac:dyDescent="0.2">
      <c r="B18" s="707" t="s">
        <v>325</v>
      </c>
      <c r="C18" s="707"/>
      <c r="D18" s="707"/>
      <c r="E18" s="707"/>
      <c r="F18" s="707"/>
      <c r="G18" s="707"/>
    </row>
    <row r="19" spans="2:7" x14ac:dyDescent="0.2">
      <c r="B19" s="7" t="s">
        <v>390</v>
      </c>
    </row>
    <row r="20" spans="2:7" x14ac:dyDescent="0.2">
      <c r="B20" s="7" t="s">
        <v>389</v>
      </c>
    </row>
    <row r="21" spans="2:7" x14ac:dyDescent="0.2">
      <c r="B21" s="7" t="s">
        <v>388</v>
      </c>
    </row>
    <row r="22" spans="2:7" x14ac:dyDescent="0.2">
      <c r="B22" s="470" t="s">
        <v>408</v>
      </c>
    </row>
    <row r="44" ht="6" customHeight="1" x14ac:dyDescent="0.2"/>
  </sheetData>
  <mergeCells count="1">
    <mergeCell ref="B18:G18"/>
  </mergeCells>
  <phoneticPr fontId="4" type="noConversion"/>
  <pageMargins left="0.75" right="0.75" top="1" bottom="1" header="0.5" footer="0.5"/>
  <pageSetup scale="92" orientation="portrait"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pageSetUpPr fitToPage="1"/>
  </sheetPr>
  <dimension ref="B2:R143"/>
  <sheetViews>
    <sheetView showGridLines="0" zoomScaleNormal="80" workbookViewId="0"/>
  </sheetViews>
  <sheetFormatPr defaultRowHeight="12.75" x14ac:dyDescent="0.2"/>
  <cols>
    <col min="1" max="1" width="9.140625" style="7"/>
    <col min="2" max="2" width="41.7109375" style="7" customWidth="1"/>
    <col min="3" max="3" width="8.85546875" style="7" customWidth="1"/>
    <col min="4" max="4" width="6.5703125" style="7" bestFit="1" customWidth="1"/>
    <col min="5" max="5" width="8.7109375" style="7" customWidth="1"/>
    <col min="6" max="6" width="7.7109375" style="7" bestFit="1" customWidth="1"/>
    <col min="7" max="8" width="9.5703125" style="7" customWidth="1"/>
    <col min="9" max="9" width="9.28515625" style="7" customWidth="1"/>
    <col min="10" max="10" width="13.7109375" style="7" customWidth="1"/>
    <col min="11" max="11" width="8.42578125" style="5" customWidth="1"/>
    <col min="12" max="12" width="7.7109375" style="7" bestFit="1" customWidth="1"/>
    <col min="13" max="13" width="10.85546875" style="7" customWidth="1"/>
    <col min="14" max="14" width="10" style="7" customWidth="1"/>
    <col min="15" max="15" width="15" style="7" customWidth="1"/>
    <col min="16" max="16" width="8.42578125" style="7" customWidth="1"/>
    <col min="17" max="16384" width="9.140625" style="7"/>
  </cols>
  <sheetData>
    <row r="2" spans="2:18" x14ac:dyDescent="0.2">
      <c r="B2" s="92" t="s">
        <v>259</v>
      </c>
      <c r="Q2" s="5"/>
    </row>
    <row r="3" spans="2:18" ht="18.75" thickBot="1" x14ac:dyDescent="0.3">
      <c r="B3" s="93" t="s">
        <v>167</v>
      </c>
      <c r="Q3" s="5"/>
    </row>
    <row r="4" spans="2:18" ht="40.5" customHeight="1" thickBot="1" x14ac:dyDescent="0.25">
      <c r="B4" s="622" t="s">
        <v>0</v>
      </c>
      <c r="C4" s="626" t="s">
        <v>81</v>
      </c>
      <c r="D4" s="627" t="s">
        <v>78</v>
      </c>
      <c r="E4" s="627" t="s">
        <v>150</v>
      </c>
      <c r="F4" s="627" t="s">
        <v>151</v>
      </c>
      <c r="G4" s="627" t="s">
        <v>395</v>
      </c>
      <c r="H4" s="627" t="s">
        <v>326</v>
      </c>
      <c r="I4" s="627" t="s">
        <v>164</v>
      </c>
      <c r="J4" s="627" t="s">
        <v>386</v>
      </c>
      <c r="K4" s="627" t="s">
        <v>98</v>
      </c>
      <c r="L4" s="628" t="s">
        <v>79</v>
      </c>
      <c r="M4" s="628" t="s">
        <v>404</v>
      </c>
      <c r="N4" s="628" t="s">
        <v>148</v>
      </c>
      <c r="O4" s="628" t="s">
        <v>405</v>
      </c>
      <c r="P4" s="622" t="s">
        <v>4</v>
      </c>
      <c r="R4" s="5"/>
    </row>
    <row r="5" spans="2:18" x14ac:dyDescent="0.2">
      <c r="B5" s="332" t="s">
        <v>15</v>
      </c>
      <c r="C5" s="115">
        <v>0</v>
      </c>
      <c r="D5" s="116">
        <v>2</v>
      </c>
      <c r="E5" s="116">
        <v>0</v>
      </c>
      <c r="F5" s="116">
        <v>0</v>
      </c>
      <c r="G5" s="116">
        <v>0</v>
      </c>
      <c r="H5" s="116">
        <v>0</v>
      </c>
      <c r="I5" s="116">
        <v>0</v>
      </c>
      <c r="J5" s="117">
        <v>0</v>
      </c>
      <c r="K5" s="117">
        <v>0</v>
      </c>
      <c r="L5" s="117">
        <v>0</v>
      </c>
      <c r="M5" s="117">
        <v>0</v>
      </c>
      <c r="N5" s="117">
        <v>0</v>
      </c>
      <c r="O5" s="117">
        <v>0</v>
      </c>
      <c r="P5" s="482">
        <v>2</v>
      </c>
    </row>
    <row r="6" spans="2:18" x14ac:dyDescent="0.2">
      <c r="B6" s="157" t="s">
        <v>16</v>
      </c>
      <c r="C6" s="95">
        <v>8</v>
      </c>
      <c r="D6" s="96">
        <v>7</v>
      </c>
      <c r="E6" s="96">
        <v>0</v>
      </c>
      <c r="F6" s="96">
        <v>0</v>
      </c>
      <c r="G6" s="96">
        <v>0</v>
      </c>
      <c r="H6" s="96">
        <v>0</v>
      </c>
      <c r="I6" s="96">
        <v>0</v>
      </c>
      <c r="J6" s="97">
        <v>0</v>
      </c>
      <c r="K6" s="97">
        <v>0</v>
      </c>
      <c r="L6" s="97">
        <v>0</v>
      </c>
      <c r="M6" s="97">
        <v>0</v>
      </c>
      <c r="N6" s="97">
        <v>0</v>
      </c>
      <c r="O6" s="97">
        <v>0</v>
      </c>
      <c r="P6" s="254">
        <v>15</v>
      </c>
    </row>
    <row r="7" spans="2:18" x14ac:dyDescent="0.2">
      <c r="B7" s="334" t="s">
        <v>118</v>
      </c>
      <c r="C7" s="122">
        <v>13</v>
      </c>
      <c r="D7" s="123">
        <v>0</v>
      </c>
      <c r="E7" s="123">
        <v>0</v>
      </c>
      <c r="F7" s="123">
        <v>0</v>
      </c>
      <c r="G7" s="123">
        <v>0</v>
      </c>
      <c r="H7" s="123">
        <v>0</v>
      </c>
      <c r="I7" s="123">
        <v>0</v>
      </c>
      <c r="J7" s="124">
        <v>0</v>
      </c>
      <c r="K7" s="124">
        <v>12</v>
      </c>
      <c r="L7" s="124">
        <v>0</v>
      </c>
      <c r="M7" s="124">
        <v>0</v>
      </c>
      <c r="N7" s="124">
        <v>0</v>
      </c>
      <c r="O7" s="124">
        <v>0</v>
      </c>
      <c r="P7" s="333">
        <v>25</v>
      </c>
    </row>
    <row r="8" spans="2:18" x14ac:dyDescent="0.2">
      <c r="B8" s="157" t="s">
        <v>119</v>
      </c>
      <c r="C8" s="95">
        <v>1</v>
      </c>
      <c r="D8" s="96">
        <v>0</v>
      </c>
      <c r="E8" s="96">
        <v>12</v>
      </c>
      <c r="F8" s="96">
        <v>0</v>
      </c>
      <c r="G8" s="96">
        <v>0</v>
      </c>
      <c r="H8" s="96">
        <v>0</v>
      </c>
      <c r="I8" s="96">
        <v>0</v>
      </c>
      <c r="J8" s="97">
        <v>0</v>
      </c>
      <c r="K8" s="97">
        <v>2</v>
      </c>
      <c r="L8" s="97">
        <v>0</v>
      </c>
      <c r="M8" s="97">
        <v>0</v>
      </c>
      <c r="N8" s="97">
        <v>0</v>
      </c>
      <c r="O8" s="97">
        <v>0</v>
      </c>
      <c r="P8" s="254">
        <v>15</v>
      </c>
    </row>
    <row r="9" spans="2:18" x14ac:dyDescent="0.2">
      <c r="B9" s="334" t="s">
        <v>17</v>
      </c>
      <c r="C9" s="122">
        <v>1820</v>
      </c>
      <c r="D9" s="123">
        <v>164</v>
      </c>
      <c r="E9" s="123">
        <v>31</v>
      </c>
      <c r="F9" s="123">
        <v>0</v>
      </c>
      <c r="G9" s="123">
        <v>0</v>
      </c>
      <c r="H9" s="123">
        <v>0</v>
      </c>
      <c r="I9" s="123">
        <v>1</v>
      </c>
      <c r="J9" s="124">
        <v>1</v>
      </c>
      <c r="K9" s="124">
        <v>1561</v>
      </c>
      <c r="L9" s="124">
        <v>0</v>
      </c>
      <c r="M9" s="124">
        <v>0</v>
      </c>
      <c r="N9" s="124">
        <v>0</v>
      </c>
      <c r="O9" s="124">
        <v>0</v>
      </c>
      <c r="P9" s="333">
        <v>3578</v>
      </c>
    </row>
    <row r="10" spans="2:18" x14ac:dyDescent="0.2">
      <c r="B10" s="157" t="s">
        <v>18</v>
      </c>
      <c r="C10" s="95">
        <v>125</v>
      </c>
      <c r="D10" s="96">
        <v>11</v>
      </c>
      <c r="E10" s="96">
        <v>9</v>
      </c>
      <c r="F10" s="96">
        <v>0</v>
      </c>
      <c r="G10" s="96">
        <v>0</v>
      </c>
      <c r="H10" s="96">
        <v>0</v>
      </c>
      <c r="I10" s="96">
        <v>0</v>
      </c>
      <c r="J10" s="97">
        <v>11</v>
      </c>
      <c r="K10" s="97">
        <v>128</v>
      </c>
      <c r="L10" s="97">
        <v>1</v>
      </c>
      <c r="M10" s="97">
        <v>0</v>
      </c>
      <c r="N10" s="97">
        <v>0</v>
      </c>
      <c r="O10" s="97">
        <v>0</v>
      </c>
      <c r="P10" s="254">
        <v>285</v>
      </c>
    </row>
    <row r="11" spans="2:18" x14ac:dyDescent="0.2">
      <c r="B11" s="334" t="s">
        <v>145</v>
      </c>
      <c r="C11" s="122">
        <v>4</v>
      </c>
      <c r="D11" s="123">
        <v>0</v>
      </c>
      <c r="E11" s="123">
        <v>3</v>
      </c>
      <c r="F11" s="123">
        <v>0</v>
      </c>
      <c r="G11" s="123">
        <v>0</v>
      </c>
      <c r="H11" s="123">
        <v>0</v>
      </c>
      <c r="I11" s="123">
        <v>0</v>
      </c>
      <c r="J11" s="124">
        <v>0</v>
      </c>
      <c r="K11" s="124">
        <v>18</v>
      </c>
      <c r="L11" s="124">
        <v>0</v>
      </c>
      <c r="M11" s="124">
        <v>0</v>
      </c>
      <c r="N11" s="124">
        <v>0</v>
      </c>
      <c r="O11" s="124">
        <v>0</v>
      </c>
      <c r="P11" s="333">
        <v>25</v>
      </c>
    </row>
    <row r="12" spans="2:18" x14ac:dyDescent="0.2">
      <c r="B12" s="157" t="s">
        <v>19</v>
      </c>
      <c r="C12" s="95">
        <v>710</v>
      </c>
      <c r="D12" s="96">
        <v>180</v>
      </c>
      <c r="E12" s="96">
        <v>44</v>
      </c>
      <c r="F12" s="96">
        <v>0</v>
      </c>
      <c r="G12" s="96">
        <v>0</v>
      </c>
      <c r="H12" s="96">
        <v>0</v>
      </c>
      <c r="I12" s="96">
        <v>0</v>
      </c>
      <c r="J12" s="97">
        <v>36</v>
      </c>
      <c r="K12" s="97">
        <v>860</v>
      </c>
      <c r="L12" s="97">
        <v>0</v>
      </c>
      <c r="M12" s="97">
        <v>0</v>
      </c>
      <c r="N12" s="97">
        <v>0</v>
      </c>
      <c r="O12" s="97">
        <v>0</v>
      </c>
      <c r="P12" s="254">
        <v>1830</v>
      </c>
    </row>
    <row r="13" spans="2:18" x14ac:dyDescent="0.2">
      <c r="B13" s="334" t="s">
        <v>20</v>
      </c>
      <c r="C13" s="122">
        <v>424</v>
      </c>
      <c r="D13" s="123">
        <v>50</v>
      </c>
      <c r="E13" s="123">
        <v>10</v>
      </c>
      <c r="F13" s="123">
        <v>0</v>
      </c>
      <c r="G13" s="123">
        <v>3</v>
      </c>
      <c r="H13" s="123">
        <v>0</v>
      </c>
      <c r="I13" s="123">
        <v>0</v>
      </c>
      <c r="J13" s="124">
        <v>0</v>
      </c>
      <c r="K13" s="124">
        <v>502</v>
      </c>
      <c r="L13" s="124">
        <v>0</v>
      </c>
      <c r="M13" s="124">
        <v>0</v>
      </c>
      <c r="N13" s="124">
        <v>0</v>
      </c>
      <c r="O13" s="124">
        <v>0</v>
      </c>
      <c r="P13" s="333">
        <v>989</v>
      </c>
    </row>
    <row r="14" spans="2:18" x14ac:dyDescent="0.2">
      <c r="B14" s="157" t="s">
        <v>120</v>
      </c>
      <c r="C14" s="95">
        <v>2841</v>
      </c>
      <c r="D14" s="96">
        <v>408</v>
      </c>
      <c r="E14" s="96">
        <v>14</v>
      </c>
      <c r="F14" s="96">
        <v>0</v>
      </c>
      <c r="G14" s="96">
        <v>2</v>
      </c>
      <c r="H14" s="96">
        <v>0</v>
      </c>
      <c r="I14" s="96">
        <v>1</v>
      </c>
      <c r="J14" s="97">
        <v>0</v>
      </c>
      <c r="K14" s="97">
        <v>745</v>
      </c>
      <c r="L14" s="97">
        <v>1</v>
      </c>
      <c r="M14" s="97">
        <v>0</v>
      </c>
      <c r="N14" s="97">
        <v>0</v>
      </c>
      <c r="O14" s="97">
        <v>0</v>
      </c>
      <c r="P14" s="254">
        <v>4012</v>
      </c>
    </row>
    <row r="15" spans="2:18" x14ac:dyDescent="0.2">
      <c r="B15" s="334" t="s">
        <v>21</v>
      </c>
      <c r="C15" s="122">
        <v>21</v>
      </c>
      <c r="D15" s="123">
        <v>0</v>
      </c>
      <c r="E15" s="123">
        <v>1</v>
      </c>
      <c r="F15" s="123">
        <v>0</v>
      </c>
      <c r="G15" s="123">
        <v>0</v>
      </c>
      <c r="H15" s="123">
        <v>0</v>
      </c>
      <c r="I15" s="123">
        <v>0</v>
      </c>
      <c r="J15" s="124">
        <v>0</v>
      </c>
      <c r="K15" s="124">
        <v>88</v>
      </c>
      <c r="L15" s="124">
        <v>0</v>
      </c>
      <c r="M15" s="124">
        <v>0</v>
      </c>
      <c r="N15" s="124">
        <v>0</v>
      </c>
      <c r="O15" s="124">
        <v>0</v>
      </c>
      <c r="P15" s="333">
        <v>110</v>
      </c>
    </row>
    <row r="16" spans="2:18" x14ac:dyDescent="0.2">
      <c r="B16" s="157" t="s">
        <v>22</v>
      </c>
      <c r="C16" s="95">
        <v>3085</v>
      </c>
      <c r="D16" s="96">
        <v>41</v>
      </c>
      <c r="E16" s="96">
        <v>24</v>
      </c>
      <c r="F16" s="96">
        <v>0</v>
      </c>
      <c r="G16" s="96">
        <v>0</v>
      </c>
      <c r="H16" s="96">
        <v>0</v>
      </c>
      <c r="I16" s="96">
        <v>0</v>
      </c>
      <c r="J16" s="97">
        <v>0</v>
      </c>
      <c r="K16" s="97">
        <v>463</v>
      </c>
      <c r="L16" s="97">
        <v>0</v>
      </c>
      <c r="M16" s="97">
        <v>0</v>
      </c>
      <c r="N16" s="97">
        <v>0</v>
      </c>
      <c r="O16" s="97">
        <v>0</v>
      </c>
      <c r="P16" s="254">
        <v>3613</v>
      </c>
    </row>
    <row r="17" spans="2:16" x14ac:dyDescent="0.2">
      <c r="B17" s="334" t="s">
        <v>23</v>
      </c>
      <c r="C17" s="122">
        <v>258</v>
      </c>
      <c r="D17" s="123">
        <v>65</v>
      </c>
      <c r="E17" s="123">
        <v>18</v>
      </c>
      <c r="F17" s="123">
        <v>0</v>
      </c>
      <c r="G17" s="123">
        <v>0</v>
      </c>
      <c r="H17" s="123">
        <v>0</v>
      </c>
      <c r="I17" s="123">
        <v>0</v>
      </c>
      <c r="J17" s="124">
        <v>0</v>
      </c>
      <c r="K17" s="124">
        <v>596</v>
      </c>
      <c r="L17" s="124">
        <v>0</v>
      </c>
      <c r="M17" s="124">
        <v>0</v>
      </c>
      <c r="N17" s="124">
        <v>0</v>
      </c>
      <c r="O17" s="124">
        <v>0</v>
      </c>
      <c r="P17" s="333">
        <v>937</v>
      </c>
    </row>
    <row r="18" spans="2:16" x14ac:dyDescent="0.2">
      <c r="B18" s="157" t="s">
        <v>24</v>
      </c>
      <c r="C18" s="95">
        <v>909</v>
      </c>
      <c r="D18" s="96">
        <v>329</v>
      </c>
      <c r="E18" s="96">
        <v>3</v>
      </c>
      <c r="F18" s="96">
        <v>0</v>
      </c>
      <c r="G18" s="96">
        <v>0</v>
      </c>
      <c r="H18" s="96">
        <v>0</v>
      </c>
      <c r="I18" s="96">
        <v>0</v>
      </c>
      <c r="J18" s="97">
        <v>2</v>
      </c>
      <c r="K18" s="97">
        <v>123</v>
      </c>
      <c r="L18" s="97">
        <v>0</v>
      </c>
      <c r="M18" s="97">
        <v>0</v>
      </c>
      <c r="N18" s="97">
        <v>0</v>
      </c>
      <c r="O18" s="97">
        <v>0</v>
      </c>
      <c r="P18" s="254">
        <v>1366</v>
      </c>
    </row>
    <row r="19" spans="2:16" x14ac:dyDescent="0.2">
      <c r="B19" s="334" t="s">
        <v>25</v>
      </c>
      <c r="C19" s="122">
        <v>2729</v>
      </c>
      <c r="D19" s="123">
        <v>437</v>
      </c>
      <c r="E19" s="123">
        <v>47</v>
      </c>
      <c r="F19" s="123">
        <v>0</v>
      </c>
      <c r="G19" s="123">
        <v>1</v>
      </c>
      <c r="H19" s="123">
        <v>0</v>
      </c>
      <c r="I19" s="123">
        <v>0</v>
      </c>
      <c r="J19" s="124">
        <v>8</v>
      </c>
      <c r="K19" s="124">
        <v>726</v>
      </c>
      <c r="L19" s="124">
        <v>4</v>
      </c>
      <c r="M19" s="124">
        <v>0</v>
      </c>
      <c r="N19" s="124">
        <v>0</v>
      </c>
      <c r="O19" s="124">
        <v>1</v>
      </c>
      <c r="P19" s="333">
        <v>3953</v>
      </c>
    </row>
    <row r="20" spans="2:16" x14ac:dyDescent="0.2">
      <c r="B20" s="157" t="s">
        <v>168</v>
      </c>
      <c r="C20" s="95">
        <v>79</v>
      </c>
      <c r="D20" s="96">
        <v>1</v>
      </c>
      <c r="E20" s="96">
        <v>17</v>
      </c>
      <c r="F20" s="96">
        <v>0</v>
      </c>
      <c r="G20" s="96">
        <v>0</v>
      </c>
      <c r="H20" s="96">
        <v>0</v>
      </c>
      <c r="I20" s="96">
        <v>0</v>
      </c>
      <c r="J20" s="97">
        <v>0</v>
      </c>
      <c r="K20" s="97">
        <v>89</v>
      </c>
      <c r="L20" s="97">
        <v>0</v>
      </c>
      <c r="M20" s="97">
        <v>0</v>
      </c>
      <c r="N20" s="97">
        <v>0</v>
      </c>
      <c r="O20" s="97">
        <v>0</v>
      </c>
      <c r="P20" s="254">
        <v>186</v>
      </c>
    </row>
    <row r="21" spans="2:16" x14ac:dyDescent="0.2">
      <c r="B21" s="334" t="s">
        <v>26</v>
      </c>
      <c r="C21" s="122">
        <v>382</v>
      </c>
      <c r="D21" s="123">
        <v>25</v>
      </c>
      <c r="E21" s="123">
        <v>20</v>
      </c>
      <c r="F21" s="123">
        <v>0</v>
      </c>
      <c r="G21" s="123">
        <v>0</v>
      </c>
      <c r="H21" s="123">
        <v>0</v>
      </c>
      <c r="I21" s="123">
        <v>0</v>
      </c>
      <c r="J21" s="124">
        <v>0</v>
      </c>
      <c r="K21" s="124">
        <v>673</v>
      </c>
      <c r="L21" s="124">
        <v>0</v>
      </c>
      <c r="M21" s="124">
        <v>0</v>
      </c>
      <c r="N21" s="124">
        <v>0</v>
      </c>
      <c r="O21" s="124">
        <v>1</v>
      </c>
      <c r="P21" s="333">
        <v>1101</v>
      </c>
    </row>
    <row r="22" spans="2:16" x14ac:dyDescent="0.2">
      <c r="B22" s="157" t="s">
        <v>27</v>
      </c>
      <c r="C22" s="95">
        <v>955</v>
      </c>
      <c r="D22" s="96">
        <v>151</v>
      </c>
      <c r="E22" s="96">
        <v>84</v>
      </c>
      <c r="F22" s="96">
        <v>0</v>
      </c>
      <c r="G22" s="96">
        <v>16</v>
      </c>
      <c r="H22" s="96">
        <v>0</v>
      </c>
      <c r="I22" s="96">
        <v>0</v>
      </c>
      <c r="J22" s="97">
        <v>1</v>
      </c>
      <c r="K22" s="97">
        <v>1869</v>
      </c>
      <c r="L22" s="97">
        <v>20</v>
      </c>
      <c r="M22" s="97">
        <v>0</v>
      </c>
      <c r="N22" s="97">
        <v>0</v>
      </c>
      <c r="O22" s="97">
        <v>0</v>
      </c>
      <c r="P22" s="254">
        <v>3096</v>
      </c>
    </row>
    <row r="23" spans="2:16" x14ac:dyDescent="0.2">
      <c r="B23" s="334" t="s">
        <v>28</v>
      </c>
      <c r="C23" s="122">
        <v>48</v>
      </c>
      <c r="D23" s="123">
        <v>6</v>
      </c>
      <c r="E23" s="123">
        <v>33</v>
      </c>
      <c r="F23" s="123">
        <v>0</v>
      </c>
      <c r="G23" s="123">
        <v>0</v>
      </c>
      <c r="H23" s="123">
        <v>0</v>
      </c>
      <c r="I23" s="123">
        <v>1</v>
      </c>
      <c r="J23" s="124">
        <v>0</v>
      </c>
      <c r="K23" s="124">
        <v>129</v>
      </c>
      <c r="L23" s="124">
        <v>0</v>
      </c>
      <c r="M23" s="124">
        <v>0</v>
      </c>
      <c r="N23" s="124">
        <v>0</v>
      </c>
      <c r="O23" s="124">
        <v>0</v>
      </c>
      <c r="P23" s="333">
        <v>217</v>
      </c>
    </row>
    <row r="24" spans="2:16" x14ac:dyDescent="0.2">
      <c r="B24" s="157" t="s">
        <v>29</v>
      </c>
      <c r="C24" s="95">
        <v>9</v>
      </c>
      <c r="D24" s="96">
        <v>0</v>
      </c>
      <c r="E24" s="96">
        <v>0</v>
      </c>
      <c r="F24" s="96">
        <v>0</v>
      </c>
      <c r="G24" s="96">
        <v>0</v>
      </c>
      <c r="H24" s="96">
        <v>0</v>
      </c>
      <c r="I24" s="96">
        <v>0</v>
      </c>
      <c r="J24" s="97">
        <v>0</v>
      </c>
      <c r="K24" s="97">
        <v>6</v>
      </c>
      <c r="L24" s="97">
        <v>0</v>
      </c>
      <c r="M24" s="97">
        <v>0</v>
      </c>
      <c r="N24" s="97">
        <v>0</v>
      </c>
      <c r="O24" s="97">
        <v>0</v>
      </c>
      <c r="P24" s="254">
        <v>15</v>
      </c>
    </row>
    <row r="25" spans="2:16" x14ac:dyDescent="0.2">
      <c r="B25" s="334" t="s">
        <v>30</v>
      </c>
      <c r="C25" s="122">
        <v>0</v>
      </c>
      <c r="D25" s="123">
        <v>0</v>
      </c>
      <c r="E25" s="123">
        <v>0</v>
      </c>
      <c r="F25" s="123">
        <v>0</v>
      </c>
      <c r="G25" s="123">
        <v>0</v>
      </c>
      <c r="H25" s="123">
        <v>0</v>
      </c>
      <c r="I25" s="123">
        <v>0</v>
      </c>
      <c r="J25" s="124">
        <v>0</v>
      </c>
      <c r="K25" s="124">
        <v>0</v>
      </c>
      <c r="L25" s="124">
        <v>0</v>
      </c>
      <c r="M25" s="124">
        <v>0</v>
      </c>
      <c r="N25" s="124">
        <v>0</v>
      </c>
      <c r="O25" s="124">
        <v>0</v>
      </c>
      <c r="P25" s="333">
        <v>0</v>
      </c>
    </row>
    <row r="26" spans="2:16" x14ac:dyDescent="0.2">
      <c r="B26" s="157" t="s">
        <v>147</v>
      </c>
      <c r="C26" s="95">
        <v>0</v>
      </c>
      <c r="D26" s="96">
        <v>0</v>
      </c>
      <c r="E26" s="96">
        <v>0</v>
      </c>
      <c r="F26" s="96">
        <v>0</v>
      </c>
      <c r="G26" s="96">
        <v>0</v>
      </c>
      <c r="H26" s="96">
        <v>0</v>
      </c>
      <c r="I26" s="96">
        <v>0</v>
      </c>
      <c r="J26" s="97">
        <v>0</v>
      </c>
      <c r="K26" s="97">
        <v>0</v>
      </c>
      <c r="L26" s="97">
        <v>0</v>
      </c>
      <c r="M26" s="97">
        <v>0</v>
      </c>
      <c r="N26" s="97">
        <v>0</v>
      </c>
      <c r="O26" s="97">
        <v>0</v>
      </c>
      <c r="P26" s="254">
        <v>0</v>
      </c>
    </row>
    <row r="27" spans="2:16" x14ac:dyDescent="0.2">
      <c r="B27" s="334" t="s">
        <v>165</v>
      </c>
      <c r="C27" s="122">
        <v>0</v>
      </c>
      <c r="D27" s="123">
        <v>0</v>
      </c>
      <c r="E27" s="123">
        <v>0</v>
      </c>
      <c r="F27" s="123">
        <v>0</v>
      </c>
      <c r="G27" s="123">
        <v>0</v>
      </c>
      <c r="H27" s="123">
        <v>0</v>
      </c>
      <c r="I27" s="123">
        <v>0</v>
      </c>
      <c r="J27" s="124">
        <v>0</v>
      </c>
      <c r="K27" s="124">
        <v>1</v>
      </c>
      <c r="L27" s="124">
        <v>0</v>
      </c>
      <c r="M27" s="124">
        <v>0</v>
      </c>
      <c r="N27" s="124">
        <v>0</v>
      </c>
      <c r="O27" s="124">
        <v>0</v>
      </c>
      <c r="P27" s="333">
        <v>1</v>
      </c>
    </row>
    <row r="28" spans="2:16" x14ac:dyDescent="0.2">
      <c r="B28" s="157" t="s">
        <v>31</v>
      </c>
      <c r="C28" s="95">
        <v>46</v>
      </c>
      <c r="D28" s="96">
        <v>2</v>
      </c>
      <c r="E28" s="96">
        <v>14</v>
      </c>
      <c r="F28" s="96">
        <v>0</v>
      </c>
      <c r="G28" s="96">
        <v>0</v>
      </c>
      <c r="H28" s="96">
        <v>0</v>
      </c>
      <c r="I28" s="96">
        <v>0</v>
      </c>
      <c r="J28" s="97">
        <v>0</v>
      </c>
      <c r="K28" s="97">
        <v>138</v>
      </c>
      <c r="L28" s="97">
        <v>0</v>
      </c>
      <c r="M28" s="97">
        <v>0</v>
      </c>
      <c r="N28" s="97">
        <v>0</v>
      </c>
      <c r="O28" s="97">
        <v>0</v>
      </c>
      <c r="P28" s="254">
        <v>200</v>
      </c>
    </row>
    <row r="29" spans="2:16" x14ac:dyDescent="0.2">
      <c r="B29" s="334" t="s">
        <v>32</v>
      </c>
      <c r="C29" s="122">
        <v>0</v>
      </c>
      <c r="D29" s="123">
        <v>0</v>
      </c>
      <c r="E29" s="123">
        <v>0</v>
      </c>
      <c r="F29" s="123">
        <v>0</v>
      </c>
      <c r="G29" s="123">
        <v>0</v>
      </c>
      <c r="H29" s="123">
        <v>0</v>
      </c>
      <c r="I29" s="123">
        <v>0</v>
      </c>
      <c r="J29" s="124">
        <v>0</v>
      </c>
      <c r="K29" s="124">
        <v>0</v>
      </c>
      <c r="L29" s="124">
        <v>0</v>
      </c>
      <c r="M29" s="124">
        <v>0</v>
      </c>
      <c r="N29" s="124">
        <v>0</v>
      </c>
      <c r="O29" s="124">
        <v>0</v>
      </c>
      <c r="P29" s="333">
        <v>0</v>
      </c>
    </row>
    <row r="30" spans="2:16" x14ac:dyDescent="0.2">
      <c r="B30" s="131" t="s">
        <v>351</v>
      </c>
      <c r="C30" s="95">
        <v>0</v>
      </c>
      <c r="D30" s="96">
        <v>0</v>
      </c>
      <c r="E30" s="96">
        <v>0</v>
      </c>
      <c r="F30" s="96">
        <v>0</v>
      </c>
      <c r="G30" s="96">
        <v>0</v>
      </c>
      <c r="H30" s="96">
        <v>0</v>
      </c>
      <c r="I30" s="96">
        <v>0</v>
      </c>
      <c r="J30" s="97">
        <v>0</v>
      </c>
      <c r="K30" s="97">
        <v>0</v>
      </c>
      <c r="L30" s="97">
        <v>0</v>
      </c>
      <c r="M30" s="97">
        <v>0</v>
      </c>
      <c r="N30" s="97">
        <v>0</v>
      </c>
      <c r="O30" s="97">
        <v>0</v>
      </c>
      <c r="P30" s="254">
        <v>0</v>
      </c>
    </row>
    <row r="31" spans="2:16" x14ac:dyDescent="0.2">
      <c r="B31" s="334" t="s">
        <v>33</v>
      </c>
      <c r="C31" s="122">
        <v>0</v>
      </c>
      <c r="D31" s="123">
        <v>1</v>
      </c>
      <c r="E31" s="123">
        <v>0</v>
      </c>
      <c r="F31" s="123">
        <v>0</v>
      </c>
      <c r="G31" s="123">
        <v>0</v>
      </c>
      <c r="H31" s="123">
        <v>0</v>
      </c>
      <c r="I31" s="123">
        <v>0</v>
      </c>
      <c r="J31" s="124">
        <v>0</v>
      </c>
      <c r="K31" s="124">
        <v>0</v>
      </c>
      <c r="L31" s="124">
        <v>0</v>
      </c>
      <c r="M31" s="124">
        <v>0</v>
      </c>
      <c r="N31" s="124">
        <v>0</v>
      </c>
      <c r="O31" s="124">
        <v>0</v>
      </c>
      <c r="P31" s="333">
        <v>1</v>
      </c>
    </row>
    <row r="32" spans="2:16" x14ac:dyDescent="0.2">
      <c r="B32" s="157" t="s">
        <v>34</v>
      </c>
      <c r="C32" s="95">
        <v>144</v>
      </c>
      <c r="D32" s="96">
        <v>19</v>
      </c>
      <c r="E32" s="96">
        <v>7</v>
      </c>
      <c r="F32" s="96">
        <v>0</v>
      </c>
      <c r="G32" s="96">
        <v>0</v>
      </c>
      <c r="H32" s="96">
        <v>0</v>
      </c>
      <c r="I32" s="96">
        <v>0</v>
      </c>
      <c r="J32" s="97">
        <v>9</v>
      </c>
      <c r="K32" s="97">
        <v>197</v>
      </c>
      <c r="L32" s="97">
        <v>0</v>
      </c>
      <c r="M32" s="97">
        <v>0</v>
      </c>
      <c r="N32" s="97">
        <v>0</v>
      </c>
      <c r="O32" s="97">
        <v>0</v>
      </c>
      <c r="P32" s="254">
        <v>376</v>
      </c>
    </row>
    <row r="33" spans="2:16" x14ac:dyDescent="0.2">
      <c r="B33" s="334" t="s">
        <v>149</v>
      </c>
      <c r="C33" s="122">
        <v>5</v>
      </c>
      <c r="D33" s="123">
        <v>1</v>
      </c>
      <c r="E33" s="123">
        <v>0</v>
      </c>
      <c r="F33" s="123">
        <v>0</v>
      </c>
      <c r="G33" s="123">
        <v>0</v>
      </c>
      <c r="H33" s="123">
        <v>0</v>
      </c>
      <c r="I33" s="123">
        <v>0</v>
      </c>
      <c r="J33" s="124">
        <v>0</v>
      </c>
      <c r="K33" s="124">
        <v>8</v>
      </c>
      <c r="L33" s="124">
        <v>0</v>
      </c>
      <c r="M33" s="124">
        <v>0</v>
      </c>
      <c r="N33" s="124">
        <v>0</v>
      </c>
      <c r="O33" s="124">
        <v>0</v>
      </c>
      <c r="P33" s="333">
        <v>14</v>
      </c>
    </row>
    <row r="34" spans="2:16" x14ac:dyDescent="0.2">
      <c r="B34" s="157" t="s">
        <v>121</v>
      </c>
      <c r="C34" s="95">
        <v>0</v>
      </c>
      <c r="D34" s="96">
        <v>0</v>
      </c>
      <c r="E34" s="96">
        <v>0</v>
      </c>
      <c r="F34" s="96">
        <v>0</v>
      </c>
      <c r="G34" s="96">
        <v>0</v>
      </c>
      <c r="H34" s="96">
        <v>0</v>
      </c>
      <c r="I34" s="96">
        <v>0</v>
      </c>
      <c r="J34" s="97">
        <v>0</v>
      </c>
      <c r="K34" s="97">
        <v>0</v>
      </c>
      <c r="L34" s="97">
        <v>0</v>
      </c>
      <c r="M34" s="97">
        <v>0</v>
      </c>
      <c r="N34" s="97">
        <v>0</v>
      </c>
      <c r="O34" s="97">
        <v>0</v>
      </c>
      <c r="P34" s="254">
        <v>0</v>
      </c>
    </row>
    <row r="35" spans="2:16" x14ac:dyDescent="0.2">
      <c r="B35" s="334" t="s">
        <v>35</v>
      </c>
      <c r="C35" s="122">
        <v>1</v>
      </c>
      <c r="D35" s="123">
        <v>0</v>
      </c>
      <c r="E35" s="123">
        <v>0</v>
      </c>
      <c r="F35" s="123">
        <v>0</v>
      </c>
      <c r="G35" s="123">
        <v>0</v>
      </c>
      <c r="H35" s="123">
        <v>0</v>
      </c>
      <c r="I35" s="123">
        <v>0</v>
      </c>
      <c r="J35" s="124">
        <v>0</v>
      </c>
      <c r="K35" s="124">
        <v>11</v>
      </c>
      <c r="L35" s="124">
        <v>0</v>
      </c>
      <c r="M35" s="124">
        <v>0</v>
      </c>
      <c r="N35" s="124">
        <v>0</v>
      </c>
      <c r="O35" s="124">
        <v>0</v>
      </c>
      <c r="P35" s="333">
        <v>12</v>
      </c>
    </row>
    <row r="36" spans="2:16" x14ac:dyDescent="0.2">
      <c r="B36" s="157" t="s">
        <v>36</v>
      </c>
      <c r="C36" s="95">
        <v>15</v>
      </c>
      <c r="D36" s="96">
        <v>5</v>
      </c>
      <c r="E36" s="96">
        <v>1</v>
      </c>
      <c r="F36" s="96">
        <v>0</v>
      </c>
      <c r="G36" s="96">
        <v>0</v>
      </c>
      <c r="H36" s="96">
        <v>0</v>
      </c>
      <c r="I36" s="96">
        <v>0</v>
      </c>
      <c r="J36" s="97">
        <v>0</v>
      </c>
      <c r="K36" s="97">
        <v>8</v>
      </c>
      <c r="L36" s="97">
        <v>0</v>
      </c>
      <c r="M36" s="97">
        <v>0</v>
      </c>
      <c r="N36" s="97">
        <v>0</v>
      </c>
      <c r="O36" s="97">
        <v>0</v>
      </c>
      <c r="P36" s="254">
        <v>29</v>
      </c>
    </row>
    <row r="37" spans="2:16" x14ac:dyDescent="0.2">
      <c r="B37" s="334" t="s">
        <v>166</v>
      </c>
      <c r="C37" s="122">
        <v>0</v>
      </c>
      <c r="D37" s="123">
        <v>0</v>
      </c>
      <c r="E37" s="123">
        <v>0</v>
      </c>
      <c r="F37" s="123">
        <v>0</v>
      </c>
      <c r="G37" s="123">
        <v>0</v>
      </c>
      <c r="H37" s="123">
        <v>0</v>
      </c>
      <c r="I37" s="123">
        <v>0</v>
      </c>
      <c r="J37" s="124">
        <v>0</v>
      </c>
      <c r="K37" s="124">
        <v>1</v>
      </c>
      <c r="L37" s="124">
        <v>0</v>
      </c>
      <c r="M37" s="124">
        <v>0</v>
      </c>
      <c r="N37" s="124">
        <v>0</v>
      </c>
      <c r="O37" s="124">
        <v>0</v>
      </c>
      <c r="P37" s="333">
        <v>1</v>
      </c>
    </row>
    <row r="38" spans="2:16" x14ac:dyDescent="0.2">
      <c r="B38" s="157" t="s">
        <v>122</v>
      </c>
      <c r="C38" s="95">
        <v>7</v>
      </c>
      <c r="D38" s="96">
        <v>0</v>
      </c>
      <c r="E38" s="96">
        <v>0</v>
      </c>
      <c r="F38" s="96">
        <v>0</v>
      </c>
      <c r="G38" s="96">
        <v>0</v>
      </c>
      <c r="H38" s="96">
        <v>0</v>
      </c>
      <c r="I38" s="96">
        <v>0</v>
      </c>
      <c r="J38" s="97">
        <v>0</v>
      </c>
      <c r="K38" s="97">
        <v>1</v>
      </c>
      <c r="L38" s="97">
        <v>0</v>
      </c>
      <c r="M38" s="97">
        <v>0</v>
      </c>
      <c r="N38" s="97">
        <v>0</v>
      </c>
      <c r="O38" s="97">
        <v>0</v>
      </c>
      <c r="P38" s="254">
        <v>8</v>
      </c>
    </row>
    <row r="39" spans="2:16" x14ac:dyDescent="0.2">
      <c r="B39" s="334" t="s">
        <v>37</v>
      </c>
      <c r="C39" s="122">
        <v>216</v>
      </c>
      <c r="D39" s="123">
        <v>0</v>
      </c>
      <c r="E39" s="123">
        <v>13</v>
      </c>
      <c r="F39" s="123">
        <v>0</v>
      </c>
      <c r="G39" s="123">
        <v>0</v>
      </c>
      <c r="H39" s="123">
        <v>0</v>
      </c>
      <c r="I39" s="123">
        <v>0</v>
      </c>
      <c r="J39" s="124">
        <v>0</v>
      </c>
      <c r="K39" s="124">
        <v>284</v>
      </c>
      <c r="L39" s="124">
        <v>0</v>
      </c>
      <c r="M39" s="124">
        <v>0</v>
      </c>
      <c r="N39" s="124">
        <v>0</v>
      </c>
      <c r="O39" s="124">
        <v>0</v>
      </c>
      <c r="P39" s="333">
        <v>513</v>
      </c>
    </row>
    <row r="40" spans="2:16" x14ac:dyDescent="0.2">
      <c r="B40" s="157" t="s">
        <v>38</v>
      </c>
      <c r="C40" s="95">
        <v>11</v>
      </c>
      <c r="D40" s="96">
        <v>57</v>
      </c>
      <c r="E40" s="96">
        <v>0</v>
      </c>
      <c r="F40" s="96">
        <v>0</v>
      </c>
      <c r="G40" s="96">
        <v>0</v>
      </c>
      <c r="H40" s="96">
        <v>0</v>
      </c>
      <c r="I40" s="96">
        <v>0</v>
      </c>
      <c r="J40" s="97">
        <v>0</v>
      </c>
      <c r="K40" s="97">
        <v>2</v>
      </c>
      <c r="L40" s="97">
        <v>0</v>
      </c>
      <c r="M40" s="97">
        <v>0</v>
      </c>
      <c r="N40" s="97">
        <v>0</v>
      </c>
      <c r="O40" s="97">
        <v>0</v>
      </c>
      <c r="P40" s="254">
        <v>70</v>
      </c>
    </row>
    <row r="41" spans="2:16" x14ac:dyDescent="0.2">
      <c r="B41" s="334" t="s">
        <v>169</v>
      </c>
      <c r="C41" s="122">
        <v>0</v>
      </c>
      <c r="D41" s="123">
        <v>0</v>
      </c>
      <c r="E41" s="123">
        <v>0</v>
      </c>
      <c r="F41" s="123">
        <v>0</v>
      </c>
      <c r="G41" s="123">
        <v>0</v>
      </c>
      <c r="H41" s="123">
        <v>0</v>
      </c>
      <c r="I41" s="123">
        <v>0</v>
      </c>
      <c r="J41" s="124">
        <v>0</v>
      </c>
      <c r="K41" s="124">
        <v>0</v>
      </c>
      <c r="L41" s="124">
        <v>0</v>
      </c>
      <c r="M41" s="124">
        <v>0</v>
      </c>
      <c r="N41" s="124">
        <v>0</v>
      </c>
      <c r="O41" s="124">
        <v>0</v>
      </c>
      <c r="P41" s="333">
        <v>0</v>
      </c>
    </row>
    <row r="42" spans="2:16" x14ac:dyDescent="0.2">
      <c r="B42" s="157" t="s">
        <v>39</v>
      </c>
      <c r="C42" s="95">
        <v>7</v>
      </c>
      <c r="D42" s="96">
        <v>0</v>
      </c>
      <c r="E42" s="96">
        <v>2</v>
      </c>
      <c r="F42" s="96">
        <v>0</v>
      </c>
      <c r="G42" s="96">
        <v>0</v>
      </c>
      <c r="H42" s="96">
        <v>0</v>
      </c>
      <c r="I42" s="96">
        <v>0</v>
      </c>
      <c r="J42" s="97">
        <v>0</v>
      </c>
      <c r="K42" s="97">
        <v>20</v>
      </c>
      <c r="L42" s="97">
        <v>0</v>
      </c>
      <c r="M42" s="97">
        <v>0</v>
      </c>
      <c r="N42" s="97">
        <v>0</v>
      </c>
      <c r="O42" s="97">
        <v>0</v>
      </c>
      <c r="P42" s="254">
        <v>29</v>
      </c>
    </row>
    <row r="43" spans="2:16" x14ac:dyDescent="0.2">
      <c r="B43" s="334" t="s">
        <v>40</v>
      </c>
      <c r="C43" s="122">
        <v>25</v>
      </c>
      <c r="D43" s="123">
        <v>13</v>
      </c>
      <c r="E43" s="123">
        <v>0</v>
      </c>
      <c r="F43" s="123">
        <v>2</v>
      </c>
      <c r="G43" s="123">
        <v>0</v>
      </c>
      <c r="H43" s="123">
        <v>0</v>
      </c>
      <c r="I43" s="123">
        <v>0</v>
      </c>
      <c r="J43" s="124">
        <v>2</v>
      </c>
      <c r="K43" s="124">
        <v>4</v>
      </c>
      <c r="L43" s="124">
        <v>0</v>
      </c>
      <c r="M43" s="124">
        <v>0</v>
      </c>
      <c r="N43" s="124">
        <v>0</v>
      </c>
      <c r="O43" s="124">
        <v>0</v>
      </c>
      <c r="P43" s="333">
        <v>46</v>
      </c>
    </row>
    <row r="44" spans="2:16" x14ac:dyDescent="0.2">
      <c r="B44" s="157" t="s">
        <v>41</v>
      </c>
      <c r="C44" s="95">
        <v>30</v>
      </c>
      <c r="D44" s="96">
        <v>4</v>
      </c>
      <c r="E44" s="96">
        <v>6</v>
      </c>
      <c r="F44" s="96">
        <v>0</v>
      </c>
      <c r="G44" s="96">
        <v>0</v>
      </c>
      <c r="H44" s="96">
        <v>0</v>
      </c>
      <c r="I44" s="96">
        <v>0</v>
      </c>
      <c r="J44" s="97">
        <v>0</v>
      </c>
      <c r="K44" s="97">
        <v>114</v>
      </c>
      <c r="L44" s="97">
        <v>0</v>
      </c>
      <c r="M44" s="97">
        <v>0</v>
      </c>
      <c r="N44" s="97">
        <v>0</v>
      </c>
      <c r="O44" s="97">
        <v>0</v>
      </c>
      <c r="P44" s="254">
        <v>154</v>
      </c>
    </row>
    <row r="45" spans="2:16" x14ac:dyDescent="0.2">
      <c r="B45" s="332" t="s">
        <v>42</v>
      </c>
      <c r="C45" s="122">
        <v>463</v>
      </c>
      <c r="D45" s="123">
        <v>19</v>
      </c>
      <c r="E45" s="123">
        <v>6</v>
      </c>
      <c r="F45" s="123">
        <v>0</v>
      </c>
      <c r="G45" s="123">
        <v>0</v>
      </c>
      <c r="H45" s="123">
        <v>0</v>
      </c>
      <c r="I45" s="123">
        <v>0</v>
      </c>
      <c r="J45" s="124">
        <v>0</v>
      </c>
      <c r="K45" s="124">
        <v>58</v>
      </c>
      <c r="L45" s="124">
        <v>0</v>
      </c>
      <c r="M45" s="124">
        <v>0</v>
      </c>
      <c r="N45" s="124">
        <v>0</v>
      </c>
      <c r="O45" s="124">
        <v>0</v>
      </c>
      <c r="P45" s="333">
        <v>546</v>
      </c>
    </row>
    <row r="46" spans="2:16" x14ac:dyDescent="0.2">
      <c r="B46" s="252" t="s">
        <v>352</v>
      </c>
      <c r="C46" s="95">
        <v>0</v>
      </c>
      <c r="D46" s="96">
        <v>0</v>
      </c>
      <c r="E46" s="96">
        <v>0</v>
      </c>
      <c r="F46" s="96">
        <v>0</v>
      </c>
      <c r="G46" s="96">
        <v>0</v>
      </c>
      <c r="H46" s="96">
        <v>0</v>
      </c>
      <c r="I46" s="96">
        <v>0</v>
      </c>
      <c r="J46" s="97">
        <v>0</v>
      </c>
      <c r="K46" s="97">
        <v>0</v>
      </c>
      <c r="L46" s="97">
        <v>0</v>
      </c>
      <c r="M46" s="97">
        <v>0</v>
      </c>
      <c r="N46" s="97">
        <v>0</v>
      </c>
      <c r="O46" s="97">
        <v>0</v>
      </c>
      <c r="P46" s="254">
        <v>0</v>
      </c>
    </row>
    <row r="47" spans="2:16" x14ac:dyDescent="0.2">
      <c r="B47" s="30" t="s">
        <v>51</v>
      </c>
      <c r="C47" s="42">
        <v>15391</v>
      </c>
      <c r="D47" s="43">
        <v>1998</v>
      </c>
      <c r="E47" s="43">
        <v>419</v>
      </c>
      <c r="F47" s="43">
        <v>2</v>
      </c>
      <c r="G47" s="43">
        <v>22</v>
      </c>
      <c r="H47" s="43">
        <v>0</v>
      </c>
      <c r="I47" s="43">
        <v>3</v>
      </c>
      <c r="J47" s="47">
        <v>70</v>
      </c>
      <c r="K47" s="47">
        <v>9437</v>
      </c>
      <c r="L47" s="47">
        <v>26</v>
      </c>
      <c r="M47" s="47">
        <v>0</v>
      </c>
      <c r="N47" s="47">
        <v>0</v>
      </c>
      <c r="O47" s="47">
        <v>2</v>
      </c>
      <c r="P47" s="45">
        <v>27370</v>
      </c>
    </row>
    <row r="48" spans="2:16" x14ac:dyDescent="0.2">
      <c r="B48" s="334" t="s">
        <v>43</v>
      </c>
      <c r="C48" s="122">
        <v>611</v>
      </c>
      <c r="D48" s="123">
        <v>51</v>
      </c>
      <c r="E48" s="123">
        <v>36</v>
      </c>
      <c r="F48" s="123">
        <v>0</v>
      </c>
      <c r="G48" s="123">
        <v>0</v>
      </c>
      <c r="H48" s="123">
        <v>0</v>
      </c>
      <c r="I48" s="123">
        <v>0</v>
      </c>
      <c r="J48" s="124">
        <v>0</v>
      </c>
      <c r="K48" s="124">
        <v>514</v>
      </c>
      <c r="L48" s="124">
        <v>0</v>
      </c>
      <c r="M48" s="124">
        <v>0</v>
      </c>
      <c r="N48" s="124">
        <v>0</v>
      </c>
      <c r="O48" s="124">
        <v>0</v>
      </c>
      <c r="P48" s="333">
        <v>1212</v>
      </c>
    </row>
    <row r="49" spans="2:16" x14ac:dyDescent="0.2">
      <c r="B49" s="157" t="s">
        <v>44</v>
      </c>
      <c r="C49" s="95">
        <v>272</v>
      </c>
      <c r="D49" s="96">
        <v>86</v>
      </c>
      <c r="E49" s="96">
        <v>18</v>
      </c>
      <c r="F49" s="96">
        <v>0</v>
      </c>
      <c r="G49" s="96">
        <v>0</v>
      </c>
      <c r="H49" s="96">
        <v>0</v>
      </c>
      <c r="I49" s="96">
        <v>0</v>
      </c>
      <c r="J49" s="97">
        <v>2</v>
      </c>
      <c r="K49" s="97">
        <v>401</v>
      </c>
      <c r="L49" s="97">
        <v>7</v>
      </c>
      <c r="M49" s="97">
        <v>0</v>
      </c>
      <c r="N49" s="97">
        <v>0</v>
      </c>
      <c r="O49" s="97">
        <v>0</v>
      </c>
      <c r="P49" s="254">
        <v>786</v>
      </c>
    </row>
    <row r="50" spans="2:16" x14ac:dyDescent="0.2">
      <c r="B50" s="334" t="s">
        <v>45</v>
      </c>
      <c r="C50" s="122">
        <v>2691</v>
      </c>
      <c r="D50" s="123">
        <v>1182</v>
      </c>
      <c r="E50" s="123">
        <v>79</v>
      </c>
      <c r="F50" s="123">
        <v>0</v>
      </c>
      <c r="G50" s="123">
        <v>0</v>
      </c>
      <c r="H50" s="123">
        <v>0</v>
      </c>
      <c r="I50" s="123">
        <v>1</v>
      </c>
      <c r="J50" s="124">
        <v>22</v>
      </c>
      <c r="K50" s="124">
        <v>2004</v>
      </c>
      <c r="L50" s="124">
        <v>19</v>
      </c>
      <c r="M50" s="124">
        <v>0</v>
      </c>
      <c r="N50" s="124">
        <v>0</v>
      </c>
      <c r="O50" s="124">
        <v>0</v>
      </c>
      <c r="P50" s="333">
        <v>5998</v>
      </c>
    </row>
    <row r="51" spans="2:16" x14ac:dyDescent="0.2">
      <c r="B51" s="157" t="s">
        <v>46</v>
      </c>
      <c r="C51" s="95">
        <v>4628</v>
      </c>
      <c r="D51" s="96">
        <v>2020</v>
      </c>
      <c r="E51" s="96">
        <v>321</v>
      </c>
      <c r="F51" s="96">
        <v>0</v>
      </c>
      <c r="G51" s="96">
        <v>3</v>
      </c>
      <c r="H51" s="96">
        <v>1</v>
      </c>
      <c r="I51" s="96">
        <v>2</v>
      </c>
      <c r="J51" s="97">
        <v>7</v>
      </c>
      <c r="K51" s="97">
        <v>5171</v>
      </c>
      <c r="L51" s="97">
        <v>282</v>
      </c>
      <c r="M51" s="97">
        <v>0</v>
      </c>
      <c r="N51" s="97">
        <v>0</v>
      </c>
      <c r="O51" s="97">
        <v>2</v>
      </c>
      <c r="P51" s="254">
        <v>12437</v>
      </c>
    </row>
    <row r="52" spans="2:16" x14ac:dyDescent="0.2">
      <c r="B52" s="334" t="s">
        <v>47</v>
      </c>
      <c r="C52" s="122">
        <v>2773</v>
      </c>
      <c r="D52" s="123">
        <v>444</v>
      </c>
      <c r="E52" s="123">
        <v>32</v>
      </c>
      <c r="F52" s="123">
        <v>0</v>
      </c>
      <c r="G52" s="123">
        <v>0</v>
      </c>
      <c r="H52" s="123">
        <v>0</v>
      </c>
      <c r="I52" s="123">
        <v>0</v>
      </c>
      <c r="J52" s="124">
        <v>47</v>
      </c>
      <c r="K52" s="124">
        <v>2093</v>
      </c>
      <c r="L52" s="124">
        <v>80</v>
      </c>
      <c r="M52" s="124">
        <v>0</v>
      </c>
      <c r="N52" s="124">
        <v>0</v>
      </c>
      <c r="O52" s="124">
        <v>1</v>
      </c>
      <c r="P52" s="333">
        <v>5470</v>
      </c>
    </row>
    <row r="53" spans="2:16" x14ac:dyDescent="0.2">
      <c r="B53" s="157" t="s">
        <v>48</v>
      </c>
      <c r="C53" s="95">
        <v>998</v>
      </c>
      <c r="D53" s="96">
        <v>112</v>
      </c>
      <c r="E53" s="96">
        <v>168</v>
      </c>
      <c r="F53" s="96">
        <v>0</v>
      </c>
      <c r="G53" s="96">
        <v>0</v>
      </c>
      <c r="H53" s="96">
        <v>0</v>
      </c>
      <c r="I53" s="96">
        <v>3</v>
      </c>
      <c r="J53" s="97">
        <v>60</v>
      </c>
      <c r="K53" s="97">
        <v>886</v>
      </c>
      <c r="L53" s="97">
        <v>79</v>
      </c>
      <c r="M53" s="97">
        <v>0</v>
      </c>
      <c r="N53" s="97">
        <v>0</v>
      </c>
      <c r="O53" s="97">
        <v>0</v>
      </c>
      <c r="P53" s="254">
        <v>2306</v>
      </c>
    </row>
    <row r="54" spans="2:16" x14ac:dyDescent="0.2">
      <c r="B54" s="30" t="s">
        <v>52</v>
      </c>
      <c r="C54" s="42">
        <v>11973</v>
      </c>
      <c r="D54" s="43">
        <v>3895</v>
      </c>
      <c r="E54" s="43">
        <v>654</v>
      </c>
      <c r="F54" s="43">
        <v>0</v>
      </c>
      <c r="G54" s="43">
        <v>3</v>
      </c>
      <c r="H54" s="43">
        <v>1</v>
      </c>
      <c r="I54" s="43">
        <v>6</v>
      </c>
      <c r="J54" s="47">
        <v>138</v>
      </c>
      <c r="K54" s="47">
        <v>11069</v>
      </c>
      <c r="L54" s="47">
        <v>467</v>
      </c>
      <c r="M54" s="47">
        <v>0</v>
      </c>
      <c r="N54" s="47">
        <v>0</v>
      </c>
      <c r="O54" s="47">
        <v>3</v>
      </c>
      <c r="P54" s="45">
        <v>28209</v>
      </c>
    </row>
    <row r="55" spans="2:16" x14ac:dyDescent="0.2">
      <c r="B55" s="128" t="s">
        <v>49</v>
      </c>
      <c r="C55" s="129">
        <v>76</v>
      </c>
      <c r="D55" s="130">
        <v>220</v>
      </c>
      <c r="E55" s="130">
        <v>0</v>
      </c>
      <c r="F55" s="130">
        <v>0</v>
      </c>
      <c r="G55" s="130">
        <v>0</v>
      </c>
      <c r="H55" s="130">
        <v>0</v>
      </c>
      <c r="I55" s="130">
        <v>0</v>
      </c>
      <c r="J55" s="145">
        <v>0</v>
      </c>
      <c r="K55" s="145">
        <v>29</v>
      </c>
      <c r="L55" s="145">
        <v>0</v>
      </c>
      <c r="M55" s="145">
        <v>0</v>
      </c>
      <c r="N55" s="145">
        <v>0</v>
      </c>
      <c r="O55" s="145">
        <v>0</v>
      </c>
      <c r="P55" s="333">
        <v>325</v>
      </c>
    </row>
    <row r="56" spans="2:16" x14ac:dyDescent="0.2">
      <c r="B56" s="30" t="s">
        <v>53</v>
      </c>
      <c r="C56" s="42">
        <v>76</v>
      </c>
      <c r="D56" s="43">
        <v>220</v>
      </c>
      <c r="E56" s="43">
        <v>0</v>
      </c>
      <c r="F56" s="43">
        <v>0</v>
      </c>
      <c r="G56" s="43">
        <v>0</v>
      </c>
      <c r="H56" s="43">
        <v>0</v>
      </c>
      <c r="I56" s="43">
        <v>0</v>
      </c>
      <c r="J56" s="47">
        <v>0</v>
      </c>
      <c r="K56" s="47">
        <v>29</v>
      </c>
      <c r="L56" s="47">
        <v>0</v>
      </c>
      <c r="M56" s="47">
        <v>0</v>
      </c>
      <c r="N56" s="47">
        <v>0</v>
      </c>
      <c r="O56" s="47">
        <v>0</v>
      </c>
      <c r="P56" s="45">
        <v>325</v>
      </c>
    </row>
    <row r="57" spans="2:16" x14ac:dyDescent="0.2">
      <c r="B57" s="30"/>
      <c r="C57" s="42"/>
      <c r="D57" s="43"/>
      <c r="E57" s="43"/>
      <c r="F57" s="43"/>
      <c r="G57" s="43"/>
      <c r="H57" s="43"/>
      <c r="I57" s="43"/>
      <c r="J57" s="47"/>
      <c r="K57" s="47"/>
      <c r="L57" s="47"/>
      <c r="M57" s="47"/>
      <c r="N57" s="47"/>
      <c r="O57" s="47"/>
      <c r="P57" s="45"/>
    </row>
    <row r="58" spans="2:16" ht="13.5" thickBot="1" x14ac:dyDescent="0.25">
      <c r="B58" s="132" t="s">
        <v>50</v>
      </c>
      <c r="C58" s="133">
        <v>27440</v>
      </c>
      <c r="D58" s="134">
        <v>6113</v>
      </c>
      <c r="E58" s="134">
        <v>1073</v>
      </c>
      <c r="F58" s="134">
        <v>2</v>
      </c>
      <c r="G58" s="134">
        <v>25</v>
      </c>
      <c r="H58" s="134">
        <v>1</v>
      </c>
      <c r="I58" s="134">
        <v>9</v>
      </c>
      <c r="J58" s="135">
        <v>208</v>
      </c>
      <c r="K58" s="135">
        <v>20535</v>
      </c>
      <c r="L58" s="135">
        <v>493</v>
      </c>
      <c r="M58" s="135">
        <v>0</v>
      </c>
      <c r="N58" s="135">
        <v>0</v>
      </c>
      <c r="O58" s="135">
        <v>5</v>
      </c>
      <c r="P58" s="137">
        <v>55904</v>
      </c>
    </row>
    <row r="59" spans="2:16" ht="52.5" customHeight="1" x14ac:dyDescent="0.2">
      <c r="B59" s="707" t="s">
        <v>325</v>
      </c>
      <c r="C59" s="707"/>
      <c r="D59" s="707"/>
      <c r="E59" s="707"/>
      <c r="F59" s="707"/>
      <c r="G59" s="707"/>
      <c r="H59" s="707"/>
      <c r="I59" s="707"/>
      <c r="J59" s="707"/>
      <c r="K59" s="707"/>
      <c r="L59" s="707"/>
      <c r="M59" s="707"/>
      <c r="N59" s="707"/>
      <c r="O59" s="707"/>
    </row>
    <row r="60" spans="2:16" x14ac:dyDescent="0.2">
      <c r="B60" s="470"/>
    </row>
    <row r="61" spans="2:16" x14ac:dyDescent="0.2">
      <c r="K61" s="7"/>
    </row>
    <row r="62" spans="2:16" x14ac:dyDescent="0.2">
      <c r="K62" s="7"/>
    </row>
    <row r="63" spans="2:16" x14ac:dyDescent="0.2">
      <c r="K63" s="7"/>
    </row>
    <row r="64" spans="2:16" x14ac:dyDescent="0.2">
      <c r="K64" s="7"/>
    </row>
    <row r="65" spans="11:11" x14ac:dyDescent="0.2">
      <c r="K65" s="7"/>
    </row>
    <row r="66" spans="11:11" x14ac:dyDescent="0.2">
      <c r="K66" s="7"/>
    </row>
    <row r="67" spans="11:11" x14ac:dyDescent="0.2">
      <c r="K67" s="7"/>
    </row>
    <row r="68" spans="11:11" x14ac:dyDescent="0.2">
      <c r="K68" s="7"/>
    </row>
    <row r="69" spans="11:11" x14ac:dyDescent="0.2">
      <c r="K69" s="7"/>
    </row>
    <row r="70" spans="11:11" x14ac:dyDescent="0.2">
      <c r="K70" s="7"/>
    </row>
    <row r="71" spans="11:11" x14ac:dyDescent="0.2">
      <c r="K71" s="7"/>
    </row>
    <row r="72" spans="11:11" x14ac:dyDescent="0.2">
      <c r="K72" s="7"/>
    </row>
    <row r="73" spans="11:11" x14ac:dyDescent="0.2">
      <c r="K73" s="7"/>
    </row>
    <row r="74" spans="11:11" x14ac:dyDescent="0.2">
      <c r="K74" s="7"/>
    </row>
    <row r="75" spans="11:11" x14ac:dyDescent="0.2">
      <c r="K75" s="7"/>
    </row>
    <row r="76" spans="11:11" x14ac:dyDescent="0.2">
      <c r="K76" s="7"/>
    </row>
    <row r="77" spans="11:11" x14ac:dyDescent="0.2">
      <c r="K77" s="7"/>
    </row>
    <row r="78" spans="11:11" x14ac:dyDescent="0.2">
      <c r="K78" s="7"/>
    </row>
    <row r="79" spans="11:11" x14ac:dyDescent="0.2">
      <c r="K79" s="7"/>
    </row>
    <row r="80" spans="11:11" x14ac:dyDescent="0.2">
      <c r="K80" s="7"/>
    </row>
    <row r="81" spans="11:11" x14ac:dyDescent="0.2">
      <c r="K81" s="7"/>
    </row>
    <row r="82" spans="11:11" x14ac:dyDescent="0.2">
      <c r="K82" s="7"/>
    </row>
    <row r="83" spans="11:11" x14ac:dyDescent="0.2">
      <c r="K83" s="7"/>
    </row>
    <row r="84" spans="11:11" x14ac:dyDescent="0.2">
      <c r="K84" s="7"/>
    </row>
    <row r="85" spans="11:11" x14ac:dyDescent="0.2">
      <c r="K85" s="7"/>
    </row>
    <row r="86" spans="11:11" x14ac:dyDescent="0.2">
      <c r="K86" s="7"/>
    </row>
    <row r="87" spans="11:11" x14ac:dyDescent="0.2">
      <c r="K87" s="7"/>
    </row>
    <row r="88" spans="11:11" x14ac:dyDescent="0.2">
      <c r="K88" s="7"/>
    </row>
    <row r="89" spans="11:11" x14ac:dyDescent="0.2">
      <c r="K89" s="7"/>
    </row>
    <row r="90" spans="11:11" x14ac:dyDescent="0.2">
      <c r="K90" s="7"/>
    </row>
    <row r="91" spans="11:11" x14ac:dyDescent="0.2">
      <c r="K91" s="7"/>
    </row>
    <row r="92" spans="11:11" x14ac:dyDescent="0.2">
      <c r="K92" s="7"/>
    </row>
    <row r="93" spans="11:11" x14ac:dyDescent="0.2">
      <c r="K93" s="7"/>
    </row>
    <row r="94" spans="11:11" x14ac:dyDescent="0.2">
      <c r="K94" s="7"/>
    </row>
    <row r="95" spans="11:11" x14ac:dyDescent="0.2">
      <c r="K95" s="7"/>
    </row>
    <row r="96" spans="11:11" x14ac:dyDescent="0.2">
      <c r="K96" s="7"/>
    </row>
    <row r="97" spans="11:11" x14ac:dyDescent="0.2">
      <c r="K97" s="7"/>
    </row>
    <row r="98" spans="11:11" x14ac:dyDescent="0.2">
      <c r="K98" s="7"/>
    </row>
    <row r="99" spans="11:11" x14ac:dyDescent="0.2">
      <c r="K99" s="7"/>
    </row>
    <row r="100" spans="11:11" x14ac:dyDescent="0.2">
      <c r="K100" s="7"/>
    </row>
    <row r="101" spans="11:11" x14ac:dyDescent="0.2">
      <c r="K101" s="7"/>
    </row>
    <row r="102" spans="11:11" x14ac:dyDescent="0.2">
      <c r="K102" s="7"/>
    </row>
    <row r="103" spans="11:11" x14ac:dyDescent="0.2">
      <c r="K103" s="7"/>
    </row>
    <row r="104" spans="11:11" x14ac:dyDescent="0.2">
      <c r="K104" s="7"/>
    </row>
    <row r="105" spans="11:11" x14ac:dyDescent="0.2">
      <c r="K105" s="7"/>
    </row>
    <row r="106" spans="11:11" x14ac:dyDescent="0.2">
      <c r="K106" s="7"/>
    </row>
    <row r="107" spans="11:11" x14ac:dyDescent="0.2">
      <c r="K107" s="7"/>
    </row>
    <row r="108" spans="11:11" x14ac:dyDescent="0.2">
      <c r="K108" s="7"/>
    </row>
    <row r="109" spans="11:11" x14ac:dyDescent="0.2">
      <c r="K109" s="7"/>
    </row>
    <row r="110" spans="11:11" x14ac:dyDescent="0.2">
      <c r="K110" s="7"/>
    </row>
    <row r="111" spans="11:11" x14ac:dyDescent="0.2">
      <c r="K111" s="7"/>
    </row>
    <row r="112" spans="11:11" x14ac:dyDescent="0.2">
      <c r="K112" s="7"/>
    </row>
    <row r="113" spans="11:11" x14ac:dyDescent="0.2">
      <c r="K113" s="7"/>
    </row>
    <row r="114" spans="11:11" x14ac:dyDescent="0.2">
      <c r="K114" s="7"/>
    </row>
    <row r="115" spans="11:11" x14ac:dyDescent="0.2">
      <c r="K115" s="7"/>
    </row>
    <row r="116" spans="11:11" x14ac:dyDescent="0.2">
      <c r="K116" s="7"/>
    </row>
    <row r="117" spans="11:11" x14ac:dyDescent="0.2">
      <c r="K117" s="7"/>
    </row>
    <row r="118" spans="11:11" x14ac:dyDescent="0.2">
      <c r="K118" s="7"/>
    </row>
    <row r="119" spans="11:11" x14ac:dyDescent="0.2">
      <c r="K119" s="7"/>
    </row>
    <row r="120" spans="11:11" x14ac:dyDescent="0.2">
      <c r="K120" s="7"/>
    </row>
    <row r="121" spans="11:11" x14ac:dyDescent="0.2">
      <c r="K121" s="7"/>
    </row>
    <row r="122" spans="11:11" x14ac:dyDescent="0.2">
      <c r="K122" s="7"/>
    </row>
    <row r="123" spans="11:11" x14ac:dyDescent="0.2">
      <c r="K123" s="7"/>
    </row>
    <row r="124" spans="11:11" x14ac:dyDescent="0.2">
      <c r="K124" s="7"/>
    </row>
    <row r="125" spans="11:11" x14ac:dyDescent="0.2">
      <c r="K125" s="7"/>
    </row>
    <row r="126" spans="11:11" x14ac:dyDescent="0.2">
      <c r="K126" s="7"/>
    </row>
    <row r="127" spans="11:11" x14ac:dyDescent="0.2">
      <c r="K127" s="7"/>
    </row>
    <row r="128" spans="11:11" x14ac:dyDescent="0.2">
      <c r="K128" s="7"/>
    </row>
    <row r="129" spans="11:11" x14ac:dyDescent="0.2">
      <c r="K129" s="7"/>
    </row>
    <row r="130" spans="11:11" x14ac:dyDescent="0.2">
      <c r="K130" s="7"/>
    </row>
    <row r="131" spans="11:11" x14ac:dyDescent="0.2">
      <c r="K131" s="7"/>
    </row>
    <row r="132" spans="11:11" x14ac:dyDescent="0.2">
      <c r="K132" s="7"/>
    </row>
    <row r="133" spans="11:11" x14ac:dyDescent="0.2">
      <c r="K133" s="7"/>
    </row>
    <row r="134" spans="11:11" x14ac:dyDescent="0.2">
      <c r="K134" s="7"/>
    </row>
    <row r="135" spans="11:11" x14ac:dyDescent="0.2">
      <c r="K135" s="7"/>
    </row>
    <row r="136" spans="11:11" x14ac:dyDescent="0.2">
      <c r="K136" s="7"/>
    </row>
    <row r="137" spans="11:11" x14ac:dyDescent="0.2">
      <c r="K137" s="7"/>
    </row>
    <row r="138" spans="11:11" x14ac:dyDescent="0.2">
      <c r="K138" s="7"/>
    </row>
    <row r="139" spans="11:11" x14ac:dyDescent="0.2">
      <c r="K139" s="7"/>
    </row>
    <row r="140" spans="11:11" x14ac:dyDescent="0.2">
      <c r="K140" s="7"/>
    </row>
    <row r="141" spans="11:11" x14ac:dyDescent="0.2">
      <c r="K141" s="7"/>
    </row>
    <row r="142" spans="11:11" x14ac:dyDescent="0.2">
      <c r="K142" s="7"/>
    </row>
    <row r="143" spans="11:11" x14ac:dyDescent="0.2">
      <c r="K143" s="7"/>
    </row>
  </sheetData>
  <sortState ref="B5:P46">
    <sortCondition ref="B5:B46"/>
  </sortState>
  <mergeCells count="1">
    <mergeCell ref="B59:O59"/>
  </mergeCells>
  <pageMargins left="0.38" right="0.3" top="1" bottom="1" header="0.5" footer="0.5"/>
  <pageSetup scale="92"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V50"/>
  <sheetViews>
    <sheetView showGridLines="0" zoomScaleNormal="100" workbookViewId="0"/>
  </sheetViews>
  <sheetFormatPr defaultRowHeight="12.75" x14ac:dyDescent="0.2"/>
  <cols>
    <col min="1" max="1" width="9.140625" style="7"/>
    <col min="2" max="2" width="18.28515625" style="7" customWidth="1"/>
    <col min="3" max="3" width="11.42578125" style="7" customWidth="1"/>
    <col min="4" max="4" width="11.5703125" style="7" customWidth="1"/>
    <col min="5" max="5" width="12.28515625" style="7" bestFit="1" customWidth="1"/>
    <col min="6" max="6" width="11.42578125" style="7" customWidth="1"/>
    <col min="7" max="7" width="12.28515625" style="7" bestFit="1" customWidth="1"/>
    <col min="8" max="8" width="9.140625" style="7"/>
    <col min="9" max="9" width="12.28515625" style="7" bestFit="1" customWidth="1"/>
    <col min="10" max="12" width="9.140625" style="7"/>
    <col min="13" max="13" width="6" style="7" customWidth="1"/>
    <col min="14" max="14" width="1" style="7" customWidth="1"/>
    <col min="15" max="15" width="9.140625" style="7"/>
    <col min="16" max="16" width="15.42578125" style="7" customWidth="1"/>
    <col min="17" max="16384" width="9.140625" style="7"/>
  </cols>
  <sheetData>
    <row r="2" spans="2:22" x14ac:dyDescent="0.2">
      <c r="B2" s="92" t="s">
        <v>58</v>
      </c>
    </row>
    <row r="3" spans="2:22" ht="18.75" thickBot="1" x14ac:dyDescent="0.3">
      <c r="B3" s="93" t="s">
        <v>284</v>
      </c>
    </row>
    <row r="4" spans="2:22" ht="13.5" thickBot="1" x14ac:dyDescent="0.25">
      <c r="B4" s="148" t="s">
        <v>111</v>
      </c>
      <c r="C4" s="27" t="s">
        <v>343</v>
      </c>
      <c r="D4" s="21" t="s">
        <v>344</v>
      </c>
      <c r="E4" s="21" t="s">
        <v>345</v>
      </c>
      <c r="F4" s="21" t="s">
        <v>346</v>
      </c>
      <c r="G4" s="22" t="s">
        <v>347</v>
      </c>
    </row>
    <row r="5" spans="2:22" x14ac:dyDescent="0.2">
      <c r="B5" s="199" t="s">
        <v>10</v>
      </c>
      <c r="C5" s="200">
        <v>249359</v>
      </c>
      <c r="D5" s="201">
        <v>249397</v>
      </c>
      <c r="E5" s="201">
        <v>245800</v>
      </c>
      <c r="F5" s="201">
        <v>235624</v>
      </c>
      <c r="G5" s="202">
        <v>234338</v>
      </c>
    </row>
    <row r="6" spans="2:22" x14ac:dyDescent="0.2">
      <c r="B6" s="26" t="s">
        <v>11</v>
      </c>
      <c r="C6" s="28">
        <v>403129</v>
      </c>
      <c r="D6" s="14">
        <v>401038</v>
      </c>
      <c r="E6" s="14">
        <v>394591</v>
      </c>
      <c r="F6" s="14">
        <v>390575</v>
      </c>
      <c r="G6" s="15">
        <v>390082</v>
      </c>
    </row>
    <row r="7" spans="2:22" x14ac:dyDescent="0.2">
      <c r="B7" s="203" t="s">
        <v>9</v>
      </c>
      <c r="C7" s="204">
        <v>9666</v>
      </c>
      <c r="D7" s="205">
        <v>9423</v>
      </c>
      <c r="E7" s="205">
        <v>9670</v>
      </c>
      <c r="F7" s="205">
        <v>9549</v>
      </c>
      <c r="G7" s="206">
        <v>9431</v>
      </c>
    </row>
    <row r="8" spans="2:22" ht="13.5" thickBot="1" x14ac:dyDescent="0.25">
      <c r="B8" s="149" t="s">
        <v>12</v>
      </c>
      <c r="C8" s="150">
        <v>662154</v>
      </c>
      <c r="D8" s="151">
        <v>659858</v>
      </c>
      <c r="E8" s="151">
        <v>650061</v>
      </c>
      <c r="F8" s="151">
        <v>635748</v>
      </c>
      <c r="G8" s="152">
        <v>633851</v>
      </c>
      <c r="P8" s="5"/>
      <c r="Q8" s="5"/>
      <c r="R8" s="5"/>
      <c r="S8" s="5"/>
      <c r="T8" s="5"/>
      <c r="U8" s="5"/>
      <c r="V8" s="5"/>
    </row>
    <row r="40" spans="9:19" x14ac:dyDescent="0.2">
      <c r="I40" s="58" t="s">
        <v>330</v>
      </c>
      <c r="O40" s="5"/>
      <c r="P40" s="5"/>
      <c r="Q40" s="5"/>
      <c r="R40" s="5"/>
      <c r="S40" s="5"/>
    </row>
    <row r="41" spans="9:19" x14ac:dyDescent="0.2">
      <c r="O41" s="5"/>
      <c r="P41" s="5"/>
      <c r="Q41" s="5"/>
      <c r="R41" s="5"/>
      <c r="S41" s="5"/>
    </row>
    <row r="42" spans="9:19" x14ac:dyDescent="0.2">
      <c r="O42" s="5"/>
      <c r="P42" s="5"/>
      <c r="Q42" s="5"/>
      <c r="R42" s="5"/>
      <c r="S42" s="5"/>
    </row>
    <row r="43" spans="9:19" x14ac:dyDescent="0.2">
      <c r="O43" s="5"/>
      <c r="P43" s="5"/>
      <c r="Q43" s="5"/>
      <c r="R43" s="5"/>
      <c r="S43" s="5"/>
    </row>
    <row r="44" spans="9:19" x14ac:dyDescent="0.2">
      <c r="O44" s="5"/>
      <c r="P44" s="5"/>
      <c r="Q44" s="5"/>
      <c r="R44" s="5"/>
      <c r="S44" s="5"/>
    </row>
    <row r="45" spans="9:19" x14ac:dyDescent="0.2">
      <c r="O45" s="5"/>
      <c r="P45" s="5"/>
      <c r="Q45" s="5"/>
      <c r="R45" s="5"/>
      <c r="S45" s="5"/>
    </row>
    <row r="46" spans="9:19" x14ac:dyDescent="0.2">
      <c r="O46" s="5"/>
      <c r="P46" s="5"/>
      <c r="Q46" s="5"/>
      <c r="R46" s="5"/>
      <c r="S46" s="5"/>
    </row>
    <row r="47" spans="9:19" x14ac:dyDescent="0.2">
      <c r="O47" s="5"/>
      <c r="P47" s="5"/>
      <c r="Q47" s="5"/>
      <c r="R47" s="5"/>
      <c r="S47" s="5"/>
    </row>
    <row r="48" spans="9:19" x14ac:dyDescent="0.2">
      <c r="O48" s="5"/>
      <c r="P48" s="5"/>
      <c r="Q48" s="5"/>
      <c r="R48" s="5"/>
      <c r="S48" s="5"/>
    </row>
    <row r="49" spans="15:19" x14ac:dyDescent="0.2">
      <c r="O49" s="5"/>
      <c r="P49" s="5"/>
      <c r="Q49" s="5"/>
      <c r="R49" s="5"/>
      <c r="S49" s="5"/>
    </row>
    <row r="50" spans="15:19" x14ac:dyDescent="0.2">
      <c r="O50" s="5"/>
      <c r="P50" s="5"/>
      <c r="Q50" s="5"/>
      <c r="R50" s="5"/>
      <c r="S50" s="5"/>
    </row>
  </sheetData>
  <phoneticPr fontId="4" type="noConversion"/>
  <conditionalFormatting sqref="I40">
    <cfRule type="cellIs" dxfId="3" priority="1" stopIfTrue="1" operator="equal">
      <formula>"WARNING!"</formula>
    </cfRule>
  </conditionalFormatting>
  <pageMargins left="0.75" right="0.75" top="1" bottom="1" header="0.5" footer="0.5"/>
  <pageSetup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B2:G43"/>
  <sheetViews>
    <sheetView showGridLines="0" zoomScaleNormal="100" workbookViewId="0"/>
  </sheetViews>
  <sheetFormatPr defaultRowHeight="12.75" x14ac:dyDescent="0.2"/>
  <cols>
    <col min="1" max="1" width="9.140625" style="7"/>
    <col min="2" max="2" width="22.140625" style="7" customWidth="1"/>
    <col min="3" max="7" width="15.42578125" style="7" customWidth="1"/>
    <col min="8" max="14" width="9.140625" style="7"/>
    <col min="15" max="15" width="15.85546875" style="7" bestFit="1" customWidth="1"/>
    <col min="16" max="16" width="9.28515625" style="7" bestFit="1" customWidth="1"/>
    <col min="17" max="17" width="9.42578125" style="7" bestFit="1" customWidth="1"/>
    <col min="18" max="18" width="9.28515625" style="7" bestFit="1" customWidth="1"/>
    <col min="19" max="20" width="9.42578125" style="7" bestFit="1" customWidth="1"/>
    <col min="21" max="25" width="9.140625" style="7"/>
    <col min="26" max="26" width="13" style="7" bestFit="1" customWidth="1"/>
    <col min="27" max="16384" width="9.140625" style="7"/>
  </cols>
  <sheetData>
    <row r="2" spans="2:7" ht="12.95" customHeight="1" x14ac:dyDescent="0.2">
      <c r="B2" s="92" t="s">
        <v>259</v>
      </c>
    </row>
    <row r="3" spans="2:7" ht="18.75" thickBot="1" x14ac:dyDescent="0.3">
      <c r="B3" s="472" t="s">
        <v>329</v>
      </c>
      <c r="D3" s="60"/>
      <c r="E3" s="60"/>
      <c r="F3" s="60"/>
      <c r="G3" s="60"/>
    </row>
    <row r="4" spans="2:7" ht="13.5" thickBot="1" x14ac:dyDescent="0.25">
      <c r="B4" s="255" t="s">
        <v>109</v>
      </c>
      <c r="C4" s="27" t="s">
        <v>343</v>
      </c>
      <c r="D4" s="21" t="s">
        <v>344</v>
      </c>
      <c r="E4" s="21" t="s">
        <v>345</v>
      </c>
      <c r="F4" s="21" t="s">
        <v>346</v>
      </c>
      <c r="G4" s="22" t="s">
        <v>347</v>
      </c>
    </row>
    <row r="5" spans="2:7" x14ac:dyDescent="0.2">
      <c r="B5" s="241" t="s">
        <v>81</v>
      </c>
      <c r="C5" s="210">
        <v>0</v>
      </c>
      <c r="D5" s="211">
        <v>0</v>
      </c>
      <c r="E5" s="211">
        <v>27182</v>
      </c>
      <c r="F5" s="211">
        <v>33458</v>
      </c>
      <c r="G5" s="213">
        <v>27440</v>
      </c>
    </row>
    <row r="6" spans="2:7" x14ac:dyDescent="0.2">
      <c r="B6" s="33" t="s">
        <v>78</v>
      </c>
      <c r="C6" s="17">
        <v>0</v>
      </c>
      <c r="D6" s="13">
        <v>0</v>
      </c>
      <c r="E6" s="13">
        <v>5540</v>
      </c>
      <c r="F6" s="13">
        <v>6632</v>
      </c>
      <c r="G6" s="164">
        <v>6113</v>
      </c>
    </row>
    <row r="7" spans="2:7" x14ac:dyDescent="0.2">
      <c r="B7" s="243" t="s">
        <v>150</v>
      </c>
      <c r="C7" s="215">
        <v>0</v>
      </c>
      <c r="D7" s="216">
        <v>0</v>
      </c>
      <c r="E7" s="216">
        <v>507</v>
      </c>
      <c r="F7" s="216">
        <v>639</v>
      </c>
      <c r="G7" s="218">
        <v>1073</v>
      </c>
    </row>
    <row r="8" spans="2:7" x14ac:dyDescent="0.2">
      <c r="B8" s="33" t="s">
        <v>151</v>
      </c>
      <c r="C8" s="17">
        <v>0</v>
      </c>
      <c r="D8" s="13">
        <v>0</v>
      </c>
      <c r="E8" s="13">
        <v>7</v>
      </c>
      <c r="F8" s="13">
        <v>18</v>
      </c>
      <c r="G8" s="164">
        <v>2</v>
      </c>
    </row>
    <row r="9" spans="2:7" x14ac:dyDescent="0.2">
      <c r="B9" s="243" t="s">
        <v>387</v>
      </c>
      <c r="C9" s="215">
        <v>0</v>
      </c>
      <c r="D9" s="216">
        <v>0</v>
      </c>
      <c r="E9" s="216">
        <v>208</v>
      </c>
      <c r="F9" s="216">
        <v>43</v>
      </c>
      <c r="G9" s="218">
        <v>25</v>
      </c>
    </row>
    <row r="10" spans="2:7" x14ac:dyDescent="0.2">
      <c r="B10" s="33" t="s">
        <v>391</v>
      </c>
      <c r="C10" s="708" t="s">
        <v>354</v>
      </c>
      <c r="D10" s="709"/>
      <c r="E10" s="13">
        <v>1</v>
      </c>
      <c r="F10" s="13">
        <v>0</v>
      </c>
      <c r="G10" s="164">
        <v>1</v>
      </c>
    </row>
    <row r="11" spans="2:7" x14ac:dyDescent="0.2">
      <c r="B11" s="243" t="s">
        <v>164</v>
      </c>
      <c r="C11" s="215">
        <v>0</v>
      </c>
      <c r="D11" s="216">
        <v>0</v>
      </c>
      <c r="E11" s="216">
        <v>53</v>
      </c>
      <c r="F11" s="216">
        <v>1</v>
      </c>
      <c r="G11" s="218">
        <v>9</v>
      </c>
    </row>
    <row r="12" spans="2:7" x14ac:dyDescent="0.2">
      <c r="B12" s="33" t="s">
        <v>375</v>
      </c>
      <c r="C12" s="17">
        <v>0</v>
      </c>
      <c r="D12" s="13">
        <v>0</v>
      </c>
      <c r="E12" s="13">
        <v>336</v>
      </c>
      <c r="F12" s="13">
        <v>362</v>
      </c>
      <c r="G12" s="164">
        <v>208</v>
      </c>
    </row>
    <row r="13" spans="2:7" x14ac:dyDescent="0.2">
      <c r="B13" s="243" t="s">
        <v>98</v>
      </c>
      <c r="C13" s="215">
        <v>0</v>
      </c>
      <c r="D13" s="216">
        <v>0</v>
      </c>
      <c r="E13" s="216">
        <v>13728</v>
      </c>
      <c r="F13" s="216">
        <v>18345</v>
      </c>
      <c r="G13" s="218">
        <v>20535</v>
      </c>
    </row>
    <row r="14" spans="2:7" x14ac:dyDescent="0.2">
      <c r="B14" s="33" t="s">
        <v>79</v>
      </c>
      <c r="C14" s="17">
        <v>0</v>
      </c>
      <c r="D14" s="13">
        <v>0</v>
      </c>
      <c r="E14" s="13">
        <v>159</v>
      </c>
      <c r="F14" s="13">
        <v>330</v>
      </c>
      <c r="G14" s="164">
        <v>493</v>
      </c>
    </row>
    <row r="15" spans="2:7" x14ac:dyDescent="0.2">
      <c r="B15" s="243" t="s">
        <v>148</v>
      </c>
      <c r="C15" s="215">
        <v>0</v>
      </c>
      <c r="D15" s="216">
        <v>0</v>
      </c>
      <c r="E15" s="216">
        <v>3</v>
      </c>
      <c r="F15" s="216">
        <v>0</v>
      </c>
      <c r="G15" s="218">
        <v>0</v>
      </c>
    </row>
    <row r="16" spans="2:7" x14ac:dyDescent="0.2">
      <c r="B16" s="33" t="s">
        <v>377</v>
      </c>
      <c r="C16" s="17">
        <v>0</v>
      </c>
      <c r="D16" s="13">
        <v>0</v>
      </c>
      <c r="E16" s="13">
        <v>6</v>
      </c>
      <c r="F16" s="13">
        <v>11</v>
      </c>
      <c r="G16" s="164">
        <v>5</v>
      </c>
    </row>
    <row r="17" spans="2:7" ht="13.5" thickBot="1" x14ac:dyDescent="0.25">
      <c r="B17" s="183" t="s">
        <v>12</v>
      </c>
      <c r="C17" s="392">
        <v>0</v>
      </c>
      <c r="D17" s="393">
        <v>0</v>
      </c>
      <c r="E17" s="393">
        <v>47730</v>
      </c>
      <c r="F17" s="393">
        <v>59839</v>
      </c>
      <c r="G17" s="473">
        <v>55904</v>
      </c>
    </row>
    <row r="18" spans="2:7" ht="66" customHeight="1" x14ac:dyDescent="0.2">
      <c r="B18" s="707" t="s">
        <v>325</v>
      </c>
      <c r="C18" s="707"/>
      <c r="D18" s="707"/>
      <c r="E18" s="707"/>
      <c r="F18" s="707"/>
      <c r="G18" s="707"/>
    </row>
    <row r="19" spans="2:7" x14ac:dyDescent="0.2">
      <c r="B19" s="470" t="s">
        <v>418</v>
      </c>
    </row>
    <row r="20" spans="2:7" x14ac:dyDescent="0.2">
      <c r="B20" s="7" t="s">
        <v>389</v>
      </c>
    </row>
    <row r="21" spans="2:7" x14ac:dyDescent="0.2">
      <c r="B21" s="7" t="s">
        <v>388</v>
      </c>
    </row>
    <row r="22" spans="2:7" x14ac:dyDescent="0.2">
      <c r="B22" s="470" t="s">
        <v>408</v>
      </c>
    </row>
    <row r="43" ht="6" customHeight="1" x14ac:dyDescent="0.2"/>
  </sheetData>
  <mergeCells count="2">
    <mergeCell ref="C10:D10"/>
    <mergeCell ref="B18:G18"/>
  </mergeCells>
  <pageMargins left="0.75" right="0.75" top="1" bottom="1" header="0.5" footer="0.5"/>
  <pageSetup scale="84" orientation="portrait"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T59"/>
  <sheetViews>
    <sheetView showGridLines="0" workbookViewId="0"/>
  </sheetViews>
  <sheetFormatPr defaultRowHeight="12.75" customHeight="1" x14ac:dyDescent="0.2"/>
  <cols>
    <col min="1" max="1" width="9.140625" style="7"/>
    <col min="2" max="2" width="42" style="7" customWidth="1"/>
    <col min="3" max="4" width="7.5703125" style="7" bestFit="1" customWidth="1"/>
    <col min="5" max="5" width="12" style="7" bestFit="1" customWidth="1"/>
    <col min="6" max="6" width="10.42578125" style="7" bestFit="1" customWidth="1"/>
    <col min="7" max="7" width="7.5703125" style="7" bestFit="1" customWidth="1"/>
    <col min="8" max="8" width="6.5703125" style="7" bestFit="1" customWidth="1"/>
    <col min="9" max="9" width="12" style="7" bestFit="1" customWidth="1"/>
    <col min="10" max="10" width="8.5703125" style="7" bestFit="1" customWidth="1"/>
    <col min="11" max="11" width="7.140625" style="7" customWidth="1"/>
    <col min="12" max="12" width="5.5703125" style="7" bestFit="1" customWidth="1"/>
    <col min="13" max="13" width="12.140625" style="7" customWidth="1"/>
    <col min="14" max="14" width="8.85546875" style="7" customWidth="1"/>
    <col min="15" max="16" width="7.5703125" style="7" bestFit="1" customWidth="1"/>
    <col min="17" max="17" width="11.85546875" style="7" customWidth="1"/>
    <col min="18" max="18" width="7.5703125" style="7" bestFit="1" customWidth="1"/>
    <col min="19" max="16384" width="9.140625" style="7"/>
  </cols>
  <sheetData>
    <row r="2" spans="2:18" x14ac:dyDescent="0.2">
      <c r="B2" s="92" t="s">
        <v>58</v>
      </c>
    </row>
    <row r="3" spans="2:18" ht="18.75" thickBot="1" x14ac:dyDescent="0.3">
      <c r="B3" s="93" t="s">
        <v>56</v>
      </c>
    </row>
    <row r="4" spans="2:18" x14ac:dyDescent="0.2">
      <c r="B4" s="672" t="s">
        <v>0</v>
      </c>
      <c r="C4" s="674" t="s">
        <v>1</v>
      </c>
      <c r="D4" s="675"/>
      <c r="E4" s="675"/>
      <c r="F4" s="676"/>
      <c r="G4" s="674" t="s">
        <v>2</v>
      </c>
      <c r="H4" s="675"/>
      <c r="I4" s="675"/>
      <c r="J4" s="676"/>
      <c r="K4" s="670" t="s">
        <v>3</v>
      </c>
      <c r="L4" s="671"/>
      <c r="M4" s="671"/>
      <c r="N4" s="671"/>
      <c r="O4" s="674" t="s">
        <v>91</v>
      </c>
      <c r="P4" s="675"/>
      <c r="Q4" s="675"/>
      <c r="R4" s="676"/>
    </row>
    <row r="5" spans="2:18" ht="39.75" customHeight="1" thickBot="1" x14ac:dyDescent="0.25">
      <c r="B5" s="673"/>
      <c r="C5" s="532" t="s">
        <v>55</v>
      </c>
      <c r="D5" s="533" t="s">
        <v>54</v>
      </c>
      <c r="E5" s="533" t="s">
        <v>360</v>
      </c>
      <c r="F5" s="534" t="s">
        <v>5</v>
      </c>
      <c r="G5" s="532" t="s">
        <v>55</v>
      </c>
      <c r="H5" s="533" t="s">
        <v>54</v>
      </c>
      <c r="I5" s="533" t="s">
        <v>360</v>
      </c>
      <c r="J5" s="534" t="s">
        <v>6</v>
      </c>
      <c r="K5" s="532" t="s">
        <v>55</v>
      </c>
      <c r="L5" s="533" t="s">
        <v>54</v>
      </c>
      <c r="M5" s="533" t="s">
        <v>360</v>
      </c>
      <c r="N5" s="535" t="s">
        <v>8</v>
      </c>
      <c r="O5" s="532" t="s">
        <v>55</v>
      </c>
      <c r="P5" s="533" t="s">
        <v>54</v>
      </c>
      <c r="Q5" s="533" t="s">
        <v>360</v>
      </c>
      <c r="R5" s="534" t="s">
        <v>12</v>
      </c>
    </row>
    <row r="6" spans="2:18" ht="12.75" customHeight="1" x14ac:dyDescent="0.2">
      <c r="B6" s="207" t="s">
        <v>15</v>
      </c>
      <c r="C6" s="118">
        <v>28</v>
      </c>
      <c r="D6" s="119">
        <v>0</v>
      </c>
      <c r="E6" s="119">
        <v>0</v>
      </c>
      <c r="F6" s="121">
        <v>28</v>
      </c>
      <c r="G6" s="118">
        <v>15</v>
      </c>
      <c r="H6" s="119">
        <v>0</v>
      </c>
      <c r="I6" s="119">
        <v>0</v>
      </c>
      <c r="J6" s="120">
        <v>15</v>
      </c>
      <c r="K6" s="118">
        <v>0</v>
      </c>
      <c r="L6" s="119">
        <v>0</v>
      </c>
      <c r="M6" s="119">
        <v>0</v>
      </c>
      <c r="N6" s="120">
        <v>0</v>
      </c>
      <c r="O6" s="118">
        <v>43</v>
      </c>
      <c r="P6" s="119">
        <v>0</v>
      </c>
      <c r="Q6" s="119">
        <v>0</v>
      </c>
      <c r="R6" s="121">
        <v>43</v>
      </c>
    </row>
    <row r="7" spans="2:18" ht="12.75" customHeight="1" x14ac:dyDescent="0.2">
      <c r="B7" s="29" t="s">
        <v>16</v>
      </c>
      <c r="C7" s="95">
        <v>58</v>
      </c>
      <c r="D7" s="96">
        <v>10</v>
      </c>
      <c r="E7" s="96">
        <v>1</v>
      </c>
      <c r="F7" s="98">
        <v>69</v>
      </c>
      <c r="G7" s="95">
        <v>78</v>
      </c>
      <c r="H7" s="96">
        <v>2</v>
      </c>
      <c r="I7" s="96">
        <v>1</v>
      </c>
      <c r="J7" s="97">
        <v>81</v>
      </c>
      <c r="K7" s="95">
        <v>7</v>
      </c>
      <c r="L7" s="96">
        <v>0</v>
      </c>
      <c r="M7" s="96">
        <v>0</v>
      </c>
      <c r="N7" s="97">
        <v>7</v>
      </c>
      <c r="O7" s="95">
        <v>143</v>
      </c>
      <c r="P7" s="96">
        <v>12</v>
      </c>
      <c r="Q7" s="96">
        <v>2</v>
      </c>
      <c r="R7" s="98">
        <v>157</v>
      </c>
    </row>
    <row r="8" spans="2:18" ht="12.75" customHeight="1" x14ac:dyDescent="0.2">
      <c r="B8" s="208" t="s">
        <v>118</v>
      </c>
      <c r="C8" s="122">
        <v>0</v>
      </c>
      <c r="D8" s="123">
        <v>87</v>
      </c>
      <c r="E8" s="123">
        <v>0</v>
      </c>
      <c r="F8" s="125">
        <v>87</v>
      </c>
      <c r="G8" s="122">
        <v>2</v>
      </c>
      <c r="H8" s="123">
        <v>2</v>
      </c>
      <c r="I8" s="123">
        <v>0</v>
      </c>
      <c r="J8" s="124">
        <v>4</v>
      </c>
      <c r="K8" s="122">
        <v>0</v>
      </c>
      <c r="L8" s="123">
        <v>0</v>
      </c>
      <c r="M8" s="123">
        <v>0</v>
      </c>
      <c r="N8" s="124">
        <v>0</v>
      </c>
      <c r="O8" s="122">
        <v>2</v>
      </c>
      <c r="P8" s="123">
        <v>89</v>
      </c>
      <c r="Q8" s="123">
        <v>0</v>
      </c>
      <c r="R8" s="125">
        <v>91</v>
      </c>
    </row>
    <row r="9" spans="2:18" ht="12.75" customHeight="1" x14ac:dyDescent="0.2">
      <c r="B9" s="29" t="s">
        <v>119</v>
      </c>
      <c r="C9" s="95">
        <v>0</v>
      </c>
      <c r="D9" s="96">
        <v>75</v>
      </c>
      <c r="E9" s="96">
        <v>0</v>
      </c>
      <c r="F9" s="98">
        <v>75</v>
      </c>
      <c r="G9" s="95">
        <v>0</v>
      </c>
      <c r="H9" s="96">
        <v>1</v>
      </c>
      <c r="I9" s="96">
        <v>0</v>
      </c>
      <c r="J9" s="97">
        <v>1</v>
      </c>
      <c r="K9" s="95">
        <v>0</v>
      </c>
      <c r="L9" s="96">
        <v>0</v>
      </c>
      <c r="M9" s="96">
        <v>0</v>
      </c>
      <c r="N9" s="97">
        <v>0</v>
      </c>
      <c r="O9" s="95">
        <v>0</v>
      </c>
      <c r="P9" s="96">
        <v>76</v>
      </c>
      <c r="Q9" s="96">
        <v>0</v>
      </c>
      <c r="R9" s="98">
        <v>76</v>
      </c>
    </row>
    <row r="10" spans="2:18" ht="12.75" customHeight="1" x14ac:dyDescent="0.2">
      <c r="B10" s="208" t="s">
        <v>17</v>
      </c>
      <c r="C10" s="122">
        <v>8919</v>
      </c>
      <c r="D10" s="123">
        <v>4855</v>
      </c>
      <c r="E10" s="123">
        <v>16</v>
      </c>
      <c r="F10" s="125">
        <v>13790</v>
      </c>
      <c r="G10" s="122">
        <v>24691</v>
      </c>
      <c r="H10" s="123">
        <v>1586</v>
      </c>
      <c r="I10" s="123">
        <v>13</v>
      </c>
      <c r="J10" s="124">
        <v>26290</v>
      </c>
      <c r="K10" s="122">
        <v>56</v>
      </c>
      <c r="L10" s="123">
        <v>15</v>
      </c>
      <c r="M10" s="123">
        <v>0</v>
      </c>
      <c r="N10" s="124">
        <v>71</v>
      </c>
      <c r="O10" s="122">
        <v>33666</v>
      </c>
      <c r="P10" s="123">
        <v>6456</v>
      </c>
      <c r="Q10" s="123">
        <v>29</v>
      </c>
      <c r="R10" s="125">
        <v>40151</v>
      </c>
    </row>
    <row r="11" spans="2:18" ht="12.75" customHeight="1" x14ac:dyDescent="0.2">
      <c r="B11" s="29" t="s">
        <v>18</v>
      </c>
      <c r="C11" s="95">
        <v>343</v>
      </c>
      <c r="D11" s="96">
        <v>817</v>
      </c>
      <c r="E11" s="96">
        <v>4</v>
      </c>
      <c r="F11" s="98">
        <v>1164</v>
      </c>
      <c r="G11" s="95">
        <v>311</v>
      </c>
      <c r="H11" s="96">
        <v>515</v>
      </c>
      <c r="I11" s="96">
        <v>0</v>
      </c>
      <c r="J11" s="97">
        <v>826</v>
      </c>
      <c r="K11" s="95">
        <v>2</v>
      </c>
      <c r="L11" s="96">
        <v>6</v>
      </c>
      <c r="M11" s="96">
        <v>0</v>
      </c>
      <c r="N11" s="97">
        <v>8</v>
      </c>
      <c r="O11" s="95">
        <v>656</v>
      </c>
      <c r="P11" s="96">
        <v>1338</v>
      </c>
      <c r="Q11" s="96">
        <v>4</v>
      </c>
      <c r="R11" s="98">
        <v>1998</v>
      </c>
    </row>
    <row r="12" spans="2:18" ht="12.75" customHeight="1" x14ac:dyDescent="0.2">
      <c r="B12" s="208" t="s">
        <v>145</v>
      </c>
      <c r="C12" s="122">
        <v>0</v>
      </c>
      <c r="D12" s="123">
        <v>90</v>
      </c>
      <c r="E12" s="123">
        <v>2</v>
      </c>
      <c r="F12" s="125">
        <v>92</v>
      </c>
      <c r="G12" s="122">
        <v>0</v>
      </c>
      <c r="H12" s="123">
        <v>0</v>
      </c>
      <c r="I12" s="123">
        <v>0</v>
      </c>
      <c r="J12" s="124">
        <v>0</v>
      </c>
      <c r="K12" s="122">
        <v>0</v>
      </c>
      <c r="L12" s="123">
        <v>1</v>
      </c>
      <c r="M12" s="123">
        <v>0</v>
      </c>
      <c r="N12" s="124">
        <v>1</v>
      </c>
      <c r="O12" s="122">
        <v>0</v>
      </c>
      <c r="P12" s="123">
        <v>91</v>
      </c>
      <c r="Q12" s="123">
        <v>2</v>
      </c>
      <c r="R12" s="125">
        <v>93</v>
      </c>
    </row>
    <row r="13" spans="2:18" ht="12.75" customHeight="1" x14ac:dyDescent="0.2">
      <c r="B13" s="29" t="s">
        <v>19</v>
      </c>
      <c r="C13" s="95">
        <v>527</v>
      </c>
      <c r="D13" s="96">
        <v>4021</v>
      </c>
      <c r="E13" s="96">
        <v>78</v>
      </c>
      <c r="F13" s="98">
        <v>4626</v>
      </c>
      <c r="G13" s="95">
        <v>2438</v>
      </c>
      <c r="H13" s="96">
        <v>6577</v>
      </c>
      <c r="I13" s="96">
        <v>131</v>
      </c>
      <c r="J13" s="97">
        <v>9146</v>
      </c>
      <c r="K13" s="95">
        <v>102</v>
      </c>
      <c r="L13" s="96">
        <v>127</v>
      </c>
      <c r="M13" s="96">
        <v>1</v>
      </c>
      <c r="N13" s="97">
        <v>230</v>
      </c>
      <c r="O13" s="95">
        <v>3067</v>
      </c>
      <c r="P13" s="96">
        <v>10725</v>
      </c>
      <c r="Q13" s="96">
        <v>210</v>
      </c>
      <c r="R13" s="98">
        <v>14002</v>
      </c>
    </row>
    <row r="14" spans="2:18" ht="12.75" customHeight="1" x14ac:dyDescent="0.2">
      <c r="B14" s="208" t="s">
        <v>20</v>
      </c>
      <c r="C14" s="122">
        <v>493</v>
      </c>
      <c r="D14" s="123">
        <v>3153</v>
      </c>
      <c r="E14" s="123">
        <v>0</v>
      </c>
      <c r="F14" s="125">
        <v>3646</v>
      </c>
      <c r="G14" s="122">
        <v>304</v>
      </c>
      <c r="H14" s="123">
        <v>646</v>
      </c>
      <c r="I14" s="123">
        <v>0</v>
      </c>
      <c r="J14" s="124">
        <v>950</v>
      </c>
      <c r="K14" s="122">
        <v>17</v>
      </c>
      <c r="L14" s="123">
        <v>57</v>
      </c>
      <c r="M14" s="123">
        <v>0</v>
      </c>
      <c r="N14" s="124">
        <v>74</v>
      </c>
      <c r="O14" s="122">
        <v>814</v>
      </c>
      <c r="P14" s="123">
        <v>3856</v>
      </c>
      <c r="Q14" s="123">
        <v>0</v>
      </c>
      <c r="R14" s="125">
        <v>4670</v>
      </c>
    </row>
    <row r="15" spans="2:18" ht="12.75" customHeight="1" x14ac:dyDescent="0.2">
      <c r="B15" s="29" t="s">
        <v>120</v>
      </c>
      <c r="C15" s="95">
        <v>31518</v>
      </c>
      <c r="D15" s="96">
        <v>6578</v>
      </c>
      <c r="E15" s="96">
        <v>20</v>
      </c>
      <c r="F15" s="98">
        <v>38116</v>
      </c>
      <c r="G15" s="95">
        <v>12632</v>
      </c>
      <c r="H15" s="96">
        <v>1820</v>
      </c>
      <c r="I15" s="96">
        <v>0</v>
      </c>
      <c r="J15" s="97">
        <v>14452</v>
      </c>
      <c r="K15" s="95">
        <v>415</v>
      </c>
      <c r="L15" s="96">
        <v>22</v>
      </c>
      <c r="M15" s="96">
        <v>0</v>
      </c>
      <c r="N15" s="97">
        <v>437</v>
      </c>
      <c r="O15" s="95">
        <v>44565</v>
      </c>
      <c r="P15" s="96">
        <v>8420</v>
      </c>
      <c r="Q15" s="96">
        <v>20</v>
      </c>
      <c r="R15" s="98">
        <v>53005</v>
      </c>
    </row>
    <row r="16" spans="2:18" ht="12.75" customHeight="1" x14ac:dyDescent="0.2">
      <c r="B16" s="208" t="s">
        <v>21</v>
      </c>
      <c r="C16" s="122">
        <v>0</v>
      </c>
      <c r="D16" s="123">
        <v>360</v>
      </c>
      <c r="E16" s="123">
        <v>4</v>
      </c>
      <c r="F16" s="125">
        <v>364</v>
      </c>
      <c r="G16" s="122">
        <v>0</v>
      </c>
      <c r="H16" s="123">
        <v>1</v>
      </c>
      <c r="I16" s="123">
        <v>0</v>
      </c>
      <c r="J16" s="124">
        <v>1</v>
      </c>
      <c r="K16" s="122">
        <v>0</v>
      </c>
      <c r="L16" s="123">
        <v>0</v>
      </c>
      <c r="M16" s="123">
        <v>0</v>
      </c>
      <c r="N16" s="124">
        <v>0</v>
      </c>
      <c r="O16" s="122">
        <v>0</v>
      </c>
      <c r="P16" s="123">
        <v>361</v>
      </c>
      <c r="Q16" s="123">
        <v>4</v>
      </c>
      <c r="R16" s="125">
        <v>365</v>
      </c>
    </row>
    <row r="17" spans="2:18" ht="12.75" customHeight="1" x14ac:dyDescent="0.2">
      <c r="B17" s="29" t="s">
        <v>22</v>
      </c>
      <c r="C17" s="95">
        <v>34580</v>
      </c>
      <c r="D17" s="96">
        <v>1178</v>
      </c>
      <c r="E17" s="96">
        <v>108</v>
      </c>
      <c r="F17" s="98">
        <v>35866</v>
      </c>
      <c r="G17" s="95">
        <v>6258</v>
      </c>
      <c r="H17" s="96">
        <v>24</v>
      </c>
      <c r="I17" s="96">
        <v>0</v>
      </c>
      <c r="J17" s="97">
        <v>6282</v>
      </c>
      <c r="K17" s="95">
        <v>230</v>
      </c>
      <c r="L17" s="96">
        <v>15</v>
      </c>
      <c r="M17" s="96">
        <v>0</v>
      </c>
      <c r="N17" s="97">
        <v>245</v>
      </c>
      <c r="O17" s="95">
        <v>41068</v>
      </c>
      <c r="P17" s="96">
        <v>1217</v>
      </c>
      <c r="Q17" s="96">
        <v>108</v>
      </c>
      <c r="R17" s="98">
        <v>42393</v>
      </c>
    </row>
    <row r="18" spans="2:18" ht="12.75" customHeight="1" x14ac:dyDescent="0.2">
      <c r="B18" s="208" t="s">
        <v>23</v>
      </c>
      <c r="C18" s="122">
        <v>92</v>
      </c>
      <c r="D18" s="123">
        <v>3140</v>
      </c>
      <c r="E18" s="123">
        <v>0</v>
      </c>
      <c r="F18" s="125">
        <v>3232</v>
      </c>
      <c r="G18" s="122">
        <v>0</v>
      </c>
      <c r="H18" s="123">
        <v>468</v>
      </c>
      <c r="I18" s="123">
        <v>0</v>
      </c>
      <c r="J18" s="124">
        <v>468</v>
      </c>
      <c r="K18" s="122">
        <v>0</v>
      </c>
      <c r="L18" s="123">
        <v>296</v>
      </c>
      <c r="M18" s="123">
        <v>0</v>
      </c>
      <c r="N18" s="124">
        <v>296</v>
      </c>
      <c r="O18" s="122">
        <v>92</v>
      </c>
      <c r="P18" s="123">
        <v>3904</v>
      </c>
      <c r="Q18" s="123">
        <v>0</v>
      </c>
      <c r="R18" s="125">
        <v>3996</v>
      </c>
    </row>
    <row r="19" spans="2:18" ht="12.75" customHeight="1" x14ac:dyDescent="0.2">
      <c r="B19" s="29" t="s">
        <v>24</v>
      </c>
      <c r="C19" s="95">
        <v>8741</v>
      </c>
      <c r="D19" s="96">
        <v>917</v>
      </c>
      <c r="E19" s="96">
        <v>192</v>
      </c>
      <c r="F19" s="98">
        <v>9850</v>
      </c>
      <c r="G19" s="95">
        <v>3410</v>
      </c>
      <c r="H19" s="96">
        <v>169</v>
      </c>
      <c r="I19" s="96">
        <v>6</v>
      </c>
      <c r="J19" s="97">
        <v>3585</v>
      </c>
      <c r="K19" s="95">
        <v>149</v>
      </c>
      <c r="L19" s="96">
        <v>18</v>
      </c>
      <c r="M19" s="96">
        <v>0</v>
      </c>
      <c r="N19" s="97">
        <v>167</v>
      </c>
      <c r="O19" s="95">
        <v>12300</v>
      </c>
      <c r="P19" s="96">
        <v>1104</v>
      </c>
      <c r="Q19" s="96">
        <v>198</v>
      </c>
      <c r="R19" s="98">
        <v>13602</v>
      </c>
    </row>
    <row r="20" spans="2:18" ht="12.75" customHeight="1" x14ac:dyDescent="0.2">
      <c r="B20" s="208" t="s">
        <v>25</v>
      </c>
      <c r="C20" s="122">
        <v>7475</v>
      </c>
      <c r="D20" s="123">
        <v>3894</v>
      </c>
      <c r="E20" s="123">
        <v>5</v>
      </c>
      <c r="F20" s="125">
        <v>11374</v>
      </c>
      <c r="G20" s="122">
        <v>16025</v>
      </c>
      <c r="H20" s="123">
        <v>5418</v>
      </c>
      <c r="I20" s="123">
        <v>1</v>
      </c>
      <c r="J20" s="124">
        <v>21444</v>
      </c>
      <c r="K20" s="122">
        <v>319</v>
      </c>
      <c r="L20" s="123">
        <v>358</v>
      </c>
      <c r="M20" s="123">
        <v>0</v>
      </c>
      <c r="N20" s="124">
        <v>677</v>
      </c>
      <c r="O20" s="122">
        <v>23819</v>
      </c>
      <c r="P20" s="123">
        <v>9670</v>
      </c>
      <c r="Q20" s="123">
        <v>6</v>
      </c>
      <c r="R20" s="125">
        <v>33495</v>
      </c>
    </row>
    <row r="21" spans="2:18" ht="12.75" customHeight="1" x14ac:dyDescent="0.2">
      <c r="B21" s="29" t="s">
        <v>26</v>
      </c>
      <c r="C21" s="95">
        <v>178</v>
      </c>
      <c r="D21" s="96">
        <v>4032</v>
      </c>
      <c r="E21" s="96">
        <v>1</v>
      </c>
      <c r="F21" s="98">
        <v>4211</v>
      </c>
      <c r="G21" s="95">
        <v>227</v>
      </c>
      <c r="H21" s="96">
        <v>1687</v>
      </c>
      <c r="I21" s="96">
        <v>0</v>
      </c>
      <c r="J21" s="97">
        <v>1914</v>
      </c>
      <c r="K21" s="95">
        <v>0</v>
      </c>
      <c r="L21" s="96">
        <v>5</v>
      </c>
      <c r="M21" s="96">
        <v>0</v>
      </c>
      <c r="N21" s="97">
        <v>5</v>
      </c>
      <c r="O21" s="95">
        <v>405</v>
      </c>
      <c r="P21" s="96">
        <v>5724</v>
      </c>
      <c r="Q21" s="96">
        <v>1</v>
      </c>
      <c r="R21" s="98">
        <v>6130</v>
      </c>
    </row>
    <row r="22" spans="2:18" ht="12.75" customHeight="1" x14ac:dyDescent="0.2">
      <c r="B22" s="208" t="s">
        <v>168</v>
      </c>
      <c r="C22" s="122">
        <v>18</v>
      </c>
      <c r="D22" s="123">
        <v>3341</v>
      </c>
      <c r="E22" s="123">
        <v>0</v>
      </c>
      <c r="F22" s="125">
        <v>3359</v>
      </c>
      <c r="G22" s="122">
        <v>52</v>
      </c>
      <c r="H22" s="123">
        <v>122</v>
      </c>
      <c r="I22" s="123">
        <v>0</v>
      </c>
      <c r="J22" s="124">
        <v>174</v>
      </c>
      <c r="K22" s="122">
        <v>0</v>
      </c>
      <c r="L22" s="123">
        <v>1</v>
      </c>
      <c r="M22" s="123">
        <v>0</v>
      </c>
      <c r="N22" s="124">
        <v>1</v>
      </c>
      <c r="O22" s="122">
        <v>70</v>
      </c>
      <c r="P22" s="123">
        <v>3464</v>
      </c>
      <c r="Q22" s="123">
        <v>0</v>
      </c>
      <c r="R22" s="125">
        <v>3534</v>
      </c>
    </row>
    <row r="23" spans="2:18" ht="12.75" customHeight="1" x14ac:dyDescent="0.2">
      <c r="B23" s="29" t="s">
        <v>27</v>
      </c>
      <c r="C23" s="95">
        <v>2662</v>
      </c>
      <c r="D23" s="96">
        <v>11705</v>
      </c>
      <c r="E23" s="96">
        <v>26</v>
      </c>
      <c r="F23" s="98">
        <v>14393</v>
      </c>
      <c r="G23" s="95">
        <v>1341</v>
      </c>
      <c r="H23" s="96">
        <v>2247</v>
      </c>
      <c r="I23" s="96">
        <v>26</v>
      </c>
      <c r="J23" s="97">
        <v>3614</v>
      </c>
      <c r="K23" s="95">
        <v>665</v>
      </c>
      <c r="L23" s="96">
        <v>353</v>
      </c>
      <c r="M23" s="96">
        <v>10</v>
      </c>
      <c r="N23" s="97">
        <v>1028</v>
      </c>
      <c r="O23" s="95">
        <v>4668</v>
      </c>
      <c r="P23" s="96">
        <v>14305</v>
      </c>
      <c r="Q23" s="96">
        <v>62</v>
      </c>
      <c r="R23" s="98">
        <v>19035</v>
      </c>
    </row>
    <row r="24" spans="2:18" ht="12.75" customHeight="1" x14ac:dyDescent="0.2">
      <c r="B24" s="208" t="s">
        <v>28</v>
      </c>
      <c r="C24" s="122">
        <v>20</v>
      </c>
      <c r="D24" s="123">
        <v>739</v>
      </c>
      <c r="E24" s="123">
        <v>6</v>
      </c>
      <c r="F24" s="125">
        <v>765</v>
      </c>
      <c r="G24" s="122">
        <v>102</v>
      </c>
      <c r="H24" s="123">
        <v>128</v>
      </c>
      <c r="I24" s="123">
        <v>5</v>
      </c>
      <c r="J24" s="124">
        <v>235</v>
      </c>
      <c r="K24" s="122">
        <v>3</v>
      </c>
      <c r="L24" s="123">
        <v>0</v>
      </c>
      <c r="M24" s="123">
        <v>4</v>
      </c>
      <c r="N24" s="124">
        <v>7</v>
      </c>
      <c r="O24" s="122">
        <v>125</v>
      </c>
      <c r="P24" s="123">
        <v>867</v>
      </c>
      <c r="Q24" s="123">
        <v>15</v>
      </c>
      <c r="R24" s="125">
        <v>1007</v>
      </c>
    </row>
    <row r="25" spans="2:18" ht="12.75" customHeight="1" x14ac:dyDescent="0.2">
      <c r="B25" s="29" t="s">
        <v>29</v>
      </c>
      <c r="C25" s="95">
        <v>0</v>
      </c>
      <c r="D25" s="96">
        <v>79</v>
      </c>
      <c r="E25" s="96">
        <v>1</v>
      </c>
      <c r="F25" s="98">
        <v>80</v>
      </c>
      <c r="G25" s="95">
        <v>0</v>
      </c>
      <c r="H25" s="96">
        <v>1</v>
      </c>
      <c r="I25" s="96">
        <v>0</v>
      </c>
      <c r="J25" s="97">
        <v>1</v>
      </c>
      <c r="K25" s="95">
        <v>0</v>
      </c>
      <c r="L25" s="96">
        <v>0</v>
      </c>
      <c r="M25" s="96">
        <v>0</v>
      </c>
      <c r="N25" s="97">
        <v>0</v>
      </c>
      <c r="O25" s="95">
        <v>0</v>
      </c>
      <c r="P25" s="96">
        <v>80</v>
      </c>
      <c r="Q25" s="96">
        <v>1</v>
      </c>
      <c r="R25" s="98">
        <v>81</v>
      </c>
    </row>
    <row r="26" spans="2:18" ht="12.75" customHeight="1" x14ac:dyDescent="0.2">
      <c r="B26" s="208" t="s">
        <v>30</v>
      </c>
      <c r="C26" s="122">
        <v>85</v>
      </c>
      <c r="D26" s="123">
        <v>2</v>
      </c>
      <c r="E26" s="123">
        <v>7</v>
      </c>
      <c r="F26" s="125">
        <v>94</v>
      </c>
      <c r="G26" s="122">
        <v>0</v>
      </c>
      <c r="H26" s="123">
        <v>0</v>
      </c>
      <c r="I26" s="123">
        <v>0</v>
      </c>
      <c r="J26" s="124">
        <v>0</v>
      </c>
      <c r="K26" s="122">
        <v>0</v>
      </c>
      <c r="L26" s="123">
        <v>0</v>
      </c>
      <c r="M26" s="123">
        <v>0</v>
      </c>
      <c r="N26" s="124">
        <v>0</v>
      </c>
      <c r="O26" s="122">
        <v>85</v>
      </c>
      <c r="P26" s="123">
        <v>2</v>
      </c>
      <c r="Q26" s="123">
        <v>7</v>
      </c>
      <c r="R26" s="125">
        <v>94</v>
      </c>
    </row>
    <row r="27" spans="2:18" ht="12.75" customHeight="1" x14ac:dyDescent="0.2">
      <c r="B27" s="29" t="s">
        <v>147</v>
      </c>
      <c r="C27" s="95">
        <v>0</v>
      </c>
      <c r="D27" s="96">
        <v>6</v>
      </c>
      <c r="E27" s="96">
        <v>1</v>
      </c>
      <c r="F27" s="98">
        <v>7</v>
      </c>
      <c r="G27" s="95">
        <v>0</v>
      </c>
      <c r="H27" s="96">
        <v>0</v>
      </c>
      <c r="I27" s="96">
        <v>0</v>
      </c>
      <c r="J27" s="97">
        <v>0</v>
      </c>
      <c r="K27" s="95">
        <v>0</v>
      </c>
      <c r="L27" s="96">
        <v>0</v>
      </c>
      <c r="M27" s="96">
        <v>0</v>
      </c>
      <c r="N27" s="97">
        <v>0</v>
      </c>
      <c r="O27" s="95">
        <v>0</v>
      </c>
      <c r="P27" s="96">
        <v>6</v>
      </c>
      <c r="Q27" s="96">
        <v>1</v>
      </c>
      <c r="R27" s="98">
        <v>7</v>
      </c>
    </row>
    <row r="28" spans="2:18" ht="12.75" customHeight="1" x14ac:dyDescent="0.2">
      <c r="B28" s="208" t="s">
        <v>165</v>
      </c>
      <c r="C28" s="122">
        <v>0</v>
      </c>
      <c r="D28" s="123">
        <v>9</v>
      </c>
      <c r="E28" s="123">
        <v>0</v>
      </c>
      <c r="F28" s="125">
        <v>9</v>
      </c>
      <c r="G28" s="122">
        <v>0</v>
      </c>
      <c r="H28" s="123">
        <v>0</v>
      </c>
      <c r="I28" s="123">
        <v>0</v>
      </c>
      <c r="J28" s="124">
        <v>0</v>
      </c>
      <c r="K28" s="122">
        <v>0</v>
      </c>
      <c r="L28" s="123">
        <v>0</v>
      </c>
      <c r="M28" s="123">
        <v>0</v>
      </c>
      <c r="N28" s="124">
        <v>0</v>
      </c>
      <c r="O28" s="122">
        <v>0</v>
      </c>
      <c r="P28" s="123">
        <v>9</v>
      </c>
      <c r="Q28" s="123">
        <v>0</v>
      </c>
      <c r="R28" s="125">
        <v>9</v>
      </c>
    </row>
    <row r="29" spans="2:18" ht="12.75" customHeight="1" x14ac:dyDescent="0.2">
      <c r="B29" s="29" t="s">
        <v>31</v>
      </c>
      <c r="C29" s="95">
        <v>0</v>
      </c>
      <c r="D29" s="96">
        <v>926</v>
      </c>
      <c r="E29" s="96">
        <v>0</v>
      </c>
      <c r="F29" s="98">
        <v>926</v>
      </c>
      <c r="G29" s="95">
        <v>0</v>
      </c>
      <c r="H29" s="96">
        <v>77</v>
      </c>
      <c r="I29" s="96">
        <v>0</v>
      </c>
      <c r="J29" s="97">
        <v>77</v>
      </c>
      <c r="K29" s="95">
        <v>0</v>
      </c>
      <c r="L29" s="96">
        <v>2</v>
      </c>
      <c r="M29" s="96">
        <v>0</v>
      </c>
      <c r="N29" s="97">
        <v>2</v>
      </c>
      <c r="O29" s="95">
        <v>0</v>
      </c>
      <c r="P29" s="96">
        <v>1005</v>
      </c>
      <c r="Q29" s="96">
        <v>0</v>
      </c>
      <c r="R29" s="98">
        <v>1005</v>
      </c>
    </row>
    <row r="30" spans="2:18" ht="12.75" customHeight="1" x14ac:dyDescent="0.2">
      <c r="B30" s="208" t="s">
        <v>32</v>
      </c>
      <c r="C30" s="122">
        <v>8</v>
      </c>
      <c r="D30" s="123">
        <v>1</v>
      </c>
      <c r="E30" s="123">
        <v>3</v>
      </c>
      <c r="F30" s="125">
        <v>12</v>
      </c>
      <c r="G30" s="122">
        <v>30</v>
      </c>
      <c r="H30" s="123">
        <v>0</v>
      </c>
      <c r="I30" s="123">
        <v>0</v>
      </c>
      <c r="J30" s="124">
        <v>30</v>
      </c>
      <c r="K30" s="122">
        <v>0</v>
      </c>
      <c r="L30" s="123">
        <v>0</v>
      </c>
      <c r="M30" s="123">
        <v>0</v>
      </c>
      <c r="N30" s="124">
        <v>0</v>
      </c>
      <c r="O30" s="122">
        <v>38</v>
      </c>
      <c r="P30" s="123">
        <v>1</v>
      </c>
      <c r="Q30" s="123">
        <v>3</v>
      </c>
      <c r="R30" s="125">
        <v>42</v>
      </c>
    </row>
    <row r="31" spans="2:18" ht="12.75" customHeight="1" x14ac:dyDescent="0.2">
      <c r="B31" s="29" t="s">
        <v>33</v>
      </c>
      <c r="C31" s="95">
        <v>0</v>
      </c>
      <c r="D31" s="96">
        <v>8</v>
      </c>
      <c r="E31" s="96">
        <v>0</v>
      </c>
      <c r="F31" s="98">
        <v>8</v>
      </c>
      <c r="G31" s="95">
        <v>0</v>
      </c>
      <c r="H31" s="96">
        <v>4</v>
      </c>
      <c r="I31" s="96">
        <v>0</v>
      </c>
      <c r="J31" s="97">
        <v>4</v>
      </c>
      <c r="K31" s="95">
        <v>0</v>
      </c>
      <c r="L31" s="96">
        <v>1</v>
      </c>
      <c r="M31" s="96">
        <v>0</v>
      </c>
      <c r="N31" s="97">
        <v>1</v>
      </c>
      <c r="O31" s="95">
        <v>0</v>
      </c>
      <c r="P31" s="96">
        <v>13</v>
      </c>
      <c r="Q31" s="96">
        <v>0</v>
      </c>
      <c r="R31" s="98">
        <v>13</v>
      </c>
    </row>
    <row r="32" spans="2:18" ht="12.75" customHeight="1" x14ac:dyDescent="0.2">
      <c r="B32" s="208" t="s">
        <v>34</v>
      </c>
      <c r="C32" s="122">
        <v>571</v>
      </c>
      <c r="D32" s="123">
        <v>958</v>
      </c>
      <c r="E32" s="123">
        <v>0</v>
      </c>
      <c r="F32" s="125">
        <v>1529</v>
      </c>
      <c r="G32" s="122">
        <v>576</v>
      </c>
      <c r="H32" s="123">
        <v>1138</v>
      </c>
      <c r="I32" s="123">
        <v>1</v>
      </c>
      <c r="J32" s="124">
        <v>1715</v>
      </c>
      <c r="K32" s="122">
        <v>68</v>
      </c>
      <c r="L32" s="123">
        <v>35</v>
      </c>
      <c r="M32" s="123">
        <v>0</v>
      </c>
      <c r="N32" s="124">
        <v>103</v>
      </c>
      <c r="O32" s="122">
        <v>1215</v>
      </c>
      <c r="P32" s="123">
        <v>2131</v>
      </c>
      <c r="Q32" s="123">
        <v>1</v>
      </c>
      <c r="R32" s="125">
        <v>3347</v>
      </c>
    </row>
    <row r="33" spans="2:18" ht="12.75" customHeight="1" x14ac:dyDescent="0.2">
      <c r="B33" s="29" t="s">
        <v>149</v>
      </c>
      <c r="C33" s="95">
        <v>1</v>
      </c>
      <c r="D33" s="96">
        <v>37</v>
      </c>
      <c r="E33" s="96">
        <v>0</v>
      </c>
      <c r="F33" s="98">
        <v>38</v>
      </c>
      <c r="G33" s="95">
        <v>0</v>
      </c>
      <c r="H33" s="96">
        <v>22</v>
      </c>
      <c r="I33" s="96">
        <v>0</v>
      </c>
      <c r="J33" s="97">
        <v>22</v>
      </c>
      <c r="K33" s="95">
        <v>0</v>
      </c>
      <c r="L33" s="96">
        <v>0</v>
      </c>
      <c r="M33" s="96">
        <v>0</v>
      </c>
      <c r="N33" s="97">
        <v>0</v>
      </c>
      <c r="O33" s="95">
        <v>1</v>
      </c>
      <c r="P33" s="96">
        <v>59</v>
      </c>
      <c r="Q33" s="96">
        <v>0</v>
      </c>
      <c r="R33" s="98">
        <v>60</v>
      </c>
    </row>
    <row r="34" spans="2:18" ht="12.75" customHeight="1" x14ac:dyDescent="0.2">
      <c r="B34" s="208" t="s">
        <v>121</v>
      </c>
      <c r="C34" s="122">
        <v>0</v>
      </c>
      <c r="D34" s="123">
        <v>6</v>
      </c>
      <c r="E34" s="123">
        <v>0</v>
      </c>
      <c r="F34" s="125">
        <v>6</v>
      </c>
      <c r="G34" s="122">
        <v>2</v>
      </c>
      <c r="H34" s="123">
        <v>3</v>
      </c>
      <c r="I34" s="123">
        <v>0</v>
      </c>
      <c r="J34" s="124">
        <v>5</v>
      </c>
      <c r="K34" s="122">
        <v>0</v>
      </c>
      <c r="L34" s="123">
        <v>0</v>
      </c>
      <c r="M34" s="123">
        <v>0</v>
      </c>
      <c r="N34" s="124">
        <v>0</v>
      </c>
      <c r="O34" s="122">
        <v>2</v>
      </c>
      <c r="P34" s="123">
        <v>9</v>
      </c>
      <c r="Q34" s="123">
        <v>0</v>
      </c>
      <c r="R34" s="125">
        <v>11</v>
      </c>
    </row>
    <row r="35" spans="2:18" ht="12.75" customHeight="1" x14ac:dyDescent="0.2">
      <c r="B35" s="29" t="s">
        <v>35</v>
      </c>
      <c r="C35" s="95">
        <v>0</v>
      </c>
      <c r="D35" s="96">
        <v>34</v>
      </c>
      <c r="E35" s="96">
        <v>0</v>
      </c>
      <c r="F35" s="98">
        <v>34</v>
      </c>
      <c r="G35" s="95">
        <v>0</v>
      </c>
      <c r="H35" s="96">
        <v>0</v>
      </c>
      <c r="I35" s="96">
        <v>0</v>
      </c>
      <c r="J35" s="97">
        <v>0</v>
      </c>
      <c r="K35" s="95">
        <v>0</v>
      </c>
      <c r="L35" s="96">
        <v>0</v>
      </c>
      <c r="M35" s="96">
        <v>0</v>
      </c>
      <c r="N35" s="97">
        <v>0</v>
      </c>
      <c r="O35" s="95">
        <v>0</v>
      </c>
      <c r="P35" s="96">
        <v>34</v>
      </c>
      <c r="Q35" s="96">
        <v>0</v>
      </c>
      <c r="R35" s="98">
        <v>34</v>
      </c>
    </row>
    <row r="36" spans="2:18" ht="12.75" customHeight="1" x14ac:dyDescent="0.2">
      <c r="B36" s="208" t="s">
        <v>36</v>
      </c>
      <c r="C36" s="122">
        <v>121</v>
      </c>
      <c r="D36" s="123">
        <v>59</v>
      </c>
      <c r="E36" s="123">
        <v>2</v>
      </c>
      <c r="F36" s="125">
        <v>182</v>
      </c>
      <c r="G36" s="122">
        <v>330</v>
      </c>
      <c r="H36" s="123">
        <v>35</v>
      </c>
      <c r="I36" s="123">
        <v>0</v>
      </c>
      <c r="J36" s="124">
        <v>365</v>
      </c>
      <c r="K36" s="122">
        <v>17</v>
      </c>
      <c r="L36" s="123">
        <v>0</v>
      </c>
      <c r="M36" s="123">
        <v>0</v>
      </c>
      <c r="N36" s="124">
        <v>17</v>
      </c>
      <c r="O36" s="122">
        <v>468</v>
      </c>
      <c r="P36" s="123">
        <v>94</v>
      </c>
      <c r="Q36" s="123">
        <v>2</v>
      </c>
      <c r="R36" s="125">
        <v>564</v>
      </c>
    </row>
    <row r="37" spans="2:18" ht="12.75" customHeight="1" x14ac:dyDescent="0.2">
      <c r="B37" s="29" t="s">
        <v>166</v>
      </c>
      <c r="C37" s="95">
        <v>0</v>
      </c>
      <c r="D37" s="96">
        <v>5</v>
      </c>
      <c r="E37" s="96">
        <v>0</v>
      </c>
      <c r="F37" s="98">
        <v>5</v>
      </c>
      <c r="G37" s="95">
        <v>0</v>
      </c>
      <c r="H37" s="96">
        <v>0</v>
      </c>
      <c r="I37" s="96">
        <v>0</v>
      </c>
      <c r="J37" s="97">
        <v>0</v>
      </c>
      <c r="K37" s="95">
        <v>0</v>
      </c>
      <c r="L37" s="96">
        <v>0</v>
      </c>
      <c r="M37" s="96">
        <v>0</v>
      </c>
      <c r="N37" s="97">
        <v>0</v>
      </c>
      <c r="O37" s="95">
        <v>0</v>
      </c>
      <c r="P37" s="96">
        <v>5</v>
      </c>
      <c r="Q37" s="96">
        <v>0</v>
      </c>
      <c r="R37" s="98">
        <v>5</v>
      </c>
    </row>
    <row r="38" spans="2:18" ht="12.75" customHeight="1" x14ac:dyDescent="0.2">
      <c r="B38" s="208" t="s">
        <v>122</v>
      </c>
      <c r="C38" s="122">
        <v>1</v>
      </c>
      <c r="D38" s="123">
        <v>14</v>
      </c>
      <c r="E38" s="123">
        <v>5</v>
      </c>
      <c r="F38" s="125">
        <v>20</v>
      </c>
      <c r="G38" s="122">
        <v>0</v>
      </c>
      <c r="H38" s="123">
        <v>3</v>
      </c>
      <c r="I38" s="123">
        <v>3</v>
      </c>
      <c r="J38" s="124">
        <v>6</v>
      </c>
      <c r="K38" s="122">
        <v>0</v>
      </c>
      <c r="L38" s="123">
        <v>0</v>
      </c>
      <c r="M38" s="123">
        <v>0</v>
      </c>
      <c r="N38" s="124">
        <v>0</v>
      </c>
      <c r="O38" s="122">
        <v>1</v>
      </c>
      <c r="P38" s="123">
        <v>17</v>
      </c>
      <c r="Q38" s="123">
        <v>8</v>
      </c>
      <c r="R38" s="125">
        <v>26</v>
      </c>
    </row>
    <row r="39" spans="2:18" ht="12.75" customHeight="1" x14ac:dyDescent="0.2">
      <c r="B39" s="29" t="s">
        <v>37</v>
      </c>
      <c r="C39" s="95">
        <v>1</v>
      </c>
      <c r="D39" s="96">
        <v>1446</v>
      </c>
      <c r="E39" s="96">
        <v>1</v>
      </c>
      <c r="F39" s="98">
        <v>1448</v>
      </c>
      <c r="G39" s="95">
        <v>0</v>
      </c>
      <c r="H39" s="96">
        <v>4</v>
      </c>
      <c r="I39" s="96">
        <v>0</v>
      </c>
      <c r="J39" s="97">
        <v>4</v>
      </c>
      <c r="K39" s="95">
        <v>0</v>
      </c>
      <c r="L39" s="96">
        <v>0</v>
      </c>
      <c r="M39" s="96">
        <v>0</v>
      </c>
      <c r="N39" s="97">
        <v>0</v>
      </c>
      <c r="O39" s="95">
        <v>1</v>
      </c>
      <c r="P39" s="96">
        <v>1450</v>
      </c>
      <c r="Q39" s="96">
        <v>1</v>
      </c>
      <c r="R39" s="98">
        <v>1452</v>
      </c>
    </row>
    <row r="40" spans="2:18" ht="12.75" customHeight="1" x14ac:dyDescent="0.2">
      <c r="B40" s="208" t="s">
        <v>38</v>
      </c>
      <c r="C40" s="122">
        <v>564</v>
      </c>
      <c r="D40" s="123">
        <v>18</v>
      </c>
      <c r="E40" s="123">
        <v>1</v>
      </c>
      <c r="F40" s="125">
        <v>583</v>
      </c>
      <c r="G40" s="122">
        <v>63</v>
      </c>
      <c r="H40" s="123">
        <v>0</v>
      </c>
      <c r="I40" s="123">
        <v>0</v>
      </c>
      <c r="J40" s="124">
        <v>63</v>
      </c>
      <c r="K40" s="122">
        <v>14</v>
      </c>
      <c r="L40" s="123">
        <v>0</v>
      </c>
      <c r="M40" s="123">
        <v>0</v>
      </c>
      <c r="N40" s="124">
        <v>14</v>
      </c>
      <c r="O40" s="122">
        <v>641</v>
      </c>
      <c r="P40" s="123">
        <v>18</v>
      </c>
      <c r="Q40" s="123">
        <v>1</v>
      </c>
      <c r="R40" s="125">
        <v>660</v>
      </c>
    </row>
    <row r="41" spans="2:18" ht="12.75" customHeight="1" x14ac:dyDescent="0.2">
      <c r="B41" s="29" t="s">
        <v>169</v>
      </c>
      <c r="C41" s="95">
        <v>0</v>
      </c>
      <c r="D41" s="96">
        <v>2</v>
      </c>
      <c r="E41" s="96">
        <v>0</v>
      </c>
      <c r="F41" s="98">
        <v>2</v>
      </c>
      <c r="G41" s="95">
        <v>0</v>
      </c>
      <c r="H41" s="96">
        <v>0</v>
      </c>
      <c r="I41" s="96">
        <v>0</v>
      </c>
      <c r="J41" s="97">
        <v>0</v>
      </c>
      <c r="K41" s="95">
        <v>0</v>
      </c>
      <c r="L41" s="96">
        <v>0</v>
      </c>
      <c r="M41" s="96">
        <v>0</v>
      </c>
      <c r="N41" s="97">
        <v>0</v>
      </c>
      <c r="O41" s="95">
        <v>0</v>
      </c>
      <c r="P41" s="96">
        <v>2</v>
      </c>
      <c r="Q41" s="96">
        <v>0</v>
      </c>
      <c r="R41" s="98">
        <v>2</v>
      </c>
    </row>
    <row r="42" spans="2:18" ht="12.75" customHeight="1" x14ac:dyDescent="0.2">
      <c r="B42" s="208" t="s">
        <v>39</v>
      </c>
      <c r="C42" s="122">
        <v>0</v>
      </c>
      <c r="D42" s="123">
        <v>153</v>
      </c>
      <c r="E42" s="123">
        <v>0</v>
      </c>
      <c r="F42" s="125">
        <v>153</v>
      </c>
      <c r="G42" s="122">
        <v>0</v>
      </c>
      <c r="H42" s="123">
        <v>3</v>
      </c>
      <c r="I42" s="123">
        <v>0</v>
      </c>
      <c r="J42" s="124">
        <v>3</v>
      </c>
      <c r="K42" s="122">
        <v>0</v>
      </c>
      <c r="L42" s="123">
        <v>0</v>
      </c>
      <c r="M42" s="123">
        <v>0</v>
      </c>
      <c r="N42" s="124">
        <v>0</v>
      </c>
      <c r="O42" s="122">
        <v>0</v>
      </c>
      <c r="P42" s="123">
        <v>156</v>
      </c>
      <c r="Q42" s="123">
        <v>0</v>
      </c>
      <c r="R42" s="125">
        <v>156</v>
      </c>
    </row>
    <row r="43" spans="2:18" ht="12.75" customHeight="1" x14ac:dyDescent="0.2">
      <c r="B43" s="29" t="s">
        <v>40</v>
      </c>
      <c r="C43" s="95">
        <v>197</v>
      </c>
      <c r="D43" s="96">
        <v>12</v>
      </c>
      <c r="E43" s="96">
        <v>0</v>
      </c>
      <c r="F43" s="98">
        <v>209</v>
      </c>
      <c r="G43" s="95">
        <v>240</v>
      </c>
      <c r="H43" s="96">
        <v>7</v>
      </c>
      <c r="I43" s="96">
        <v>0</v>
      </c>
      <c r="J43" s="97">
        <v>247</v>
      </c>
      <c r="K43" s="95">
        <v>9</v>
      </c>
      <c r="L43" s="96">
        <v>3</v>
      </c>
      <c r="M43" s="96">
        <v>0</v>
      </c>
      <c r="N43" s="97">
        <v>12</v>
      </c>
      <c r="O43" s="95">
        <v>446</v>
      </c>
      <c r="P43" s="96">
        <v>22</v>
      </c>
      <c r="Q43" s="96">
        <v>0</v>
      </c>
      <c r="R43" s="98">
        <v>468</v>
      </c>
    </row>
    <row r="44" spans="2:18" ht="12.75" customHeight="1" x14ac:dyDescent="0.2">
      <c r="B44" s="208" t="s">
        <v>41</v>
      </c>
      <c r="C44" s="122">
        <v>4</v>
      </c>
      <c r="D44" s="123">
        <v>416</v>
      </c>
      <c r="E44" s="123">
        <v>1</v>
      </c>
      <c r="F44" s="125">
        <v>421</v>
      </c>
      <c r="G44" s="122">
        <v>1</v>
      </c>
      <c r="H44" s="123">
        <v>31</v>
      </c>
      <c r="I44" s="123">
        <v>0</v>
      </c>
      <c r="J44" s="124">
        <v>32</v>
      </c>
      <c r="K44" s="122">
        <v>0</v>
      </c>
      <c r="L44" s="123">
        <v>5</v>
      </c>
      <c r="M44" s="123">
        <v>0</v>
      </c>
      <c r="N44" s="124">
        <v>5</v>
      </c>
      <c r="O44" s="122">
        <v>5</v>
      </c>
      <c r="P44" s="123">
        <v>452</v>
      </c>
      <c r="Q44" s="123">
        <v>1</v>
      </c>
      <c r="R44" s="125">
        <v>458</v>
      </c>
    </row>
    <row r="45" spans="2:18" ht="12.75" customHeight="1" x14ac:dyDescent="0.2">
      <c r="B45" s="29" t="s">
        <v>42</v>
      </c>
      <c r="C45" s="95">
        <v>1041</v>
      </c>
      <c r="D45" s="96">
        <v>0</v>
      </c>
      <c r="E45" s="96">
        <v>0</v>
      </c>
      <c r="F45" s="98">
        <v>1041</v>
      </c>
      <c r="G45" s="95">
        <v>1556</v>
      </c>
      <c r="H45" s="96">
        <v>0</v>
      </c>
      <c r="I45" s="96">
        <v>0</v>
      </c>
      <c r="J45" s="97">
        <v>1556</v>
      </c>
      <c r="K45" s="95">
        <v>0</v>
      </c>
      <c r="L45" s="96">
        <v>0</v>
      </c>
      <c r="M45" s="96">
        <v>0</v>
      </c>
      <c r="N45" s="97">
        <v>0</v>
      </c>
      <c r="O45" s="95">
        <v>2597</v>
      </c>
      <c r="P45" s="96">
        <v>0</v>
      </c>
      <c r="Q45" s="96">
        <v>0</v>
      </c>
      <c r="R45" s="98">
        <v>2597</v>
      </c>
    </row>
    <row r="46" spans="2:18" ht="12.75" customHeight="1" x14ac:dyDescent="0.2">
      <c r="B46" s="208" t="s">
        <v>352</v>
      </c>
      <c r="C46" s="122">
        <v>6</v>
      </c>
      <c r="D46" s="123">
        <v>0</v>
      </c>
      <c r="E46" s="123">
        <v>0</v>
      </c>
      <c r="F46" s="125">
        <v>6</v>
      </c>
      <c r="G46" s="122">
        <v>0</v>
      </c>
      <c r="H46" s="123">
        <v>0</v>
      </c>
      <c r="I46" s="123">
        <v>0</v>
      </c>
      <c r="J46" s="124">
        <v>0</v>
      </c>
      <c r="K46" s="122">
        <v>0</v>
      </c>
      <c r="L46" s="123">
        <v>0</v>
      </c>
      <c r="M46" s="123">
        <v>0</v>
      </c>
      <c r="N46" s="124">
        <v>0</v>
      </c>
      <c r="O46" s="122">
        <v>6</v>
      </c>
      <c r="P46" s="123">
        <v>0</v>
      </c>
      <c r="Q46" s="123">
        <v>0</v>
      </c>
      <c r="R46" s="125">
        <v>6</v>
      </c>
    </row>
    <row r="47" spans="2:18" ht="12.75" customHeight="1" x14ac:dyDescent="0.2">
      <c r="B47" s="29" t="s">
        <v>351</v>
      </c>
      <c r="C47" s="95">
        <v>0</v>
      </c>
      <c r="D47" s="96">
        <v>2</v>
      </c>
      <c r="E47" s="96">
        <v>0</v>
      </c>
      <c r="F47" s="98">
        <v>2</v>
      </c>
      <c r="G47" s="95">
        <v>0</v>
      </c>
      <c r="H47" s="96">
        <v>0</v>
      </c>
      <c r="I47" s="96">
        <v>0</v>
      </c>
      <c r="J47" s="97">
        <v>0</v>
      </c>
      <c r="K47" s="95">
        <v>0</v>
      </c>
      <c r="L47" s="96">
        <v>0</v>
      </c>
      <c r="M47" s="96">
        <v>0</v>
      </c>
      <c r="N47" s="97">
        <v>0</v>
      </c>
      <c r="O47" s="95">
        <v>0</v>
      </c>
      <c r="P47" s="96">
        <v>2</v>
      </c>
      <c r="Q47" s="96">
        <v>0</v>
      </c>
      <c r="R47" s="98">
        <v>2</v>
      </c>
    </row>
    <row r="48" spans="2:18" ht="12.75" customHeight="1" x14ac:dyDescent="0.2">
      <c r="B48" s="30" t="s">
        <v>51</v>
      </c>
      <c r="C48" s="42">
        <v>98252</v>
      </c>
      <c r="D48" s="43">
        <v>53185</v>
      </c>
      <c r="E48" s="43">
        <v>485</v>
      </c>
      <c r="F48" s="44">
        <v>151922</v>
      </c>
      <c r="G48" s="42">
        <v>70684</v>
      </c>
      <c r="H48" s="43">
        <v>22741</v>
      </c>
      <c r="I48" s="43">
        <v>187</v>
      </c>
      <c r="J48" s="47">
        <v>93612</v>
      </c>
      <c r="K48" s="42">
        <v>2073</v>
      </c>
      <c r="L48" s="43">
        <v>1320</v>
      </c>
      <c r="M48" s="43">
        <v>15</v>
      </c>
      <c r="N48" s="47">
        <v>3408</v>
      </c>
      <c r="O48" s="42">
        <v>171009</v>
      </c>
      <c r="P48" s="43">
        <v>77246</v>
      </c>
      <c r="Q48" s="43">
        <v>687</v>
      </c>
      <c r="R48" s="44">
        <v>248942</v>
      </c>
    </row>
    <row r="49" spans="2:20" ht="12.75" customHeight="1" x14ac:dyDescent="0.2">
      <c r="B49" s="208" t="s">
        <v>43</v>
      </c>
      <c r="C49" s="122">
        <v>29</v>
      </c>
      <c r="D49" s="123">
        <v>2303</v>
      </c>
      <c r="E49" s="123">
        <v>0</v>
      </c>
      <c r="F49" s="125">
        <v>2332</v>
      </c>
      <c r="G49" s="122">
        <v>699</v>
      </c>
      <c r="H49" s="123">
        <v>4429</v>
      </c>
      <c r="I49" s="123">
        <v>0</v>
      </c>
      <c r="J49" s="124">
        <v>5128</v>
      </c>
      <c r="K49" s="122">
        <v>0</v>
      </c>
      <c r="L49" s="123">
        <v>0</v>
      </c>
      <c r="M49" s="123">
        <v>0</v>
      </c>
      <c r="N49" s="124">
        <v>0</v>
      </c>
      <c r="O49" s="122">
        <v>728</v>
      </c>
      <c r="P49" s="123">
        <v>6732</v>
      </c>
      <c r="Q49" s="123">
        <v>0</v>
      </c>
      <c r="R49" s="125">
        <v>7460</v>
      </c>
    </row>
    <row r="50" spans="2:20" ht="12.75" customHeight="1" x14ac:dyDescent="0.2">
      <c r="B50" s="29" t="s">
        <v>44</v>
      </c>
      <c r="C50" s="95">
        <v>921</v>
      </c>
      <c r="D50" s="96">
        <v>3242</v>
      </c>
      <c r="E50" s="96">
        <v>111</v>
      </c>
      <c r="F50" s="98">
        <v>4274</v>
      </c>
      <c r="G50" s="95">
        <v>858</v>
      </c>
      <c r="H50" s="96">
        <v>924</v>
      </c>
      <c r="I50" s="96">
        <v>19</v>
      </c>
      <c r="J50" s="97">
        <v>1801</v>
      </c>
      <c r="K50" s="95">
        <v>46</v>
      </c>
      <c r="L50" s="96">
        <v>110</v>
      </c>
      <c r="M50" s="96">
        <v>188</v>
      </c>
      <c r="N50" s="97">
        <v>344</v>
      </c>
      <c r="O50" s="95">
        <v>1825</v>
      </c>
      <c r="P50" s="96">
        <v>4276</v>
      </c>
      <c r="Q50" s="96">
        <v>318</v>
      </c>
      <c r="R50" s="98">
        <v>6419</v>
      </c>
    </row>
    <row r="51" spans="2:20" ht="12.75" customHeight="1" x14ac:dyDescent="0.2">
      <c r="B51" s="208" t="s">
        <v>45</v>
      </c>
      <c r="C51" s="122">
        <v>3059</v>
      </c>
      <c r="D51" s="123">
        <v>7722</v>
      </c>
      <c r="E51" s="123">
        <v>469</v>
      </c>
      <c r="F51" s="125">
        <v>11250</v>
      </c>
      <c r="G51" s="122">
        <v>25029</v>
      </c>
      <c r="H51" s="123">
        <v>8955</v>
      </c>
      <c r="I51" s="123">
        <v>779</v>
      </c>
      <c r="J51" s="124">
        <v>34763</v>
      </c>
      <c r="K51" s="122">
        <v>1393</v>
      </c>
      <c r="L51" s="123">
        <v>417</v>
      </c>
      <c r="M51" s="123">
        <v>36</v>
      </c>
      <c r="N51" s="124">
        <v>1846</v>
      </c>
      <c r="O51" s="122">
        <v>29481</v>
      </c>
      <c r="P51" s="123">
        <v>17094</v>
      </c>
      <c r="Q51" s="123">
        <v>1284</v>
      </c>
      <c r="R51" s="125">
        <v>47859</v>
      </c>
    </row>
    <row r="52" spans="2:20" ht="12.75" customHeight="1" x14ac:dyDescent="0.2">
      <c r="B52" s="29" t="s">
        <v>46</v>
      </c>
      <c r="C52" s="95">
        <v>3092</v>
      </c>
      <c r="D52" s="96">
        <v>28413</v>
      </c>
      <c r="E52" s="96">
        <v>76</v>
      </c>
      <c r="F52" s="98">
        <v>31581</v>
      </c>
      <c r="G52" s="95">
        <v>7308</v>
      </c>
      <c r="H52" s="96">
        <v>21950</v>
      </c>
      <c r="I52" s="96">
        <v>53</v>
      </c>
      <c r="J52" s="97">
        <v>29311</v>
      </c>
      <c r="K52" s="95">
        <v>250</v>
      </c>
      <c r="L52" s="96">
        <v>2194</v>
      </c>
      <c r="M52" s="96">
        <v>27</v>
      </c>
      <c r="N52" s="97">
        <v>2471</v>
      </c>
      <c r="O52" s="95">
        <v>10650</v>
      </c>
      <c r="P52" s="96">
        <v>52557</v>
      </c>
      <c r="Q52" s="96">
        <v>156</v>
      </c>
      <c r="R52" s="98">
        <v>63363</v>
      </c>
    </row>
    <row r="53" spans="2:20" ht="12.75" customHeight="1" x14ac:dyDescent="0.2">
      <c r="B53" s="208" t="s">
        <v>47</v>
      </c>
      <c r="C53" s="122">
        <v>3853</v>
      </c>
      <c r="D53" s="123">
        <v>12631</v>
      </c>
      <c r="E53" s="123">
        <v>632</v>
      </c>
      <c r="F53" s="125">
        <v>17116</v>
      </c>
      <c r="G53" s="122">
        <v>14094</v>
      </c>
      <c r="H53" s="123">
        <v>6766</v>
      </c>
      <c r="I53" s="123">
        <v>69</v>
      </c>
      <c r="J53" s="124">
        <v>20929</v>
      </c>
      <c r="K53" s="122">
        <v>353</v>
      </c>
      <c r="L53" s="123">
        <v>455</v>
      </c>
      <c r="M53" s="123">
        <v>43</v>
      </c>
      <c r="N53" s="124">
        <v>851</v>
      </c>
      <c r="O53" s="122">
        <v>18300</v>
      </c>
      <c r="P53" s="123">
        <v>19852</v>
      </c>
      <c r="Q53" s="123">
        <v>744</v>
      </c>
      <c r="R53" s="125">
        <v>38896</v>
      </c>
    </row>
    <row r="54" spans="2:20" ht="12.75" customHeight="1" x14ac:dyDescent="0.2">
      <c r="B54" s="29" t="s">
        <v>48</v>
      </c>
      <c r="C54" s="95">
        <v>1618</v>
      </c>
      <c r="D54" s="96">
        <v>5267</v>
      </c>
      <c r="E54" s="96">
        <v>41</v>
      </c>
      <c r="F54" s="98">
        <v>6926</v>
      </c>
      <c r="G54" s="95">
        <v>2748</v>
      </c>
      <c r="H54" s="96">
        <v>2524</v>
      </c>
      <c r="I54" s="96">
        <v>25</v>
      </c>
      <c r="J54" s="97">
        <v>5297</v>
      </c>
      <c r="K54" s="95">
        <v>232</v>
      </c>
      <c r="L54" s="96">
        <v>275</v>
      </c>
      <c r="M54" s="96">
        <v>0</v>
      </c>
      <c r="N54" s="97">
        <v>507</v>
      </c>
      <c r="O54" s="95">
        <v>4598</v>
      </c>
      <c r="P54" s="96">
        <v>8066</v>
      </c>
      <c r="Q54" s="96">
        <v>66</v>
      </c>
      <c r="R54" s="98">
        <v>12730</v>
      </c>
    </row>
    <row r="55" spans="2:20" ht="12.75" customHeight="1" x14ac:dyDescent="0.2">
      <c r="B55" s="30" t="s">
        <v>52</v>
      </c>
      <c r="C55" s="42">
        <v>12572</v>
      </c>
      <c r="D55" s="43">
        <v>59578</v>
      </c>
      <c r="E55" s="43">
        <v>1329</v>
      </c>
      <c r="F55" s="44">
        <v>73479</v>
      </c>
      <c r="G55" s="42">
        <v>50736</v>
      </c>
      <c r="H55" s="43">
        <v>45548</v>
      </c>
      <c r="I55" s="43">
        <v>945</v>
      </c>
      <c r="J55" s="47">
        <v>97229</v>
      </c>
      <c r="K55" s="42">
        <v>2274</v>
      </c>
      <c r="L55" s="43">
        <v>3451</v>
      </c>
      <c r="M55" s="43">
        <v>294</v>
      </c>
      <c r="N55" s="47">
        <v>6019</v>
      </c>
      <c r="O55" s="42">
        <v>65582</v>
      </c>
      <c r="P55" s="43">
        <v>108577</v>
      </c>
      <c r="Q55" s="43">
        <v>2568</v>
      </c>
      <c r="R55" s="44">
        <v>176727</v>
      </c>
    </row>
    <row r="56" spans="2:20" ht="12.75" customHeight="1" x14ac:dyDescent="0.2">
      <c r="B56" s="128" t="s">
        <v>49</v>
      </c>
      <c r="C56" s="129">
        <v>8688</v>
      </c>
      <c r="D56" s="130">
        <v>249</v>
      </c>
      <c r="E56" s="130">
        <v>0</v>
      </c>
      <c r="F56" s="146">
        <v>8937</v>
      </c>
      <c r="G56" s="129">
        <v>198730</v>
      </c>
      <c r="H56" s="130">
        <v>140</v>
      </c>
      <c r="I56" s="130">
        <v>371</v>
      </c>
      <c r="J56" s="145">
        <v>199241</v>
      </c>
      <c r="K56" s="129">
        <v>2</v>
      </c>
      <c r="L56" s="130">
        <v>2</v>
      </c>
      <c r="M56" s="130">
        <v>0</v>
      </c>
      <c r="N56" s="145">
        <v>4</v>
      </c>
      <c r="O56" s="129">
        <v>207420</v>
      </c>
      <c r="P56" s="130">
        <v>391</v>
      </c>
      <c r="Q56" s="130">
        <v>371</v>
      </c>
      <c r="R56" s="146">
        <v>208182</v>
      </c>
    </row>
    <row r="57" spans="2:20" ht="12.75" customHeight="1" x14ac:dyDescent="0.2">
      <c r="B57" s="30" t="s">
        <v>53</v>
      </c>
      <c r="C57" s="42">
        <v>8688</v>
      </c>
      <c r="D57" s="43">
        <v>249</v>
      </c>
      <c r="E57" s="43">
        <v>0</v>
      </c>
      <c r="F57" s="44">
        <v>8937</v>
      </c>
      <c r="G57" s="42">
        <v>198730</v>
      </c>
      <c r="H57" s="43">
        <v>140</v>
      </c>
      <c r="I57" s="43">
        <v>371</v>
      </c>
      <c r="J57" s="47">
        <v>199241</v>
      </c>
      <c r="K57" s="42">
        <v>2</v>
      </c>
      <c r="L57" s="43">
        <v>2</v>
      </c>
      <c r="M57" s="43">
        <v>0</v>
      </c>
      <c r="N57" s="47">
        <v>4</v>
      </c>
      <c r="O57" s="42">
        <v>207420</v>
      </c>
      <c r="P57" s="43">
        <v>391</v>
      </c>
      <c r="Q57" s="43">
        <v>371</v>
      </c>
      <c r="R57" s="44">
        <v>208182</v>
      </c>
    </row>
    <row r="58" spans="2:20" ht="12.75" customHeight="1" x14ac:dyDescent="0.2">
      <c r="B58" s="157"/>
      <c r="C58" s="38"/>
      <c r="D58" s="39"/>
      <c r="E58" s="39"/>
      <c r="F58" s="40"/>
      <c r="G58" s="38"/>
      <c r="H58" s="39"/>
      <c r="I58" s="39"/>
      <c r="J58" s="48"/>
      <c r="K58" s="42"/>
      <c r="L58" s="43"/>
      <c r="M58" s="43"/>
      <c r="N58" s="47"/>
      <c r="O58" s="42">
        <v>0</v>
      </c>
      <c r="P58" s="43">
        <v>0</v>
      </c>
      <c r="Q58" s="43">
        <v>0</v>
      </c>
      <c r="R58" s="44"/>
    </row>
    <row r="59" spans="2:20" ht="12.75" customHeight="1" thickBot="1" x14ac:dyDescent="0.25">
      <c r="B59" s="132" t="s">
        <v>50</v>
      </c>
      <c r="C59" s="133">
        <v>119512</v>
      </c>
      <c r="D59" s="134">
        <v>113012</v>
      </c>
      <c r="E59" s="134">
        <v>1814</v>
      </c>
      <c r="F59" s="136">
        <v>234338</v>
      </c>
      <c r="G59" s="133">
        <v>320150</v>
      </c>
      <c r="H59" s="134">
        <v>68429</v>
      </c>
      <c r="I59" s="134">
        <v>1503</v>
      </c>
      <c r="J59" s="135">
        <v>390082</v>
      </c>
      <c r="K59" s="133">
        <v>4349</v>
      </c>
      <c r="L59" s="134">
        <v>4773</v>
      </c>
      <c r="M59" s="134">
        <v>309</v>
      </c>
      <c r="N59" s="135">
        <v>9431</v>
      </c>
      <c r="O59" s="133">
        <v>444011</v>
      </c>
      <c r="P59" s="134">
        <v>186214</v>
      </c>
      <c r="Q59" s="134">
        <v>3626</v>
      </c>
      <c r="R59" s="136">
        <v>633851</v>
      </c>
      <c r="T59" s="58" t="str">
        <f>IF(R59='2-1'!$O$59,"","WARNING!")</f>
        <v/>
      </c>
    </row>
  </sheetData>
  <mergeCells count="5">
    <mergeCell ref="K4:N4"/>
    <mergeCell ref="B4:B5"/>
    <mergeCell ref="C4:F4"/>
    <mergeCell ref="G4:J4"/>
    <mergeCell ref="O4:R4"/>
  </mergeCells>
  <phoneticPr fontId="4" type="noConversion"/>
  <conditionalFormatting sqref="T59">
    <cfRule type="cellIs" dxfId="2" priority="1" stopIfTrue="1" operator="equal">
      <formula>"WARNING!"</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N31"/>
  <sheetViews>
    <sheetView showGridLines="0" zoomScaleNormal="100" workbookViewId="0"/>
  </sheetViews>
  <sheetFormatPr defaultRowHeight="12.75" x14ac:dyDescent="0.2"/>
  <cols>
    <col min="1" max="1" width="9.140625" style="7"/>
    <col min="2" max="2" width="13.7109375" style="7" customWidth="1"/>
    <col min="3" max="10" width="10.140625" style="7" customWidth="1"/>
    <col min="11" max="12" width="8.5703125" style="7" bestFit="1" customWidth="1"/>
    <col min="13" max="13" width="8.140625" style="7" customWidth="1"/>
    <col min="14" max="14" width="9.140625" style="7" customWidth="1"/>
    <col min="15" max="16384" width="9.140625" style="7"/>
  </cols>
  <sheetData>
    <row r="2" spans="2:10" ht="12.95" customHeight="1" x14ac:dyDescent="0.2">
      <c r="B2" s="92" t="s">
        <v>58</v>
      </c>
    </row>
    <row r="3" spans="2:10" ht="18.75" thickBot="1" x14ac:dyDescent="0.3">
      <c r="B3" s="93" t="s">
        <v>285</v>
      </c>
      <c r="D3" s="60"/>
      <c r="E3" s="60"/>
      <c r="F3" s="60"/>
      <c r="G3" s="60"/>
      <c r="H3" s="60"/>
      <c r="I3" s="60"/>
      <c r="J3" s="60"/>
    </row>
    <row r="4" spans="2:10" x14ac:dyDescent="0.2">
      <c r="B4" s="158"/>
      <c r="C4" s="657" t="s">
        <v>10</v>
      </c>
      <c r="D4" s="658"/>
      <c r="E4" s="658"/>
      <c r="F4" s="659"/>
      <c r="G4" s="657" t="s">
        <v>11</v>
      </c>
      <c r="H4" s="658"/>
      <c r="I4" s="658"/>
      <c r="J4" s="659"/>
    </row>
    <row r="5" spans="2:10" ht="13.5" thickBot="1" x14ac:dyDescent="0.25">
      <c r="B5" s="159" t="s">
        <v>92</v>
      </c>
      <c r="C5" s="160" t="s">
        <v>55</v>
      </c>
      <c r="D5" s="161" t="s">
        <v>54</v>
      </c>
      <c r="E5" s="162" t="s">
        <v>82</v>
      </c>
      <c r="F5" s="163" t="s">
        <v>4</v>
      </c>
      <c r="G5" s="160" t="s">
        <v>55</v>
      </c>
      <c r="H5" s="161" t="s">
        <v>54</v>
      </c>
      <c r="I5" s="162" t="s">
        <v>82</v>
      </c>
      <c r="J5" s="163" t="s">
        <v>4</v>
      </c>
    </row>
    <row r="6" spans="2:10" x14ac:dyDescent="0.2">
      <c r="B6" s="209" t="s">
        <v>343</v>
      </c>
      <c r="C6" s="210">
        <v>124656</v>
      </c>
      <c r="D6" s="211">
        <v>120720</v>
      </c>
      <c r="E6" s="212">
        <v>3983</v>
      </c>
      <c r="F6" s="536">
        <v>249359</v>
      </c>
      <c r="G6" s="210">
        <v>327431</v>
      </c>
      <c r="H6" s="211">
        <v>72784</v>
      </c>
      <c r="I6" s="212">
        <v>2914</v>
      </c>
      <c r="J6" s="536">
        <v>403129</v>
      </c>
    </row>
    <row r="7" spans="2:10" x14ac:dyDescent="0.2">
      <c r="B7" s="16" t="s">
        <v>344</v>
      </c>
      <c r="C7" s="17">
        <v>124498</v>
      </c>
      <c r="D7" s="13">
        <v>121157</v>
      </c>
      <c r="E7" s="23">
        <v>3742</v>
      </c>
      <c r="F7" s="537">
        <v>249397</v>
      </c>
      <c r="G7" s="17">
        <v>324605</v>
      </c>
      <c r="H7" s="13">
        <v>73591</v>
      </c>
      <c r="I7" s="23">
        <v>2842</v>
      </c>
      <c r="J7" s="537">
        <v>401038</v>
      </c>
    </row>
    <row r="8" spans="2:10" x14ac:dyDescent="0.2">
      <c r="B8" s="214" t="s">
        <v>345</v>
      </c>
      <c r="C8" s="215">
        <v>126917</v>
      </c>
      <c r="D8" s="216">
        <v>115451</v>
      </c>
      <c r="E8" s="217">
        <v>3432</v>
      </c>
      <c r="F8" s="537">
        <v>245800</v>
      </c>
      <c r="G8" s="215">
        <v>322048</v>
      </c>
      <c r="H8" s="216">
        <v>70263</v>
      </c>
      <c r="I8" s="217">
        <v>2280</v>
      </c>
      <c r="J8" s="537">
        <v>394591</v>
      </c>
    </row>
    <row r="9" spans="2:10" x14ac:dyDescent="0.2">
      <c r="B9" s="16" t="s">
        <v>346</v>
      </c>
      <c r="C9" s="17">
        <v>122927</v>
      </c>
      <c r="D9" s="13">
        <v>110438</v>
      </c>
      <c r="E9" s="13">
        <v>2259</v>
      </c>
      <c r="F9" s="537">
        <v>235624</v>
      </c>
      <c r="G9" s="17">
        <v>319723</v>
      </c>
      <c r="H9" s="13">
        <v>68784</v>
      </c>
      <c r="I9" s="13">
        <v>2068</v>
      </c>
      <c r="J9" s="537">
        <v>390575</v>
      </c>
    </row>
    <row r="10" spans="2:10" ht="13.5" thickBot="1" x14ac:dyDescent="0.25">
      <c r="B10" s="219" t="s">
        <v>347</v>
      </c>
      <c r="C10" s="220">
        <v>119512</v>
      </c>
      <c r="D10" s="221">
        <v>113012</v>
      </c>
      <c r="E10" s="222">
        <v>1814</v>
      </c>
      <c r="F10" s="538">
        <v>234338</v>
      </c>
      <c r="G10" s="220">
        <v>320150</v>
      </c>
      <c r="H10" s="221">
        <v>68429</v>
      </c>
      <c r="I10" s="222">
        <v>1503</v>
      </c>
      <c r="J10" s="538">
        <v>390082</v>
      </c>
    </row>
    <row r="11" spans="2:10" ht="13.5" thickBot="1" x14ac:dyDescent="0.25"/>
    <row r="12" spans="2:10" x14ac:dyDescent="0.2">
      <c r="B12" s="165"/>
      <c r="C12" s="658" t="s">
        <v>9</v>
      </c>
      <c r="D12" s="658"/>
      <c r="E12" s="658"/>
      <c r="F12" s="659"/>
      <c r="G12" s="677" t="s">
        <v>4</v>
      </c>
      <c r="H12" s="678"/>
      <c r="I12" s="678"/>
      <c r="J12" s="679"/>
    </row>
    <row r="13" spans="2:10" ht="13.5" thickBot="1" x14ac:dyDescent="0.25">
      <c r="B13" s="166" t="s">
        <v>92</v>
      </c>
      <c r="C13" s="167" t="s">
        <v>55</v>
      </c>
      <c r="D13" s="161" t="s">
        <v>54</v>
      </c>
      <c r="E13" s="162" t="s">
        <v>82</v>
      </c>
      <c r="F13" s="163" t="s">
        <v>4</v>
      </c>
      <c r="G13" s="168" t="s">
        <v>55</v>
      </c>
      <c r="H13" s="169" t="s">
        <v>54</v>
      </c>
      <c r="I13" s="170" t="s">
        <v>82</v>
      </c>
      <c r="J13" s="171" t="s">
        <v>4</v>
      </c>
    </row>
    <row r="14" spans="2:10" x14ac:dyDescent="0.2">
      <c r="B14" s="209" t="s">
        <v>343</v>
      </c>
      <c r="C14" s="210">
        <v>4262</v>
      </c>
      <c r="D14" s="211">
        <v>4866</v>
      </c>
      <c r="E14" s="212">
        <v>538</v>
      </c>
      <c r="F14" s="536">
        <v>9666</v>
      </c>
      <c r="G14" s="210">
        <v>456349</v>
      </c>
      <c r="H14" s="211">
        <v>198370</v>
      </c>
      <c r="I14" s="211">
        <v>7435</v>
      </c>
      <c r="J14" s="536">
        <v>662154</v>
      </c>
    </row>
    <row r="15" spans="2:10" x14ac:dyDescent="0.2">
      <c r="B15" s="16" t="s">
        <v>344</v>
      </c>
      <c r="C15" s="17">
        <v>4041</v>
      </c>
      <c r="D15" s="13">
        <v>4981</v>
      </c>
      <c r="E15" s="23">
        <v>401</v>
      </c>
      <c r="F15" s="537">
        <v>9423</v>
      </c>
      <c r="G15" s="17">
        <v>453144</v>
      </c>
      <c r="H15" s="13">
        <v>199729</v>
      </c>
      <c r="I15" s="13">
        <v>6985</v>
      </c>
      <c r="J15" s="537">
        <v>659858</v>
      </c>
    </row>
    <row r="16" spans="2:10" x14ac:dyDescent="0.2">
      <c r="B16" s="214" t="s">
        <v>345</v>
      </c>
      <c r="C16" s="215">
        <v>4396</v>
      </c>
      <c r="D16" s="216">
        <v>4975</v>
      </c>
      <c r="E16" s="217">
        <v>299</v>
      </c>
      <c r="F16" s="537">
        <v>9670</v>
      </c>
      <c r="G16" s="215">
        <v>453361</v>
      </c>
      <c r="H16" s="216">
        <v>190689</v>
      </c>
      <c r="I16" s="216">
        <v>6011</v>
      </c>
      <c r="J16" s="537">
        <v>650061</v>
      </c>
    </row>
    <row r="17" spans="2:14" x14ac:dyDescent="0.2">
      <c r="B17" s="16" t="s">
        <v>346</v>
      </c>
      <c r="C17" s="17">
        <v>4650</v>
      </c>
      <c r="D17" s="13">
        <v>4767</v>
      </c>
      <c r="E17" s="13">
        <v>132</v>
      </c>
      <c r="F17" s="537">
        <v>9549</v>
      </c>
      <c r="G17" s="17">
        <v>447300</v>
      </c>
      <c r="H17" s="13">
        <v>183989</v>
      </c>
      <c r="I17" s="13">
        <v>4459</v>
      </c>
      <c r="J17" s="537">
        <v>635748</v>
      </c>
    </row>
    <row r="18" spans="2:14" ht="13.5" thickBot="1" x14ac:dyDescent="0.25">
      <c r="B18" s="219" t="s">
        <v>347</v>
      </c>
      <c r="C18" s="220">
        <v>4349</v>
      </c>
      <c r="D18" s="221">
        <v>4773</v>
      </c>
      <c r="E18" s="222">
        <v>309</v>
      </c>
      <c r="F18" s="538">
        <v>9431</v>
      </c>
      <c r="G18" s="223">
        <v>444011</v>
      </c>
      <c r="H18" s="224">
        <v>186214</v>
      </c>
      <c r="I18" s="224">
        <v>3626</v>
      </c>
      <c r="J18" s="539">
        <v>633851</v>
      </c>
    </row>
    <row r="30" spans="2:14" x14ac:dyDescent="0.2">
      <c r="L30" s="172"/>
      <c r="N30" s="58"/>
    </row>
    <row r="31" spans="2:14" x14ac:dyDescent="0.2">
      <c r="M31" s="172"/>
    </row>
  </sheetData>
  <mergeCells count="4">
    <mergeCell ref="C4:F4"/>
    <mergeCell ref="C12:F12"/>
    <mergeCell ref="G4:J4"/>
    <mergeCell ref="G12:J12"/>
  </mergeCells>
  <phoneticPr fontId="4" type="noConversion"/>
  <conditionalFormatting sqref="N30">
    <cfRule type="cellIs" dxfId="1" priority="1" stopIfTrue="1" operator="equal">
      <formula>"WARNING!"</formula>
    </cfRule>
  </conditionalFormatting>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P59"/>
  <sheetViews>
    <sheetView showGridLines="0" workbookViewId="0"/>
  </sheetViews>
  <sheetFormatPr defaultRowHeight="12.75" x14ac:dyDescent="0.2"/>
  <cols>
    <col min="1" max="1" width="9.140625" style="7"/>
    <col min="2" max="2" width="40.42578125" style="7" customWidth="1"/>
    <col min="3" max="3" width="9" style="7" customWidth="1"/>
    <col min="4" max="4" width="7.7109375" style="7" customWidth="1"/>
    <col min="5" max="5" width="8.28515625" style="7" customWidth="1"/>
    <col min="6" max="6" width="9" style="7" customWidth="1"/>
    <col min="7" max="7" width="7.7109375" style="7" customWidth="1"/>
    <col min="8" max="8" width="8.28515625" style="7" customWidth="1"/>
    <col min="9" max="9" width="9" style="7" customWidth="1"/>
    <col min="10" max="10" width="7.7109375" style="7" customWidth="1"/>
    <col min="11" max="11" width="8.28515625" style="7" customWidth="1"/>
    <col min="12" max="12" width="9" style="7" customWidth="1"/>
    <col min="13" max="13" width="7.7109375" style="7" customWidth="1"/>
    <col min="14" max="14" width="8.28515625" style="7" customWidth="1"/>
    <col min="15" max="15" width="9.140625" style="7"/>
    <col min="16" max="16" width="14.5703125" style="7" customWidth="1"/>
    <col min="17" max="16384" width="9.140625" style="7"/>
  </cols>
  <sheetData>
    <row r="1" spans="2:14" ht="12.75" customHeight="1" x14ac:dyDescent="0.2"/>
    <row r="2" spans="2:14" x14ac:dyDescent="0.2">
      <c r="B2" s="92" t="s">
        <v>58</v>
      </c>
    </row>
    <row r="3" spans="2:14" ht="18.75" thickBot="1" x14ac:dyDescent="0.3">
      <c r="B3" s="93" t="s">
        <v>99</v>
      </c>
    </row>
    <row r="4" spans="2:14" x14ac:dyDescent="0.2">
      <c r="B4" s="672" t="s">
        <v>0</v>
      </c>
      <c r="C4" s="662" t="s">
        <v>1</v>
      </c>
      <c r="D4" s="663"/>
      <c r="E4" s="664"/>
      <c r="F4" s="662" t="s">
        <v>2</v>
      </c>
      <c r="G4" s="663"/>
      <c r="H4" s="664"/>
      <c r="I4" s="662" t="s">
        <v>3</v>
      </c>
      <c r="J4" s="663"/>
      <c r="K4" s="664"/>
      <c r="L4" s="662" t="s">
        <v>91</v>
      </c>
      <c r="M4" s="663"/>
      <c r="N4" s="664"/>
    </row>
    <row r="5" spans="2:14" ht="12.75" customHeight="1" thickBot="1" x14ac:dyDescent="0.25">
      <c r="B5" s="673"/>
      <c r="C5" s="173" t="s">
        <v>72</v>
      </c>
      <c r="D5" s="174" t="s">
        <v>73</v>
      </c>
      <c r="E5" s="175" t="s">
        <v>74</v>
      </c>
      <c r="F5" s="173" t="s">
        <v>72</v>
      </c>
      <c r="G5" s="174" t="s">
        <v>73</v>
      </c>
      <c r="H5" s="175" t="s">
        <v>74</v>
      </c>
      <c r="I5" s="173" t="s">
        <v>72</v>
      </c>
      <c r="J5" s="174" t="s">
        <v>73</v>
      </c>
      <c r="K5" s="175" t="s">
        <v>74</v>
      </c>
      <c r="L5" s="173" t="s">
        <v>72</v>
      </c>
      <c r="M5" s="174" t="s">
        <v>73</v>
      </c>
      <c r="N5" s="175" t="s">
        <v>4</v>
      </c>
    </row>
    <row r="6" spans="2:14" ht="12.75" customHeight="1" x14ac:dyDescent="0.2">
      <c r="B6" s="207" t="s">
        <v>15</v>
      </c>
      <c r="C6" s="118">
        <v>0</v>
      </c>
      <c r="D6" s="119">
        <v>28</v>
      </c>
      <c r="E6" s="121">
        <v>28</v>
      </c>
      <c r="F6" s="118">
        <v>0</v>
      </c>
      <c r="G6" s="119">
        <v>15</v>
      </c>
      <c r="H6" s="121">
        <v>15</v>
      </c>
      <c r="I6" s="118">
        <v>0</v>
      </c>
      <c r="J6" s="225">
        <v>0</v>
      </c>
      <c r="K6" s="121">
        <v>0</v>
      </c>
      <c r="L6" s="118">
        <v>0</v>
      </c>
      <c r="M6" s="119">
        <v>43</v>
      </c>
      <c r="N6" s="121">
        <v>43</v>
      </c>
    </row>
    <row r="7" spans="2:14" ht="12.75" customHeight="1" x14ac:dyDescent="0.2">
      <c r="B7" s="29" t="s">
        <v>16</v>
      </c>
      <c r="C7" s="95">
        <v>16</v>
      </c>
      <c r="D7" s="96">
        <v>53</v>
      </c>
      <c r="E7" s="98">
        <v>69</v>
      </c>
      <c r="F7" s="95">
        <v>16</v>
      </c>
      <c r="G7" s="96">
        <v>65</v>
      </c>
      <c r="H7" s="98">
        <v>81</v>
      </c>
      <c r="I7" s="95">
        <v>0</v>
      </c>
      <c r="J7" s="96">
        <v>7</v>
      </c>
      <c r="K7" s="98">
        <v>7</v>
      </c>
      <c r="L7" s="95">
        <v>32</v>
      </c>
      <c r="M7" s="96">
        <v>125</v>
      </c>
      <c r="N7" s="98">
        <v>157</v>
      </c>
    </row>
    <row r="8" spans="2:14" ht="12.75" customHeight="1" x14ac:dyDescent="0.2">
      <c r="B8" s="208" t="s">
        <v>118</v>
      </c>
      <c r="C8" s="122">
        <v>87</v>
      </c>
      <c r="D8" s="123">
        <v>0</v>
      </c>
      <c r="E8" s="125">
        <v>87</v>
      </c>
      <c r="F8" s="122">
        <v>4</v>
      </c>
      <c r="G8" s="123">
        <v>0</v>
      </c>
      <c r="H8" s="125">
        <v>4</v>
      </c>
      <c r="I8" s="122">
        <v>0</v>
      </c>
      <c r="J8" s="123">
        <v>0</v>
      </c>
      <c r="K8" s="125">
        <v>0</v>
      </c>
      <c r="L8" s="122">
        <v>91</v>
      </c>
      <c r="M8" s="123">
        <v>0</v>
      </c>
      <c r="N8" s="125">
        <v>91</v>
      </c>
    </row>
    <row r="9" spans="2:14" ht="12.75" customHeight="1" x14ac:dyDescent="0.2">
      <c r="B9" s="29" t="s">
        <v>119</v>
      </c>
      <c r="C9" s="95">
        <v>75</v>
      </c>
      <c r="D9" s="96">
        <v>0</v>
      </c>
      <c r="E9" s="98">
        <v>75</v>
      </c>
      <c r="F9" s="95">
        <v>1</v>
      </c>
      <c r="G9" s="96">
        <v>0</v>
      </c>
      <c r="H9" s="98">
        <v>1</v>
      </c>
      <c r="I9" s="95">
        <v>0</v>
      </c>
      <c r="J9" s="96">
        <v>0</v>
      </c>
      <c r="K9" s="98">
        <v>0</v>
      </c>
      <c r="L9" s="95">
        <v>76</v>
      </c>
      <c r="M9" s="96">
        <v>0</v>
      </c>
      <c r="N9" s="98">
        <v>76</v>
      </c>
    </row>
    <row r="10" spans="2:14" ht="12.75" customHeight="1" x14ac:dyDescent="0.2">
      <c r="B10" s="208" t="s">
        <v>17</v>
      </c>
      <c r="C10" s="122">
        <v>13673</v>
      </c>
      <c r="D10" s="123">
        <v>117</v>
      </c>
      <c r="E10" s="125">
        <v>13790</v>
      </c>
      <c r="F10" s="122">
        <v>26206</v>
      </c>
      <c r="G10" s="123">
        <v>84</v>
      </c>
      <c r="H10" s="125">
        <v>26290</v>
      </c>
      <c r="I10" s="122">
        <v>71</v>
      </c>
      <c r="J10" s="123">
        <v>0</v>
      </c>
      <c r="K10" s="125">
        <v>71</v>
      </c>
      <c r="L10" s="122">
        <v>39950</v>
      </c>
      <c r="M10" s="123">
        <v>201</v>
      </c>
      <c r="N10" s="125">
        <v>40151</v>
      </c>
    </row>
    <row r="11" spans="2:14" ht="12.75" customHeight="1" x14ac:dyDescent="0.2">
      <c r="B11" s="29" t="s">
        <v>18</v>
      </c>
      <c r="C11" s="95">
        <v>1023</v>
      </c>
      <c r="D11" s="96">
        <v>141</v>
      </c>
      <c r="E11" s="98">
        <v>1164</v>
      </c>
      <c r="F11" s="95">
        <v>825</v>
      </c>
      <c r="G11" s="96">
        <v>1</v>
      </c>
      <c r="H11" s="98">
        <v>826</v>
      </c>
      <c r="I11" s="95">
        <v>8</v>
      </c>
      <c r="J11" s="96">
        <v>0</v>
      </c>
      <c r="K11" s="98">
        <v>8</v>
      </c>
      <c r="L11" s="95">
        <v>1856</v>
      </c>
      <c r="M11" s="96">
        <v>142</v>
      </c>
      <c r="N11" s="98">
        <v>1998</v>
      </c>
    </row>
    <row r="12" spans="2:14" ht="12.75" customHeight="1" x14ac:dyDescent="0.2">
      <c r="B12" s="208" t="s">
        <v>145</v>
      </c>
      <c r="C12" s="122">
        <v>92</v>
      </c>
      <c r="D12" s="123">
        <v>0</v>
      </c>
      <c r="E12" s="125">
        <v>92</v>
      </c>
      <c r="F12" s="122">
        <v>0</v>
      </c>
      <c r="G12" s="123">
        <v>0</v>
      </c>
      <c r="H12" s="125">
        <v>0</v>
      </c>
      <c r="I12" s="122">
        <v>1</v>
      </c>
      <c r="J12" s="123">
        <v>0</v>
      </c>
      <c r="K12" s="125">
        <v>1</v>
      </c>
      <c r="L12" s="122">
        <v>93</v>
      </c>
      <c r="M12" s="123">
        <v>0</v>
      </c>
      <c r="N12" s="125">
        <v>93</v>
      </c>
    </row>
    <row r="13" spans="2:14" ht="12.75" customHeight="1" x14ac:dyDescent="0.2">
      <c r="B13" s="29" t="s">
        <v>19</v>
      </c>
      <c r="C13" s="95">
        <v>4626</v>
      </c>
      <c r="D13" s="96">
        <v>0</v>
      </c>
      <c r="E13" s="98">
        <v>4626</v>
      </c>
      <c r="F13" s="95">
        <v>9146</v>
      </c>
      <c r="G13" s="96">
        <v>0</v>
      </c>
      <c r="H13" s="98">
        <v>9146</v>
      </c>
      <c r="I13" s="95">
        <v>230</v>
      </c>
      <c r="J13" s="96">
        <v>0</v>
      </c>
      <c r="K13" s="98">
        <v>230</v>
      </c>
      <c r="L13" s="95">
        <v>14002</v>
      </c>
      <c r="M13" s="96">
        <v>0</v>
      </c>
      <c r="N13" s="98">
        <v>14002</v>
      </c>
    </row>
    <row r="14" spans="2:14" ht="12.75" customHeight="1" x14ac:dyDescent="0.2">
      <c r="B14" s="208" t="s">
        <v>20</v>
      </c>
      <c r="C14" s="122">
        <v>3432</v>
      </c>
      <c r="D14" s="123">
        <v>214</v>
      </c>
      <c r="E14" s="125">
        <v>3646</v>
      </c>
      <c r="F14" s="122">
        <v>925</v>
      </c>
      <c r="G14" s="123">
        <v>25</v>
      </c>
      <c r="H14" s="125">
        <v>950</v>
      </c>
      <c r="I14" s="122">
        <v>66</v>
      </c>
      <c r="J14" s="123">
        <v>8</v>
      </c>
      <c r="K14" s="125">
        <v>74</v>
      </c>
      <c r="L14" s="122">
        <v>4423</v>
      </c>
      <c r="M14" s="123">
        <v>247</v>
      </c>
      <c r="N14" s="125">
        <v>4670</v>
      </c>
    </row>
    <row r="15" spans="2:14" ht="12.75" customHeight="1" x14ac:dyDescent="0.2">
      <c r="B15" s="29" t="s">
        <v>120</v>
      </c>
      <c r="C15" s="95">
        <v>37330</v>
      </c>
      <c r="D15" s="96">
        <v>786</v>
      </c>
      <c r="E15" s="98">
        <v>38116</v>
      </c>
      <c r="F15" s="95">
        <v>14369</v>
      </c>
      <c r="G15" s="96">
        <v>83</v>
      </c>
      <c r="H15" s="98">
        <v>14452</v>
      </c>
      <c r="I15" s="95">
        <v>437</v>
      </c>
      <c r="J15" s="96">
        <v>0</v>
      </c>
      <c r="K15" s="98">
        <v>437</v>
      </c>
      <c r="L15" s="95">
        <v>52136</v>
      </c>
      <c r="M15" s="96">
        <v>869</v>
      </c>
      <c r="N15" s="98">
        <v>53005</v>
      </c>
    </row>
    <row r="16" spans="2:14" ht="12.75" customHeight="1" x14ac:dyDescent="0.2">
      <c r="B16" s="208" t="s">
        <v>21</v>
      </c>
      <c r="C16" s="122">
        <v>364</v>
      </c>
      <c r="D16" s="123">
        <v>0</v>
      </c>
      <c r="E16" s="125">
        <v>364</v>
      </c>
      <c r="F16" s="122">
        <v>1</v>
      </c>
      <c r="G16" s="123">
        <v>0</v>
      </c>
      <c r="H16" s="125">
        <v>1</v>
      </c>
      <c r="I16" s="122">
        <v>0</v>
      </c>
      <c r="J16" s="123">
        <v>0</v>
      </c>
      <c r="K16" s="125">
        <v>0</v>
      </c>
      <c r="L16" s="122">
        <v>365</v>
      </c>
      <c r="M16" s="123">
        <v>0</v>
      </c>
      <c r="N16" s="125">
        <v>365</v>
      </c>
    </row>
    <row r="17" spans="2:14" ht="12.75" customHeight="1" x14ac:dyDescent="0.2">
      <c r="B17" s="29" t="s">
        <v>22</v>
      </c>
      <c r="C17" s="95">
        <v>34943</v>
      </c>
      <c r="D17" s="96">
        <v>923</v>
      </c>
      <c r="E17" s="98">
        <v>35866</v>
      </c>
      <c r="F17" s="95">
        <v>6186</v>
      </c>
      <c r="G17" s="96">
        <v>96</v>
      </c>
      <c r="H17" s="98">
        <v>6282</v>
      </c>
      <c r="I17" s="95">
        <v>245</v>
      </c>
      <c r="J17" s="96">
        <v>0</v>
      </c>
      <c r="K17" s="98">
        <v>245</v>
      </c>
      <c r="L17" s="95">
        <v>41374</v>
      </c>
      <c r="M17" s="96">
        <v>1019</v>
      </c>
      <c r="N17" s="98">
        <v>42393</v>
      </c>
    </row>
    <row r="18" spans="2:14" ht="12.75" customHeight="1" x14ac:dyDescent="0.2">
      <c r="B18" s="208" t="s">
        <v>23</v>
      </c>
      <c r="C18" s="122">
        <v>3232</v>
      </c>
      <c r="D18" s="123">
        <v>0</v>
      </c>
      <c r="E18" s="125">
        <v>3232</v>
      </c>
      <c r="F18" s="122">
        <v>468</v>
      </c>
      <c r="G18" s="123">
        <v>0</v>
      </c>
      <c r="H18" s="125">
        <v>468</v>
      </c>
      <c r="I18" s="122">
        <v>296</v>
      </c>
      <c r="J18" s="123">
        <v>0</v>
      </c>
      <c r="K18" s="125">
        <v>296</v>
      </c>
      <c r="L18" s="122">
        <v>3996</v>
      </c>
      <c r="M18" s="123">
        <v>0</v>
      </c>
      <c r="N18" s="125">
        <v>3996</v>
      </c>
    </row>
    <row r="19" spans="2:14" ht="12.75" customHeight="1" x14ac:dyDescent="0.2">
      <c r="B19" s="29" t="s">
        <v>24</v>
      </c>
      <c r="C19" s="95">
        <v>1362</v>
      </c>
      <c r="D19" s="96">
        <v>8488</v>
      </c>
      <c r="E19" s="98">
        <v>9850</v>
      </c>
      <c r="F19" s="95">
        <v>284</v>
      </c>
      <c r="G19" s="96">
        <v>3301</v>
      </c>
      <c r="H19" s="98">
        <v>3585</v>
      </c>
      <c r="I19" s="95">
        <v>22</v>
      </c>
      <c r="J19" s="96">
        <v>145</v>
      </c>
      <c r="K19" s="98">
        <v>167</v>
      </c>
      <c r="L19" s="95">
        <v>1668</v>
      </c>
      <c r="M19" s="96">
        <v>11934</v>
      </c>
      <c r="N19" s="98">
        <v>13602</v>
      </c>
    </row>
    <row r="20" spans="2:14" ht="12.75" customHeight="1" x14ac:dyDescent="0.2">
      <c r="B20" s="208" t="s">
        <v>25</v>
      </c>
      <c r="C20" s="122">
        <v>11374</v>
      </c>
      <c r="D20" s="123">
        <v>0</v>
      </c>
      <c r="E20" s="125">
        <v>11374</v>
      </c>
      <c r="F20" s="122">
        <v>21444</v>
      </c>
      <c r="G20" s="123">
        <v>0</v>
      </c>
      <c r="H20" s="125">
        <v>21444</v>
      </c>
      <c r="I20" s="122">
        <v>677</v>
      </c>
      <c r="J20" s="123">
        <v>0</v>
      </c>
      <c r="K20" s="125">
        <v>677</v>
      </c>
      <c r="L20" s="122">
        <v>33495</v>
      </c>
      <c r="M20" s="123">
        <v>0</v>
      </c>
      <c r="N20" s="125">
        <v>33495</v>
      </c>
    </row>
    <row r="21" spans="2:14" ht="12.75" customHeight="1" x14ac:dyDescent="0.2">
      <c r="B21" s="29" t="s">
        <v>26</v>
      </c>
      <c r="C21" s="95">
        <v>4205</v>
      </c>
      <c r="D21" s="96">
        <v>6</v>
      </c>
      <c r="E21" s="98">
        <v>4211</v>
      </c>
      <c r="F21" s="95">
        <v>1911</v>
      </c>
      <c r="G21" s="96">
        <v>3</v>
      </c>
      <c r="H21" s="98">
        <v>1914</v>
      </c>
      <c r="I21" s="95">
        <v>5</v>
      </c>
      <c r="J21" s="96">
        <v>0</v>
      </c>
      <c r="K21" s="98">
        <v>5</v>
      </c>
      <c r="L21" s="95">
        <v>6121</v>
      </c>
      <c r="M21" s="96">
        <v>9</v>
      </c>
      <c r="N21" s="98">
        <v>6130</v>
      </c>
    </row>
    <row r="22" spans="2:14" ht="12.75" customHeight="1" x14ac:dyDescent="0.2">
      <c r="B22" s="208" t="s">
        <v>168</v>
      </c>
      <c r="C22" s="122">
        <v>3354</v>
      </c>
      <c r="D22" s="123">
        <v>5</v>
      </c>
      <c r="E22" s="125">
        <v>3359</v>
      </c>
      <c r="F22" s="122">
        <v>174</v>
      </c>
      <c r="G22" s="123">
        <v>0</v>
      </c>
      <c r="H22" s="125">
        <v>174</v>
      </c>
      <c r="I22" s="122">
        <v>1</v>
      </c>
      <c r="J22" s="123">
        <v>0</v>
      </c>
      <c r="K22" s="125">
        <v>1</v>
      </c>
      <c r="L22" s="122">
        <v>3529</v>
      </c>
      <c r="M22" s="123">
        <v>5</v>
      </c>
      <c r="N22" s="125">
        <v>3534</v>
      </c>
    </row>
    <row r="23" spans="2:14" ht="12.75" customHeight="1" x14ac:dyDescent="0.2">
      <c r="B23" s="29" t="s">
        <v>27</v>
      </c>
      <c r="C23" s="95">
        <v>14382</v>
      </c>
      <c r="D23" s="96">
        <v>11</v>
      </c>
      <c r="E23" s="98">
        <v>14393</v>
      </c>
      <c r="F23" s="95">
        <v>3613</v>
      </c>
      <c r="G23" s="96">
        <v>1</v>
      </c>
      <c r="H23" s="98">
        <v>3614</v>
      </c>
      <c r="I23" s="95">
        <v>1028</v>
      </c>
      <c r="J23" s="96">
        <v>0</v>
      </c>
      <c r="K23" s="98">
        <v>1028</v>
      </c>
      <c r="L23" s="95">
        <v>19023</v>
      </c>
      <c r="M23" s="96">
        <v>12</v>
      </c>
      <c r="N23" s="98">
        <v>19035</v>
      </c>
    </row>
    <row r="24" spans="2:14" ht="12.75" customHeight="1" x14ac:dyDescent="0.2">
      <c r="B24" s="208" t="s">
        <v>28</v>
      </c>
      <c r="C24" s="122">
        <v>762</v>
      </c>
      <c r="D24" s="123">
        <v>3</v>
      </c>
      <c r="E24" s="125">
        <v>765</v>
      </c>
      <c r="F24" s="122">
        <v>235</v>
      </c>
      <c r="G24" s="123">
        <v>0</v>
      </c>
      <c r="H24" s="125">
        <v>235</v>
      </c>
      <c r="I24" s="122">
        <v>7</v>
      </c>
      <c r="J24" s="123">
        <v>0</v>
      </c>
      <c r="K24" s="125">
        <v>7</v>
      </c>
      <c r="L24" s="122">
        <v>1004</v>
      </c>
      <c r="M24" s="123">
        <v>3</v>
      </c>
      <c r="N24" s="125">
        <v>1007</v>
      </c>
    </row>
    <row r="25" spans="2:14" ht="12.75" customHeight="1" x14ac:dyDescent="0.2">
      <c r="B25" s="29" t="s">
        <v>29</v>
      </c>
      <c r="C25" s="95">
        <v>80</v>
      </c>
      <c r="D25" s="96">
        <v>0</v>
      </c>
      <c r="E25" s="98">
        <v>80</v>
      </c>
      <c r="F25" s="95">
        <v>1</v>
      </c>
      <c r="G25" s="96">
        <v>0</v>
      </c>
      <c r="H25" s="98">
        <v>1</v>
      </c>
      <c r="I25" s="95">
        <v>0</v>
      </c>
      <c r="J25" s="96">
        <v>0</v>
      </c>
      <c r="K25" s="98">
        <v>0</v>
      </c>
      <c r="L25" s="95">
        <v>81</v>
      </c>
      <c r="M25" s="96">
        <v>0</v>
      </c>
      <c r="N25" s="98">
        <v>81</v>
      </c>
    </row>
    <row r="26" spans="2:14" ht="12.75" customHeight="1" x14ac:dyDescent="0.2">
      <c r="B26" s="208" t="s">
        <v>30</v>
      </c>
      <c r="C26" s="122">
        <v>94</v>
      </c>
      <c r="D26" s="123">
        <v>0</v>
      </c>
      <c r="E26" s="125">
        <v>94</v>
      </c>
      <c r="F26" s="122">
        <v>0</v>
      </c>
      <c r="G26" s="123">
        <v>0</v>
      </c>
      <c r="H26" s="125">
        <v>0</v>
      </c>
      <c r="I26" s="122">
        <v>0</v>
      </c>
      <c r="J26" s="123">
        <v>0</v>
      </c>
      <c r="K26" s="125">
        <v>0</v>
      </c>
      <c r="L26" s="122">
        <v>94</v>
      </c>
      <c r="M26" s="123">
        <v>0</v>
      </c>
      <c r="N26" s="125">
        <v>94</v>
      </c>
    </row>
    <row r="27" spans="2:14" ht="12.75" customHeight="1" x14ac:dyDescent="0.2">
      <c r="B27" s="29" t="s">
        <v>147</v>
      </c>
      <c r="C27" s="95">
        <v>7</v>
      </c>
      <c r="D27" s="96">
        <v>0</v>
      </c>
      <c r="E27" s="98">
        <v>7</v>
      </c>
      <c r="F27" s="95">
        <v>0</v>
      </c>
      <c r="G27" s="96">
        <v>0</v>
      </c>
      <c r="H27" s="98">
        <v>0</v>
      </c>
      <c r="I27" s="95">
        <v>0</v>
      </c>
      <c r="J27" s="96">
        <v>0</v>
      </c>
      <c r="K27" s="98">
        <v>0</v>
      </c>
      <c r="L27" s="95">
        <v>7</v>
      </c>
      <c r="M27" s="96">
        <v>0</v>
      </c>
      <c r="N27" s="98">
        <v>7</v>
      </c>
    </row>
    <row r="28" spans="2:14" ht="12.75" customHeight="1" x14ac:dyDescent="0.2">
      <c r="B28" s="208" t="s">
        <v>165</v>
      </c>
      <c r="C28" s="122">
        <v>9</v>
      </c>
      <c r="D28" s="123">
        <v>0</v>
      </c>
      <c r="E28" s="125">
        <v>9</v>
      </c>
      <c r="F28" s="122">
        <v>0</v>
      </c>
      <c r="G28" s="123">
        <v>0</v>
      </c>
      <c r="H28" s="125">
        <v>0</v>
      </c>
      <c r="I28" s="122">
        <v>0</v>
      </c>
      <c r="J28" s="123">
        <v>0</v>
      </c>
      <c r="K28" s="125">
        <v>0</v>
      </c>
      <c r="L28" s="122">
        <v>9</v>
      </c>
      <c r="M28" s="123">
        <v>0</v>
      </c>
      <c r="N28" s="125">
        <v>9</v>
      </c>
    </row>
    <row r="29" spans="2:14" ht="12.75" customHeight="1" x14ac:dyDescent="0.2">
      <c r="B29" s="29" t="s">
        <v>31</v>
      </c>
      <c r="C29" s="95">
        <v>914</v>
      </c>
      <c r="D29" s="96">
        <v>12</v>
      </c>
      <c r="E29" s="98">
        <v>926</v>
      </c>
      <c r="F29" s="95">
        <v>77</v>
      </c>
      <c r="G29" s="96">
        <v>0</v>
      </c>
      <c r="H29" s="98">
        <v>77</v>
      </c>
      <c r="I29" s="95">
        <v>2</v>
      </c>
      <c r="J29" s="96">
        <v>0</v>
      </c>
      <c r="K29" s="98">
        <v>2</v>
      </c>
      <c r="L29" s="95">
        <v>993</v>
      </c>
      <c r="M29" s="96">
        <v>12</v>
      </c>
      <c r="N29" s="98">
        <v>1005</v>
      </c>
    </row>
    <row r="30" spans="2:14" ht="12.75" customHeight="1" x14ac:dyDescent="0.2">
      <c r="B30" s="208" t="s">
        <v>32</v>
      </c>
      <c r="C30" s="122">
        <v>12</v>
      </c>
      <c r="D30" s="123">
        <v>0</v>
      </c>
      <c r="E30" s="125">
        <v>12</v>
      </c>
      <c r="F30" s="122">
        <v>30</v>
      </c>
      <c r="G30" s="123">
        <v>0</v>
      </c>
      <c r="H30" s="125">
        <v>30</v>
      </c>
      <c r="I30" s="122">
        <v>0</v>
      </c>
      <c r="J30" s="123">
        <v>0</v>
      </c>
      <c r="K30" s="125">
        <v>0</v>
      </c>
      <c r="L30" s="122">
        <v>42</v>
      </c>
      <c r="M30" s="123">
        <v>0</v>
      </c>
      <c r="N30" s="125">
        <v>42</v>
      </c>
    </row>
    <row r="31" spans="2:14" ht="12.75" customHeight="1" x14ac:dyDescent="0.2">
      <c r="B31" s="29" t="s">
        <v>33</v>
      </c>
      <c r="C31" s="95">
        <v>8</v>
      </c>
      <c r="D31" s="96">
        <v>0</v>
      </c>
      <c r="E31" s="98">
        <v>8</v>
      </c>
      <c r="F31" s="95">
        <v>4</v>
      </c>
      <c r="G31" s="96">
        <v>0</v>
      </c>
      <c r="H31" s="98">
        <v>4</v>
      </c>
      <c r="I31" s="95">
        <v>1</v>
      </c>
      <c r="J31" s="96">
        <v>0</v>
      </c>
      <c r="K31" s="98">
        <v>1</v>
      </c>
      <c r="L31" s="95">
        <v>13</v>
      </c>
      <c r="M31" s="96">
        <v>0</v>
      </c>
      <c r="N31" s="98">
        <v>13</v>
      </c>
    </row>
    <row r="32" spans="2:14" ht="12.75" customHeight="1" x14ac:dyDescent="0.2">
      <c r="B32" s="208" t="s">
        <v>34</v>
      </c>
      <c r="C32" s="122">
        <v>1511</v>
      </c>
      <c r="D32" s="123">
        <v>18</v>
      </c>
      <c r="E32" s="125">
        <v>1529</v>
      </c>
      <c r="F32" s="122">
        <v>1714</v>
      </c>
      <c r="G32" s="123">
        <v>1</v>
      </c>
      <c r="H32" s="125">
        <v>1715</v>
      </c>
      <c r="I32" s="122">
        <v>103</v>
      </c>
      <c r="J32" s="123">
        <v>0</v>
      </c>
      <c r="K32" s="125">
        <v>103</v>
      </c>
      <c r="L32" s="122">
        <v>3328</v>
      </c>
      <c r="M32" s="123">
        <v>19</v>
      </c>
      <c r="N32" s="125">
        <v>3347</v>
      </c>
    </row>
    <row r="33" spans="2:14" ht="12.75" customHeight="1" x14ac:dyDescent="0.2">
      <c r="B33" s="29" t="s">
        <v>149</v>
      </c>
      <c r="C33" s="95">
        <v>38</v>
      </c>
      <c r="D33" s="96">
        <v>0</v>
      </c>
      <c r="E33" s="98">
        <v>38</v>
      </c>
      <c r="F33" s="95">
        <v>22</v>
      </c>
      <c r="G33" s="96">
        <v>0</v>
      </c>
      <c r="H33" s="98">
        <v>22</v>
      </c>
      <c r="I33" s="95">
        <v>0</v>
      </c>
      <c r="J33" s="96">
        <v>0</v>
      </c>
      <c r="K33" s="98">
        <v>0</v>
      </c>
      <c r="L33" s="95">
        <v>60</v>
      </c>
      <c r="M33" s="96">
        <v>0</v>
      </c>
      <c r="N33" s="98">
        <v>60</v>
      </c>
    </row>
    <row r="34" spans="2:14" ht="12.75" customHeight="1" x14ac:dyDescent="0.2">
      <c r="B34" s="208" t="s">
        <v>121</v>
      </c>
      <c r="C34" s="122">
        <v>6</v>
      </c>
      <c r="D34" s="123">
        <v>0</v>
      </c>
      <c r="E34" s="125">
        <v>6</v>
      </c>
      <c r="F34" s="122">
        <v>5</v>
      </c>
      <c r="G34" s="123">
        <v>0</v>
      </c>
      <c r="H34" s="125">
        <v>5</v>
      </c>
      <c r="I34" s="122">
        <v>0</v>
      </c>
      <c r="J34" s="123">
        <v>0</v>
      </c>
      <c r="K34" s="125">
        <v>0</v>
      </c>
      <c r="L34" s="122">
        <v>11</v>
      </c>
      <c r="M34" s="123">
        <v>0</v>
      </c>
      <c r="N34" s="125">
        <v>11</v>
      </c>
    </row>
    <row r="35" spans="2:14" ht="12.75" customHeight="1" x14ac:dyDescent="0.2">
      <c r="B35" s="29" t="s">
        <v>35</v>
      </c>
      <c r="C35" s="95">
        <v>34</v>
      </c>
      <c r="D35" s="96">
        <v>0</v>
      </c>
      <c r="E35" s="98">
        <v>34</v>
      </c>
      <c r="F35" s="95">
        <v>0</v>
      </c>
      <c r="G35" s="96">
        <v>0</v>
      </c>
      <c r="H35" s="98">
        <v>0</v>
      </c>
      <c r="I35" s="95">
        <v>0</v>
      </c>
      <c r="J35" s="96">
        <v>0</v>
      </c>
      <c r="K35" s="98">
        <v>0</v>
      </c>
      <c r="L35" s="95">
        <v>34</v>
      </c>
      <c r="M35" s="96">
        <v>0</v>
      </c>
      <c r="N35" s="98">
        <v>34</v>
      </c>
    </row>
    <row r="36" spans="2:14" ht="12.75" customHeight="1" x14ac:dyDescent="0.2">
      <c r="B36" s="208" t="s">
        <v>36</v>
      </c>
      <c r="C36" s="122">
        <v>129</v>
      </c>
      <c r="D36" s="123">
        <v>53</v>
      </c>
      <c r="E36" s="125">
        <v>182</v>
      </c>
      <c r="F36" s="122">
        <v>240</v>
      </c>
      <c r="G36" s="123">
        <v>125</v>
      </c>
      <c r="H36" s="125">
        <v>365</v>
      </c>
      <c r="I36" s="122">
        <v>11</v>
      </c>
      <c r="J36" s="123">
        <v>6</v>
      </c>
      <c r="K36" s="125">
        <v>17</v>
      </c>
      <c r="L36" s="122">
        <v>380</v>
      </c>
      <c r="M36" s="123">
        <v>184</v>
      </c>
      <c r="N36" s="125">
        <v>564</v>
      </c>
    </row>
    <row r="37" spans="2:14" ht="12.75" customHeight="1" x14ac:dyDescent="0.2">
      <c r="B37" s="29" t="s">
        <v>166</v>
      </c>
      <c r="C37" s="95">
        <v>5</v>
      </c>
      <c r="D37" s="96">
        <v>0</v>
      </c>
      <c r="E37" s="98">
        <v>5</v>
      </c>
      <c r="F37" s="95">
        <v>0</v>
      </c>
      <c r="G37" s="96">
        <v>0</v>
      </c>
      <c r="H37" s="98">
        <v>0</v>
      </c>
      <c r="I37" s="95">
        <v>0</v>
      </c>
      <c r="J37" s="96">
        <v>0</v>
      </c>
      <c r="K37" s="98">
        <v>0</v>
      </c>
      <c r="L37" s="95">
        <v>5</v>
      </c>
      <c r="M37" s="96">
        <v>0</v>
      </c>
      <c r="N37" s="98">
        <v>5</v>
      </c>
    </row>
    <row r="38" spans="2:14" ht="12.75" customHeight="1" x14ac:dyDescent="0.2">
      <c r="B38" s="208" t="s">
        <v>122</v>
      </c>
      <c r="C38" s="122">
        <v>20</v>
      </c>
      <c r="D38" s="123">
        <v>0</v>
      </c>
      <c r="E38" s="125">
        <v>20</v>
      </c>
      <c r="F38" s="122">
        <v>6</v>
      </c>
      <c r="G38" s="123">
        <v>0</v>
      </c>
      <c r="H38" s="125">
        <v>6</v>
      </c>
      <c r="I38" s="122">
        <v>0</v>
      </c>
      <c r="J38" s="123">
        <v>0</v>
      </c>
      <c r="K38" s="125">
        <v>0</v>
      </c>
      <c r="L38" s="122">
        <v>26</v>
      </c>
      <c r="M38" s="123">
        <v>0</v>
      </c>
      <c r="N38" s="125">
        <v>26</v>
      </c>
    </row>
    <row r="39" spans="2:14" ht="12.75" customHeight="1" x14ac:dyDescent="0.2">
      <c r="B39" s="29" t="s">
        <v>37</v>
      </c>
      <c r="C39" s="95">
        <v>1448</v>
      </c>
      <c r="D39" s="96">
        <v>0</v>
      </c>
      <c r="E39" s="98">
        <v>1448</v>
      </c>
      <c r="F39" s="95">
        <v>4</v>
      </c>
      <c r="G39" s="96">
        <v>0</v>
      </c>
      <c r="H39" s="98">
        <v>4</v>
      </c>
      <c r="I39" s="95">
        <v>0</v>
      </c>
      <c r="J39" s="96">
        <v>0</v>
      </c>
      <c r="K39" s="98">
        <v>0</v>
      </c>
      <c r="L39" s="95">
        <v>1452</v>
      </c>
      <c r="M39" s="96">
        <v>0</v>
      </c>
      <c r="N39" s="98">
        <v>1452</v>
      </c>
    </row>
    <row r="40" spans="2:14" ht="12.75" customHeight="1" x14ac:dyDescent="0.2">
      <c r="B40" s="208" t="s">
        <v>38</v>
      </c>
      <c r="C40" s="122">
        <v>19</v>
      </c>
      <c r="D40" s="123">
        <v>564</v>
      </c>
      <c r="E40" s="125">
        <v>583</v>
      </c>
      <c r="F40" s="122">
        <v>0</v>
      </c>
      <c r="G40" s="123">
        <v>63</v>
      </c>
      <c r="H40" s="125">
        <v>63</v>
      </c>
      <c r="I40" s="122">
        <v>0</v>
      </c>
      <c r="J40" s="123">
        <v>14</v>
      </c>
      <c r="K40" s="125">
        <v>14</v>
      </c>
      <c r="L40" s="122">
        <v>19</v>
      </c>
      <c r="M40" s="123">
        <v>641</v>
      </c>
      <c r="N40" s="125">
        <v>660</v>
      </c>
    </row>
    <row r="41" spans="2:14" ht="12.75" customHeight="1" x14ac:dyDescent="0.2">
      <c r="B41" s="29" t="s">
        <v>169</v>
      </c>
      <c r="C41" s="95">
        <v>2</v>
      </c>
      <c r="D41" s="96">
        <v>0</v>
      </c>
      <c r="E41" s="98">
        <v>2</v>
      </c>
      <c r="F41" s="95">
        <v>0</v>
      </c>
      <c r="G41" s="96">
        <v>0</v>
      </c>
      <c r="H41" s="98">
        <v>0</v>
      </c>
      <c r="I41" s="95">
        <v>0</v>
      </c>
      <c r="J41" s="96">
        <v>0</v>
      </c>
      <c r="K41" s="98">
        <v>0</v>
      </c>
      <c r="L41" s="95">
        <v>2</v>
      </c>
      <c r="M41" s="96">
        <v>0</v>
      </c>
      <c r="N41" s="98">
        <v>2</v>
      </c>
    </row>
    <row r="42" spans="2:14" ht="12.75" customHeight="1" x14ac:dyDescent="0.2">
      <c r="B42" s="208" t="s">
        <v>39</v>
      </c>
      <c r="C42" s="122">
        <v>153</v>
      </c>
      <c r="D42" s="123">
        <v>0</v>
      </c>
      <c r="E42" s="125">
        <v>153</v>
      </c>
      <c r="F42" s="122">
        <v>3</v>
      </c>
      <c r="G42" s="123">
        <v>0</v>
      </c>
      <c r="H42" s="125">
        <v>3</v>
      </c>
      <c r="I42" s="122">
        <v>0</v>
      </c>
      <c r="J42" s="123">
        <v>0</v>
      </c>
      <c r="K42" s="125">
        <v>0</v>
      </c>
      <c r="L42" s="122">
        <v>156</v>
      </c>
      <c r="M42" s="123">
        <v>0</v>
      </c>
      <c r="N42" s="125">
        <v>156</v>
      </c>
    </row>
    <row r="43" spans="2:14" ht="12.75" customHeight="1" x14ac:dyDescent="0.2">
      <c r="B43" s="29" t="s">
        <v>40</v>
      </c>
      <c r="C43" s="95">
        <v>198</v>
      </c>
      <c r="D43" s="96">
        <v>11</v>
      </c>
      <c r="E43" s="98">
        <v>209</v>
      </c>
      <c r="F43" s="95">
        <v>200</v>
      </c>
      <c r="G43" s="96">
        <v>47</v>
      </c>
      <c r="H43" s="98">
        <v>247</v>
      </c>
      <c r="I43" s="95">
        <v>12</v>
      </c>
      <c r="J43" s="96">
        <v>0</v>
      </c>
      <c r="K43" s="98">
        <v>12</v>
      </c>
      <c r="L43" s="95">
        <v>410</v>
      </c>
      <c r="M43" s="96">
        <v>58</v>
      </c>
      <c r="N43" s="98">
        <v>468</v>
      </c>
    </row>
    <row r="44" spans="2:14" ht="12.75" customHeight="1" x14ac:dyDescent="0.2">
      <c r="B44" s="208" t="s">
        <v>41</v>
      </c>
      <c r="C44" s="122">
        <v>421</v>
      </c>
      <c r="D44" s="123">
        <v>0</v>
      </c>
      <c r="E44" s="125">
        <v>421</v>
      </c>
      <c r="F44" s="122">
        <v>32</v>
      </c>
      <c r="G44" s="123">
        <v>0</v>
      </c>
      <c r="H44" s="125">
        <v>32</v>
      </c>
      <c r="I44" s="122">
        <v>5</v>
      </c>
      <c r="J44" s="123">
        <v>0</v>
      </c>
      <c r="K44" s="125">
        <v>5</v>
      </c>
      <c r="L44" s="122">
        <v>458</v>
      </c>
      <c r="M44" s="123">
        <v>0</v>
      </c>
      <c r="N44" s="125">
        <v>458</v>
      </c>
    </row>
    <row r="45" spans="2:14" ht="12.75" customHeight="1" x14ac:dyDescent="0.2">
      <c r="B45" s="29" t="s">
        <v>42</v>
      </c>
      <c r="C45" s="95">
        <v>1041</v>
      </c>
      <c r="D45" s="96">
        <v>0</v>
      </c>
      <c r="E45" s="98">
        <v>1041</v>
      </c>
      <c r="F45" s="95">
        <v>1556</v>
      </c>
      <c r="G45" s="96">
        <v>0</v>
      </c>
      <c r="H45" s="98">
        <v>1556</v>
      </c>
      <c r="I45" s="95">
        <v>0</v>
      </c>
      <c r="J45" s="96">
        <v>0</v>
      </c>
      <c r="K45" s="98">
        <v>0</v>
      </c>
      <c r="L45" s="95">
        <v>2597</v>
      </c>
      <c r="M45" s="96">
        <v>0</v>
      </c>
      <c r="N45" s="98">
        <v>2597</v>
      </c>
    </row>
    <row r="46" spans="2:14" ht="12.75" customHeight="1" x14ac:dyDescent="0.2">
      <c r="B46" s="208" t="s">
        <v>352</v>
      </c>
      <c r="C46" s="122">
        <v>0</v>
      </c>
      <c r="D46" s="123">
        <v>6</v>
      </c>
      <c r="E46" s="125">
        <v>6</v>
      </c>
      <c r="F46" s="122">
        <v>0</v>
      </c>
      <c r="G46" s="123">
        <v>0</v>
      </c>
      <c r="H46" s="125">
        <v>0</v>
      </c>
      <c r="I46" s="122">
        <v>0</v>
      </c>
      <c r="J46" s="123">
        <v>0</v>
      </c>
      <c r="K46" s="125">
        <v>0</v>
      </c>
      <c r="L46" s="122">
        <v>0</v>
      </c>
      <c r="M46" s="123">
        <v>6</v>
      </c>
      <c r="N46" s="125">
        <v>6</v>
      </c>
    </row>
    <row r="47" spans="2:14" ht="12.75" customHeight="1" x14ac:dyDescent="0.2">
      <c r="B47" s="29" t="s">
        <v>351</v>
      </c>
      <c r="C47" s="95">
        <v>2</v>
      </c>
      <c r="D47" s="96">
        <v>0</v>
      </c>
      <c r="E47" s="98">
        <v>2</v>
      </c>
      <c r="F47" s="95">
        <v>0</v>
      </c>
      <c r="G47" s="96">
        <v>0</v>
      </c>
      <c r="H47" s="98">
        <v>0</v>
      </c>
      <c r="I47" s="95">
        <v>0</v>
      </c>
      <c r="J47" s="96">
        <v>0</v>
      </c>
      <c r="K47" s="98">
        <v>0</v>
      </c>
      <c r="L47" s="95">
        <v>2</v>
      </c>
      <c r="M47" s="96">
        <v>0</v>
      </c>
      <c r="N47" s="98">
        <v>2</v>
      </c>
    </row>
    <row r="48" spans="2:14" ht="12.75" customHeight="1" x14ac:dyDescent="0.2">
      <c r="B48" s="30" t="s">
        <v>51</v>
      </c>
      <c r="C48" s="42">
        <v>140483</v>
      </c>
      <c r="D48" s="43">
        <v>11439</v>
      </c>
      <c r="E48" s="43">
        <v>151922</v>
      </c>
      <c r="F48" s="44">
        <v>89702</v>
      </c>
      <c r="G48" s="42">
        <v>3910</v>
      </c>
      <c r="H48" s="43">
        <v>93612</v>
      </c>
      <c r="I48" s="43">
        <v>3228</v>
      </c>
      <c r="J48" s="47">
        <v>180</v>
      </c>
      <c r="K48" s="42">
        <v>3408</v>
      </c>
      <c r="L48" s="43">
        <v>233413</v>
      </c>
      <c r="M48" s="43">
        <v>15529</v>
      </c>
      <c r="N48" s="44">
        <v>248942</v>
      </c>
    </row>
    <row r="49" spans="2:16" ht="12.75" customHeight="1" x14ac:dyDescent="0.2">
      <c r="B49" s="208" t="s">
        <v>43</v>
      </c>
      <c r="C49" s="122">
        <v>2332</v>
      </c>
      <c r="D49" s="123">
        <v>0</v>
      </c>
      <c r="E49" s="125">
        <v>2332</v>
      </c>
      <c r="F49" s="122">
        <v>5128</v>
      </c>
      <c r="G49" s="123">
        <v>0</v>
      </c>
      <c r="H49" s="125">
        <v>5128</v>
      </c>
      <c r="I49" s="122">
        <v>0</v>
      </c>
      <c r="J49" s="123">
        <v>0</v>
      </c>
      <c r="K49" s="125">
        <v>0</v>
      </c>
      <c r="L49" s="122">
        <v>7460</v>
      </c>
      <c r="M49" s="123">
        <v>0</v>
      </c>
      <c r="N49" s="125">
        <v>7460</v>
      </c>
    </row>
    <row r="50" spans="2:16" ht="12.75" customHeight="1" x14ac:dyDescent="0.2">
      <c r="B50" s="29" t="s">
        <v>44</v>
      </c>
      <c r="C50" s="95">
        <v>3775</v>
      </c>
      <c r="D50" s="96">
        <v>499</v>
      </c>
      <c r="E50" s="98">
        <v>4274</v>
      </c>
      <c r="F50" s="95">
        <v>1542</v>
      </c>
      <c r="G50" s="96">
        <v>259</v>
      </c>
      <c r="H50" s="98">
        <v>1801</v>
      </c>
      <c r="I50" s="95">
        <v>164</v>
      </c>
      <c r="J50" s="96">
        <v>180</v>
      </c>
      <c r="K50" s="98">
        <v>344</v>
      </c>
      <c r="L50" s="95">
        <v>5481</v>
      </c>
      <c r="M50" s="96">
        <v>938</v>
      </c>
      <c r="N50" s="98">
        <v>6419</v>
      </c>
    </row>
    <row r="51" spans="2:16" ht="12.75" customHeight="1" x14ac:dyDescent="0.2">
      <c r="B51" s="208" t="s">
        <v>45</v>
      </c>
      <c r="C51" s="122">
        <v>9578</v>
      </c>
      <c r="D51" s="123">
        <v>1672</v>
      </c>
      <c r="E51" s="125">
        <v>11250</v>
      </c>
      <c r="F51" s="122">
        <v>27907</v>
      </c>
      <c r="G51" s="123">
        <v>6856</v>
      </c>
      <c r="H51" s="125">
        <v>34763</v>
      </c>
      <c r="I51" s="122">
        <v>1353</v>
      </c>
      <c r="J51" s="123">
        <v>493</v>
      </c>
      <c r="K51" s="125">
        <v>1846</v>
      </c>
      <c r="L51" s="122">
        <v>38838</v>
      </c>
      <c r="M51" s="123">
        <v>9021</v>
      </c>
      <c r="N51" s="125">
        <v>47859</v>
      </c>
    </row>
    <row r="52" spans="2:16" ht="12.75" customHeight="1" x14ac:dyDescent="0.2">
      <c r="B52" s="29" t="s">
        <v>46</v>
      </c>
      <c r="C52" s="95">
        <v>28369</v>
      </c>
      <c r="D52" s="96">
        <v>3212</v>
      </c>
      <c r="E52" s="98">
        <v>31581</v>
      </c>
      <c r="F52" s="95">
        <v>26792</v>
      </c>
      <c r="G52" s="96">
        <v>2519</v>
      </c>
      <c r="H52" s="98">
        <v>29311</v>
      </c>
      <c r="I52" s="95">
        <v>2222</v>
      </c>
      <c r="J52" s="96">
        <v>249</v>
      </c>
      <c r="K52" s="98">
        <v>2471</v>
      </c>
      <c r="L52" s="95">
        <v>57383</v>
      </c>
      <c r="M52" s="96">
        <v>5980</v>
      </c>
      <c r="N52" s="98">
        <v>63363</v>
      </c>
    </row>
    <row r="53" spans="2:16" ht="12.75" customHeight="1" x14ac:dyDescent="0.2">
      <c r="B53" s="208" t="s">
        <v>47</v>
      </c>
      <c r="C53" s="122">
        <v>14670</v>
      </c>
      <c r="D53" s="123">
        <v>2446</v>
      </c>
      <c r="E53" s="125">
        <v>17116</v>
      </c>
      <c r="F53" s="122">
        <v>17875</v>
      </c>
      <c r="G53" s="123">
        <v>3054</v>
      </c>
      <c r="H53" s="125">
        <v>20929</v>
      </c>
      <c r="I53" s="122">
        <v>628</v>
      </c>
      <c r="J53" s="123">
        <v>223</v>
      </c>
      <c r="K53" s="125">
        <v>851</v>
      </c>
      <c r="L53" s="122">
        <v>33173</v>
      </c>
      <c r="M53" s="123">
        <v>5723</v>
      </c>
      <c r="N53" s="125">
        <v>38896</v>
      </c>
    </row>
    <row r="54" spans="2:16" ht="12.75" customHeight="1" x14ac:dyDescent="0.2">
      <c r="B54" s="29" t="s">
        <v>48</v>
      </c>
      <c r="C54" s="95">
        <v>6418</v>
      </c>
      <c r="D54" s="96">
        <v>508</v>
      </c>
      <c r="E54" s="98">
        <v>6926</v>
      </c>
      <c r="F54" s="95">
        <v>4248</v>
      </c>
      <c r="G54" s="96">
        <v>1049</v>
      </c>
      <c r="H54" s="98">
        <v>5297</v>
      </c>
      <c r="I54" s="95">
        <v>381</v>
      </c>
      <c r="J54" s="96">
        <v>126</v>
      </c>
      <c r="K54" s="98">
        <v>507</v>
      </c>
      <c r="L54" s="95">
        <v>11047</v>
      </c>
      <c r="M54" s="96">
        <v>1683</v>
      </c>
      <c r="N54" s="98">
        <v>12730</v>
      </c>
    </row>
    <row r="55" spans="2:16" ht="12.75" customHeight="1" x14ac:dyDescent="0.2">
      <c r="B55" s="30" t="s">
        <v>52</v>
      </c>
      <c r="C55" s="42">
        <v>65142</v>
      </c>
      <c r="D55" s="43">
        <v>8337</v>
      </c>
      <c r="E55" s="43">
        <v>73479</v>
      </c>
      <c r="F55" s="44">
        <v>83492</v>
      </c>
      <c r="G55" s="42">
        <v>13737</v>
      </c>
      <c r="H55" s="43">
        <v>97229</v>
      </c>
      <c r="I55" s="43">
        <v>4748</v>
      </c>
      <c r="J55" s="47">
        <v>1271</v>
      </c>
      <c r="K55" s="42">
        <v>6019</v>
      </c>
      <c r="L55" s="43">
        <v>153382</v>
      </c>
      <c r="M55" s="43">
        <v>23345</v>
      </c>
      <c r="N55" s="44">
        <v>176727</v>
      </c>
    </row>
    <row r="56" spans="2:16" ht="12.75" customHeight="1" x14ac:dyDescent="0.2">
      <c r="B56" s="128" t="s">
        <v>49</v>
      </c>
      <c r="C56" s="129">
        <v>8937</v>
      </c>
      <c r="D56" s="130">
        <v>0</v>
      </c>
      <c r="E56" s="130">
        <v>8937</v>
      </c>
      <c r="F56" s="146">
        <v>199241</v>
      </c>
      <c r="G56" s="129">
        <v>0</v>
      </c>
      <c r="H56" s="130">
        <v>199241</v>
      </c>
      <c r="I56" s="130">
        <v>4</v>
      </c>
      <c r="J56" s="145">
        <v>0</v>
      </c>
      <c r="K56" s="129">
        <v>4</v>
      </c>
      <c r="L56" s="130">
        <v>208182</v>
      </c>
      <c r="M56" s="130">
        <v>0</v>
      </c>
      <c r="N56" s="146">
        <v>208182</v>
      </c>
    </row>
    <row r="57" spans="2:16" ht="12.75" customHeight="1" x14ac:dyDescent="0.2">
      <c r="B57" s="30" t="s">
        <v>53</v>
      </c>
      <c r="C57" s="42">
        <v>8937</v>
      </c>
      <c r="D57" s="43">
        <v>0</v>
      </c>
      <c r="E57" s="43">
        <v>8937</v>
      </c>
      <c r="F57" s="44">
        <v>199241</v>
      </c>
      <c r="G57" s="42">
        <v>0</v>
      </c>
      <c r="H57" s="43">
        <v>199241</v>
      </c>
      <c r="I57" s="43">
        <v>4</v>
      </c>
      <c r="J57" s="47">
        <v>0</v>
      </c>
      <c r="K57" s="42">
        <v>4</v>
      </c>
      <c r="L57" s="43">
        <v>208182</v>
      </c>
      <c r="M57" s="43">
        <v>0</v>
      </c>
      <c r="N57" s="44">
        <v>208182</v>
      </c>
    </row>
    <row r="58" spans="2:16" ht="12.75" customHeight="1" x14ac:dyDescent="0.2">
      <c r="B58" s="30"/>
      <c r="C58" s="38"/>
      <c r="D58" s="39"/>
      <c r="E58" s="39"/>
      <c r="F58" s="40"/>
      <c r="G58" s="38"/>
      <c r="H58" s="39"/>
      <c r="I58" s="39"/>
      <c r="J58" s="48"/>
      <c r="K58" s="42"/>
      <c r="L58" s="43"/>
      <c r="M58" s="43"/>
      <c r="N58" s="44"/>
    </row>
    <row r="59" spans="2:16" ht="12.75" customHeight="1" thickBot="1" x14ac:dyDescent="0.25">
      <c r="B59" s="132" t="s">
        <v>50</v>
      </c>
      <c r="C59" s="133">
        <v>214562</v>
      </c>
      <c r="D59" s="134">
        <v>19776</v>
      </c>
      <c r="E59" s="134">
        <v>234338</v>
      </c>
      <c r="F59" s="136">
        <v>372435</v>
      </c>
      <c r="G59" s="133">
        <v>17647</v>
      </c>
      <c r="H59" s="134">
        <v>390082</v>
      </c>
      <c r="I59" s="134">
        <v>7980</v>
      </c>
      <c r="J59" s="135">
        <v>1451</v>
      </c>
      <c r="K59" s="133">
        <v>9431</v>
      </c>
      <c r="L59" s="134">
        <v>594977</v>
      </c>
      <c r="M59" s="134">
        <v>38874</v>
      </c>
      <c r="N59" s="136">
        <v>633851</v>
      </c>
      <c r="P59" s="58" t="s">
        <v>330</v>
      </c>
    </row>
  </sheetData>
  <mergeCells count="5">
    <mergeCell ref="L4:N4"/>
    <mergeCell ref="B4:B5"/>
    <mergeCell ref="C4:E4"/>
    <mergeCell ref="F4:H4"/>
    <mergeCell ref="I4:K4"/>
  </mergeCells>
  <phoneticPr fontId="4" type="noConversion"/>
  <conditionalFormatting sqref="P59">
    <cfRule type="cellIs" dxfId="0" priority="1" stopIfTrue="1" operator="equal">
      <formula>"WARNING!"</formula>
    </cfRule>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61</vt:i4>
      </vt:variant>
      <vt:variant>
        <vt:lpstr>Named Ranges</vt:lpstr>
      </vt:variant>
      <vt:variant>
        <vt:i4>13</vt:i4>
      </vt:variant>
    </vt:vector>
  </HeadingPairs>
  <TitlesOfParts>
    <vt:vector size="74" baseType="lpstr">
      <vt:lpstr>Cover Sheet </vt:lpstr>
      <vt:lpstr>Index</vt:lpstr>
      <vt:lpstr>1</vt:lpstr>
      <vt:lpstr>1-1</vt:lpstr>
      <vt:lpstr>2-1</vt:lpstr>
      <vt:lpstr>2-1T</vt:lpstr>
      <vt:lpstr>2-2</vt:lpstr>
      <vt:lpstr>2-2T</vt:lpstr>
      <vt:lpstr>2-3</vt:lpstr>
      <vt:lpstr>2-3T</vt:lpstr>
      <vt:lpstr>2-4</vt:lpstr>
      <vt:lpstr>2-4T</vt:lpstr>
      <vt:lpstr>2-5</vt:lpstr>
      <vt:lpstr>2-5T</vt:lpstr>
      <vt:lpstr>2-6</vt:lpstr>
      <vt:lpstr>2-6T</vt:lpstr>
      <vt:lpstr>2-7</vt:lpstr>
      <vt:lpstr>2-7T</vt:lpstr>
      <vt:lpstr>2-8</vt:lpstr>
      <vt:lpstr>2-8T</vt:lpstr>
      <vt:lpstr>2-9</vt:lpstr>
      <vt:lpstr>2-10</vt:lpstr>
      <vt:lpstr>3-1</vt:lpstr>
      <vt:lpstr>3-1T</vt:lpstr>
      <vt:lpstr>3-2</vt:lpstr>
      <vt:lpstr>3-2T</vt:lpstr>
      <vt:lpstr>3-3</vt:lpstr>
      <vt:lpstr>3-3T</vt:lpstr>
      <vt:lpstr>3-4</vt:lpstr>
      <vt:lpstr>3-4T</vt:lpstr>
      <vt:lpstr>3-5</vt:lpstr>
      <vt:lpstr>3-5T</vt:lpstr>
      <vt:lpstr>3-6</vt:lpstr>
      <vt:lpstr>3-6T</vt:lpstr>
      <vt:lpstr>3-7</vt:lpstr>
      <vt:lpstr>3-7T</vt:lpstr>
      <vt:lpstr>3-8</vt:lpstr>
      <vt:lpstr>3-8T</vt:lpstr>
      <vt:lpstr>4-1</vt:lpstr>
      <vt:lpstr>4-1T</vt:lpstr>
      <vt:lpstr>4-2</vt:lpstr>
      <vt:lpstr>4-2T</vt:lpstr>
      <vt:lpstr>4-3</vt:lpstr>
      <vt:lpstr>4-3T</vt:lpstr>
      <vt:lpstr>4-4</vt:lpstr>
      <vt:lpstr>4-4T</vt:lpstr>
      <vt:lpstr>4-5</vt:lpstr>
      <vt:lpstr>4-5T</vt:lpstr>
      <vt:lpstr>4-6</vt:lpstr>
      <vt:lpstr>4-6T</vt:lpstr>
      <vt:lpstr>5-1</vt:lpstr>
      <vt:lpstr>5-1T</vt:lpstr>
      <vt:lpstr>5-2</vt:lpstr>
      <vt:lpstr>5-2T</vt:lpstr>
      <vt:lpstr>5-3</vt:lpstr>
      <vt:lpstr>5-3T</vt:lpstr>
      <vt:lpstr>5-4</vt:lpstr>
      <vt:lpstr>5-4T</vt:lpstr>
      <vt:lpstr>5-5</vt:lpstr>
      <vt:lpstr>5-5T</vt:lpstr>
      <vt:lpstr>Sheet1</vt:lpstr>
      <vt:lpstr>'3-1'!Fuel_Cost_w_o_GSA</vt:lpstr>
      <vt:lpstr>'1'!Print_Area</vt:lpstr>
      <vt:lpstr>'3-2'!Print_Area</vt:lpstr>
      <vt:lpstr>'5-2'!Print_Area</vt:lpstr>
      <vt:lpstr>'5-3'!Print_Area</vt:lpstr>
      <vt:lpstr>'5-4'!Print_Area</vt:lpstr>
      <vt:lpstr>'5-5'!Print_Area</vt:lpstr>
      <vt:lpstr>Index!Print_Area</vt:lpstr>
      <vt:lpstr>'3-2'!Query_from_FFR</vt:lpstr>
      <vt:lpstr>'3-3'!Table_3_2</vt:lpstr>
      <vt:lpstr>'3-4'!Table_3_2</vt:lpstr>
      <vt:lpstr>'3-5'!Table_3_2</vt:lpstr>
      <vt:lpstr>'3-6'!Table_3_2</vt:lpstr>
    </vt:vector>
  </TitlesOfParts>
  <Company>INEEL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 User</dc:creator>
  <cp:lastModifiedBy>GeorgeWDeryckere</cp:lastModifiedBy>
  <cp:lastPrinted>2015-04-07T13:29:56Z</cp:lastPrinted>
  <dcterms:created xsi:type="dcterms:W3CDTF">2004-11-29T16:55:24Z</dcterms:created>
  <dcterms:modified xsi:type="dcterms:W3CDTF">2015-05-20T17:27:47Z</dcterms:modified>
</cp:coreProperties>
</file>