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k\Documents\Arbeit\Promotion\Projects\PBPK_models\Liver\Isoniazid\data\Kubota2007\Preparations\"/>
    </mc:Choice>
  </mc:AlternateContent>
  <bookViews>
    <workbookView xWindow="360" yWindow="60" windowWidth="16515" windowHeight="5445"/>
  </bookViews>
  <sheets>
    <sheet name="inter.300mg" sheetId="1" r:id="rId1"/>
    <sheet name="rapid.300mg" sheetId="2" r:id="rId2"/>
    <sheet name="rapid.600mg" sheetId="3" r:id="rId3"/>
    <sheet name="rapid.900mg" sheetId="4" r:id="rId4"/>
  </sheets>
  <calcPr calcId="171027" concurrentCalc="0"/>
</workbook>
</file>

<file path=xl/calcChain.xml><?xml version="1.0" encoding="utf-8"?>
<calcChain xmlns="http://schemas.openxmlformats.org/spreadsheetml/2006/main">
  <c r="C31" i="1" l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B19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B20" i="4"/>
  <c r="B21" i="4"/>
  <c r="B22" i="4"/>
  <c r="B23" i="4"/>
  <c r="B24" i="4"/>
  <c r="B25" i="4"/>
  <c r="B26" i="4"/>
  <c r="B27" i="4"/>
  <c r="B28" i="4"/>
  <c r="B29" i="4"/>
  <c r="B30" i="4"/>
  <c r="B31" i="4"/>
  <c r="E14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E2" i="3"/>
  <c r="E14" i="2"/>
  <c r="E13" i="2"/>
  <c r="E12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E2" i="2"/>
  <c r="G4" i="1"/>
  <c r="G5" i="1"/>
  <c r="G6" i="1"/>
  <c r="G7" i="1"/>
  <c r="G8" i="1"/>
  <c r="G9" i="1"/>
  <c r="G10" i="1"/>
  <c r="G11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<sst xmlns="http://schemas.openxmlformats.org/spreadsheetml/2006/main" count="28" uniqueCount="10">
  <si>
    <t>time[h]</t>
  </si>
  <si>
    <t>INH plasma[µg/mL]</t>
  </si>
  <si>
    <t>time[min]</t>
  </si>
  <si>
    <t>upper error</t>
  </si>
  <si>
    <t>error length</t>
  </si>
  <si>
    <t>Upper error</t>
  </si>
  <si>
    <t>length error</t>
  </si>
  <si>
    <t>INH plasma [µg/mL]</t>
  </si>
  <si>
    <t>sd [µg/mL]</t>
  </si>
  <si>
    <t>µmol/l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</si>
</sst>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6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3" fillId="7" borderId="7" applyNumberFormat="0" applyAlignment="0" applyProtection="0"/>
  </cellStyleXfs>
  <cellXfs count="1">
    <xf numFmtId="0" fontId="0" fillId="0" borderId="0" xfId="0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20" sqref="B20:C3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8</v>
      </c>
      <c r="E1" t="s">
        <v>2</v>
      </c>
      <c r="F1" t="s">
        <v>3</v>
      </c>
      <c r="G1" t="s">
        <v>4</v>
      </c>
    </row>
    <row r="2" spans="1:8" x14ac:dyDescent="0.25">
      <c r="A2">
        <v>0</v>
      </c>
      <c r="B2">
        <v>3.8363171355495398E-2</v>
      </c>
      <c r="C2">
        <v>0</v>
      </c>
      <c r="E2">
        <f t="shared" ref="E2:E14" si="0">60*A2</f>
        <v>0</v>
      </c>
      <c r="F2">
        <v>0</v>
      </c>
      <c r="G2">
        <v>0</v>
      </c>
      <c r="H2">
        <v>3.8363171355495398E-2</v>
      </c>
    </row>
    <row r="3" spans="1:8" x14ac:dyDescent="0.25">
      <c r="A3">
        <v>0.301369863013698</v>
      </c>
      <c r="B3">
        <v>4.4892501372198597</v>
      </c>
      <c r="C3">
        <v>2.3174834976451359</v>
      </c>
      <c r="E3">
        <f t="shared" si="0"/>
        <v>18.08219178082188</v>
      </c>
      <c r="F3">
        <v>5.7352941176470598</v>
      </c>
      <c r="G3">
        <f t="shared" ref="G3:G11" si="1">F3-B3</f>
        <v>1.2460439804272001</v>
      </c>
      <c r="H3">
        <v>4.4892501372198597</v>
      </c>
    </row>
    <row r="4" spans="1:8" x14ac:dyDescent="0.25">
      <c r="A4">
        <v>0.56164383561643705</v>
      </c>
      <c r="B4">
        <v>5.4616718635041801</v>
      </c>
      <c r="C4">
        <v>2.9231182849248323</v>
      </c>
      <c r="E4">
        <f t="shared" si="0"/>
        <v>33.698630136986225</v>
      </c>
      <c r="F4">
        <v>6.3865546218487301</v>
      </c>
      <c r="G4">
        <f t="shared" si="1"/>
        <v>0.92488275834455003</v>
      </c>
      <c r="H4">
        <v>5.4616718635041801</v>
      </c>
    </row>
    <row r="5" spans="1:8" x14ac:dyDescent="0.25">
      <c r="A5">
        <v>0.91780821917807998</v>
      </c>
      <c r="B5">
        <v>4.4266253255322301</v>
      </c>
      <c r="C5">
        <v>2.4575624991063192</v>
      </c>
      <c r="E5">
        <f t="shared" si="0"/>
        <v>55.068493150684802</v>
      </c>
      <c r="F5">
        <v>4.78991596638655</v>
      </c>
      <c r="G5">
        <f t="shared" si="1"/>
        <v>0.36329064085431995</v>
      </c>
      <c r="H5">
        <v>4.4266253255322301</v>
      </c>
    </row>
    <row r="6" spans="1:8" x14ac:dyDescent="0.25">
      <c r="A6">
        <v>1.13698630136986</v>
      </c>
      <c r="B6">
        <v>4.14576253372105</v>
      </c>
      <c r="C6">
        <v>2.3484713167027076</v>
      </c>
      <c r="E6">
        <f t="shared" si="0"/>
        <v>68.219178082191604</v>
      </c>
      <c r="F6">
        <v>4.3067226890756203</v>
      </c>
      <c r="G6">
        <f t="shared" si="1"/>
        <v>0.16096015535457031</v>
      </c>
      <c r="H6">
        <v>4.14576253372105</v>
      </c>
    </row>
    <row r="7" spans="1:8" x14ac:dyDescent="0.25">
      <c r="A7">
        <v>1.4383561643835601</v>
      </c>
      <c r="B7">
        <v>3.7116222307862898</v>
      </c>
      <c r="C7">
        <v>2.1113428286691098</v>
      </c>
      <c r="E7">
        <f t="shared" si="0"/>
        <v>86.301369863013605</v>
      </c>
      <c r="F7">
        <v>3.8235294117646998</v>
      </c>
      <c r="G7">
        <f t="shared" si="1"/>
        <v>0.11190718097841001</v>
      </c>
      <c r="H7">
        <v>3.7116222307862898</v>
      </c>
    </row>
    <row r="8" spans="1:8" x14ac:dyDescent="0.25">
      <c r="A8">
        <v>1.90410958904109</v>
      </c>
      <c r="B8">
        <v>2.8942005628934</v>
      </c>
      <c r="C8">
        <v>1.6401353447373981</v>
      </c>
      <c r="E8">
        <f t="shared" si="0"/>
        <v>114.24657534246539</v>
      </c>
      <c r="F8">
        <v>3.00420168067226</v>
      </c>
      <c r="G8">
        <f t="shared" si="1"/>
        <v>0.11000111777886001</v>
      </c>
      <c r="H8">
        <v>2.8942005628934</v>
      </c>
    </row>
    <row r="9" spans="1:8" x14ac:dyDescent="0.25">
      <c r="A9">
        <v>2.4383561643835598</v>
      </c>
      <c r="B9">
        <v>2.3454670730710299</v>
      </c>
      <c r="C9">
        <v>1.3228722302919944</v>
      </c>
      <c r="E9">
        <f t="shared" si="0"/>
        <v>146.30136986301358</v>
      </c>
      <c r="F9">
        <v>2.4579831932773</v>
      </c>
      <c r="G9">
        <f t="shared" si="1"/>
        <v>0.11251612020627011</v>
      </c>
      <c r="H9">
        <v>2.3454670730710299</v>
      </c>
    </row>
    <row r="10" spans="1:8" x14ac:dyDescent="0.25">
      <c r="A10">
        <v>2.9041095890410902</v>
      </c>
      <c r="B10">
        <v>1.86052622359247</v>
      </c>
      <c r="C10">
        <v>1.0482923362795791</v>
      </c>
      <c r="E10">
        <f t="shared" si="0"/>
        <v>174.24657534246541</v>
      </c>
      <c r="F10">
        <v>1.95378151260504</v>
      </c>
      <c r="G10">
        <f t="shared" si="1"/>
        <v>9.3255289012569964E-2</v>
      </c>
      <c r="H10">
        <v>1.86052622359247</v>
      </c>
    </row>
    <row r="11" spans="1:8" x14ac:dyDescent="0.25">
      <c r="A11">
        <v>3.9589041095890298</v>
      </c>
      <c r="B11">
        <v>1.2106003807121399</v>
      </c>
      <c r="C11">
        <v>0.67397416782772823</v>
      </c>
      <c r="E11">
        <f t="shared" si="0"/>
        <v>237.5342465753418</v>
      </c>
      <c r="F11">
        <v>1.30252100840336</v>
      </c>
      <c r="G11">
        <f t="shared" si="1"/>
        <v>9.1920627691220114E-2</v>
      </c>
      <c r="H11">
        <v>1.2106003807121399</v>
      </c>
    </row>
    <row r="12" spans="1:8" x14ac:dyDescent="0.25">
      <c r="A12">
        <v>6.9452054794520501</v>
      </c>
      <c r="B12">
        <v>0.29624893435634903</v>
      </c>
      <c r="C12">
        <v>0.17103940199777787</v>
      </c>
      <c r="E12">
        <f t="shared" si="0"/>
        <v>416.71232876712298</v>
      </c>
      <c r="F12">
        <v>0</v>
      </c>
      <c r="G12">
        <v>0</v>
      </c>
      <c r="H12">
        <v>0.29624893435634903</v>
      </c>
    </row>
    <row r="13" spans="1:8" x14ac:dyDescent="0.25">
      <c r="A13">
        <v>9.9452054794520492</v>
      </c>
      <c r="B13">
        <v>5.9676044330768001E-2</v>
      </c>
      <c r="C13">
        <v>3.4453980258540948E-2</v>
      </c>
      <c r="E13">
        <f t="shared" si="0"/>
        <v>596.71232876712293</v>
      </c>
      <c r="F13">
        <v>0</v>
      </c>
      <c r="G13">
        <v>0</v>
      </c>
      <c r="H13">
        <v>5.9676044330768001E-2</v>
      </c>
    </row>
    <row r="14" spans="1:8" x14ac:dyDescent="0.25">
      <c r="A14">
        <v>24.013698630136901</v>
      </c>
      <c r="B14">
        <v>0.115235492648512</v>
      </c>
      <c r="C14">
        <v>6.6531242700817547E-2</v>
      </c>
      <c r="E14">
        <f t="shared" si="0"/>
        <v>1440.821917808214</v>
      </c>
      <c r="F14">
        <v>0</v>
      </c>
      <c r="G14">
        <v>0</v>
      </c>
      <c r="H14">
        <v>0.115235492648512</v>
      </c>
    </row>
    <row r="18" spans="2:3" x14ac:dyDescent="0.25">
      <c r="B18" t="s">
        <v>9</v>
      </c>
    </row>
    <row r="19" spans="2:3" x14ac:dyDescent="0.25">
      <c r="B19">
        <f>B2*1000/137</f>
        <v>0.28002314858025834</v>
      </c>
      <c r="C19">
        <f>C2*1000/137</f>
        <v>0</v>
      </c>
    </row>
    <row r="20" spans="2:3" x14ac:dyDescent="0.25">
      <c r="B20">
        <f t="shared" ref="B20:C31" si="2">B3*1000/137</f>
        <v>32.768249176787293</v>
      </c>
      <c r="C20">
        <f t="shared" si="2"/>
        <v>16.915937939015592</v>
      </c>
    </row>
    <row r="21" spans="2:3" x14ac:dyDescent="0.25">
      <c r="B21">
        <f t="shared" si="2"/>
        <v>39.866217981782334</v>
      </c>
      <c r="C21">
        <f t="shared" si="2"/>
        <v>21.336629816969577</v>
      </c>
    </row>
    <row r="22" spans="2:3" x14ac:dyDescent="0.25">
      <c r="B22">
        <f t="shared" si="2"/>
        <v>32.311133763008975</v>
      </c>
      <c r="C22">
        <f t="shared" si="2"/>
        <v>17.938412402235905</v>
      </c>
    </row>
    <row r="23" spans="2:3" x14ac:dyDescent="0.25">
      <c r="B23">
        <f t="shared" si="2"/>
        <v>30.261040392124453</v>
      </c>
      <c r="C23">
        <f t="shared" si="2"/>
        <v>17.142126399289836</v>
      </c>
    </row>
    <row r="24" spans="2:3" x14ac:dyDescent="0.25">
      <c r="B24">
        <f t="shared" si="2"/>
        <v>27.092133071432773</v>
      </c>
      <c r="C24">
        <f t="shared" si="2"/>
        <v>15.411261523132188</v>
      </c>
    </row>
    <row r="25" spans="2:3" x14ac:dyDescent="0.25">
      <c r="B25">
        <f t="shared" si="2"/>
        <v>21.125551553966421</v>
      </c>
      <c r="C25">
        <f t="shared" si="2"/>
        <v>11.971790837499256</v>
      </c>
    </row>
    <row r="26" spans="2:3" x14ac:dyDescent="0.25">
      <c r="B26">
        <f t="shared" si="2"/>
        <v>17.120197613657155</v>
      </c>
      <c r="C26">
        <f t="shared" si="2"/>
        <v>9.6560016809634632</v>
      </c>
    </row>
    <row r="27" spans="2:3" x14ac:dyDescent="0.25">
      <c r="B27">
        <f t="shared" si="2"/>
        <v>13.580483383886643</v>
      </c>
      <c r="C27">
        <f t="shared" si="2"/>
        <v>7.6517688779531321</v>
      </c>
    </row>
    <row r="28" spans="2:3" x14ac:dyDescent="0.25">
      <c r="B28">
        <f t="shared" si="2"/>
        <v>8.8364991292856931</v>
      </c>
      <c r="C28">
        <f t="shared" si="2"/>
        <v>4.9195194731950966</v>
      </c>
    </row>
    <row r="29" spans="2:3" x14ac:dyDescent="0.25">
      <c r="B29">
        <f t="shared" si="2"/>
        <v>2.1624009807032776</v>
      </c>
      <c r="C29">
        <f t="shared" si="2"/>
        <v>1.2484627883049479</v>
      </c>
    </row>
    <row r="30" spans="2:3" x14ac:dyDescent="0.25">
      <c r="B30">
        <f t="shared" si="2"/>
        <v>0.43559156445816061</v>
      </c>
      <c r="C30">
        <f t="shared" si="2"/>
        <v>0.25148890699664922</v>
      </c>
    </row>
    <row r="31" spans="2:3" x14ac:dyDescent="0.25">
      <c r="B31">
        <f t="shared" si="2"/>
        <v>0.84113498283585408</v>
      </c>
      <c r="C31">
        <f t="shared" si="2"/>
        <v>0.48562950876509153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8" sqref="B18:C3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8</v>
      </c>
      <c r="E1" t="s">
        <v>2</v>
      </c>
      <c r="F1" t="s">
        <v>5</v>
      </c>
      <c r="G1" t="s">
        <v>6</v>
      </c>
    </row>
    <row r="2" spans="1:8" x14ac:dyDescent="0.25">
      <c r="A2">
        <v>0</v>
      </c>
      <c r="B2">
        <v>3.8363171355495398E-2</v>
      </c>
      <c r="C2">
        <v>2.214898730906301E-2</v>
      </c>
      <c r="E2">
        <f t="shared" ref="E2:E14" si="0">60*A2</f>
        <v>0</v>
      </c>
      <c r="F2">
        <v>0</v>
      </c>
      <c r="G2">
        <v>0</v>
      </c>
      <c r="H2">
        <v>3.8363171355495398E-2</v>
      </c>
    </row>
    <row r="3" spans="1:8" x14ac:dyDescent="0.25">
      <c r="A3">
        <v>0.27397260273972501</v>
      </c>
      <c r="B3">
        <v>5.17972883018603</v>
      </c>
      <c r="C3">
        <v>2.7403237293305023</v>
      </c>
      <c r="E3">
        <f t="shared" si="0"/>
        <v>16.438356164383499</v>
      </c>
      <c r="F3">
        <v>6.2184873949579798</v>
      </c>
      <c r="G3">
        <f t="shared" ref="G3:G10" si="1">F3-B3</f>
        <v>1.0387585647719497</v>
      </c>
      <c r="H3">
        <v>5.17972883018603</v>
      </c>
    </row>
    <row r="4" spans="1:8" x14ac:dyDescent="0.25">
      <c r="A4">
        <v>0.54794520547945003</v>
      </c>
      <c r="B4">
        <v>4.3618984222634802</v>
      </c>
      <c r="C4">
        <v>2.3942185951270112</v>
      </c>
      <c r="E4">
        <f t="shared" si="0"/>
        <v>32.876712328766999</v>
      </c>
      <c r="F4">
        <v>4.8319327731092399</v>
      </c>
      <c r="G4">
        <f t="shared" si="1"/>
        <v>0.47003435084575962</v>
      </c>
      <c r="H4">
        <v>4.3618984222634802</v>
      </c>
    </row>
    <row r="5" spans="1:8" x14ac:dyDescent="0.25">
      <c r="A5">
        <v>0.90410958904109395</v>
      </c>
      <c r="B5">
        <v>3.21176237022503</v>
      </c>
      <c r="C5">
        <v>1.7748871351593034</v>
      </c>
      <c r="E5">
        <f t="shared" si="0"/>
        <v>54.24657534246564</v>
      </c>
      <c r="F5">
        <v>3.5084033613445298</v>
      </c>
      <c r="G5">
        <f t="shared" si="1"/>
        <v>0.29664099111949982</v>
      </c>
      <c r="H5">
        <v>3.21176237022503</v>
      </c>
    </row>
    <row r="6" spans="1:8" x14ac:dyDescent="0.25">
      <c r="A6">
        <v>1.13698630136986</v>
      </c>
      <c r="B6">
        <v>2.7774760887082599</v>
      </c>
      <c r="C6">
        <v>1.5422983938502657</v>
      </c>
      <c r="E6">
        <f t="shared" si="0"/>
        <v>68.219178082191604</v>
      </c>
      <c r="F6">
        <v>3.00420168067226</v>
      </c>
      <c r="G6">
        <f t="shared" si="1"/>
        <v>0.22672559196400011</v>
      </c>
      <c r="H6">
        <v>2.7774760887082599</v>
      </c>
    </row>
    <row r="7" spans="1:8" x14ac:dyDescent="0.25">
      <c r="A7">
        <v>1.4246575342465699</v>
      </c>
      <c r="B7">
        <v>2.4072452089829302</v>
      </c>
      <c r="C7">
        <v>1.3311633283569602</v>
      </c>
      <c r="E7">
        <f t="shared" si="0"/>
        <v>85.479452054794194</v>
      </c>
      <c r="F7">
        <v>2.6260504201680601</v>
      </c>
      <c r="G7">
        <f t="shared" si="1"/>
        <v>0.21880521118512997</v>
      </c>
      <c r="H7">
        <v>2.4072452089829302</v>
      </c>
    </row>
    <row r="8" spans="1:8" x14ac:dyDescent="0.25">
      <c r="A8">
        <v>1.90410958904109</v>
      </c>
      <c r="B8">
        <v>1.8072440411542701</v>
      </c>
      <c r="C8">
        <v>0.99346533984868934</v>
      </c>
      <c r="E8">
        <f t="shared" si="0"/>
        <v>114.24657534246539</v>
      </c>
      <c r="F8">
        <v>1.99579831932772</v>
      </c>
      <c r="G8">
        <f t="shared" si="1"/>
        <v>0.18855427817344994</v>
      </c>
      <c r="H8">
        <v>1.8072440411542701</v>
      </c>
    </row>
    <row r="9" spans="1:8" x14ac:dyDescent="0.25">
      <c r="A9">
        <v>2.4383561643835598</v>
      </c>
      <c r="B9">
        <v>1.42475096053906</v>
      </c>
      <c r="C9">
        <v>0.77772392719104755</v>
      </c>
      <c r="E9">
        <f t="shared" si="0"/>
        <v>146.30136986301358</v>
      </c>
      <c r="F9">
        <v>1.5966386554621801</v>
      </c>
      <c r="G9">
        <f t="shared" si="1"/>
        <v>0.17188769492312006</v>
      </c>
      <c r="H9">
        <v>1.42475096053906</v>
      </c>
    </row>
    <row r="10" spans="1:8" x14ac:dyDescent="0.25">
      <c r="A10">
        <v>2.9041095890410902</v>
      </c>
      <c r="B10">
        <v>1.0421119013418301</v>
      </c>
      <c r="C10">
        <v>0.56220585014777591</v>
      </c>
      <c r="E10">
        <f t="shared" si="0"/>
        <v>174.24657534246541</v>
      </c>
      <c r="F10">
        <v>1.19747899159663</v>
      </c>
      <c r="G10">
        <f t="shared" si="1"/>
        <v>0.15536709025479989</v>
      </c>
      <c r="H10">
        <v>1.0421119013418301</v>
      </c>
    </row>
    <row r="11" spans="1:8" x14ac:dyDescent="0.25">
      <c r="A11">
        <v>3.9589041095890298</v>
      </c>
      <c r="B11">
        <v>0.54563874388349298</v>
      </c>
      <c r="C11">
        <v>0.31502467566142395</v>
      </c>
      <c r="E11">
        <f t="shared" si="0"/>
        <v>237.5342465753418</v>
      </c>
      <c r="F11">
        <v>0</v>
      </c>
      <c r="G11">
        <v>0</v>
      </c>
      <c r="H11">
        <v>0.54563874388349298</v>
      </c>
    </row>
    <row r="12" spans="1:8" x14ac:dyDescent="0.25">
      <c r="A12">
        <v>6.9452054794520501</v>
      </c>
      <c r="B12">
        <v>0.30903665814151798</v>
      </c>
      <c r="C12">
        <v>0.17842239776746777</v>
      </c>
      <c r="E12">
        <f t="shared" si="0"/>
        <v>416.71232876712298</v>
      </c>
      <c r="F12">
        <v>0</v>
      </c>
      <c r="G12">
        <v>0</v>
      </c>
      <c r="H12">
        <v>0.30903665814151798</v>
      </c>
    </row>
    <row r="13" spans="1:8" x14ac:dyDescent="0.25">
      <c r="A13">
        <v>9.9452054794520492</v>
      </c>
      <c r="B13">
        <v>5.9676044330771498E-2</v>
      </c>
      <c r="C13">
        <v>3.4453980258542967E-2</v>
      </c>
      <c r="E13">
        <f t="shared" si="0"/>
        <v>596.71232876712293</v>
      </c>
      <c r="F13">
        <v>0</v>
      </c>
      <c r="G13">
        <v>0</v>
      </c>
      <c r="H13">
        <v>5.9676044330771498E-2</v>
      </c>
    </row>
    <row r="14" spans="1:8" x14ac:dyDescent="0.25">
      <c r="A14">
        <v>23.999999999999901</v>
      </c>
      <c r="B14">
        <v>8.9630849361775206E-2</v>
      </c>
      <c r="C14">
        <v>5.1748395006715714E-2</v>
      </c>
      <c r="E14">
        <f t="shared" si="0"/>
        <v>1439.9999999999941</v>
      </c>
      <c r="F14">
        <v>0</v>
      </c>
      <c r="G14">
        <v>0</v>
      </c>
      <c r="H14">
        <v>8.9630849361775206E-2</v>
      </c>
    </row>
    <row r="18" spans="2:3" x14ac:dyDescent="0.25">
      <c r="B18" t="s">
        <v>9</v>
      </c>
    </row>
    <row r="19" spans="2:3" x14ac:dyDescent="0.25">
      <c r="B19">
        <f>B2*1000/137</f>
        <v>0.28002314858025834</v>
      </c>
      <c r="C19">
        <f>C2*1000/137</f>
        <v>0.16167144021213875</v>
      </c>
    </row>
    <row r="20" spans="2:3" x14ac:dyDescent="0.25">
      <c r="B20">
        <f t="shared" ref="B20:C31" si="2">B3*1000/137</f>
        <v>37.808239636394376</v>
      </c>
      <c r="C20">
        <f t="shared" si="2"/>
        <v>20.002362987813886</v>
      </c>
    </row>
    <row r="21" spans="2:3" x14ac:dyDescent="0.25">
      <c r="B21">
        <f t="shared" si="2"/>
        <v>31.838674615061898</v>
      </c>
      <c r="C21">
        <f t="shared" si="2"/>
        <v>17.476048139613219</v>
      </c>
    </row>
    <row r="22" spans="2:3" x14ac:dyDescent="0.25">
      <c r="B22">
        <f t="shared" si="2"/>
        <v>23.443520950547661</v>
      </c>
      <c r="C22">
        <f t="shared" si="2"/>
        <v>12.955380548608055</v>
      </c>
    </row>
    <row r="23" spans="2:3" x14ac:dyDescent="0.25">
      <c r="B23">
        <f t="shared" si="2"/>
        <v>20.273548092761022</v>
      </c>
      <c r="C23">
        <f t="shared" si="2"/>
        <v>11.257652509855953</v>
      </c>
    </row>
    <row r="24" spans="2:3" x14ac:dyDescent="0.25">
      <c r="B24">
        <f t="shared" si="2"/>
        <v>17.571132912284163</v>
      </c>
      <c r="C24">
        <f t="shared" si="2"/>
        <v>9.7165206449413155</v>
      </c>
    </row>
    <row r="25" spans="2:3" x14ac:dyDescent="0.25">
      <c r="B25">
        <f t="shared" si="2"/>
        <v>13.191562344191752</v>
      </c>
      <c r="C25">
        <f t="shared" si="2"/>
        <v>7.2515718237130615</v>
      </c>
    </row>
    <row r="26" spans="2:3" x14ac:dyDescent="0.25">
      <c r="B26">
        <f t="shared" si="2"/>
        <v>10.399642047730365</v>
      </c>
      <c r="C26">
        <f t="shared" si="2"/>
        <v>5.6768169867959672</v>
      </c>
    </row>
    <row r="27" spans="2:3" x14ac:dyDescent="0.25">
      <c r="B27">
        <f t="shared" si="2"/>
        <v>7.6066562141739427</v>
      </c>
      <c r="C27">
        <f t="shared" si="2"/>
        <v>4.1036923368450795</v>
      </c>
    </row>
    <row r="28" spans="2:3" x14ac:dyDescent="0.25">
      <c r="B28">
        <f t="shared" si="2"/>
        <v>3.9827645538941097</v>
      </c>
      <c r="C28">
        <f t="shared" si="2"/>
        <v>2.299450187309664</v>
      </c>
    </row>
    <row r="29" spans="2:3" x14ac:dyDescent="0.25">
      <c r="B29">
        <f t="shared" si="2"/>
        <v>2.2557420302300581</v>
      </c>
      <c r="C29">
        <f t="shared" si="2"/>
        <v>1.3023532683756771</v>
      </c>
    </row>
    <row r="30" spans="2:3" x14ac:dyDescent="0.25">
      <c r="B30">
        <f t="shared" si="2"/>
        <v>0.43559156445818609</v>
      </c>
      <c r="C30">
        <f t="shared" si="2"/>
        <v>0.25148890699666399</v>
      </c>
    </row>
    <row r="31" spans="2:3" x14ac:dyDescent="0.25">
      <c r="B31">
        <f t="shared" si="2"/>
        <v>0.65423977636332264</v>
      </c>
      <c r="C31">
        <f t="shared" si="2"/>
        <v>0.3777255109979249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8" sqref="B18:C31"/>
    </sheetView>
  </sheetViews>
  <sheetFormatPr baseColWidth="10" defaultRowHeight="15" x14ac:dyDescent="0.25"/>
  <sheetData>
    <row r="1" spans="1:8" x14ac:dyDescent="0.25">
      <c r="A1" t="s">
        <v>0</v>
      </c>
      <c r="B1" t="s">
        <v>7</v>
      </c>
      <c r="C1" t="s">
        <v>8</v>
      </c>
      <c r="E1" t="s">
        <v>2</v>
      </c>
      <c r="F1" t="s">
        <v>3</v>
      </c>
      <c r="G1" t="s">
        <v>4</v>
      </c>
    </row>
    <row r="2" spans="1:8" x14ac:dyDescent="0.25">
      <c r="A2">
        <v>0</v>
      </c>
      <c r="B2">
        <v>3.8363171355495398E-2</v>
      </c>
      <c r="C2">
        <v>2.214898730906301E-2</v>
      </c>
      <c r="E2">
        <f t="shared" ref="E2:E14" si="0">60*A2</f>
        <v>0</v>
      </c>
      <c r="F2">
        <v>0</v>
      </c>
      <c r="G2">
        <v>0</v>
      </c>
      <c r="H2">
        <v>3.8363171355495398E-2</v>
      </c>
    </row>
    <row r="3" spans="1:8" x14ac:dyDescent="0.25">
      <c r="A3">
        <v>0.301369863013698</v>
      </c>
      <c r="B3">
        <v>11.7782526947646</v>
      </c>
      <c r="C3">
        <v>6.2435589951323651</v>
      </c>
      <c r="E3">
        <f t="shared" si="0"/>
        <v>18.08219178082188</v>
      </c>
      <c r="F3">
        <v>14.075630252100799</v>
      </c>
      <c r="G3">
        <f t="shared" ref="G3:G11" si="1">F3-B3</f>
        <v>2.2973775573361994</v>
      </c>
      <c r="H3">
        <v>11.7782526947646</v>
      </c>
    </row>
    <row r="4" spans="1:8" x14ac:dyDescent="0.25">
      <c r="A4">
        <v>0.58904109589040898</v>
      </c>
      <c r="B4">
        <v>10.5128811500776</v>
      </c>
      <c r="C4">
        <v>5.9543838813176002</v>
      </c>
      <c r="E4">
        <f t="shared" si="0"/>
        <v>35.342465753424541</v>
      </c>
      <c r="F4">
        <v>10.9243697478991</v>
      </c>
      <c r="G4">
        <f t="shared" si="1"/>
        <v>0.41148859782149927</v>
      </c>
      <c r="H4">
        <v>10.5128811500776</v>
      </c>
    </row>
    <row r="5" spans="1:8" x14ac:dyDescent="0.25">
      <c r="A5">
        <v>0.931506849315066</v>
      </c>
      <c r="B5">
        <v>8.6082401989980006</v>
      </c>
      <c r="C5">
        <v>4.8574492810245866</v>
      </c>
      <c r="E5">
        <f t="shared" si="0"/>
        <v>55.890410958903956</v>
      </c>
      <c r="F5">
        <v>9.0126050420167996</v>
      </c>
      <c r="G5">
        <f t="shared" si="1"/>
        <v>0.40436484301879894</v>
      </c>
      <c r="H5">
        <v>8.6082401989980006</v>
      </c>
    </row>
    <row r="6" spans="1:8" x14ac:dyDescent="0.25">
      <c r="A6">
        <v>1.17808219178082</v>
      </c>
      <c r="B6">
        <v>7.4067196860876496</v>
      </c>
      <c r="C6">
        <v>4.1633856738669053</v>
      </c>
      <c r="E6">
        <f t="shared" si="0"/>
        <v>70.684931506849196</v>
      </c>
      <c r="F6">
        <v>7.8151260504201598</v>
      </c>
      <c r="G6">
        <f t="shared" si="1"/>
        <v>0.40840636433251021</v>
      </c>
      <c r="H6">
        <v>7.4067196860876496</v>
      </c>
    </row>
    <row r="7" spans="1:8" x14ac:dyDescent="0.25">
      <c r="A7">
        <v>1.47945205479451</v>
      </c>
      <c r="B7">
        <v>6.2053159560429201</v>
      </c>
      <c r="C7">
        <v>3.458950023959841</v>
      </c>
      <c r="E7">
        <f t="shared" si="0"/>
        <v>88.7671232876706</v>
      </c>
      <c r="F7">
        <v>6.6596638655462099</v>
      </c>
      <c r="G7">
        <f t="shared" si="1"/>
        <v>0.45434790950328985</v>
      </c>
      <c r="H7">
        <v>6.2053159560429201</v>
      </c>
    </row>
    <row r="8" spans="1:8" x14ac:dyDescent="0.25">
      <c r="A8">
        <v>1.93150684931506</v>
      </c>
      <c r="B8">
        <v>4.9019315885973196</v>
      </c>
      <c r="C8">
        <v>2.7187136650706991</v>
      </c>
      <c r="E8">
        <f t="shared" si="0"/>
        <v>115.8904109589036</v>
      </c>
      <c r="F8">
        <v>5.3151260504201598</v>
      </c>
      <c r="G8">
        <f t="shared" si="1"/>
        <v>0.41319446182284025</v>
      </c>
      <c r="H8">
        <v>4.9019315885973196</v>
      </c>
    </row>
    <row r="9" spans="1:8" x14ac:dyDescent="0.25">
      <c r="A9">
        <v>2.4657534246575299</v>
      </c>
      <c r="B9">
        <v>3.85447687115346</v>
      </c>
      <c r="C9">
        <v>2.1480525765950591</v>
      </c>
      <c r="E9">
        <f t="shared" si="0"/>
        <v>147.9452054794518</v>
      </c>
      <c r="F9">
        <v>4.1386554621848699</v>
      </c>
      <c r="G9">
        <f t="shared" si="1"/>
        <v>0.28417859103140986</v>
      </c>
      <c r="H9">
        <v>3.85447687115346</v>
      </c>
    </row>
    <row r="10" spans="1:8" x14ac:dyDescent="0.25">
      <c r="A10">
        <v>2.9315068493150598</v>
      </c>
      <c r="B10">
        <v>2.7557252799869101</v>
      </c>
      <c r="C10">
        <v>1.5141431732160529</v>
      </c>
      <c r="E10">
        <f t="shared" si="0"/>
        <v>175.8904109589036</v>
      </c>
      <c r="F10">
        <v>3.0462184873949498</v>
      </c>
      <c r="G10">
        <f t="shared" si="1"/>
        <v>0.29049320740803974</v>
      </c>
      <c r="H10">
        <v>2.7557252799869101</v>
      </c>
    </row>
    <row r="11" spans="1:8" x14ac:dyDescent="0.25">
      <c r="A11">
        <v>3.9726027397260202</v>
      </c>
      <c r="B11">
        <v>1.68377535647969</v>
      </c>
      <c r="C11">
        <v>0.92817923302593974</v>
      </c>
      <c r="E11">
        <f t="shared" si="0"/>
        <v>238.35616438356121</v>
      </c>
      <c r="F11">
        <v>1.8487394957983101</v>
      </c>
      <c r="G11">
        <f t="shared" si="1"/>
        <v>0.16496413931862008</v>
      </c>
      <c r="H11">
        <v>1.68377535647969</v>
      </c>
    </row>
    <row r="12" spans="1:8" x14ac:dyDescent="0.25">
      <c r="A12">
        <v>6.9589041095890396</v>
      </c>
      <c r="B12">
        <v>0.25791495871725401</v>
      </c>
      <c r="C12">
        <v>0.14890727084343783</v>
      </c>
      <c r="E12">
        <f t="shared" si="0"/>
        <v>417.53424657534237</v>
      </c>
      <c r="F12">
        <v>0</v>
      </c>
      <c r="G12">
        <v>0</v>
      </c>
      <c r="H12">
        <v>0.25791495871725401</v>
      </c>
    </row>
    <row r="13" spans="1:8" x14ac:dyDescent="0.25">
      <c r="A13">
        <v>9.9452054794520492</v>
      </c>
      <c r="B13">
        <v>0.11082693947144</v>
      </c>
      <c r="C13">
        <v>6.3985963337298252E-2</v>
      </c>
      <c r="E13">
        <f t="shared" si="0"/>
        <v>596.71232876712293</v>
      </c>
      <c r="F13">
        <v>0</v>
      </c>
      <c r="G13">
        <v>0</v>
      </c>
      <c r="H13">
        <v>0.11082693947144</v>
      </c>
    </row>
    <row r="14" spans="1:8" x14ac:dyDescent="0.25">
      <c r="A14">
        <v>24.013698630136901</v>
      </c>
      <c r="B14">
        <v>8.9660045078179706E-2</v>
      </c>
      <c r="C14">
        <v>5.1765251161441039E-2</v>
      </c>
      <c r="E14">
        <f t="shared" si="0"/>
        <v>1440.821917808214</v>
      </c>
      <c r="F14">
        <v>0</v>
      </c>
      <c r="G14">
        <v>0</v>
      </c>
      <c r="H14">
        <v>8.9660045078179706E-2</v>
      </c>
    </row>
    <row r="18" spans="2:3" x14ac:dyDescent="0.25">
      <c r="B18" t="s">
        <v>9</v>
      </c>
    </row>
    <row r="19" spans="2:3" x14ac:dyDescent="0.25">
      <c r="B19">
        <f>B2*1000/137</f>
        <v>0.28002314858025834</v>
      </c>
      <c r="C19">
        <f>C2*1000/137</f>
        <v>0.16167144021213875</v>
      </c>
    </row>
    <row r="20" spans="2:3" x14ac:dyDescent="0.25">
      <c r="B20">
        <f t="shared" ref="B20:C31" si="2">B3*1000/137</f>
        <v>85.972647407040881</v>
      </c>
      <c r="C20">
        <f t="shared" si="2"/>
        <v>45.573423322134055</v>
      </c>
    </row>
    <row r="21" spans="2:3" x14ac:dyDescent="0.25">
      <c r="B21">
        <f t="shared" si="2"/>
        <v>76.736358759690518</v>
      </c>
      <c r="C21">
        <f t="shared" si="2"/>
        <v>43.462656068011675</v>
      </c>
    </row>
    <row r="22" spans="2:3" x14ac:dyDescent="0.25">
      <c r="B22">
        <f t="shared" si="2"/>
        <v>62.833870065678838</v>
      </c>
      <c r="C22">
        <f t="shared" si="2"/>
        <v>35.455834168062673</v>
      </c>
    </row>
    <row r="23" spans="2:3" x14ac:dyDescent="0.25">
      <c r="B23">
        <f t="shared" si="2"/>
        <v>54.063647343705469</v>
      </c>
      <c r="C23">
        <f t="shared" si="2"/>
        <v>30.389676451583252</v>
      </c>
    </row>
    <row r="24" spans="2:3" x14ac:dyDescent="0.25">
      <c r="B24">
        <f t="shared" si="2"/>
        <v>45.29427705140818</v>
      </c>
      <c r="C24">
        <f t="shared" si="2"/>
        <v>25.247810393867454</v>
      </c>
    </row>
    <row r="25" spans="2:3" x14ac:dyDescent="0.25">
      <c r="B25">
        <f t="shared" si="2"/>
        <v>35.780522544505978</v>
      </c>
      <c r="C25">
        <f t="shared" si="2"/>
        <v>19.844625292486857</v>
      </c>
    </row>
    <row r="26" spans="2:3" x14ac:dyDescent="0.25">
      <c r="B26">
        <f t="shared" si="2"/>
        <v>28.134867672652994</v>
      </c>
      <c r="C26">
        <f t="shared" si="2"/>
        <v>15.679215887555177</v>
      </c>
    </row>
    <row r="27" spans="2:3" x14ac:dyDescent="0.25">
      <c r="B27">
        <f t="shared" si="2"/>
        <v>20.114783065597884</v>
      </c>
      <c r="C27">
        <f t="shared" si="2"/>
        <v>11.052139950482138</v>
      </c>
    </row>
    <row r="28" spans="2:3" x14ac:dyDescent="0.25">
      <c r="B28">
        <f t="shared" si="2"/>
        <v>12.290331069194819</v>
      </c>
      <c r="C28">
        <f t="shared" si="2"/>
        <v>6.7750308979995602</v>
      </c>
    </row>
    <row r="29" spans="2:3" x14ac:dyDescent="0.25">
      <c r="B29">
        <f t="shared" si="2"/>
        <v>1.8825909395420002</v>
      </c>
      <c r="C29">
        <f t="shared" si="2"/>
        <v>1.0869143857185244</v>
      </c>
    </row>
    <row r="30" spans="2:3" x14ac:dyDescent="0.25">
      <c r="B30">
        <f t="shared" si="2"/>
        <v>0.80895576256525548</v>
      </c>
      <c r="C30">
        <f t="shared" si="2"/>
        <v>0.46705082727954927</v>
      </c>
    </row>
    <row r="31" spans="2:3" x14ac:dyDescent="0.25">
      <c r="B31">
        <f t="shared" si="2"/>
        <v>0.65445288378233357</v>
      </c>
      <c r="C31">
        <f t="shared" si="2"/>
        <v>0.37784854862365724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8" sqref="B18:C31"/>
    </sheetView>
  </sheetViews>
  <sheetFormatPr baseColWidth="10" defaultRowHeight="15" x14ac:dyDescent="0.25"/>
  <cols>
    <col min="2" max="2" width="18.5703125" bestFit="1" customWidth="1"/>
    <col min="6" max="6" width="14.7109375" customWidth="1"/>
  </cols>
  <sheetData>
    <row r="1" spans="1:8" x14ac:dyDescent="0.25">
      <c r="A1" t="s">
        <v>0</v>
      </c>
      <c r="B1" t="s">
        <v>7</v>
      </c>
      <c r="C1" t="s">
        <v>8</v>
      </c>
      <c r="E1" t="s">
        <v>2</v>
      </c>
      <c r="F1" t="s">
        <v>3</v>
      </c>
      <c r="G1" t="s">
        <v>4</v>
      </c>
    </row>
    <row r="2" spans="1:8" x14ac:dyDescent="0.25">
      <c r="A2">
        <v>0</v>
      </c>
      <c r="B2">
        <v>5.1180090857069802E-2</v>
      </c>
      <c r="C2">
        <v>0</v>
      </c>
      <c r="E2">
        <f t="shared" ref="E2:E14" si="0">A2*60</f>
        <v>0</v>
      </c>
      <c r="F2">
        <v>0</v>
      </c>
      <c r="G2">
        <v>0</v>
      </c>
      <c r="H2">
        <v>5.1180090857069802E-2</v>
      </c>
    </row>
    <row r="3" spans="1:8" x14ac:dyDescent="0.25">
      <c r="A3">
        <v>0.26027397260273899</v>
      </c>
      <c r="B3">
        <v>16.062052575646099</v>
      </c>
      <c r="C3">
        <v>8.3646728068053413</v>
      </c>
      <c r="E3">
        <f t="shared" si="0"/>
        <v>15.616438356164339</v>
      </c>
      <c r="F3">
        <v>20.0420168067226</v>
      </c>
      <c r="G3">
        <f t="shared" ref="G3:G12" si="1">F3-B3</f>
        <v>3.9799642310765009</v>
      </c>
      <c r="H3">
        <v>16.062052575646099</v>
      </c>
    </row>
    <row r="4" spans="1:8" x14ac:dyDescent="0.25">
      <c r="A4">
        <v>0.56164383561643805</v>
      </c>
      <c r="B4">
        <v>17.418193602634599</v>
      </c>
      <c r="C4">
        <v>9.6868562625704868</v>
      </c>
      <c r="E4">
        <f t="shared" si="0"/>
        <v>33.698630136986282</v>
      </c>
      <c r="F4">
        <v>18.781512605042</v>
      </c>
      <c r="G4">
        <f t="shared" si="1"/>
        <v>1.3633190024074011</v>
      </c>
      <c r="H4">
        <v>17.418193602634599</v>
      </c>
    </row>
    <row r="5" spans="1:8" x14ac:dyDescent="0.25">
      <c r="A5">
        <v>0.90410958904109395</v>
      </c>
      <c r="B5">
        <v>15.9994861553912</v>
      </c>
      <c r="C5">
        <v>9.041421033681809</v>
      </c>
      <c r="E5">
        <f t="shared" si="0"/>
        <v>54.24657534246564</v>
      </c>
      <c r="F5">
        <v>16.7016806722689</v>
      </c>
      <c r="G5">
        <f t="shared" si="1"/>
        <v>0.70219451687770018</v>
      </c>
      <c r="H5">
        <v>15.9994861553912</v>
      </c>
    </row>
    <row r="6" spans="1:8" x14ac:dyDescent="0.25">
      <c r="A6">
        <v>1.1506849315068399</v>
      </c>
      <c r="B6">
        <v>13.3785283023274</v>
      </c>
      <c r="C6">
        <v>7.633689764347813</v>
      </c>
      <c r="E6">
        <f t="shared" si="0"/>
        <v>69.041095890410389</v>
      </c>
      <c r="F6">
        <v>13.697478991596601</v>
      </c>
      <c r="G6">
        <f t="shared" si="1"/>
        <v>0.31895068926920089</v>
      </c>
      <c r="H6">
        <v>13.3785283023274</v>
      </c>
    </row>
    <row r="7" spans="1:8" x14ac:dyDescent="0.25">
      <c r="A7">
        <v>1.4246575342465699</v>
      </c>
      <c r="B7">
        <v>12.023613495427901</v>
      </c>
      <c r="C7">
        <v>6.8545661286570247</v>
      </c>
      <c r="E7">
        <f t="shared" si="0"/>
        <v>85.479452054794194</v>
      </c>
      <c r="F7">
        <v>12.3319327731092</v>
      </c>
      <c r="G7">
        <f t="shared" si="1"/>
        <v>0.3083192776812993</v>
      </c>
      <c r="H7">
        <v>12.023613495427901</v>
      </c>
    </row>
    <row r="8" spans="1:8" x14ac:dyDescent="0.25">
      <c r="A8">
        <v>1.90410958904109</v>
      </c>
      <c r="B8">
        <v>9.7867836830980099</v>
      </c>
      <c r="C8">
        <v>5.5322559919989907</v>
      </c>
      <c r="E8">
        <f t="shared" si="0"/>
        <v>114.24657534246539</v>
      </c>
      <c r="F8">
        <v>10.2100840336134</v>
      </c>
      <c r="G8">
        <f t="shared" si="1"/>
        <v>0.42330035051539028</v>
      </c>
      <c r="H8">
        <v>9.7867836830980099</v>
      </c>
    </row>
    <row r="9" spans="1:8" x14ac:dyDescent="0.25">
      <c r="A9">
        <v>2.4383561643835598</v>
      </c>
      <c r="B9">
        <v>7.8697637482628497</v>
      </c>
      <c r="C9">
        <v>4.425087952977151</v>
      </c>
      <c r="E9">
        <f t="shared" si="0"/>
        <v>146.30136986301358</v>
      </c>
      <c r="F9">
        <v>8.2983193277310896</v>
      </c>
      <c r="G9">
        <f t="shared" si="1"/>
        <v>0.42855557946823986</v>
      </c>
      <c r="H9">
        <v>7.8697637482628497</v>
      </c>
    </row>
    <row r="10" spans="1:8" x14ac:dyDescent="0.25">
      <c r="A10">
        <v>2.9041095890410902</v>
      </c>
      <c r="B10">
        <v>6.2978663770451497</v>
      </c>
      <c r="C10">
        <v>3.5362629091396856</v>
      </c>
      <c r="E10">
        <f t="shared" si="0"/>
        <v>174.24657534246541</v>
      </c>
      <c r="F10">
        <v>6.6596638655462197</v>
      </c>
      <c r="G10">
        <f t="shared" si="1"/>
        <v>0.36179748850106996</v>
      </c>
      <c r="H10">
        <v>6.2978663770451497</v>
      </c>
    </row>
    <row r="11" spans="1:8" x14ac:dyDescent="0.25">
      <c r="A11">
        <v>3.9589041095890298</v>
      </c>
      <c r="B11">
        <v>3.78093286153055</v>
      </c>
      <c r="C11">
        <v>2.1137590889152178</v>
      </c>
      <c r="E11">
        <f t="shared" si="0"/>
        <v>237.5342465753418</v>
      </c>
      <c r="F11">
        <v>4.0336134453781396</v>
      </c>
      <c r="G11">
        <f t="shared" si="1"/>
        <v>0.25268058384758962</v>
      </c>
      <c r="H11">
        <v>3.78093286153055</v>
      </c>
    </row>
    <row r="12" spans="1:8" x14ac:dyDescent="0.25">
      <c r="A12">
        <v>6.9452054794520501</v>
      </c>
      <c r="B12">
        <v>0.73103154305200102</v>
      </c>
      <c r="C12">
        <v>0.3990221527562311</v>
      </c>
      <c r="E12">
        <f t="shared" si="0"/>
        <v>416.71232876712298</v>
      </c>
      <c r="F12">
        <v>0.81932773109243895</v>
      </c>
      <c r="G12">
        <f t="shared" si="1"/>
        <v>8.8296188040437928E-2</v>
      </c>
      <c r="H12">
        <v>0.73103154305200102</v>
      </c>
    </row>
    <row r="13" spans="1:8" x14ac:dyDescent="0.25">
      <c r="A13">
        <v>9.9315068493150598</v>
      </c>
      <c r="B13">
        <v>0.22588725782152899</v>
      </c>
      <c r="C13">
        <v>0.15972641178923713</v>
      </c>
      <c r="E13">
        <f t="shared" si="0"/>
        <v>595.89041095890354</v>
      </c>
      <c r="G13">
        <v>0</v>
      </c>
      <c r="H13">
        <v>0.22588725782152899</v>
      </c>
    </row>
    <row r="14" spans="1:8" x14ac:dyDescent="0.25">
      <c r="A14">
        <v>24</v>
      </c>
      <c r="B14">
        <v>0.16635719207277599</v>
      </c>
      <c r="C14">
        <v>0.11763229861381287</v>
      </c>
      <c r="E14">
        <f t="shared" si="0"/>
        <v>1440</v>
      </c>
      <c r="G14">
        <v>0</v>
      </c>
      <c r="H14">
        <v>0.16635719207277599</v>
      </c>
    </row>
    <row r="18" spans="2:3" x14ac:dyDescent="0.25">
      <c r="B18" t="s">
        <v>9</v>
      </c>
    </row>
    <row r="19" spans="2:3" x14ac:dyDescent="0.25">
      <c r="B19">
        <f>B2*1000/137</f>
        <v>0.37357730552605695</v>
      </c>
      <c r="C19">
        <f>C2*1000/137</f>
        <v>0</v>
      </c>
    </row>
    <row r="20" spans="2:3" x14ac:dyDescent="0.25">
      <c r="B20">
        <f t="shared" ref="B20:C31" si="2">B3*1000/137</f>
        <v>117.2412596762489</v>
      </c>
      <c r="C20">
        <f t="shared" si="2"/>
        <v>61.056005889090088</v>
      </c>
    </row>
    <row r="21" spans="2:3" x14ac:dyDescent="0.25">
      <c r="B21">
        <f t="shared" si="2"/>
        <v>127.14009928930363</v>
      </c>
      <c r="C21">
        <f t="shared" si="2"/>
        <v>70.706980018762678</v>
      </c>
    </row>
    <row r="22" spans="2:3" x14ac:dyDescent="0.25">
      <c r="B22">
        <f t="shared" si="2"/>
        <v>116.78457047730802</v>
      </c>
      <c r="C22">
        <f t="shared" si="2"/>
        <v>65.99577396848035</v>
      </c>
    </row>
    <row r="23" spans="2:3" x14ac:dyDescent="0.25">
      <c r="B23">
        <f t="shared" si="2"/>
        <v>97.653491257864232</v>
      </c>
      <c r="C23">
        <f t="shared" si="2"/>
        <v>55.720363243414695</v>
      </c>
    </row>
    <row r="24" spans="2:3" x14ac:dyDescent="0.25">
      <c r="B24">
        <f t="shared" si="2"/>
        <v>87.763602156408027</v>
      </c>
      <c r="C24">
        <f t="shared" si="2"/>
        <v>50.033329406255653</v>
      </c>
    </row>
    <row r="25" spans="2:3" x14ac:dyDescent="0.25">
      <c r="B25">
        <f t="shared" si="2"/>
        <v>71.436377248890594</v>
      </c>
      <c r="C25">
        <f t="shared" si="2"/>
        <v>40.381430598532781</v>
      </c>
    </row>
    <row r="26" spans="2:3" x14ac:dyDescent="0.25">
      <c r="B26">
        <f t="shared" si="2"/>
        <v>57.443531009217878</v>
      </c>
      <c r="C26">
        <f t="shared" si="2"/>
        <v>32.299912065526648</v>
      </c>
    </row>
    <row r="27" spans="2:3" x14ac:dyDescent="0.25">
      <c r="B27">
        <f t="shared" si="2"/>
        <v>45.969827569672624</v>
      </c>
      <c r="C27">
        <f t="shared" si="2"/>
        <v>25.812138022917413</v>
      </c>
    </row>
    <row r="28" spans="2:3" x14ac:dyDescent="0.25">
      <c r="B28">
        <f t="shared" si="2"/>
        <v>27.598050084164598</v>
      </c>
      <c r="C28">
        <f t="shared" si="2"/>
        <v>15.428898459235167</v>
      </c>
    </row>
    <row r="29" spans="2:3" x14ac:dyDescent="0.25">
      <c r="B29">
        <f t="shared" si="2"/>
        <v>5.3359966646131456</v>
      </c>
      <c r="C29">
        <f t="shared" si="2"/>
        <v>2.9125704580746796</v>
      </c>
    </row>
    <row r="30" spans="2:3" x14ac:dyDescent="0.25">
      <c r="B30">
        <f t="shared" si="2"/>
        <v>1.6488121008870731</v>
      </c>
      <c r="C30">
        <f t="shared" si="2"/>
        <v>1.1658862174396869</v>
      </c>
    </row>
    <row r="31" spans="2:3" x14ac:dyDescent="0.25">
      <c r="B31">
        <f t="shared" si="2"/>
        <v>1.2142860735239125</v>
      </c>
      <c r="C31">
        <f t="shared" si="2"/>
        <v>0.85862991688914514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inter.300mg</vt:lpstr>
      <vt:lpstr>rapid.300mg</vt:lpstr>
      <vt:lpstr>rapid.600mg</vt:lpstr>
      <vt:lpstr>rapid.900mg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Henrik Cordes</cp:lastModifiedBy>
  <dcterms:created xsi:type="dcterms:W3CDTF">2014-11-24T14:07:03Z</dcterms:created>
  <dcterms:modified xsi:type="dcterms:W3CDTF">2017-03-13T14:02:36Z</dcterms:modified>
</cp:coreProperties>
</file>