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TNU Master\GitHub Repo\Supplementary Materials\"/>
    </mc:Choice>
  </mc:AlternateContent>
  <xr:revisionPtr revIDLastSave="0" documentId="13_ncr:1_{CD0478F6-8256-4F5A-AC23-871561C8ADFF}" xr6:coauthVersionLast="47" xr6:coauthVersionMax="47" xr10:uidLastSave="{00000000-0000-0000-0000-000000000000}"/>
  <bookViews>
    <workbookView xWindow="-120" yWindow="-120" windowWidth="29040" windowHeight="15720" xr2:uid="{DC2E46D1-93AC-4FE9-8F39-C65F2C44E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4" i="1" l="1"/>
  <c r="K64" i="1"/>
  <c r="J64" i="1"/>
  <c r="I64" i="1"/>
  <c r="H64" i="1"/>
  <c r="G64" i="1"/>
  <c r="F64" i="1"/>
  <c r="L65" i="1" s="1"/>
  <c r="E64" i="1"/>
  <c r="L61" i="1"/>
  <c r="K61" i="1"/>
  <c r="J61" i="1"/>
  <c r="I61" i="1"/>
  <c r="I62" i="1" s="1"/>
  <c r="H61" i="1"/>
  <c r="G61" i="1"/>
  <c r="F61" i="1"/>
  <c r="E61" i="1"/>
  <c r="L58" i="1"/>
  <c r="K58" i="1"/>
  <c r="J58" i="1"/>
  <c r="I58" i="1"/>
  <c r="H58" i="1"/>
  <c r="G58" i="1"/>
  <c r="F58" i="1"/>
  <c r="E58" i="1"/>
  <c r="L49" i="1"/>
  <c r="K49" i="1"/>
  <c r="I50" i="1" s="1"/>
  <c r="J49" i="1"/>
  <c r="I49" i="1"/>
  <c r="H49" i="1"/>
  <c r="G49" i="1"/>
  <c r="F49" i="1"/>
  <c r="E49" i="1"/>
  <c r="E50" i="1" s="1"/>
  <c r="L46" i="1"/>
  <c r="K46" i="1"/>
  <c r="J46" i="1"/>
  <c r="I46" i="1"/>
  <c r="I47" i="1" s="1"/>
  <c r="H46" i="1"/>
  <c r="G46" i="1"/>
  <c r="F46" i="1"/>
  <c r="E47" i="1" s="1"/>
  <c r="E46" i="1"/>
  <c r="L43" i="1"/>
  <c r="K43" i="1"/>
  <c r="J43" i="1"/>
  <c r="I43" i="1"/>
  <c r="I44" i="1" s="1"/>
  <c r="H43" i="1"/>
  <c r="G43" i="1"/>
  <c r="F43" i="1"/>
  <c r="E43" i="1"/>
  <c r="E44" i="1" s="1"/>
  <c r="L34" i="1"/>
  <c r="K34" i="1"/>
  <c r="I35" i="1" s="1"/>
  <c r="J34" i="1"/>
  <c r="I34" i="1"/>
  <c r="H34" i="1"/>
  <c r="G34" i="1"/>
  <c r="F34" i="1"/>
  <c r="E34" i="1"/>
  <c r="L35" i="1" s="1"/>
  <c r="L31" i="1"/>
  <c r="K31" i="1"/>
  <c r="J31" i="1"/>
  <c r="I31" i="1"/>
  <c r="H31" i="1"/>
  <c r="G31" i="1"/>
  <c r="F31" i="1"/>
  <c r="L32" i="1" s="1"/>
  <c r="E31" i="1"/>
  <c r="L28" i="1"/>
  <c r="K28" i="1"/>
  <c r="J28" i="1"/>
  <c r="I28" i="1"/>
  <c r="I29" i="1" s="1"/>
  <c r="H28" i="1"/>
  <c r="G28" i="1"/>
  <c r="F28" i="1"/>
  <c r="L29" i="1" s="1"/>
  <c r="E28" i="1"/>
  <c r="L19" i="1"/>
  <c r="K19" i="1"/>
  <c r="J19" i="1"/>
  <c r="I19" i="1"/>
  <c r="H19" i="1"/>
  <c r="G19" i="1"/>
  <c r="F19" i="1"/>
  <c r="E19" i="1"/>
  <c r="L16" i="1"/>
  <c r="K16" i="1"/>
  <c r="J16" i="1"/>
  <c r="I16" i="1"/>
  <c r="H16" i="1"/>
  <c r="G16" i="1"/>
  <c r="F16" i="1"/>
  <c r="E16" i="1"/>
  <c r="L13" i="1"/>
  <c r="K13" i="1"/>
  <c r="J13" i="1"/>
  <c r="I14" i="1" s="1"/>
  <c r="I13" i="1"/>
  <c r="H13" i="1"/>
  <c r="G13" i="1"/>
  <c r="F13" i="1"/>
  <c r="E13" i="1"/>
  <c r="I65" i="1"/>
  <c r="E62" i="1"/>
  <c r="I59" i="1"/>
  <c r="L59" i="1"/>
  <c r="L50" i="1"/>
  <c r="I32" i="1"/>
  <c r="I20" i="1"/>
  <c r="I17" i="1"/>
  <c r="E65" i="1" l="1"/>
  <c r="S10" i="1"/>
  <c r="L47" i="1"/>
  <c r="S11" i="1"/>
  <c r="E32" i="1"/>
  <c r="E29" i="1"/>
  <c r="S9" i="1"/>
  <c r="L20" i="1"/>
  <c r="U11" i="1" s="1"/>
  <c r="L17" i="1"/>
  <c r="E14" i="1"/>
  <c r="L14" i="1"/>
  <c r="E17" i="1"/>
  <c r="Q10" i="1" s="1"/>
  <c r="E59" i="1"/>
  <c r="Q9" i="1" s="1"/>
  <c r="L44" i="1"/>
  <c r="E20" i="1"/>
  <c r="L62" i="1"/>
  <c r="E35" i="1"/>
  <c r="U10" i="1" l="1"/>
  <c r="Q11" i="1"/>
  <c r="U9" i="1"/>
</calcChain>
</file>

<file path=xl/sharedStrings.xml><?xml version="1.0" encoding="utf-8"?>
<sst xmlns="http://schemas.openxmlformats.org/spreadsheetml/2006/main" count="118" uniqueCount="23">
  <si>
    <t>Steghide</t>
  </si>
  <si>
    <t>All Methods</t>
  </si>
  <si>
    <t>PESQ</t>
  </si>
  <si>
    <t>MAE F</t>
  </si>
  <si>
    <t>MAE M</t>
  </si>
  <si>
    <t>MAE T</t>
  </si>
  <si>
    <t>ViSQOL S</t>
  </si>
  <si>
    <t>DMOS</t>
  </si>
  <si>
    <t>ViSQOL A</t>
  </si>
  <si>
    <t>ABS</t>
  </si>
  <si>
    <t>Hide4PGP</t>
  </si>
  <si>
    <t>GAN Low</t>
  </si>
  <si>
    <t>GAN High</t>
  </si>
  <si>
    <t>F1-S1</t>
  </si>
  <si>
    <t>Sample-&gt;</t>
  </si>
  <si>
    <t>F1-S2</t>
  </si>
  <si>
    <t>F2-S1</t>
  </si>
  <si>
    <t>F2-S2</t>
  </si>
  <si>
    <t>M1-S1</t>
  </si>
  <si>
    <t>M1-S2</t>
  </si>
  <si>
    <t>M2-S2</t>
  </si>
  <si>
    <t>M2-S1</t>
  </si>
  <si>
    <t>Mean Absolute Errors (MAE)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</si>
</sst>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3" xfId="0" applyFill="1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0" borderId="13" xfId="0" applyBorder="1"/>
    <xf numFmtId="0" fontId="0" fillId="4" borderId="13" xfId="0" applyFill="1" applyBorder="1"/>
    <xf numFmtId="0" fontId="0" fillId="5" borderId="14" xfId="0" applyFill="1" applyBorder="1"/>
    <xf numFmtId="0" fontId="0" fillId="0" borderId="15" xfId="0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" xfId="0" applyFill="1" applyBorder="1"/>
    <xf numFmtId="0" fontId="0" fillId="3" borderId="2" xfId="0" applyFill="1" applyBorder="1"/>
    <xf numFmtId="0" fontId="0" fillId="6" borderId="2" xfId="0" applyFill="1" applyBorder="1"/>
    <xf numFmtId="0" fontId="0" fillId="5" borderId="3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F01A-93F2-4F9D-9F61-EA70904360DB}">
  <dimension ref="D6:U65"/>
  <sheetViews>
    <sheetView tabSelected="1" topLeftCell="A4" workbookViewId="0">
      <selection activeCell="D7" sqref="D7"/>
    </sheetView>
  </sheetViews>
  <sheetFormatPr defaultRowHeight="15" x14ac:dyDescent="0.25"/>
  <sheetData>
    <row r="6" spans="4:21" x14ac:dyDescent="0.25">
      <c r="D6" s="1" t="s">
        <v>22</v>
      </c>
    </row>
    <row r="8" spans="4:21" ht="15.75" thickBot="1" x14ac:dyDescent="0.3">
      <c r="F8" s="2" t="s">
        <v>0</v>
      </c>
      <c r="G8" s="3"/>
      <c r="H8" s="3"/>
      <c r="I8" s="3"/>
      <c r="J8" s="3"/>
      <c r="M8" s="1"/>
      <c r="N8" s="1"/>
      <c r="O8" s="2" t="s">
        <v>1</v>
      </c>
      <c r="P8" s="3"/>
      <c r="Q8" s="3"/>
      <c r="R8" s="3"/>
      <c r="S8" s="3"/>
      <c r="T8" s="3"/>
    </row>
    <row r="9" spans="4:21" ht="15.75" thickBot="1" x14ac:dyDescent="0.3">
      <c r="M9" s="4"/>
      <c r="N9" s="4"/>
      <c r="O9" s="5" t="s">
        <v>2</v>
      </c>
      <c r="P9" s="32" t="s">
        <v>3</v>
      </c>
      <c r="Q9" s="27">
        <f>AVERAGE(E14,E29,E44,E59)</f>
        <v>1.0550129903214271</v>
      </c>
      <c r="R9" s="32" t="s">
        <v>4</v>
      </c>
      <c r="S9" s="28">
        <f>AVERAGE(I14,I29,I44,I59)</f>
        <v>0.90505437056223093</v>
      </c>
      <c r="T9" s="32" t="s">
        <v>5</v>
      </c>
      <c r="U9" s="29">
        <f>AVERAGE(L14,L29,L44,L59)</f>
        <v>0.98003368044182892</v>
      </c>
    </row>
    <row r="10" spans="4:21" ht="15.75" thickBot="1" x14ac:dyDescent="0.3">
      <c r="D10" s="16" t="s">
        <v>14</v>
      </c>
      <c r="E10" s="6" t="s">
        <v>13</v>
      </c>
      <c r="F10" s="7" t="s">
        <v>15</v>
      </c>
      <c r="G10" s="7" t="s">
        <v>16</v>
      </c>
      <c r="H10" s="8" t="s">
        <v>17</v>
      </c>
      <c r="I10" s="6" t="s">
        <v>18</v>
      </c>
      <c r="J10" s="7" t="s">
        <v>19</v>
      </c>
      <c r="K10" s="7" t="s">
        <v>21</v>
      </c>
      <c r="L10" s="9" t="s">
        <v>20</v>
      </c>
      <c r="O10" s="5" t="s">
        <v>6</v>
      </c>
      <c r="P10" s="32" t="s">
        <v>3</v>
      </c>
      <c r="Q10" s="27">
        <f>AVERAGE(E17,E32,E47,E62)</f>
        <v>0.77798888517857123</v>
      </c>
      <c r="R10" s="32" t="s">
        <v>4</v>
      </c>
      <c r="S10" s="28">
        <f>AVERAGE(I17,I32,I47,I62)</f>
        <v>0.94314141761904768</v>
      </c>
      <c r="T10" s="32" t="s">
        <v>5</v>
      </c>
      <c r="U10" s="29">
        <f>AVERAGE(L17,L32,L47,L62)</f>
        <v>0.86056515139880951</v>
      </c>
    </row>
    <row r="11" spans="4:21" ht="15.75" thickBot="1" x14ac:dyDescent="0.3">
      <c r="D11" s="21" t="s">
        <v>7</v>
      </c>
      <c r="E11" s="11">
        <v>4.3809523809523814</v>
      </c>
      <c r="F11" s="12">
        <v>4.2380952380952381</v>
      </c>
      <c r="G11" s="12">
        <v>4.1428571428571432</v>
      </c>
      <c r="H11" s="13">
        <v>4.2857142857142856</v>
      </c>
      <c r="I11" s="11">
        <v>4.4285714285714288</v>
      </c>
      <c r="J11" s="12">
        <v>4.5238095238095237</v>
      </c>
      <c r="K11" s="12">
        <v>4.1904761904761907</v>
      </c>
      <c r="L11" s="14">
        <v>4.1904761904761907</v>
      </c>
      <c r="O11" s="5" t="s">
        <v>8</v>
      </c>
      <c r="P11" s="32" t="s">
        <v>3</v>
      </c>
      <c r="Q11" s="27">
        <f>AVERAGE(E20,E35,E50,E65)</f>
        <v>0.42550315273809514</v>
      </c>
      <c r="R11" s="32" t="s">
        <v>4</v>
      </c>
      <c r="S11" s="28">
        <f>AVERAGE(I20,I35,I50,I65)</f>
        <v>0.42637676062500007</v>
      </c>
      <c r="T11" s="32" t="s">
        <v>5</v>
      </c>
      <c r="U11" s="29">
        <f>AVERAGE(L20,L35,L50,L65)</f>
        <v>0.4259399566815476</v>
      </c>
    </row>
    <row r="12" spans="4:21" ht="15.75" thickBot="1" x14ac:dyDescent="0.3">
      <c r="D12" s="10" t="s">
        <v>2</v>
      </c>
      <c r="E12" s="11">
        <v>4.6343760490417401</v>
      </c>
      <c r="F12" s="12">
        <v>4.6371688842773402</v>
      </c>
      <c r="G12" s="12">
        <v>4.5965623855590803</v>
      </c>
      <c r="H12" s="13">
        <v>4.6345620155334402</v>
      </c>
      <c r="I12" s="11">
        <v>4.6282825469970703</v>
      </c>
      <c r="J12" s="12">
        <v>4.6219067573547301</v>
      </c>
      <c r="K12" s="12">
        <v>4.6390051841735804</v>
      </c>
      <c r="L12" s="14">
        <v>4.64011478424072</v>
      </c>
      <c r="M12" s="4"/>
      <c r="N12" s="4"/>
      <c r="O12" s="4"/>
    </row>
    <row r="13" spans="4:21" ht="15.75" thickBot="1" x14ac:dyDescent="0.3">
      <c r="D13" s="15" t="s">
        <v>9</v>
      </c>
      <c r="E13">
        <f>ABS(E11-E12)</f>
        <v>0.25342366808935868</v>
      </c>
      <c r="F13">
        <f t="shared" ref="F13:L13" si="0">ABS(F11-F12)</f>
        <v>0.39907364618210206</v>
      </c>
      <c r="G13">
        <f t="shared" si="0"/>
        <v>0.45370524270193702</v>
      </c>
      <c r="H13">
        <f t="shared" si="0"/>
        <v>0.34884772981915457</v>
      </c>
      <c r="I13">
        <f t="shared" si="0"/>
        <v>0.19971111842564149</v>
      </c>
      <c r="J13">
        <f t="shared" si="0"/>
        <v>9.8097233545206386E-2</v>
      </c>
      <c r="K13">
        <f t="shared" si="0"/>
        <v>0.44852899369738974</v>
      </c>
      <c r="L13">
        <f t="shared" si="0"/>
        <v>0.4496385937645293</v>
      </c>
    </row>
    <row r="14" spans="4:21" ht="15.75" thickBot="1" x14ac:dyDescent="0.3">
      <c r="D14" s="30" t="s">
        <v>3</v>
      </c>
      <c r="E14" s="17">
        <f>SUMPRODUCT(E13:H13)/COUNT(E13:H13)</f>
        <v>0.36376257169813808</v>
      </c>
      <c r="F14" s="18"/>
      <c r="G14" s="18"/>
      <c r="H14" s="31" t="s">
        <v>4</v>
      </c>
      <c r="I14" s="19">
        <f>SUMPRODUCT(I13:L13)/COUNT(I13:L13)</f>
        <v>0.29899398485819173</v>
      </c>
      <c r="J14" s="18"/>
      <c r="K14" s="31" t="s">
        <v>5</v>
      </c>
      <c r="L14" s="20">
        <f>SUMPRODUCT(E13:L13)/COUNT(E13:L13)</f>
        <v>0.33137827827816491</v>
      </c>
    </row>
    <row r="15" spans="4:21" ht="15.75" thickBot="1" x14ac:dyDescent="0.3">
      <c r="D15" s="21" t="s">
        <v>6</v>
      </c>
      <c r="E15" s="22">
        <v>4.4916715600000003</v>
      </c>
      <c r="F15" s="23">
        <v>4.4339551899999998</v>
      </c>
      <c r="G15" s="23">
        <v>4.4627294500000003</v>
      </c>
      <c r="H15" s="24">
        <v>4.4904937699999996</v>
      </c>
      <c r="I15" s="22">
        <v>4.4795093499999998</v>
      </c>
      <c r="J15" s="23">
        <v>4.4820413600000002</v>
      </c>
      <c r="K15" s="23">
        <v>4.5610466000000001</v>
      </c>
      <c r="L15" s="25">
        <v>4.5344390900000002</v>
      </c>
    </row>
    <row r="16" spans="4:21" ht="15.75" thickBot="1" x14ac:dyDescent="0.3">
      <c r="D16" s="15" t="s">
        <v>9</v>
      </c>
      <c r="E16">
        <f>ABS(E11-E15)</f>
        <v>0.11071917904761897</v>
      </c>
      <c r="F16">
        <f t="shared" ref="F16:L16" si="1">ABS(F11-F15)</f>
        <v>0.19585995190476169</v>
      </c>
      <c r="G16">
        <f t="shared" si="1"/>
        <v>0.31987230714285708</v>
      </c>
      <c r="H16">
        <f t="shared" si="1"/>
        <v>0.20477948428571402</v>
      </c>
      <c r="I16">
        <f t="shared" si="1"/>
        <v>5.0937921428571009E-2</v>
      </c>
      <c r="J16">
        <f t="shared" si="1"/>
        <v>4.1768163809523529E-2</v>
      </c>
      <c r="K16">
        <f t="shared" si="1"/>
        <v>0.37057040952380937</v>
      </c>
      <c r="L16">
        <f t="shared" si="1"/>
        <v>0.34396289952380954</v>
      </c>
    </row>
    <row r="17" spans="4:12" ht="15.75" thickBot="1" x14ac:dyDescent="0.3">
      <c r="D17" s="30" t="s">
        <v>3</v>
      </c>
      <c r="E17" s="17">
        <f>SUMPRODUCT(E16:H16)/COUNT(E16:H16)</f>
        <v>0.20780773059523794</v>
      </c>
      <c r="F17" s="18"/>
      <c r="G17" s="18"/>
      <c r="H17" s="31" t="s">
        <v>4</v>
      </c>
      <c r="I17" s="19">
        <f>SUMPRODUCT(I16:L16)/COUNT(I16:L16)</f>
        <v>0.20180984857142836</v>
      </c>
      <c r="J17" s="18"/>
      <c r="K17" s="31" t="s">
        <v>5</v>
      </c>
      <c r="L17" s="20">
        <f>SUMPRODUCT(E16:L16)/COUNT(E16:L16)</f>
        <v>0.20480878958333315</v>
      </c>
    </row>
    <row r="18" spans="4:12" ht="15.75" thickBot="1" x14ac:dyDescent="0.3">
      <c r="D18" s="21" t="s">
        <v>8</v>
      </c>
      <c r="E18" s="22">
        <v>4.72720977</v>
      </c>
      <c r="F18" s="23">
        <v>4.7253756500000001</v>
      </c>
      <c r="G18" s="23">
        <v>4.7044901699999997</v>
      </c>
      <c r="H18" s="24">
        <v>4.7302524899999998</v>
      </c>
      <c r="I18" s="22">
        <v>4.7257392899999999</v>
      </c>
      <c r="J18" s="23">
        <v>4.7285010700000001</v>
      </c>
      <c r="K18" s="23">
        <v>4.7288709300000003</v>
      </c>
      <c r="L18" s="25">
        <v>4.72685698</v>
      </c>
    </row>
    <row r="19" spans="4:12" ht="15.75" thickBot="1" x14ac:dyDescent="0.3">
      <c r="D19" s="15" t="s">
        <v>9</v>
      </c>
      <c r="E19">
        <f>ABS(E11-E18)</f>
        <v>0.3462573890476186</v>
      </c>
      <c r="F19">
        <f t="shared" ref="F19:L19" si="2">ABS(F11-F18)</f>
        <v>0.48728041190476201</v>
      </c>
      <c r="G19">
        <f t="shared" si="2"/>
        <v>0.56163302714285646</v>
      </c>
      <c r="H19">
        <f t="shared" si="2"/>
        <v>0.44453820428571422</v>
      </c>
      <c r="I19">
        <f t="shared" si="2"/>
        <v>0.2971678614285711</v>
      </c>
      <c r="J19">
        <f t="shared" si="2"/>
        <v>0.20469154619047636</v>
      </c>
      <c r="K19">
        <f t="shared" si="2"/>
        <v>0.53839473952380956</v>
      </c>
      <c r="L19">
        <f t="shared" si="2"/>
        <v>0.5363807895238093</v>
      </c>
    </row>
    <row r="20" spans="4:12" ht="15.75" thickBot="1" x14ac:dyDescent="0.3">
      <c r="D20" s="30" t="s">
        <v>3</v>
      </c>
      <c r="E20" s="17">
        <f>SUMPRODUCT(E19:H19)/COUNT(E19:H19)</f>
        <v>0.45992725809523782</v>
      </c>
      <c r="F20" s="18"/>
      <c r="G20" s="18"/>
      <c r="H20" s="31" t="s">
        <v>4</v>
      </c>
      <c r="I20" s="19">
        <f>SUMPRODUCT(I19:L19)/COUNT(I19:L19)</f>
        <v>0.39415873416666658</v>
      </c>
      <c r="J20" s="18"/>
      <c r="K20" s="31" t="s">
        <v>5</v>
      </c>
      <c r="L20" s="20">
        <f>SUMPRODUCT(E19:L19)/COUNT(E19:L19)</f>
        <v>0.4270429961309522</v>
      </c>
    </row>
    <row r="23" spans="4:12" x14ac:dyDescent="0.25">
      <c r="F23" s="2" t="s">
        <v>10</v>
      </c>
      <c r="G23" s="3"/>
      <c r="H23" s="3"/>
      <c r="I23" s="3"/>
      <c r="J23" s="3"/>
    </row>
    <row r="24" spans="4:12" ht="15.75" thickBot="1" x14ac:dyDescent="0.3"/>
    <row r="25" spans="4:12" ht="15.75" thickBot="1" x14ac:dyDescent="0.3">
      <c r="D25" s="16" t="s">
        <v>14</v>
      </c>
      <c r="E25" s="6" t="s">
        <v>13</v>
      </c>
      <c r="F25" s="7" t="s">
        <v>15</v>
      </c>
      <c r="G25" s="7" t="s">
        <v>16</v>
      </c>
      <c r="H25" s="8" t="s">
        <v>17</v>
      </c>
      <c r="I25" s="6" t="s">
        <v>18</v>
      </c>
      <c r="J25" s="7" t="s">
        <v>19</v>
      </c>
      <c r="K25" s="7" t="s">
        <v>21</v>
      </c>
      <c r="L25" s="9" t="s">
        <v>20</v>
      </c>
    </row>
    <row r="26" spans="4:12" ht="15.75" thickBot="1" x14ac:dyDescent="0.3">
      <c r="D26" s="10" t="s">
        <v>7</v>
      </c>
      <c r="E26" s="26">
        <v>4.2380952380952381</v>
      </c>
      <c r="F26" s="12">
        <v>4.2380952380952381</v>
      </c>
      <c r="G26" s="12">
        <v>4</v>
      </c>
      <c r="H26" s="13">
        <v>4.1428571428571432</v>
      </c>
      <c r="I26" s="11">
        <v>4.2857142857142856</v>
      </c>
      <c r="J26" s="12">
        <v>4.5238095238095237</v>
      </c>
      <c r="K26" s="12">
        <v>4.2857142857142856</v>
      </c>
      <c r="L26" s="14">
        <v>4.333333333333333</v>
      </c>
    </row>
    <row r="27" spans="4:12" ht="15.75" thickBot="1" x14ac:dyDescent="0.3">
      <c r="D27" s="10" t="s">
        <v>2</v>
      </c>
      <c r="E27" s="26">
        <v>4.64310455322265</v>
      </c>
      <c r="F27" s="12">
        <v>4.6425824165344203</v>
      </c>
      <c r="G27" s="12">
        <v>4.6372418403625399</v>
      </c>
      <c r="H27" s="13">
        <v>4.63885021209716</v>
      </c>
      <c r="I27" s="11">
        <v>4.6414380073547301</v>
      </c>
      <c r="J27" s="12">
        <v>4.6395225524902299</v>
      </c>
      <c r="K27" s="12">
        <v>4.6373004913329998</v>
      </c>
      <c r="L27" s="14">
        <v>4.6380887031555096</v>
      </c>
    </row>
    <row r="28" spans="4:12" ht="15.75" thickBot="1" x14ac:dyDescent="0.3">
      <c r="D28" s="15" t="s">
        <v>9</v>
      </c>
      <c r="E28">
        <f t="shared" ref="E28:L28" si="3">ABS(E26-E27)</f>
        <v>0.4050093151274119</v>
      </c>
      <c r="F28">
        <f t="shared" si="3"/>
        <v>0.40448717843918214</v>
      </c>
      <c r="G28">
        <f t="shared" si="3"/>
        <v>0.63724184036253995</v>
      </c>
      <c r="H28">
        <f t="shared" si="3"/>
        <v>0.49599306924001674</v>
      </c>
      <c r="I28">
        <f t="shared" si="3"/>
        <v>0.35572372164044452</v>
      </c>
      <c r="J28">
        <f t="shared" si="3"/>
        <v>0.11571302868070621</v>
      </c>
      <c r="K28">
        <f t="shared" si="3"/>
        <v>0.35158620561871423</v>
      </c>
      <c r="L28">
        <f t="shared" si="3"/>
        <v>0.30475536982217655</v>
      </c>
    </row>
    <row r="29" spans="4:12" ht="15.75" thickBot="1" x14ac:dyDescent="0.3">
      <c r="D29" s="30" t="s">
        <v>3</v>
      </c>
      <c r="E29" s="17">
        <f>SUMPRODUCT(E28:H28)/COUNT(E28:H28)</f>
        <v>0.48568285079228768</v>
      </c>
      <c r="F29" s="18"/>
      <c r="G29" s="18"/>
      <c r="H29" s="31" t="s">
        <v>4</v>
      </c>
      <c r="I29" s="19">
        <f>SUMPRODUCT(I28:L28)/COUNT(I28:L28)</f>
        <v>0.28194458144051038</v>
      </c>
      <c r="J29" s="18"/>
      <c r="K29" s="31" t="s">
        <v>5</v>
      </c>
      <c r="L29" s="20">
        <f>SUMPRODUCT(E28:L28)/COUNT(E28:L28)</f>
        <v>0.38381371611639903</v>
      </c>
    </row>
    <row r="30" spans="4:12" ht="15.75" thickBot="1" x14ac:dyDescent="0.3">
      <c r="D30" s="21" t="s">
        <v>6</v>
      </c>
      <c r="E30" s="26">
        <v>4.4944744099999996</v>
      </c>
      <c r="F30" s="12">
        <v>4.4840288199999998</v>
      </c>
      <c r="G30" s="12">
        <v>4.5212020900000001</v>
      </c>
      <c r="H30" s="13">
        <v>4.4949741400000001</v>
      </c>
      <c r="I30" s="11">
        <v>4.4871911999999998</v>
      </c>
      <c r="J30" s="12">
        <v>4.5000124000000001</v>
      </c>
      <c r="K30" s="12">
        <v>4.5602808000000001</v>
      </c>
      <c r="L30" s="14">
        <v>4.5350012800000004</v>
      </c>
    </row>
    <row r="31" spans="4:12" ht="15.75" thickBot="1" x14ac:dyDescent="0.3">
      <c r="D31" s="15" t="s">
        <v>9</v>
      </c>
      <c r="E31">
        <f t="shared" ref="E31:L31" si="4">ABS(E26-E30)</f>
        <v>0.25637917190476145</v>
      </c>
      <c r="F31">
        <f t="shared" si="4"/>
        <v>0.24593358190476167</v>
      </c>
      <c r="G31">
        <f t="shared" si="4"/>
        <v>0.52120209000000006</v>
      </c>
      <c r="H31">
        <f t="shared" si="4"/>
        <v>0.35211699714285682</v>
      </c>
      <c r="I31">
        <f t="shared" si="4"/>
        <v>0.20147691428571424</v>
      </c>
      <c r="J31">
        <f t="shared" si="4"/>
        <v>2.379712380952359E-2</v>
      </c>
      <c r="K31">
        <f t="shared" si="4"/>
        <v>0.27456651428571455</v>
      </c>
      <c r="L31">
        <f t="shared" si="4"/>
        <v>0.20166794666666732</v>
      </c>
    </row>
    <row r="32" spans="4:12" ht="15.75" thickBot="1" x14ac:dyDescent="0.3">
      <c r="D32" s="30" t="s">
        <v>3</v>
      </c>
      <c r="E32" s="17">
        <f>SUMPRODUCT(E31:H31)/COUNT(E31:H31)</f>
        <v>0.343907960238095</v>
      </c>
      <c r="F32" s="18"/>
      <c r="G32" s="18"/>
      <c r="H32" s="31" t="s">
        <v>4</v>
      </c>
      <c r="I32" s="19">
        <f>SUMPRODUCT(I31:L31)/COUNT(I31:L31)</f>
        <v>0.17537712476190492</v>
      </c>
      <c r="J32" s="18"/>
      <c r="K32" s="31" t="s">
        <v>5</v>
      </c>
      <c r="L32" s="20">
        <f>SUMPRODUCT(E31:L31)/COUNT(E31:L31)</f>
        <v>0.25964254249999996</v>
      </c>
    </row>
    <row r="33" spans="4:12" ht="15.75" thickBot="1" x14ac:dyDescent="0.3">
      <c r="D33" s="21" t="s">
        <v>8</v>
      </c>
      <c r="E33" s="26">
        <v>4.73112362</v>
      </c>
      <c r="F33" s="12">
        <v>4.7283087699999999</v>
      </c>
      <c r="G33" s="12">
        <v>4.7314690099999996</v>
      </c>
      <c r="H33" s="13">
        <v>4.7310078000000004</v>
      </c>
      <c r="I33" s="11">
        <v>4.7277077299999997</v>
      </c>
      <c r="J33" s="12">
        <v>4.7293081900000002</v>
      </c>
      <c r="K33" s="12">
        <v>4.7276391100000001</v>
      </c>
      <c r="L33" s="14">
        <v>4.7281389100000002</v>
      </c>
    </row>
    <row r="34" spans="4:12" ht="15.75" thickBot="1" x14ac:dyDescent="0.3">
      <c r="D34" s="15" t="s">
        <v>9</v>
      </c>
      <c r="E34">
        <f t="shared" ref="E34:L34" si="5">ABS(E26-E33)</f>
        <v>0.49302838190476184</v>
      </c>
      <c r="F34">
        <f t="shared" si="5"/>
        <v>0.4902135319047618</v>
      </c>
      <c r="G34">
        <f t="shared" si="5"/>
        <v>0.73146900999999964</v>
      </c>
      <c r="H34">
        <f t="shared" si="5"/>
        <v>0.58815065714285719</v>
      </c>
      <c r="I34">
        <f t="shared" si="5"/>
        <v>0.44199344428571408</v>
      </c>
      <c r="J34">
        <f t="shared" si="5"/>
        <v>0.20549866619047652</v>
      </c>
      <c r="K34">
        <f t="shared" si="5"/>
        <v>0.44192482428571456</v>
      </c>
      <c r="L34">
        <f t="shared" si="5"/>
        <v>0.39480557666666716</v>
      </c>
    </row>
    <row r="35" spans="4:12" ht="15.75" thickBot="1" x14ac:dyDescent="0.3">
      <c r="D35" s="30" t="s">
        <v>3</v>
      </c>
      <c r="E35" s="17">
        <f>SUMPRODUCT(E34:H34)/COUNT(E34:H34)</f>
        <v>0.57571539523809512</v>
      </c>
      <c r="F35" s="18"/>
      <c r="G35" s="18"/>
      <c r="H35" s="31" t="s">
        <v>4</v>
      </c>
      <c r="I35" s="19">
        <f>SUMPRODUCT(I34:L34)/COUNT(I34:L34)</f>
        <v>0.37105562785714308</v>
      </c>
      <c r="J35" s="18"/>
      <c r="K35" s="31" t="s">
        <v>5</v>
      </c>
      <c r="L35" s="20">
        <f>SUMPRODUCT(E34:L34)/COUNT(E34:L34)</f>
        <v>0.4733855115476191</v>
      </c>
    </row>
    <row r="38" spans="4:12" x14ac:dyDescent="0.25">
      <c r="F38" s="2" t="s">
        <v>11</v>
      </c>
      <c r="G38" s="2"/>
      <c r="H38" s="2"/>
      <c r="I38" s="2"/>
      <c r="J38" s="2"/>
    </row>
    <row r="39" spans="4:12" ht="15.75" thickBot="1" x14ac:dyDescent="0.3"/>
    <row r="40" spans="4:12" ht="15.75" thickBot="1" x14ac:dyDescent="0.3">
      <c r="D40" s="16" t="s">
        <v>14</v>
      </c>
      <c r="E40" s="6" t="s">
        <v>13</v>
      </c>
      <c r="F40" s="7" t="s">
        <v>15</v>
      </c>
      <c r="G40" s="7" t="s">
        <v>16</v>
      </c>
      <c r="H40" s="8" t="s">
        <v>17</v>
      </c>
      <c r="I40" s="6" t="s">
        <v>18</v>
      </c>
      <c r="J40" s="7" t="s">
        <v>19</v>
      </c>
      <c r="K40" s="7" t="s">
        <v>21</v>
      </c>
      <c r="L40" s="9" t="s">
        <v>20</v>
      </c>
    </row>
    <row r="41" spans="4:12" ht="15.75" thickBot="1" x14ac:dyDescent="0.3">
      <c r="D41" s="10" t="s">
        <v>7</v>
      </c>
      <c r="E41" s="26">
        <v>2.6190476190476191</v>
      </c>
      <c r="F41" s="12">
        <v>2.3809523809523809</v>
      </c>
      <c r="G41" s="12">
        <v>2.1904761904761907</v>
      </c>
      <c r="H41" s="13">
        <v>2.0952380952380953</v>
      </c>
      <c r="I41" s="11">
        <v>2.6666666666666665</v>
      </c>
      <c r="J41" s="12">
        <v>2.4761904761904763</v>
      </c>
      <c r="K41" s="12">
        <v>2.3333333333333335</v>
      </c>
      <c r="L41" s="14">
        <v>2.1428571428571428</v>
      </c>
    </row>
    <row r="42" spans="4:12" ht="15.75" thickBot="1" x14ac:dyDescent="0.3">
      <c r="D42" s="10" t="s">
        <v>2</v>
      </c>
      <c r="E42" s="26">
        <v>4.2186603546142498</v>
      </c>
      <c r="F42" s="12">
        <v>4.1122508049011204</v>
      </c>
      <c r="G42" s="12">
        <v>3.7758698463439901</v>
      </c>
      <c r="H42" s="13">
        <v>3.7341861724853498</v>
      </c>
      <c r="I42" s="11">
        <v>4.1433863639831499</v>
      </c>
      <c r="J42" s="12">
        <v>3.9062411785125701</v>
      </c>
      <c r="K42" s="12">
        <v>4.0264573097229004</v>
      </c>
      <c r="L42" s="14">
        <v>3.79994773864746</v>
      </c>
    </row>
    <row r="43" spans="4:12" ht="15.75" thickBot="1" x14ac:dyDescent="0.3">
      <c r="D43" s="15" t="s">
        <v>9</v>
      </c>
      <c r="E43">
        <f t="shared" ref="E43" si="6">ABS(E41-E42)</f>
        <v>1.5996127355666308</v>
      </c>
      <c r="F43">
        <f t="shared" ref="F43" si="7">ABS(F41-F42)</f>
        <v>1.7312984239487395</v>
      </c>
      <c r="G43">
        <f t="shared" ref="G43" si="8">ABS(G41-G42)</f>
        <v>1.5853936558677995</v>
      </c>
      <c r="H43">
        <f t="shared" ref="H43" si="9">ABS(H41-H42)</f>
        <v>1.6389480772472544</v>
      </c>
      <c r="I43">
        <f t="shared" ref="I43" si="10">ABS(I41-I42)</f>
        <v>1.4767196973164833</v>
      </c>
      <c r="J43">
        <f t="shared" ref="J43" si="11">ABS(J41-J42)</f>
        <v>1.4300507023220939</v>
      </c>
      <c r="K43">
        <f t="shared" ref="K43" si="12">ABS(K41-K42)</f>
        <v>1.6931239763895669</v>
      </c>
      <c r="L43">
        <f t="shared" ref="L43" si="13">ABS(L41-L42)</f>
        <v>1.6570905957903173</v>
      </c>
    </row>
    <row r="44" spans="4:12" ht="15.75" thickBot="1" x14ac:dyDescent="0.3">
      <c r="D44" s="30" t="s">
        <v>3</v>
      </c>
      <c r="E44" s="17">
        <f>SUMPRODUCT(E43:H43)/COUNT(E43:H43)</f>
        <v>1.638813223157606</v>
      </c>
      <c r="F44" s="18"/>
      <c r="G44" s="18"/>
      <c r="H44" s="31" t="s">
        <v>4</v>
      </c>
      <c r="I44" s="19">
        <f>SUMPRODUCT(I43:L43)/COUNT(I43:L43)</f>
        <v>1.5642462429546153</v>
      </c>
      <c r="J44" s="18"/>
      <c r="K44" s="31" t="s">
        <v>5</v>
      </c>
      <c r="L44" s="20">
        <f>SUMPRODUCT(E43:L43)/COUNT(E43:L43)</f>
        <v>1.6015297330561105</v>
      </c>
    </row>
    <row r="45" spans="4:12" ht="15.75" thickBot="1" x14ac:dyDescent="0.3">
      <c r="D45" s="21" t="s">
        <v>6</v>
      </c>
      <c r="E45" s="26">
        <v>4.1120233500000003</v>
      </c>
      <c r="F45" s="12">
        <v>3.4381666200000001</v>
      </c>
      <c r="G45" s="12">
        <v>3.0459611400000002</v>
      </c>
      <c r="H45" s="13">
        <v>3.6534600300000002</v>
      </c>
      <c r="I45" s="11">
        <v>4.3304176300000004</v>
      </c>
      <c r="J45" s="12">
        <v>3.8431136600000002</v>
      </c>
      <c r="K45" s="12">
        <v>4.4188442200000004</v>
      </c>
      <c r="L45" s="14">
        <v>4.0056920099999997</v>
      </c>
    </row>
    <row r="46" spans="4:12" ht="15.75" thickBot="1" x14ac:dyDescent="0.3">
      <c r="D46" s="15" t="s">
        <v>9</v>
      </c>
      <c r="E46">
        <f t="shared" ref="E46" si="14">ABS(E41-E45)</f>
        <v>1.4929757309523812</v>
      </c>
      <c r="F46">
        <f t="shared" ref="F46" si="15">ABS(F41-F45)</f>
        <v>1.0572142390476191</v>
      </c>
      <c r="G46">
        <f t="shared" ref="G46" si="16">ABS(G41-G45)</f>
        <v>0.85548494952380949</v>
      </c>
      <c r="H46">
        <f t="shared" ref="H46" si="17">ABS(H41-H45)</f>
        <v>1.5582219347619048</v>
      </c>
      <c r="I46">
        <f t="shared" ref="I46" si="18">ABS(I41-I45)</f>
        <v>1.6637509633333338</v>
      </c>
      <c r="J46">
        <f t="shared" ref="J46" si="19">ABS(J41-J45)</f>
        <v>1.3669231838095239</v>
      </c>
      <c r="K46">
        <f t="shared" ref="K46" si="20">ABS(K41-K45)</f>
        <v>2.085510886666667</v>
      </c>
      <c r="L46">
        <f t="shared" ref="L46" si="21">ABS(L41-L45)</f>
        <v>1.862834867142857</v>
      </c>
    </row>
    <row r="47" spans="4:12" ht="15.75" thickBot="1" x14ac:dyDescent="0.3">
      <c r="D47" s="30" t="s">
        <v>3</v>
      </c>
      <c r="E47" s="17">
        <f>SUMPRODUCT(E46:H46)/COUNT(E46:H46)</f>
        <v>1.2409742135714286</v>
      </c>
      <c r="F47" s="18"/>
      <c r="G47" s="18"/>
      <c r="H47" s="31" t="s">
        <v>4</v>
      </c>
      <c r="I47" s="19">
        <f>SUMPRODUCT(I46:L46)/COUNT(I46:L46)</f>
        <v>1.7447549752380955</v>
      </c>
      <c r="J47" s="18"/>
      <c r="K47" s="31" t="s">
        <v>5</v>
      </c>
      <c r="L47" s="20">
        <f>SUMPRODUCT(E46:L46)/COUNT(E46:L46)</f>
        <v>1.4928645944047618</v>
      </c>
    </row>
    <row r="48" spans="4:12" ht="15.75" thickBot="1" x14ac:dyDescent="0.3">
      <c r="D48" s="21" t="s">
        <v>8</v>
      </c>
      <c r="E48" s="26">
        <v>1.9526048499999999</v>
      </c>
      <c r="F48" s="12">
        <v>2.0294195300000002</v>
      </c>
      <c r="G48" s="12">
        <v>1.86600908</v>
      </c>
      <c r="H48" s="13">
        <v>1.89687706</v>
      </c>
      <c r="I48" s="11">
        <v>1.9907008500000001</v>
      </c>
      <c r="J48" s="12">
        <v>2.02219412</v>
      </c>
      <c r="K48" s="12">
        <v>1.9951630899999999</v>
      </c>
      <c r="L48" s="14">
        <v>2.0008844099999998</v>
      </c>
    </row>
    <row r="49" spans="4:12" ht="15.75" thickBot="1" x14ac:dyDescent="0.3">
      <c r="D49" s="15" t="s">
        <v>9</v>
      </c>
      <c r="E49">
        <f t="shared" ref="E49" si="22">ABS(E41-E48)</f>
        <v>0.66644276904761912</v>
      </c>
      <c r="F49">
        <f t="shared" ref="F49" si="23">ABS(F41-F48)</f>
        <v>0.35153285095238074</v>
      </c>
      <c r="G49">
        <f t="shared" ref="G49" si="24">ABS(G41-G48)</f>
        <v>0.3244671104761907</v>
      </c>
      <c r="H49">
        <f t="shared" ref="H49" si="25">ABS(H41-H48)</f>
        <v>0.19836103523809534</v>
      </c>
      <c r="I49">
        <f t="shared" ref="I49" si="26">ABS(I41-I48)</f>
        <v>0.67596581666666644</v>
      </c>
      <c r="J49">
        <f t="shared" ref="J49" si="27">ABS(J41-J48)</f>
        <v>0.45399635619047629</v>
      </c>
      <c r="K49">
        <f t="shared" ref="K49" si="28">ABS(K41-K48)</f>
        <v>0.33817024333333356</v>
      </c>
      <c r="L49">
        <f t="shared" ref="L49" si="29">ABS(L41-L48)</f>
        <v>0.14197273285714296</v>
      </c>
    </row>
    <row r="50" spans="4:12" ht="15.75" thickBot="1" x14ac:dyDescent="0.3">
      <c r="D50" s="30" t="s">
        <v>3</v>
      </c>
      <c r="E50" s="17">
        <f>SUMPRODUCT(E49:H49)/COUNT(E49:H49)</f>
        <v>0.38520094142857148</v>
      </c>
      <c r="F50" s="18"/>
      <c r="G50" s="18"/>
      <c r="H50" s="31" t="s">
        <v>4</v>
      </c>
      <c r="I50" s="19">
        <f>SUMPRODUCT(I49:L49)/COUNT(I49:L49)</f>
        <v>0.40252628726190481</v>
      </c>
      <c r="J50" s="18"/>
      <c r="K50" s="31" t="s">
        <v>5</v>
      </c>
      <c r="L50" s="20">
        <f>SUMPRODUCT(E49:L49)/COUNT(E49:L49)</f>
        <v>0.3938636143452382</v>
      </c>
    </row>
    <row r="53" spans="4:12" x14ac:dyDescent="0.25">
      <c r="F53" s="2" t="s">
        <v>12</v>
      </c>
      <c r="G53" s="2"/>
      <c r="H53" s="2"/>
      <c r="I53" s="2"/>
      <c r="J53" s="2"/>
    </row>
    <row r="54" spans="4:12" ht="15.75" thickBot="1" x14ac:dyDescent="0.3"/>
    <row r="55" spans="4:12" ht="15.75" thickBot="1" x14ac:dyDescent="0.3">
      <c r="D55" s="16" t="s">
        <v>14</v>
      </c>
      <c r="E55" s="6" t="s">
        <v>13</v>
      </c>
      <c r="F55" s="7" t="s">
        <v>15</v>
      </c>
      <c r="G55" s="7" t="s">
        <v>16</v>
      </c>
      <c r="H55" s="8" t="s">
        <v>17</v>
      </c>
      <c r="I55" s="6" t="s">
        <v>18</v>
      </c>
      <c r="J55" s="7" t="s">
        <v>19</v>
      </c>
      <c r="K55" s="7" t="s">
        <v>21</v>
      </c>
      <c r="L55" s="9" t="s">
        <v>20</v>
      </c>
    </row>
    <row r="56" spans="4:12" ht="15.75" thickBot="1" x14ac:dyDescent="0.3">
      <c r="D56" s="10" t="s">
        <v>7</v>
      </c>
      <c r="E56" s="26">
        <v>2.4285714285714284</v>
      </c>
      <c r="F56" s="12">
        <v>2.3333333333333335</v>
      </c>
      <c r="G56" s="12">
        <v>2.0476190476190474</v>
      </c>
      <c r="H56" s="13">
        <v>2.0952380952380953</v>
      </c>
      <c r="I56" s="11">
        <v>2.7619047619047619</v>
      </c>
      <c r="J56" s="12">
        <v>2.7142857142857144</v>
      </c>
      <c r="K56" s="12">
        <v>2.5714285714285716</v>
      </c>
      <c r="L56" s="14">
        <v>1.9047619047619047</v>
      </c>
    </row>
    <row r="57" spans="4:12" ht="15.75" thickBot="1" x14ac:dyDescent="0.3">
      <c r="D57" s="10" t="s">
        <v>2</v>
      </c>
      <c r="E57" s="26">
        <v>4.2095518112182599</v>
      </c>
      <c r="F57" s="12">
        <v>4.1158013343811</v>
      </c>
      <c r="G57" s="12">
        <v>3.77947950363159</v>
      </c>
      <c r="H57" s="13">
        <v>3.7271025180816602</v>
      </c>
      <c r="I57" s="11">
        <v>4.1432776451110804</v>
      </c>
      <c r="J57" s="12">
        <v>3.9121811389922998</v>
      </c>
      <c r="K57" s="12">
        <v>4.0116691589355398</v>
      </c>
      <c r="L57" s="14">
        <v>3.7853837013244598</v>
      </c>
    </row>
    <row r="58" spans="4:12" ht="15.75" thickBot="1" x14ac:dyDescent="0.3">
      <c r="D58" s="15" t="s">
        <v>9</v>
      </c>
      <c r="E58">
        <f t="shared" ref="E58" si="30">ABS(E56-E57)</f>
        <v>1.7809803826468316</v>
      </c>
      <c r="F58">
        <f t="shared" ref="F58" si="31">ABS(F56-F57)</f>
        <v>1.7824680010477665</v>
      </c>
      <c r="G58">
        <f t="shared" ref="G58" si="32">ABS(G56-G57)</f>
        <v>1.7318604560125426</v>
      </c>
      <c r="H58">
        <f t="shared" ref="H58" si="33">ABS(H56-H57)</f>
        <v>1.6318644228435648</v>
      </c>
      <c r="I58">
        <f t="shared" ref="I58" si="34">ABS(I56-I57)</f>
        <v>1.3813728832063186</v>
      </c>
      <c r="J58">
        <f t="shared" ref="J58" si="35">ABS(J56-J57)</f>
        <v>1.1978954247065854</v>
      </c>
      <c r="K58">
        <f t="shared" ref="K58" si="36">ABS(K56-K57)</f>
        <v>1.4402405875069682</v>
      </c>
      <c r="L58">
        <f t="shared" ref="L58" si="37">ABS(L56-L57)</f>
        <v>1.8806217965625551</v>
      </c>
    </row>
    <row r="59" spans="4:12" ht="15.75" thickBot="1" x14ac:dyDescent="0.3">
      <c r="D59" s="30" t="s">
        <v>3</v>
      </c>
      <c r="E59" s="17">
        <f>SUMPRODUCT(E58:H58)/COUNT(E58:H58)</f>
        <v>1.7317933156376764</v>
      </c>
      <c r="F59" s="18"/>
      <c r="G59" s="18"/>
      <c r="H59" s="31" t="s">
        <v>4</v>
      </c>
      <c r="I59" s="19">
        <f>SUMPRODUCT(I58:L58)/COUNT(I58:L58)</f>
        <v>1.4750326729956067</v>
      </c>
      <c r="J59" s="18"/>
      <c r="K59" s="31" t="s">
        <v>5</v>
      </c>
      <c r="L59" s="20">
        <f>SUMPRODUCT(E58:L58)/COUNT(E58:L58)</f>
        <v>1.6034129943166415</v>
      </c>
    </row>
    <row r="60" spans="4:12" ht="15.75" thickBot="1" x14ac:dyDescent="0.3">
      <c r="D60" s="21" t="s">
        <v>6</v>
      </c>
      <c r="E60" s="26">
        <v>4.1032667199999997</v>
      </c>
      <c r="F60" s="12">
        <v>3.4843606899999999</v>
      </c>
      <c r="G60" s="12">
        <v>2.9155070799999998</v>
      </c>
      <c r="H60" s="13">
        <v>3.6786899599999998</v>
      </c>
      <c r="I60" s="11">
        <v>4.3037843699999998</v>
      </c>
      <c r="J60" s="12">
        <v>3.8783857799999999</v>
      </c>
      <c r="K60" s="12">
        <v>4.4172353700000002</v>
      </c>
      <c r="L60" s="14">
        <v>3.9554703199999999</v>
      </c>
    </row>
    <row r="61" spans="4:12" ht="15.75" thickBot="1" x14ac:dyDescent="0.3">
      <c r="D61" s="15" t="s">
        <v>9</v>
      </c>
      <c r="E61">
        <f t="shared" ref="E61" si="38">ABS(E56-E60)</f>
        <v>1.6746952914285713</v>
      </c>
      <c r="F61">
        <f t="shared" ref="F61" si="39">ABS(F56-F60)</f>
        <v>1.1510273566666664</v>
      </c>
      <c r="G61">
        <f t="shared" ref="G61" si="40">ABS(G56-G60)</f>
        <v>0.86788803238095236</v>
      </c>
      <c r="H61">
        <f t="shared" ref="H61" si="41">ABS(H56-H60)</f>
        <v>1.5834518647619045</v>
      </c>
      <c r="I61">
        <f t="shared" ref="I61" si="42">ABS(I56-I60)</f>
        <v>1.5418796080952379</v>
      </c>
      <c r="J61">
        <f t="shared" ref="J61" si="43">ABS(J56-J60)</f>
        <v>1.1641000657142855</v>
      </c>
      <c r="K61">
        <f t="shared" ref="K61" si="44">ABS(K56-K60)</f>
        <v>1.8458067985714286</v>
      </c>
      <c r="L61">
        <f t="shared" ref="L61" si="45">ABS(L56-L60)</f>
        <v>2.0507084152380952</v>
      </c>
    </row>
    <row r="62" spans="4:12" ht="15.75" thickBot="1" x14ac:dyDescent="0.3">
      <c r="D62" s="30" t="s">
        <v>3</v>
      </c>
      <c r="E62" s="17">
        <f>SUMPRODUCT(E61:H61)/COUNT(E61:H61)</f>
        <v>1.3192656363095236</v>
      </c>
      <c r="F62" s="18"/>
      <c r="G62" s="18"/>
      <c r="H62" s="31" t="s">
        <v>4</v>
      </c>
      <c r="I62" s="19">
        <f>SUMPRODUCT(I61:L61)/COUNT(I61:L61)</f>
        <v>1.6506237219047617</v>
      </c>
      <c r="J62" s="18"/>
      <c r="K62" s="31" t="s">
        <v>5</v>
      </c>
      <c r="L62" s="20">
        <f>SUMPRODUCT(E61:L61)/COUNT(E61:L61)</f>
        <v>1.4849446791071428</v>
      </c>
    </row>
    <row r="63" spans="4:12" ht="15.75" thickBot="1" x14ac:dyDescent="0.3">
      <c r="D63" s="21" t="s">
        <v>8</v>
      </c>
      <c r="E63" s="26">
        <v>1.9411031400000001</v>
      </c>
      <c r="F63" s="12">
        <v>2.0568000099999999</v>
      </c>
      <c r="G63" s="12">
        <v>1.84439427</v>
      </c>
      <c r="H63" s="13">
        <v>1.93778842</v>
      </c>
      <c r="I63" s="11">
        <v>1.9835000300000001</v>
      </c>
      <c r="J63" s="12">
        <v>2.0211915600000001</v>
      </c>
      <c r="K63" s="12">
        <v>1.98789755</v>
      </c>
      <c r="L63" s="14">
        <v>2.00079757</v>
      </c>
    </row>
    <row r="64" spans="4:12" ht="15.75" thickBot="1" x14ac:dyDescent="0.3">
      <c r="D64" s="15" t="s">
        <v>9</v>
      </c>
      <c r="E64">
        <f t="shared" ref="E64" si="46">ABS(E56-E63)</f>
        <v>0.48746828857142832</v>
      </c>
      <c r="F64">
        <f t="shared" ref="F64" si="47">ABS(F56-F63)</f>
        <v>0.27653332333333358</v>
      </c>
      <c r="G64">
        <f t="shared" ref="G64" si="48">ABS(G56-G63)</f>
        <v>0.20322477761904745</v>
      </c>
      <c r="H64">
        <f t="shared" ref="H64" si="49">ABS(H56-H63)</f>
        <v>0.15744967523809539</v>
      </c>
      <c r="I64">
        <f t="shared" ref="I64" si="50">ABS(I56-I63)</f>
        <v>0.77840473190476178</v>
      </c>
      <c r="J64">
        <f t="shared" ref="J64" si="51">ABS(J56-J63)</f>
        <v>0.6930941542857143</v>
      </c>
      <c r="K64">
        <f t="shared" ref="K64" si="52">ABS(K56-K63)</f>
        <v>0.58353102142857161</v>
      </c>
      <c r="L64">
        <f t="shared" ref="L64" si="53">ABS(L56-L63)</f>
        <v>9.6035665238095369E-2</v>
      </c>
    </row>
    <row r="65" spans="4:12" ht="15.75" thickBot="1" x14ac:dyDescent="0.3">
      <c r="D65" s="30" t="s">
        <v>3</v>
      </c>
      <c r="E65" s="17">
        <f>SUMPRODUCT(E64:H64)/COUNT(E64:H64)</f>
        <v>0.28116901619047618</v>
      </c>
      <c r="F65" s="18"/>
      <c r="G65" s="18"/>
      <c r="H65" s="31" t="s">
        <v>4</v>
      </c>
      <c r="I65" s="19">
        <f>SUMPRODUCT(I64:L64)/COUNT(I64:L64)</f>
        <v>0.53776639321428577</v>
      </c>
      <c r="J65" s="18"/>
      <c r="K65" s="31" t="s">
        <v>5</v>
      </c>
      <c r="L65" s="20">
        <f>SUMPRODUCT(E64:L64)/COUNT(E64:L64)</f>
        <v>0.40946770470238097</v>
      </c>
    </row>
  </sheetData>
  <mergeCells count="5">
    <mergeCell ref="F8:J8"/>
    <mergeCell ref="O8:T8"/>
    <mergeCell ref="F23:J23"/>
    <mergeCell ref="F38:J38"/>
    <mergeCell ref="F53:J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Hansen Stormyhr</dc:creator>
  <cp:lastModifiedBy>Henrik Hansen Stormyhr</cp:lastModifiedBy>
  <dcterms:created xsi:type="dcterms:W3CDTF">2025-06-06T14:21:56Z</dcterms:created>
  <dcterms:modified xsi:type="dcterms:W3CDTF">2025-06-06T14:33:52Z</dcterms:modified>
</cp:coreProperties>
</file>