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TNU Master\GitHub Repo\Supplementary Materials\"/>
    </mc:Choice>
  </mc:AlternateContent>
  <xr:revisionPtr revIDLastSave="0" documentId="8_{7FB1DA08-3627-421D-A2DB-6A887930D848}" xr6:coauthVersionLast="47" xr6:coauthVersionMax="47" xr10:uidLastSave="{00000000-0000-0000-0000-000000000000}"/>
  <bookViews>
    <workbookView xWindow="-120" yWindow="-120" windowWidth="29040" windowHeight="15720" xr2:uid="{338847F2-3707-4D08-BC50-CDA6A9A71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M61" i="1"/>
  <c r="M60" i="1"/>
  <c r="K61" i="1"/>
  <c r="K60" i="1"/>
  <c r="I61" i="1"/>
  <c r="I60" i="1"/>
  <c r="G61" i="1"/>
  <c r="G60" i="1"/>
  <c r="E61" i="1"/>
  <c r="E60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40" i="1"/>
  <c r="W29" i="1"/>
  <c r="U29" i="1"/>
  <c r="S29" i="1"/>
  <c r="Q29" i="1"/>
  <c r="O29" i="1"/>
  <c r="M29" i="1"/>
  <c r="K29" i="1"/>
  <c r="I29" i="1"/>
  <c r="G29" i="1"/>
  <c r="E29" i="1"/>
  <c r="W28" i="1"/>
  <c r="U28" i="1"/>
  <c r="S28" i="1"/>
  <c r="Q28" i="1"/>
  <c r="O28" i="1"/>
  <c r="M28" i="1"/>
  <c r="K28" i="1"/>
  <c r="I28" i="1"/>
  <c r="G28" i="1"/>
  <c r="E28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T22" i="1" l="1"/>
  <c r="P10" i="1"/>
  <c r="J9" i="1"/>
  <c r="J25" i="1"/>
  <c r="F24" i="1"/>
  <c r="V24" i="1"/>
  <c r="L26" i="1"/>
  <c r="H22" i="1"/>
  <c r="X14" i="1"/>
  <c r="N16" i="1"/>
  <c r="T9" i="1"/>
  <c r="J22" i="1"/>
  <c r="P23" i="1"/>
  <c r="J16" i="1"/>
  <c r="R27" i="1"/>
  <c r="N18" i="1"/>
  <c r="J20" i="1"/>
  <c r="N8" i="1"/>
  <c r="N24" i="1"/>
  <c r="P13" i="1"/>
  <c r="J8" i="1"/>
  <c r="J24" i="1"/>
  <c r="N10" i="1"/>
  <c r="N26" i="1"/>
  <c r="H27" i="1"/>
  <c r="X27" i="1"/>
  <c r="J10" i="1"/>
  <c r="J26" i="1"/>
  <c r="N15" i="1"/>
  <c r="P18" i="1"/>
  <c r="R25" i="1"/>
  <c r="N14" i="1"/>
  <c r="J12" i="1"/>
  <c r="L13" i="1"/>
  <c r="P26" i="1"/>
  <c r="L14" i="1"/>
  <c r="N20" i="1"/>
  <c r="F11" i="1"/>
  <c r="J17" i="1"/>
  <c r="L21" i="1"/>
  <c r="N22" i="1"/>
  <c r="T17" i="1"/>
  <c r="H14" i="1"/>
  <c r="J18" i="1"/>
  <c r="N7" i="1"/>
  <c r="N23" i="1"/>
  <c r="T25" i="1"/>
  <c r="F27" i="1"/>
  <c r="V27" i="1"/>
  <c r="H9" i="1"/>
  <c r="L8" i="1"/>
  <c r="P21" i="1"/>
  <c r="R17" i="1"/>
  <c r="T20" i="1"/>
  <c r="V14" i="1"/>
  <c r="X9" i="1"/>
  <c r="F9" i="1"/>
  <c r="F17" i="1"/>
  <c r="F25" i="1"/>
  <c r="H12" i="1"/>
  <c r="H20" i="1"/>
  <c r="J7" i="1"/>
  <c r="J15" i="1"/>
  <c r="J23" i="1"/>
  <c r="L11" i="1"/>
  <c r="L19" i="1"/>
  <c r="L27" i="1"/>
  <c r="N13" i="1"/>
  <c r="N21" i="1"/>
  <c r="P8" i="1"/>
  <c r="P16" i="1"/>
  <c r="P24" i="1"/>
  <c r="R12" i="1"/>
  <c r="R20" i="1"/>
  <c r="R7" i="1"/>
  <c r="T15" i="1"/>
  <c r="T23" i="1"/>
  <c r="V9" i="1"/>
  <c r="V17" i="1"/>
  <c r="V25" i="1"/>
  <c r="X12" i="1"/>
  <c r="X20" i="1"/>
  <c r="F10" i="1"/>
  <c r="F18" i="1"/>
  <c r="F26" i="1"/>
  <c r="H13" i="1"/>
  <c r="H21" i="1"/>
  <c r="L12" i="1"/>
  <c r="L20" i="1"/>
  <c r="L7" i="1"/>
  <c r="P9" i="1"/>
  <c r="P17" i="1"/>
  <c r="P25" i="1"/>
  <c r="R13" i="1"/>
  <c r="R21" i="1"/>
  <c r="T8" i="1"/>
  <c r="T16" i="1"/>
  <c r="T24" i="1"/>
  <c r="V10" i="1"/>
  <c r="V18" i="1"/>
  <c r="V26" i="1"/>
  <c r="X13" i="1"/>
  <c r="X21" i="1"/>
  <c r="X22" i="1"/>
  <c r="X23" i="1"/>
  <c r="F19" i="1"/>
  <c r="R14" i="1"/>
  <c r="V19" i="1"/>
  <c r="H7" i="1"/>
  <c r="H15" i="1"/>
  <c r="H23" i="1"/>
  <c r="L22" i="1"/>
  <c r="P11" i="1"/>
  <c r="P19" i="1"/>
  <c r="P27" i="1"/>
  <c r="R15" i="1"/>
  <c r="R23" i="1"/>
  <c r="T10" i="1"/>
  <c r="T18" i="1"/>
  <c r="T26" i="1"/>
  <c r="V12" i="1"/>
  <c r="V20" i="1"/>
  <c r="X7" i="1"/>
  <c r="X15" i="1"/>
  <c r="F13" i="1"/>
  <c r="F21" i="1"/>
  <c r="H8" i="1"/>
  <c r="H16" i="1"/>
  <c r="H24" i="1"/>
  <c r="J11" i="1"/>
  <c r="J19" i="1"/>
  <c r="J27" i="1"/>
  <c r="L15" i="1"/>
  <c r="L23" i="1"/>
  <c r="N9" i="1"/>
  <c r="N17" i="1"/>
  <c r="N25" i="1"/>
  <c r="P12" i="1"/>
  <c r="P20" i="1"/>
  <c r="R8" i="1"/>
  <c r="R16" i="1"/>
  <c r="R24" i="1"/>
  <c r="T11" i="1"/>
  <c r="T19" i="1"/>
  <c r="T27" i="1"/>
  <c r="V13" i="1"/>
  <c r="V21" i="1"/>
  <c r="X8" i="1"/>
  <c r="X16" i="1"/>
  <c r="X24" i="1"/>
  <c r="X25" i="1"/>
  <c r="V11" i="1"/>
  <c r="F12" i="1"/>
  <c r="F22" i="1"/>
  <c r="H25" i="1"/>
  <c r="L16" i="1"/>
  <c r="R9" i="1"/>
  <c r="T12" i="1"/>
  <c r="V22" i="1"/>
  <c r="F7" i="1"/>
  <c r="F15" i="1"/>
  <c r="F23" i="1"/>
  <c r="H10" i="1"/>
  <c r="H18" i="1"/>
  <c r="H26" i="1"/>
  <c r="J13" i="1"/>
  <c r="J21" i="1"/>
  <c r="L9" i="1"/>
  <c r="L17" i="1"/>
  <c r="L25" i="1"/>
  <c r="N11" i="1"/>
  <c r="N19" i="1"/>
  <c r="N27" i="1"/>
  <c r="P14" i="1"/>
  <c r="P22" i="1"/>
  <c r="R10" i="1"/>
  <c r="R18" i="1"/>
  <c r="R26" i="1"/>
  <c r="T13" i="1"/>
  <c r="T21" i="1"/>
  <c r="V7" i="1"/>
  <c r="V15" i="1"/>
  <c r="V23" i="1"/>
  <c r="X10" i="1"/>
  <c r="X18" i="1"/>
  <c r="X26" i="1"/>
  <c r="R22" i="1"/>
  <c r="F20" i="1"/>
  <c r="F14" i="1"/>
  <c r="H17" i="1"/>
  <c r="L24" i="1"/>
  <c r="T7" i="1"/>
  <c r="X17" i="1"/>
  <c r="F8" i="1"/>
  <c r="F16" i="1"/>
  <c r="H11" i="1"/>
  <c r="H19" i="1"/>
  <c r="J14" i="1"/>
  <c r="L10" i="1"/>
  <c r="L18" i="1"/>
  <c r="N12" i="1"/>
  <c r="P7" i="1"/>
  <c r="P15" i="1"/>
  <c r="R11" i="1"/>
  <c r="R19" i="1"/>
  <c r="T14" i="1"/>
  <c r="V8" i="1"/>
  <c r="V16" i="1"/>
  <c r="X11" i="1"/>
  <c r="X19" i="1"/>
</calcChain>
</file>

<file path=xl/sharedStrings.xml><?xml version="1.0" encoding="utf-8"?>
<sst xmlns="http://schemas.openxmlformats.org/spreadsheetml/2006/main" count="50" uniqueCount="18">
  <si>
    <t>Participant</t>
  </si>
  <si>
    <t>Scores-&gt;</t>
  </si>
  <si>
    <t>Methods&gt;</t>
  </si>
  <si>
    <t>Null pair</t>
  </si>
  <si>
    <t>DMOS-F</t>
  </si>
  <si>
    <t>DMOS-M</t>
  </si>
  <si>
    <t>Z-Score F</t>
  </si>
  <si>
    <t>Z-Score M</t>
  </si>
  <si>
    <t>STD</t>
  </si>
  <si>
    <t>Mean</t>
  </si>
  <si>
    <t>Steghide</t>
  </si>
  <si>
    <t>Hide4PGP</t>
  </si>
  <si>
    <t>GAN Low</t>
  </si>
  <si>
    <t>GAN High</t>
  </si>
  <si>
    <t>Z-Score Outlier Calculations DMOS Test</t>
  </si>
  <si>
    <t>Hide4pgp</t>
  </si>
  <si>
    <t>DMOS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</si>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</sst>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6" xfId="0" applyFill="1" applyBorder="1"/>
    <xf numFmtId="0" fontId="0" fillId="3" borderId="15" xfId="0" applyFill="1" applyBorder="1"/>
    <xf numFmtId="0" fontId="0" fillId="3" borderId="18" xfId="0" applyFill="1" applyBorder="1"/>
    <xf numFmtId="0" fontId="0" fillId="4" borderId="16" xfId="0" applyFill="1" applyBorder="1"/>
    <xf numFmtId="0" fontId="0" fillId="4" borderId="8" xfId="0" applyFill="1" applyBorder="1"/>
    <xf numFmtId="0" fontId="0" fillId="2" borderId="17" xfId="0" applyFill="1" applyBorder="1"/>
    <xf numFmtId="0" fontId="0" fillId="3" borderId="22" xfId="0" applyFill="1" applyBorder="1"/>
    <xf numFmtId="0" fontId="0" fillId="4" borderId="9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28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8" xfId="0" applyFill="1" applyBorder="1"/>
    <xf numFmtId="0" fontId="0" fillId="6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4" borderId="15" xfId="0" applyFill="1" applyBorder="1"/>
    <xf numFmtId="0" fontId="0" fillId="7" borderId="17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28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36" xfId="0" applyBorder="1"/>
    <xf numFmtId="0" fontId="0" fillId="8" borderId="35" xfId="0" applyFill="1" applyBorder="1"/>
    <xf numFmtId="0" fontId="0" fillId="8" borderId="3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5D8B-A8C1-4BCC-9951-FD5093676988}">
  <dimension ref="C2:X61"/>
  <sheetViews>
    <sheetView tabSelected="1" workbookViewId="0">
      <selection activeCell="D32" sqref="D32"/>
    </sheetView>
  </sheetViews>
  <sheetFormatPr defaultRowHeight="15" x14ac:dyDescent="0.25"/>
  <cols>
    <col min="3" max="3" width="10.42578125" customWidth="1"/>
  </cols>
  <sheetData>
    <row r="2" spans="3:24" x14ac:dyDescent="0.25">
      <c r="I2" s="51" t="s">
        <v>14</v>
      </c>
      <c r="J2" s="51"/>
      <c r="K2" s="51"/>
      <c r="L2" s="51"/>
      <c r="M2" s="51"/>
      <c r="N2" s="51"/>
      <c r="O2" s="51"/>
      <c r="P2" s="51"/>
      <c r="Q2" s="51"/>
    </row>
    <row r="4" spans="3:24" ht="15.75" thickBot="1" x14ac:dyDescent="0.3"/>
    <row r="5" spans="3:24" ht="15.75" thickBot="1" x14ac:dyDescent="0.3">
      <c r="C5" s="2"/>
      <c r="D5" s="3" t="s">
        <v>2</v>
      </c>
      <c r="E5" s="48" t="s">
        <v>3</v>
      </c>
      <c r="F5" s="49"/>
      <c r="G5" s="49"/>
      <c r="H5" s="50"/>
      <c r="I5" s="48" t="s">
        <v>10</v>
      </c>
      <c r="J5" s="49"/>
      <c r="K5" s="49"/>
      <c r="L5" s="50"/>
      <c r="M5" s="48" t="s">
        <v>11</v>
      </c>
      <c r="N5" s="49"/>
      <c r="O5" s="49"/>
      <c r="P5" s="50"/>
      <c r="Q5" s="48" t="s">
        <v>12</v>
      </c>
      <c r="R5" s="49"/>
      <c r="S5" s="49"/>
      <c r="T5" s="50"/>
      <c r="U5" s="48" t="s">
        <v>13</v>
      </c>
      <c r="V5" s="49"/>
      <c r="W5" s="49"/>
      <c r="X5" s="50"/>
    </row>
    <row r="6" spans="3:24" ht="15.75" thickBot="1" x14ac:dyDescent="0.3">
      <c r="C6" s="2" t="s">
        <v>0</v>
      </c>
      <c r="D6" s="1" t="s">
        <v>1</v>
      </c>
      <c r="E6" s="5" t="s">
        <v>4</v>
      </c>
      <c r="F6" s="6" t="s">
        <v>6</v>
      </c>
      <c r="G6" s="6" t="s">
        <v>5</v>
      </c>
      <c r="H6" s="7" t="s">
        <v>7</v>
      </c>
      <c r="I6" s="5" t="s">
        <v>4</v>
      </c>
      <c r="J6" s="6" t="s">
        <v>6</v>
      </c>
      <c r="K6" s="6" t="s">
        <v>5</v>
      </c>
      <c r="L6" s="7" t="s">
        <v>7</v>
      </c>
      <c r="M6" s="5" t="s">
        <v>4</v>
      </c>
      <c r="N6" s="6" t="s">
        <v>6</v>
      </c>
      <c r="O6" s="6" t="s">
        <v>5</v>
      </c>
      <c r="P6" s="7" t="s">
        <v>7</v>
      </c>
      <c r="Q6" s="5" t="s">
        <v>4</v>
      </c>
      <c r="R6" s="6" t="s">
        <v>6</v>
      </c>
      <c r="S6" s="6" t="s">
        <v>5</v>
      </c>
      <c r="T6" s="7" t="s">
        <v>7</v>
      </c>
      <c r="U6" s="5" t="s">
        <v>4</v>
      </c>
      <c r="V6" s="6" t="s">
        <v>6</v>
      </c>
      <c r="W6" s="6" t="s">
        <v>5</v>
      </c>
      <c r="X6" s="7" t="s">
        <v>7</v>
      </c>
    </row>
    <row r="7" spans="3:24" ht="15.75" thickBot="1" x14ac:dyDescent="0.3">
      <c r="C7" s="25">
        <v>1</v>
      </c>
      <c r="D7" s="22"/>
      <c r="E7" s="27">
        <v>5</v>
      </c>
      <c r="F7" s="8">
        <f>STANDARDIZE(E7,$E$28,$E$29)</f>
        <v>0.70710678118654746</v>
      </c>
      <c r="G7" s="11">
        <v>5</v>
      </c>
      <c r="H7" s="13">
        <f t="shared" ref="H7:H27" si="0">STANDARDIZE(G7,$G$28,$G$29)</f>
        <v>0.73211415820369397</v>
      </c>
      <c r="I7" s="9">
        <v>4.5</v>
      </c>
      <c r="J7" s="8">
        <f>STANDARDIZE(I7,$I$28,$I$29)</f>
        <v>-0.38044887932194227</v>
      </c>
      <c r="K7" s="11">
        <v>5</v>
      </c>
      <c r="L7" s="13">
        <f>STANDARDIZE(K7,$K$28,$K$29)</f>
        <v>0.79155948357662964</v>
      </c>
      <c r="M7" s="9">
        <v>5</v>
      </c>
      <c r="N7" s="8">
        <f>STANDARDIZE(M7,$M$28,$M$29)</f>
        <v>0.88249750329277077</v>
      </c>
      <c r="O7" s="11">
        <v>5</v>
      </c>
      <c r="P7" s="13">
        <f>STANDARDIZE(O7,$O$28,$O$29)</f>
        <v>0.80740146301908522</v>
      </c>
      <c r="Q7" s="9">
        <v>3.25</v>
      </c>
      <c r="R7" s="8">
        <f>STANDARDIZE(Q7,$Q$28,$Q$29)</f>
        <v>0.59853011332939354</v>
      </c>
      <c r="S7" s="11">
        <v>3.75</v>
      </c>
      <c r="T7" s="13">
        <f>STANDARDIZE(S7,$S$28,$S$29)</f>
        <v>0.93854916531246502</v>
      </c>
      <c r="U7" s="9">
        <v>3.5</v>
      </c>
      <c r="V7" s="8">
        <f>STANDARDIZE(U7,$U$28,$U$29)</f>
        <v>0.91766293548224698</v>
      </c>
      <c r="W7" s="11">
        <v>3.25</v>
      </c>
      <c r="X7" s="13">
        <f>STANDARDIZE(W7,$W$28,$W$29)</f>
        <v>0.44416487306544322</v>
      </c>
    </row>
    <row r="8" spans="3:24" ht="15.75" thickBot="1" x14ac:dyDescent="0.3">
      <c r="C8" s="26">
        <f>C7+1</f>
        <v>2</v>
      </c>
      <c r="D8" s="23"/>
      <c r="E8" s="28">
        <v>5</v>
      </c>
      <c r="F8" s="8">
        <f t="shared" ref="F8:F27" si="1">STANDARDIZE(E8,$E$28,$E$29)</f>
        <v>0.70710678118654746</v>
      </c>
      <c r="G8" s="12">
        <v>5</v>
      </c>
      <c r="H8" s="13">
        <f t="shared" si="0"/>
        <v>0.73211415820369397</v>
      </c>
      <c r="I8" s="10">
        <v>5</v>
      </c>
      <c r="J8" s="8">
        <f t="shared" ref="J8:J27" si="2">STANDARDIZE(I8,$I$28,$I$29)</f>
        <v>0.84869365387202245</v>
      </c>
      <c r="K8" s="12">
        <v>5</v>
      </c>
      <c r="L8" s="13">
        <f t="shared" ref="L8:L27" si="3">STANDARDIZE(K8,$K$28,$K$29)</f>
        <v>0.79155948357662964</v>
      </c>
      <c r="M8" s="10">
        <v>5</v>
      </c>
      <c r="N8" s="8">
        <f t="shared" ref="N8:N27" si="4">STANDARDIZE(M8,$M$28,$M$29)</f>
        <v>0.88249750329277077</v>
      </c>
      <c r="O8" s="12">
        <v>5</v>
      </c>
      <c r="P8" s="13">
        <f t="shared" ref="P8:P27" si="5">STANDARDIZE(O8,$O$28,$O$29)</f>
        <v>0.80740146301908522</v>
      </c>
      <c r="Q8" s="10">
        <v>4.75</v>
      </c>
      <c r="R8" s="8">
        <f t="shared" ref="R8:R27" si="6">STANDARDIZE(Q8,$Q$28,$Q$29)</f>
        <v>1.9697081911385497</v>
      </c>
      <c r="S8" s="12">
        <v>5</v>
      </c>
      <c r="T8" s="13">
        <f t="shared" ref="T8:T27" si="7">STANDARDIZE(S8,$S$28,$S$29)</f>
        <v>2.0458262704563848</v>
      </c>
      <c r="U8" s="10">
        <v>4.75</v>
      </c>
      <c r="V8" s="8">
        <f t="shared" ref="V8:V27" si="8">STANDARDIZE(U8,$U$28,$U$29)</f>
        <v>2.0647416048350555</v>
      </c>
      <c r="W8" s="12">
        <v>5</v>
      </c>
      <c r="X8" s="13">
        <f t="shared" ref="X8:X27" si="9">STANDARDIZE(W8,$W$28,$W$29)</f>
        <v>2.0764707815809471</v>
      </c>
    </row>
    <row r="9" spans="3:24" ht="15.75" thickBot="1" x14ac:dyDescent="0.3">
      <c r="C9" s="26">
        <f t="shared" ref="C9:C27" si="10">C8+1</f>
        <v>3</v>
      </c>
      <c r="D9" s="23"/>
      <c r="E9" s="28">
        <v>3.75</v>
      </c>
      <c r="F9" s="8">
        <f t="shared" si="1"/>
        <v>-2.8284271247461898</v>
      </c>
      <c r="G9" s="12">
        <v>3.5</v>
      </c>
      <c r="H9" s="13">
        <f t="shared" si="0"/>
        <v>-3.4609032933265538</v>
      </c>
      <c r="I9" s="10">
        <v>3.25</v>
      </c>
      <c r="J9" s="8">
        <f t="shared" si="2"/>
        <v>-3.4533052123068542</v>
      </c>
      <c r="K9" s="12">
        <v>4</v>
      </c>
      <c r="L9" s="13">
        <f t="shared" si="3"/>
        <v>-2.5329903474452142</v>
      </c>
      <c r="M9" s="10">
        <v>3</v>
      </c>
      <c r="N9" s="8">
        <f t="shared" si="4"/>
        <v>-2.919030203199164</v>
      </c>
      <c r="O9" s="12">
        <v>4.5</v>
      </c>
      <c r="P9" s="13">
        <f t="shared" si="5"/>
        <v>-1.3120273774060112</v>
      </c>
      <c r="Q9" s="10">
        <v>1</v>
      </c>
      <c r="R9" s="8">
        <f t="shared" si="6"/>
        <v>-1.4582370033843408</v>
      </c>
      <c r="S9" s="12">
        <v>1</v>
      </c>
      <c r="T9" s="13">
        <f t="shared" si="7"/>
        <v>-1.4974604660041582</v>
      </c>
      <c r="U9" s="10">
        <v>1</v>
      </c>
      <c r="V9" s="8">
        <f t="shared" si="8"/>
        <v>-1.3764944032233704</v>
      </c>
      <c r="W9" s="12">
        <v>1</v>
      </c>
      <c r="X9" s="13">
        <f t="shared" si="9"/>
        <v>-1.6545141521687756</v>
      </c>
    </row>
    <row r="10" spans="3:24" ht="15.75" thickBot="1" x14ac:dyDescent="0.3">
      <c r="C10" s="26">
        <f t="shared" si="10"/>
        <v>4</v>
      </c>
      <c r="D10" s="23"/>
      <c r="E10" s="28">
        <v>5</v>
      </c>
      <c r="F10" s="8">
        <f t="shared" si="1"/>
        <v>0.70710678118654746</v>
      </c>
      <c r="G10" s="12">
        <v>4.75</v>
      </c>
      <c r="H10" s="13">
        <f t="shared" si="0"/>
        <v>3.3277916281985974E-2</v>
      </c>
      <c r="I10" s="10">
        <v>5</v>
      </c>
      <c r="J10" s="8">
        <f t="shared" si="2"/>
        <v>0.84869365387202245</v>
      </c>
      <c r="K10" s="12">
        <v>5</v>
      </c>
      <c r="L10" s="13">
        <f t="shared" si="3"/>
        <v>0.79155948357662964</v>
      </c>
      <c r="M10" s="10">
        <v>4.75</v>
      </c>
      <c r="N10" s="8">
        <f t="shared" si="4"/>
        <v>0.40730653998127897</v>
      </c>
      <c r="O10" s="12">
        <v>5</v>
      </c>
      <c r="P10" s="13">
        <f t="shared" si="5"/>
        <v>0.80740146301908522</v>
      </c>
      <c r="Q10" s="10">
        <v>2</v>
      </c>
      <c r="R10" s="8">
        <f t="shared" si="6"/>
        <v>-0.54411828484490332</v>
      </c>
      <c r="S10" s="12">
        <v>2</v>
      </c>
      <c r="T10" s="13">
        <f t="shared" si="7"/>
        <v>-0.61163878188902243</v>
      </c>
      <c r="U10" s="10">
        <v>2</v>
      </c>
      <c r="V10" s="8">
        <f t="shared" si="8"/>
        <v>-0.45883146774112349</v>
      </c>
      <c r="W10" s="12">
        <v>1.75</v>
      </c>
      <c r="X10" s="13">
        <f t="shared" si="9"/>
        <v>-0.95495447709070269</v>
      </c>
    </row>
    <row r="11" spans="3:24" ht="15.75" thickBot="1" x14ac:dyDescent="0.3">
      <c r="C11" s="26">
        <f t="shared" si="10"/>
        <v>5</v>
      </c>
      <c r="D11" s="23"/>
      <c r="E11" s="28">
        <v>4.75</v>
      </c>
      <c r="F11" s="8">
        <f t="shared" si="1"/>
        <v>0</v>
      </c>
      <c r="G11" s="12">
        <v>4.75</v>
      </c>
      <c r="H11" s="13">
        <f t="shared" si="0"/>
        <v>3.3277916281985974E-2</v>
      </c>
      <c r="I11" s="10">
        <v>4.75</v>
      </c>
      <c r="J11" s="8">
        <f t="shared" si="2"/>
        <v>0.23412238727504006</v>
      </c>
      <c r="K11" s="12">
        <v>5</v>
      </c>
      <c r="L11" s="13">
        <f t="shared" si="3"/>
        <v>0.79155948357662964</v>
      </c>
      <c r="M11" s="10">
        <v>5</v>
      </c>
      <c r="N11" s="8">
        <f t="shared" si="4"/>
        <v>0.88249750329277077</v>
      </c>
      <c r="O11" s="12">
        <v>5</v>
      </c>
      <c r="P11" s="13">
        <f t="shared" si="5"/>
        <v>0.80740146301908522</v>
      </c>
      <c r="Q11" s="10">
        <v>2.25</v>
      </c>
      <c r="R11" s="8">
        <f t="shared" si="6"/>
        <v>-0.315588605210044</v>
      </c>
      <c r="S11" s="12">
        <v>2.25</v>
      </c>
      <c r="T11" s="13">
        <f t="shared" si="7"/>
        <v>-0.39018336086023853</v>
      </c>
      <c r="U11" s="10">
        <v>2</v>
      </c>
      <c r="V11" s="8">
        <f t="shared" si="8"/>
        <v>-0.45883146774112349</v>
      </c>
      <c r="W11" s="12">
        <v>2.75</v>
      </c>
      <c r="X11" s="13">
        <f t="shared" si="9"/>
        <v>-2.2208243653272081E-2</v>
      </c>
    </row>
    <row r="12" spans="3:24" ht="15.75" thickBot="1" x14ac:dyDescent="0.3">
      <c r="C12" s="26">
        <f t="shared" si="10"/>
        <v>6</v>
      </c>
      <c r="D12" s="23"/>
      <c r="E12" s="28">
        <v>4.5</v>
      </c>
      <c r="F12" s="8">
        <f t="shared" si="1"/>
        <v>-0.70710678118654746</v>
      </c>
      <c r="G12" s="12">
        <v>4.5</v>
      </c>
      <c r="H12" s="13">
        <f t="shared" si="0"/>
        <v>-0.66555832563972195</v>
      </c>
      <c r="I12" s="10">
        <v>4.75</v>
      </c>
      <c r="J12" s="8">
        <f t="shared" si="2"/>
        <v>0.23412238727504006</v>
      </c>
      <c r="K12" s="12">
        <v>4.5</v>
      </c>
      <c r="L12" s="13">
        <f t="shared" si="3"/>
        <v>-0.87071543193429235</v>
      </c>
      <c r="M12" s="10">
        <v>4.5</v>
      </c>
      <c r="N12" s="8">
        <f t="shared" si="4"/>
        <v>-6.7884423330212884E-2</v>
      </c>
      <c r="O12" s="12">
        <v>4.75</v>
      </c>
      <c r="P12" s="13">
        <f t="shared" si="5"/>
        <v>-0.25231295719346297</v>
      </c>
      <c r="Q12" s="10">
        <v>1</v>
      </c>
      <c r="R12" s="8">
        <f t="shared" si="6"/>
        <v>-1.4582370033843408</v>
      </c>
      <c r="S12" s="12">
        <v>1</v>
      </c>
      <c r="T12" s="13">
        <f t="shared" si="7"/>
        <v>-1.4974604660041582</v>
      </c>
      <c r="U12" s="10">
        <v>1</v>
      </c>
      <c r="V12" s="8">
        <f t="shared" si="8"/>
        <v>-1.3764944032233704</v>
      </c>
      <c r="W12" s="12">
        <v>1.75</v>
      </c>
      <c r="X12" s="13">
        <f t="shared" si="9"/>
        <v>-0.95495447709070269</v>
      </c>
    </row>
    <row r="13" spans="3:24" ht="15.75" thickBot="1" x14ac:dyDescent="0.3">
      <c r="C13" s="26">
        <f t="shared" si="10"/>
        <v>7</v>
      </c>
      <c r="D13" s="23"/>
      <c r="E13" s="28">
        <v>5</v>
      </c>
      <c r="F13" s="8">
        <f t="shared" si="1"/>
        <v>0.70710678118654746</v>
      </c>
      <c r="G13" s="12">
        <v>5</v>
      </c>
      <c r="H13" s="13">
        <f t="shared" si="0"/>
        <v>0.73211415820369397</v>
      </c>
      <c r="I13" s="10">
        <v>5</v>
      </c>
      <c r="J13" s="8">
        <f t="shared" si="2"/>
        <v>0.84869365387202245</v>
      </c>
      <c r="K13" s="12">
        <v>4.75</v>
      </c>
      <c r="L13" s="13">
        <f t="shared" si="3"/>
        <v>-3.9577974178831334E-2</v>
      </c>
      <c r="M13" s="10">
        <v>5</v>
      </c>
      <c r="N13" s="8">
        <f t="shared" si="4"/>
        <v>0.88249750329277077</v>
      </c>
      <c r="O13" s="12">
        <v>5</v>
      </c>
      <c r="P13" s="13">
        <f t="shared" si="5"/>
        <v>0.80740146301908522</v>
      </c>
      <c r="Q13" s="10">
        <v>3</v>
      </c>
      <c r="R13" s="8">
        <f t="shared" si="6"/>
        <v>0.37000043369453411</v>
      </c>
      <c r="S13" s="12">
        <v>3</v>
      </c>
      <c r="T13" s="13">
        <f t="shared" si="7"/>
        <v>0.27418290222611325</v>
      </c>
      <c r="U13" s="10">
        <v>3</v>
      </c>
      <c r="V13" s="8">
        <f t="shared" si="8"/>
        <v>0.45883146774112349</v>
      </c>
      <c r="W13" s="12">
        <v>3</v>
      </c>
      <c r="X13" s="13">
        <f t="shared" si="9"/>
        <v>0.21097831470608558</v>
      </c>
    </row>
    <row r="14" spans="3:24" ht="15.75" thickBot="1" x14ac:dyDescent="0.3">
      <c r="C14" s="26">
        <f t="shared" si="10"/>
        <v>8</v>
      </c>
      <c r="D14" s="23"/>
      <c r="E14" s="28">
        <v>5</v>
      </c>
      <c r="F14" s="8">
        <f t="shared" si="1"/>
        <v>0.70710678118654746</v>
      </c>
      <c r="G14" s="12">
        <v>5</v>
      </c>
      <c r="H14" s="13">
        <f t="shared" si="0"/>
        <v>0.73211415820369397</v>
      </c>
      <c r="I14" s="10">
        <v>5</v>
      </c>
      <c r="J14" s="8">
        <f t="shared" si="2"/>
        <v>0.84869365387202245</v>
      </c>
      <c r="K14" s="12">
        <v>5</v>
      </c>
      <c r="L14" s="13">
        <f t="shared" si="3"/>
        <v>0.79155948357662964</v>
      </c>
      <c r="M14" s="10">
        <v>5</v>
      </c>
      <c r="N14" s="8">
        <f t="shared" si="4"/>
        <v>0.88249750329277077</v>
      </c>
      <c r="O14" s="12">
        <v>4.75</v>
      </c>
      <c r="P14" s="13">
        <f t="shared" si="5"/>
        <v>-0.25231295719346297</v>
      </c>
      <c r="Q14" s="10">
        <v>2.5</v>
      </c>
      <c r="R14" s="8">
        <f t="shared" si="6"/>
        <v>-8.7058925575184617E-2</v>
      </c>
      <c r="S14" s="12">
        <v>2.75</v>
      </c>
      <c r="T14" s="13">
        <f t="shared" si="7"/>
        <v>5.2727481197329319E-2</v>
      </c>
      <c r="U14" s="10">
        <v>2.75</v>
      </c>
      <c r="V14" s="8">
        <f t="shared" si="8"/>
        <v>0.22941573387056174</v>
      </c>
      <c r="W14" s="12">
        <v>3.75</v>
      </c>
      <c r="X14" s="13">
        <f t="shared" si="9"/>
        <v>0.91053798978415856</v>
      </c>
    </row>
    <row r="15" spans="3:24" ht="15.75" thickBot="1" x14ac:dyDescent="0.3">
      <c r="C15" s="26">
        <f t="shared" si="10"/>
        <v>9</v>
      </c>
      <c r="D15" s="23"/>
      <c r="E15" s="28">
        <v>4.75</v>
      </c>
      <c r="F15" s="8">
        <f t="shared" si="1"/>
        <v>0</v>
      </c>
      <c r="G15" s="12">
        <v>5</v>
      </c>
      <c r="H15" s="13">
        <f t="shared" si="0"/>
        <v>0.73211415820369397</v>
      </c>
      <c r="I15" s="10">
        <v>4.5</v>
      </c>
      <c r="J15" s="8">
        <f t="shared" si="2"/>
        <v>-0.38044887932194227</v>
      </c>
      <c r="K15" s="12">
        <v>4.5</v>
      </c>
      <c r="L15" s="13">
        <f t="shared" si="3"/>
        <v>-0.87071543193429235</v>
      </c>
      <c r="M15" s="10">
        <v>4.25</v>
      </c>
      <c r="N15" s="8">
        <f t="shared" si="4"/>
        <v>-0.54307538664170474</v>
      </c>
      <c r="O15" s="12">
        <v>4.5</v>
      </c>
      <c r="P15" s="13">
        <f t="shared" si="5"/>
        <v>-1.3120273774060112</v>
      </c>
      <c r="Q15" s="10">
        <v>2.25</v>
      </c>
      <c r="R15" s="8">
        <f t="shared" si="6"/>
        <v>-0.315588605210044</v>
      </c>
      <c r="S15" s="12">
        <v>1.25</v>
      </c>
      <c r="T15" s="13">
        <f t="shared" si="7"/>
        <v>-1.2760050449753741</v>
      </c>
      <c r="U15" s="10">
        <v>1</v>
      </c>
      <c r="V15" s="8">
        <f t="shared" si="8"/>
        <v>-1.3764944032233704</v>
      </c>
      <c r="W15" s="12">
        <v>2.75</v>
      </c>
      <c r="X15" s="13">
        <f t="shared" si="9"/>
        <v>-2.2208243653272081E-2</v>
      </c>
    </row>
    <row r="16" spans="3:24" ht="15.75" thickBot="1" x14ac:dyDescent="0.3">
      <c r="C16" s="26">
        <f t="shared" si="10"/>
        <v>10</v>
      </c>
      <c r="D16" s="23"/>
      <c r="E16" s="28">
        <v>5</v>
      </c>
      <c r="F16" s="8">
        <f t="shared" si="1"/>
        <v>0.70710678118654746</v>
      </c>
      <c r="G16" s="12">
        <v>5</v>
      </c>
      <c r="H16" s="13">
        <f t="shared" si="0"/>
        <v>0.73211415820369397</v>
      </c>
      <c r="I16" s="10">
        <v>5</v>
      </c>
      <c r="J16" s="8">
        <f t="shared" si="2"/>
        <v>0.84869365387202245</v>
      </c>
      <c r="K16" s="12">
        <v>5</v>
      </c>
      <c r="L16" s="13">
        <f t="shared" si="3"/>
        <v>0.79155948357662964</v>
      </c>
      <c r="M16" s="10">
        <v>5</v>
      </c>
      <c r="N16" s="8">
        <f t="shared" si="4"/>
        <v>0.88249750329277077</v>
      </c>
      <c r="O16" s="12">
        <v>5</v>
      </c>
      <c r="P16" s="13">
        <f t="shared" si="5"/>
        <v>0.80740146301908522</v>
      </c>
      <c r="Q16" s="10">
        <v>4</v>
      </c>
      <c r="R16" s="8">
        <f t="shared" si="6"/>
        <v>1.2841191522339717</v>
      </c>
      <c r="S16" s="12">
        <v>4</v>
      </c>
      <c r="T16" s="13">
        <f t="shared" si="7"/>
        <v>1.1600045863412489</v>
      </c>
      <c r="U16" s="10">
        <v>3.75</v>
      </c>
      <c r="V16" s="8">
        <f t="shared" si="8"/>
        <v>1.1470786693528088</v>
      </c>
      <c r="W16" s="12">
        <v>3.75</v>
      </c>
      <c r="X16" s="13">
        <f t="shared" si="9"/>
        <v>0.91053798978415856</v>
      </c>
    </row>
    <row r="17" spans="3:24" ht="15.75" thickBot="1" x14ac:dyDescent="0.3">
      <c r="C17" s="26">
        <f t="shared" si="10"/>
        <v>11</v>
      </c>
      <c r="D17" s="23"/>
      <c r="E17" s="28">
        <v>5</v>
      </c>
      <c r="F17" s="8">
        <f t="shared" si="1"/>
        <v>0.70710678118654746</v>
      </c>
      <c r="G17" s="12">
        <v>5</v>
      </c>
      <c r="H17" s="13">
        <f t="shared" si="0"/>
        <v>0.73211415820369397</v>
      </c>
      <c r="I17" s="10">
        <v>5</v>
      </c>
      <c r="J17" s="8">
        <f t="shared" si="2"/>
        <v>0.84869365387202245</v>
      </c>
      <c r="K17" s="12">
        <v>5</v>
      </c>
      <c r="L17" s="13">
        <f t="shared" si="3"/>
        <v>0.79155948357662964</v>
      </c>
      <c r="M17" s="10">
        <v>4.25</v>
      </c>
      <c r="N17" s="8">
        <f t="shared" si="4"/>
        <v>-0.54307538664170474</v>
      </c>
      <c r="O17" s="12">
        <v>4.25</v>
      </c>
      <c r="P17" s="13">
        <f t="shared" si="5"/>
        <v>-2.3717417976185593</v>
      </c>
      <c r="Q17" s="10">
        <v>2.25</v>
      </c>
      <c r="R17" s="8">
        <f t="shared" si="6"/>
        <v>-0.315588605210044</v>
      </c>
      <c r="S17" s="12">
        <v>2</v>
      </c>
      <c r="T17" s="13">
        <f t="shared" si="7"/>
        <v>-0.61163878188902243</v>
      </c>
      <c r="U17" s="10">
        <v>2</v>
      </c>
      <c r="V17" s="8">
        <f t="shared" si="8"/>
        <v>-0.45883146774112349</v>
      </c>
      <c r="W17" s="12">
        <v>2</v>
      </c>
      <c r="X17" s="13">
        <f t="shared" si="9"/>
        <v>-0.72176791873134505</v>
      </c>
    </row>
    <row r="18" spans="3:24" ht="15.75" thickBot="1" x14ac:dyDescent="0.3">
      <c r="C18" s="26">
        <f t="shared" si="10"/>
        <v>12</v>
      </c>
      <c r="D18" s="23"/>
      <c r="E18" s="28">
        <v>4.25</v>
      </c>
      <c r="F18" s="8">
        <f t="shared" si="1"/>
        <v>-1.4142135623730949</v>
      </c>
      <c r="G18" s="12">
        <v>4.5</v>
      </c>
      <c r="H18" s="13">
        <f t="shared" si="0"/>
        <v>-0.66555832563972195</v>
      </c>
      <c r="I18" s="10">
        <v>4.5</v>
      </c>
      <c r="J18" s="8">
        <f t="shared" si="2"/>
        <v>-0.38044887932194227</v>
      </c>
      <c r="K18" s="12">
        <v>4.5</v>
      </c>
      <c r="L18" s="13">
        <f t="shared" si="3"/>
        <v>-0.87071543193429235</v>
      </c>
      <c r="M18" s="10">
        <v>4.75</v>
      </c>
      <c r="N18" s="8">
        <f t="shared" si="4"/>
        <v>0.40730653998127897</v>
      </c>
      <c r="O18" s="12">
        <v>5</v>
      </c>
      <c r="P18" s="13">
        <f t="shared" si="5"/>
        <v>0.80740146301908522</v>
      </c>
      <c r="Q18" s="10">
        <v>3.25</v>
      </c>
      <c r="R18" s="8">
        <f t="shared" si="6"/>
        <v>0.59853011332939354</v>
      </c>
      <c r="S18" s="12">
        <v>3.25</v>
      </c>
      <c r="T18" s="13">
        <f t="shared" si="7"/>
        <v>0.49563832325489715</v>
      </c>
      <c r="U18" s="10">
        <v>2.75</v>
      </c>
      <c r="V18" s="8">
        <f t="shared" si="8"/>
        <v>0.22941573387056174</v>
      </c>
      <c r="W18" s="12">
        <v>3.25</v>
      </c>
      <c r="X18" s="13">
        <f t="shared" si="9"/>
        <v>0.44416487306544322</v>
      </c>
    </row>
    <row r="19" spans="3:24" ht="15.75" thickBot="1" x14ac:dyDescent="0.3">
      <c r="C19" s="26">
        <f t="shared" si="10"/>
        <v>13</v>
      </c>
      <c r="D19" s="23"/>
      <c r="E19" s="28">
        <v>5</v>
      </c>
      <c r="F19" s="8">
        <f t="shared" si="1"/>
        <v>0.70710678118654746</v>
      </c>
      <c r="G19" s="12">
        <v>4.5</v>
      </c>
      <c r="H19" s="13">
        <f t="shared" si="0"/>
        <v>-0.66555832563972195</v>
      </c>
      <c r="I19" s="10">
        <v>4.5</v>
      </c>
      <c r="J19" s="8">
        <f t="shared" si="2"/>
        <v>-0.38044887932194227</v>
      </c>
      <c r="K19" s="12">
        <v>4.5</v>
      </c>
      <c r="L19" s="13">
        <f t="shared" si="3"/>
        <v>-0.87071543193429235</v>
      </c>
      <c r="M19" s="10">
        <v>4.5</v>
      </c>
      <c r="N19" s="8">
        <f t="shared" si="4"/>
        <v>-6.7884423330212884E-2</v>
      </c>
      <c r="O19" s="12">
        <v>4.75</v>
      </c>
      <c r="P19" s="13">
        <f t="shared" si="5"/>
        <v>-0.25231295719346297</v>
      </c>
      <c r="Q19" s="10">
        <v>1.25</v>
      </c>
      <c r="R19" s="8">
        <f t="shared" si="6"/>
        <v>-1.2297073237494816</v>
      </c>
      <c r="S19" s="12">
        <v>2</v>
      </c>
      <c r="T19" s="13">
        <f t="shared" si="7"/>
        <v>-0.61163878188902243</v>
      </c>
      <c r="U19" s="10">
        <v>2</v>
      </c>
      <c r="V19" s="8">
        <f t="shared" si="8"/>
        <v>-0.45883146774112349</v>
      </c>
      <c r="W19" s="12">
        <v>1</v>
      </c>
      <c r="X19" s="13">
        <f t="shared" si="9"/>
        <v>-1.6545141521687756</v>
      </c>
    </row>
    <row r="20" spans="3:24" ht="15.75" thickBot="1" x14ac:dyDescent="0.3">
      <c r="C20" s="26">
        <f t="shared" si="10"/>
        <v>14</v>
      </c>
      <c r="D20" s="23"/>
      <c r="E20" s="28">
        <v>4.5</v>
      </c>
      <c r="F20" s="8">
        <f t="shared" si="1"/>
        <v>-0.70710678118654746</v>
      </c>
      <c r="G20" s="12">
        <v>4.5</v>
      </c>
      <c r="H20" s="13">
        <f t="shared" si="0"/>
        <v>-0.66555832563972195</v>
      </c>
      <c r="I20" s="10">
        <v>4.25</v>
      </c>
      <c r="J20" s="8">
        <f t="shared" si="2"/>
        <v>-0.99502014591892463</v>
      </c>
      <c r="K20" s="12">
        <v>5</v>
      </c>
      <c r="L20" s="13">
        <f t="shared" si="3"/>
        <v>0.79155948357662964</v>
      </c>
      <c r="M20" s="10">
        <v>4.5</v>
      </c>
      <c r="N20" s="8">
        <f t="shared" si="4"/>
        <v>-6.7884423330212884E-2</v>
      </c>
      <c r="O20" s="12">
        <v>4.75</v>
      </c>
      <c r="P20" s="13">
        <f t="shared" si="5"/>
        <v>-0.25231295719346297</v>
      </c>
      <c r="Q20" s="10">
        <v>1</v>
      </c>
      <c r="R20" s="8">
        <f t="shared" si="6"/>
        <v>-1.4582370033843408</v>
      </c>
      <c r="S20" s="12">
        <v>1.5</v>
      </c>
      <c r="T20" s="13">
        <f t="shared" si="7"/>
        <v>-1.0545496239465904</v>
      </c>
      <c r="U20" s="10">
        <v>1.25</v>
      </c>
      <c r="V20" s="8">
        <f t="shared" si="8"/>
        <v>-1.1470786693528088</v>
      </c>
      <c r="W20" s="12">
        <v>1.75</v>
      </c>
      <c r="X20" s="13">
        <f t="shared" si="9"/>
        <v>-0.95495447709070269</v>
      </c>
    </row>
    <row r="21" spans="3:24" ht="15.75" thickBot="1" x14ac:dyDescent="0.3">
      <c r="C21" s="26">
        <f t="shared" si="10"/>
        <v>15</v>
      </c>
      <c r="D21" s="23"/>
      <c r="E21" s="28">
        <v>4.5</v>
      </c>
      <c r="F21" s="8">
        <f t="shared" si="1"/>
        <v>-0.70710678118654746</v>
      </c>
      <c r="G21" s="12">
        <v>5</v>
      </c>
      <c r="H21" s="13">
        <f t="shared" si="0"/>
        <v>0.73211415820369397</v>
      </c>
      <c r="I21" s="10">
        <v>4.5</v>
      </c>
      <c r="J21" s="8">
        <f t="shared" si="2"/>
        <v>-0.38044887932194227</v>
      </c>
      <c r="K21" s="12">
        <v>5</v>
      </c>
      <c r="L21" s="13">
        <f t="shared" si="3"/>
        <v>0.79155948357662964</v>
      </c>
      <c r="M21" s="10">
        <v>4.75</v>
      </c>
      <c r="N21" s="8">
        <f t="shared" si="4"/>
        <v>0.40730653998127897</v>
      </c>
      <c r="O21" s="12">
        <v>5</v>
      </c>
      <c r="P21" s="13">
        <f t="shared" si="5"/>
        <v>0.80740146301908522</v>
      </c>
      <c r="Q21" s="10">
        <v>3.75</v>
      </c>
      <c r="R21" s="8">
        <f t="shared" si="6"/>
        <v>1.0555894725991122</v>
      </c>
      <c r="S21" s="12">
        <v>3.75</v>
      </c>
      <c r="T21" s="13">
        <f t="shared" si="7"/>
        <v>0.93854916531246502</v>
      </c>
      <c r="U21" s="10">
        <v>3.5</v>
      </c>
      <c r="V21" s="8">
        <f t="shared" si="8"/>
        <v>0.91766293548224698</v>
      </c>
      <c r="W21" s="12">
        <v>3.75</v>
      </c>
      <c r="X21" s="13">
        <f t="shared" si="9"/>
        <v>0.91053798978415856</v>
      </c>
    </row>
    <row r="22" spans="3:24" ht="15.75" thickBot="1" x14ac:dyDescent="0.3">
      <c r="C22" s="26">
        <f t="shared" si="10"/>
        <v>16</v>
      </c>
      <c r="D22" s="23"/>
      <c r="E22" s="28">
        <v>5</v>
      </c>
      <c r="F22" s="8">
        <f t="shared" si="1"/>
        <v>0.70710678118654746</v>
      </c>
      <c r="G22" s="12">
        <v>5</v>
      </c>
      <c r="H22" s="13">
        <f t="shared" si="0"/>
        <v>0.73211415820369397</v>
      </c>
      <c r="I22" s="10">
        <v>5</v>
      </c>
      <c r="J22" s="8">
        <f t="shared" si="2"/>
        <v>0.84869365387202245</v>
      </c>
      <c r="K22" s="12">
        <v>5</v>
      </c>
      <c r="L22" s="13">
        <f t="shared" si="3"/>
        <v>0.79155948357662964</v>
      </c>
      <c r="M22" s="10">
        <v>4.5</v>
      </c>
      <c r="N22" s="8">
        <f t="shared" si="4"/>
        <v>-6.7884423330212884E-2</v>
      </c>
      <c r="O22" s="12">
        <v>5</v>
      </c>
      <c r="P22" s="13">
        <f t="shared" si="5"/>
        <v>0.80740146301908522</v>
      </c>
      <c r="Q22" s="10">
        <v>2.5</v>
      </c>
      <c r="R22" s="8">
        <f t="shared" si="6"/>
        <v>-8.7058925575184617E-2</v>
      </c>
      <c r="S22" s="12">
        <v>2.5</v>
      </c>
      <c r="T22" s="13">
        <f t="shared" si="7"/>
        <v>-0.16872793983145462</v>
      </c>
      <c r="U22" s="10">
        <v>2.25</v>
      </c>
      <c r="V22" s="8">
        <f t="shared" si="8"/>
        <v>-0.22941573387056174</v>
      </c>
      <c r="W22" s="12">
        <v>2.25</v>
      </c>
      <c r="X22" s="13">
        <f t="shared" si="9"/>
        <v>-0.48858136037198741</v>
      </c>
    </row>
    <row r="23" spans="3:24" ht="15.75" thickBot="1" x14ac:dyDescent="0.3">
      <c r="C23" s="26">
        <f t="shared" si="10"/>
        <v>17</v>
      </c>
      <c r="D23" s="23"/>
      <c r="E23" s="28">
        <v>4.5</v>
      </c>
      <c r="F23" s="8">
        <f t="shared" si="1"/>
        <v>-0.70710678118654746</v>
      </c>
      <c r="G23" s="12">
        <v>4.5</v>
      </c>
      <c r="H23" s="13">
        <f t="shared" si="0"/>
        <v>-0.66555832563972195</v>
      </c>
      <c r="I23" s="10">
        <v>4.75</v>
      </c>
      <c r="J23" s="8">
        <f t="shared" si="2"/>
        <v>0.23412238727504006</v>
      </c>
      <c r="K23" s="12">
        <v>4.75</v>
      </c>
      <c r="L23" s="13">
        <f t="shared" si="3"/>
        <v>-3.9577974178831334E-2</v>
      </c>
      <c r="M23" s="10">
        <v>4.5</v>
      </c>
      <c r="N23" s="8">
        <f t="shared" si="4"/>
        <v>-6.7884423330212884E-2</v>
      </c>
      <c r="O23" s="12">
        <v>5</v>
      </c>
      <c r="P23" s="13">
        <f t="shared" si="5"/>
        <v>0.80740146301908522</v>
      </c>
      <c r="Q23" s="10">
        <v>3</v>
      </c>
      <c r="R23" s="8">
        <f t="shared" si="6"/>
        <v>0.37000043369453411</v>
      </c>
      <c r="S23" s="12">
        <v>3.75</v>
      </c>
      <c r="T23" s="13">
        <f t="shared" si="7"/>
        <v>0.93854916531246502</v>
      </c>
      <c r="U23" s="10">
        <v>3.75</v>
      </c>
      <c r="V23" s="8">
        <f t="shared" si="8"/>
        <v>1.1470786693528088</v>
      </c>
      <c r="W23" s="12">
        <v>4</v>
      </c>
      <c r="X23" s="13">
        <f t="shared" si="9"/>
        <v>1.1437245481435163</v>
      </c>
    </row>
    <row r="24" spans="3:24" ht="15.75" thickBot="1" x14ac:dyDescent="0.3">
      <c r="C24" s="26">
        <f t="shared" si="10"/>
        <v>18</v>
      </c>
      <c r="D24" s="23"/>
      <c r="E24" s="28">
        <v>5</v>
      </c>
      <c r="F24" s="8">
        <f t="shared" si="1"/>
        <v>0.70710678118654746</v>
      </c>
      <c r="G24" s="12">
        <v>4.5</v>
      </c>
      <c r="H24" s="13">
        <f t="shared" si="0"/>
        <v>-0.66555832563972195</v>
      </c>
      <c r="I24" s="10">
        <v>4.5</v>
      </c>
      <c r="J24" s="8">
        <f t="shared" si="2"/>
        <v>-0.38044887932194227</v>
      </c>
      <c r="K24" s="12">
        <v>4.5</v>
      </c>
      <c r="L24" s="13">
        <f t="shared" si="3"/>
        <v>-0.87071543193429235</v>
      </c>
      <c r="M24" s="10">
        <v>4.5</v>
      </c>
      <c r="N24" s="8">
        <f t="shared" si="4"/>
        <v>-6.7884423330212884E-2</v>
      </c>
      <c r="O24" s="12">
        <v>4.75</v>
      </c>
      <c r="P24" s="13">
        <f t="shared" si="5"/>
        <v>-0.25231295719346297</v>
      </c>
      <c r="Q24" s="10">
        <v>3.5</v>
      </c>
      <c r="R24" s="8">
        <f t="shared" si="6"/>
        <v>0.82705979296425292</v>
      </c>
      <c r="S24" s="12">
        <v>4</v>
      </c>
      <c r="T24" s="13">
        <f t="shared" si="7"/>
        <v>1.1600045863412489</v>
      </c>
      <c r="U24" s="10">
        <v>3.5</v>
      </c>
      <c r="V24" s="8">
        <f t="shared" si="8"/>
        <v>0.91766293548224698</v>
      </c>
      <c r="W24" s="12">
        <v>3.75</v>
      </c>
      <c r="X24" s="13">
        <f t="shared" si="9"/>
        <v>0.91053798978415856</v>
      </c>
    </row>
    <row r="25" spans="3:24" ht="15.75" thickBot="1" x14ac:dyDescent="0.3">
      <c r="C25" s="26">
        <f t="shared" si="10"/>
        <v>19</v>
      </c>
      <c r="D25" s="23"/>
      <c r="E25" s="28">
        <v>5</v>
      </c>
      <c r="F25" s="8">
        <f t="shared" si="1"/>
        <v>0.70710678118654746</v>
      </c>
      <c r="G25" s="12">
        <v>4.75</v>
      </c>
      <c r="H25" s="13">
        <f t="shared" si="0"/>
        <v>3.3277916281985974E-2</v>
      </c>
      <c r="I25" s="10">
        <v>4.5</v>
      </c>
      <c r="J25" s="8">
        <f t="shared" si="2"/>
        <v>-0.38044887932194227</v>
      </c>
      <c r="K25" s="12">
        <v>4.75</v>
      </c>
      <c r="L25" s="13">
        <f t="shared" si="3"/>
        <v>-3.9577974178831334E-2</v>
      </c>
      <c r="M25" s="10">
        <v>3.5</v>
      </c>
      <c r="N25" s="8">
        <f t="shared" si="4"/>
        <v>-1.9686482765761804</v>
      </c>
      <c r="O25" s="12">
        <v>4.5</v>
      </c>
      <c r="P25" s="13">
        <f t="shared" si="5"/>
        <v>-1.3120273774060112</v>
      </c>
      <c r="Q25" s="10">
        <v>2.75</v>
      </c>
      <c r="R25" s="8">
        <f t="shared" si="6"/>
        <v>0.14147075405967474</v>
      </c>
      <c r="S25" s="12">
        <v>2.75</v>
      </c>
      <c r="T25" s="13">
        <f t="shared" si="7"/>
        <v>5.2727481197329319E-2</v>
      </c>
      <c r="U25" s="10">
        <v>2</v>
      </c>
      <c r="V25" s="8">
        <f t="shared" si="8"/>
        <v>-0.45883146774112349</v>
      </c>
      <c r="W25" s="12">
        <v>3</v>
      </c>
      <c r="X25" s="13">
        <f t="shared" si="9"/>
        <v>0.21097831470608558</v>
      </c>
    </row>
    <row r="26" spans="3:24" ht="15.75" thickBot="1" x14ac:dyDescent="0.3">
      <c r="C26" s="26">
        <f t="shared" si="10"/>
        <v>20</v>
      </c>
      <c r="D26" s="23"/>
      <c r="E26" s="28">
        <v>4.25</v>
      </c>
      <c r="F26" s="8">
        <f t="shared" si="1"/>
        <v>-1.4142135623730949</v>
      </c>
      <c r="G26" s="12">
        <v>4.75</v>
      </c>
      <c r="H26" s="13">
        <f t="shared" si="0"/>
        <v>3.3277916281985974E-2</v>
      </c>
      <c r="I26" s="10">
        <v>4.5</v>
      </c>
      <c r="J26" s="8">
        <f t="shared" si="2"/>
        <v>-0.38044887932194227</v>
      </c>
      <c r="K26" s="12">
        <v>4.25</v>
      </c>
      <c r="L26" s="13">
        <f t="shared" si="3"/>
        <v>-1.7018528896897533</v>
      </c>
      <c r="M26" s="10">
        <v>4</v>
      </c>
      <c r="N26" s="8">
        <f t="shared" si="4"/>
        <v>-1.0182663499531965</v>
      </c>
      <c r="O26" s="12">
        <v>4.5</v>
      </c>
      <c r="P26" s="13">
        <f t="shared" si="5"/>
        <v>-1.3120273774060112</v>
      </c>
      <c r="Q26" s="10">
        <v>1.25</v>
      </c>
      <c r="R26" s="8">
        <f t="shared" si="6"/>
        <v>-1.2297073237494816</v>
      </c>
      <c r="S26" s="12">
        <v>1.5</v>
      </c>
      <c r="T26" s="13">
        <f t="shared" si="7"/>
        <v>-1.0545496239465904</v>
      </c>
      <c r="U26" s="10">
        <v>1.25</v>
      </c>
      <c r="V26" s="8">
        <f t="shared" si="8"/>
        <v>-1.1470786693528088</v>
      </c>
      <c r="W26" s="12">
        <v>1.5</v>
      </c>
      <c r="X26" s="13">
        <f t="shared" si="9"/>
        <v>-1.1881410354500603</v>
      </c>
    </row>
    <row r="27" spans="3:24" ht="15.75" thickBot="1" x14ac:dyDescent="0.3">
      <c r="C27" s="35">
        <f t="shared" si="10"/>
        <v>21</v>
      </c>
      <c r="D27" s="32"/>
      <c r="E27" s="29">
        <v>5</v>
      </c>
      <c r="F27" s="8">
        <f t="shared" si="1"/>
        <v>0.70710678118654746</v>
      </c>
      <c r="G27" s="15">
        <v>5</v>
      </c>
      <c r="H27" s="13">
        <f t="shared" si="0"/>
        <v>0.73211415820369397</v>
      </c>
      <c r="I27" s="14">
        <v>5</v>
      </c>
      <c r="J27" s="8">
        <f t="shared" si="2"/>
        <v>0.84869365387202245</v>
      </c>
      <c r="K27" s="15">
        <v>5</v>
      </c>
      <c r="L27" s="13">
        <f t="shared" si="3"/>
        <v>0.79155948357662964</v>
      </c>
      <c r="M27" s="14">
        <v>5</v>
      </c>
      <c r="N27" s="8">
        <f t="shared" si="4"/>
        <v>0.88249750329277077</v>
      </c>
      <c r="O27" s="15">
        <v>5</v>
      </c>
      <c r="P27" s="13">
        <f t="shared" si="5"/>
        <v>0.80740146301908522</v>
      </c>
      <c r="Q27" s="14">
        <v>4</v>
      </c>
      <c r="R27" s="8">
        <f t="shared" si="6"/>
        <v>1.2841191522339717</v>
      </c>
      <c r="S27" s="15">
        <v>3.5</v>
      </c>
      <c r="T27" s="13">
        <f t="shared" si="7"/>
        <v>0.71709374428368111</v>
      </c>
      <c r="U27" s="14">
        <v>3.5</v>
      </c>
      <c r="V27" s="8">
        <f t="shared" si="8"/>
        <v>0.91766293548224698</v>
      </c>
      <c r="W27" s="15">
        <v>3.25</v>
      </c>
      <c r="X27" s="13">
        <f t="shared" si="9"/>
        <v>0.44416487306544322</v>
      </c>
    </row>
    <row r="28" spans="3:24" x14ac:dyDescent="0.25">
      <c r="C28" s="22" t="s">
        <v>9</v>
      </c>
      <c r="D28" s="33"/>
      <c r="E28" s="16">
        <f>AVERAGE(E7:E27)</f>
        <v>4.75</v>
      </c>
      <c r="F28" s="17"/>
      <c r="G28" s="17">
        <f>AVERAGE(G7:G27)</f>
        <v>4.7380952380952381</v>
      </c>
      <c r="H28" s="18"/>
      <c r="I28" s="16">
        <f>AVERAGE(I7:I27)</f>
        <v>4.6547619047619051</v>
      </c>
      <c r="J28" s="17"/>
      <c r="K28" s="30">
        <f>AVERAGE(K7:K27)</f>
        <v>4.7619047619047619</v>
      </c>
      <c r="L28" s="18"/>
      <c r="M28" s="16">
        <f>AVERAGE(M7:M27)</f>
        <v>4.5357142857142856</v>
      </c>
      <c r="N28" s="17"/>
      <c r="O28" s="30">
        <f>AVERAGE(O7:O27)</f>
        <v>4.8095238095238093</v>
      </c>
      <c r="P28" s="18"/>
      <c r="Q28" s="16">
        <f>AVERAGE(Q7:Q27)</f>
        <v>2.5952380952380953</v>
      </c>
      <c r="R28" s="17"/>
      <c r="S28" s="30">
        <f>AVERAGE(S7:S27)</f>
        <v>2.6904761904761907</v>
      </c>
      <c r="T28" s="18"/>
      <c r="U28" s="16">
        <f>AVERAGE(U7:U27)</f>
        <v>2.5</v>
      </c>
      <c r="V28" s="17"/>
      <c r="W28" s="30">
        <f>AVERAGE(W7:W27)</f>
        <v>2.7738095238095237</v>
      </c>
      <c r="X28" s="18"/>
    </row>
    <row r="29" spans="3:24" ht="15.75" thickBot="1" x14ac:dyDescent="0.3">
      <c r="C29" s="24" t="s">
        <v>8</v>
      </c>
      <c r="D29" s="34"/>
      <c r="E29" s="19">
        <f>STDEV(E7:E27)</f>
        <v>0.35355339059327379</v>
      </c>
      <c r="F29" s="20"/>
      <c r="G29" s="31">
        <f>STDEV(G7:G27)</f>
        <v>0.35773760003135041</v>
      </c>
      <c r="H29" s="21"/>
      <c r="I29" s="19">
        <f>STDEV(I7:I27)</f>
        <v>0.40678764789038308</v>
      </c>
      <c r="J29" s="20"/>
      <c r="K29" s="31">
        <f>STDEV(K7:K27)</f>
        <v>0.30079260375911915</v>
      </c>
      <c r="L29" s="21"/>
      <c r="M29" s="19">
        <f>STDEV(M7:M27)</f>
        <v>0.52610428080915084</v>
      </c>
      <c r="N29" s="20"/>
      <c r="O29" s="31">
        <f>STDEV(O7:O27)</f>
        <v>0.2359126149758887</v>
      </c>
      <c r="P29" s="21"/>
      <c r="Q29" s="19">
        <f>STDEV(Q7:Q27)</f>
        <v>1.0939498116806776</v>
      </c>
      <c r="R29" s="20"/>
      <c r="S29" s="31">
        <f>STDEV(S7:S27)</f>
        <v>1.128895372434825</v>
      </c>
      <c r="T29" s="21"/>
      <c r="U29" s="19">
        <f>STDEV(U7:U27)</f>
        <v>1.0897247358851685</v>
      </c>
      <c r="V29" s="20"/>
      <c r="W29" s="31">
        <f>STDEV(W7:W27)</f>
        <v>1.0721029623617138</v>
      </c>
      <c r="X29" s="21"/>
    </row>
    <row r="36" spans="3:14" ht="15.75" thickBot="1" x14ac:dyDescent="0.3"/>
    <row r="37" spans="3:14" ht="15.75" thickBot="1" x14ac:dyDescent="0.3">
      <c r="C37" s="3"/>
      <c r="D37" s="4" t="s">
        <v>2</v>
      </c>
      <c r="E37" s="46" t="s">
        <v>3</v>
      </c>
      <c r="F37" s="47"/>
      <c r="G37" s="46" t="s">
        <v>10</v>
      </c>
      <c r="H37" s="47"/>
      <c r="I37" s="46" t="s">
        <v>15</v>
      </c>
      <c r="J37" s="47"/>
      <c r="K37" s="46" t="s">
        <v>12</v>
      </c>
      <c r="L37" s="47"/>
      <c r="M37" s="46" t="s">
        <v>13</v>
      </c>
      <c r="N37" s="47"/>
    </row>
    <row r="38" spans="3:14" ht="15.75" thickBot="1" x14ac:dyDescent="0.3">
      <c r="C38" s="2" t="s">
        <v>0</v>
      </c>
      <c r="D38" s="2"/>
      <c r="E38" s="2" t="s">
        <v>16</v>
      </c>
      <c r="F38" s="2" t="s">
        <v>17</v>
      </c>
      <c r="G38" s="3" t="s">
        <v>16</v>
      </c>
      <c r="H38" s="3" t="s">
        <v>17</v>
      </c>
      <c r="I38" s="3" t="s">
        <v>16</v>
      </c>
      <c r="J38" s="3" t="s">
        <v>17</v>
      </c>
      <c r="K38" s="3" t="s">
        <v>16</v>
      </c>
      <c r="L38" s="3" t="s">
        <v>17</v>
      </c>
      <c r="M38" s="3" t="s">
        <v>16</v>
      </c>
      <c r="N38" s="3" t="s">
        <v>17</v>
      </c>
    </row>
    <row r="39" spans="3:14" ht="15.75" thickBot="1" x14ac:dyDescent="0.3">
      <c r="C39" s="22">
        <v>1</v>
      </c>
      <c r="D39" s="33"/>
      <c r="E39" s="40">
        <v>5</v>
      </c>
      <c r="F39" s="37">
        <f>STANDARDIZE(E39,$E$60,$E$61)</f>
        <v>0.77130820358423979</v>
      </c>
      <c r="G39" s="36">
        <v>4.75</v>
      </c>
      <c r="H39" s="37">
        <f>STANDARDIZE(G39,$G$60,$G$61)</f>
        <v>0.12751534261266856</v>
      </c>
      <c r="I39" s="36">
        <v>5</v>
      </c>
      <c r="J39" s="37">
        <f>STANDARDIZE(I39,$I$60,$I$61)</f>
        <v>0.91196694717849813</v>
      </c>
      <c r="K39" s="36">
        <v>3.5</v>
      </c>
      <c r="L39" s="37">
        <f>STANDARDIZE(K39,$K$60,$K$61)</f>
        <v>0.78384716905588048</v>
      </c>
      <c r="M39" s="36">
        <v>3.375</v>
      </c>
      <c r="N39" s="37">
        <f>STANDARDIZE(M39,$M$60,$M$61)</f>
        <v>0.7083367044400839</v>
      </c>
    </row>
    <row r="40" spans="3:14" ht="15.75" thickBot="1" x14ac:dyDescent="0.3">
      <c r="C40" s="23">
        <f>C39+1</f>
        <v>2</v>
      </c>
      <c r="D40" s="43"/>
      <c r="E40" s="41">
        <v>5</v>
      </c>
      <c r="F40" s="37">
        <f t="shared" ref="F40:F59" si="11">STANDARDIZE(E40,$E$60,$E$61)</f>
        <v>0.77130820358423979</v>
      </c>
      <c r="G40" s="38">
        <v>5</v>
      </c>
      <c r="H40" s="37">
        <f t="shared" ref="H40:H59" si="12">STANDARDIZE(G40,$G$60,$G$61)</f>
        <v>0.89260739828867453</v>
      </c>
      <c r="I40" s="38">
        <v>5</v>
      </c>
      <c r="J40" s="37">
        <f t="shared" ref="J40:J59" si="13">STANDARDIZE(I40,$I$60,$I$61)</f>
        <v>0.91196694717849813</v>
      </c>
      <c r="K40" s="38">
        <v>4.875</v>
      </c>
      <c r="L40" s="37">
        <f t="shared" ref="L40:L59" si="14">STANDARDIZE(K40,$K$60,$K$61)</f>
        <v>2.0412686694163553</v>
      </c>
      <c r="M40" s="38">
        <v>4.875</v>
      </c>
      <c r="N40" s="37">
        <f t="shared" ref="N40:N59" si="15">STANDARDIZE(M40,$M$60,$M$61)</f>
        <v>2.1478596844312223</v>
      </c>
    </row>
    <row r="41" spans="3:14" ht="15.75" thickBot="1" x14ac:dyDescent="0.3">
      <c r="C41" s="23">
        <f t="shared" ref="C41:C59" si="16">C40+1</f>
        <v>3</v>
      </c>
      <c r="D41" s="43"/>
      <c r="E41" s="41">
        <v>3.625</v>
      </c>
      <c r="F41" s="37">
        <f t="shared" si="11"/>
        <v>-3.3722312156706229</v>
      </c>
      <c r="G41" s="38">
        <v>3.625</v>
      </c>
      <c r="H41" s="37">
        <f t="shared" si="12"/>
        <v>-3.315398907929358</v>
      </c>
      <c r="I41" s="38">
        <v>3.75</v>
      </c>
      <c r="J41" s="37">
        <f t="shared" si="13"/>
        <v>-2.5700886693212204</v>
      </c>
      <c r="K41" s="38">
        <v>1</v>
      </c>
      <c r="L41" s="37">
        <f t="shared" si="14"/>
        <v>-1.5023737406904374</v>
      </c>
      <c r="M41" s="38">
        <v>1</v>
      </c>
      <c r="N41" s="37">
        <f t="shared" si="15"/>
        <v>-1.5709080138792182</v>
      </c>
    </row>
    <row r="42" spans="3:14" ht="15.75" thickBot="1" x14ac:dyDescent="0.3">
      <c r="C42" s="23">
        <f t="shared" si="16"/>
        <v>4</v>
      </c>
      <c r="D42" s="43"/>
      <c r="E42" s="41">
        <v>4.875</v>
      </c>
      <c r="F42" s="37">
        <f t="shared" si="11"/>
        <v>0.39462280183379772</v>
      </c>
      <c r="G42" s="38">
        <v>5</v>
      </c>
      <c r="H42" s="37">
        <f t="shared" si="12"/>
        <v>0.89260739828867453</v>
      </c>
      <c r="I42" s="38">
        <v>4.875</v>
      </c>
      <c r="J42" s="37">
        <f t="shared" si="13"/>
        <v>0.56376138552852628</v>
      </c>
      <c r="K42" s="38">
        <v>2</v>
      </c>
      <c r="L42" s="37">
        <f t="shared" si="14"/>
        <v>-0.58788537679191022</v>
      </c>
      <c r="M42" s="38">
        <v>1.875</v>
      </c>
      <c r="N42" s="37">
        <f t="shared" si="15"/>
        <v>-0.73118627555105431</v>
      </c>
    </row>
    <row r="43" spans="3:14" ht="15.75" thickBot="1" x14ac:dyDescent="0.3">
      <c r="C43" s="23">
        <f t="shared" si="16"/>
        <v>5</v>
      </c>
      <c r="D43" s="43"/>
      <c r="E43" s="41">
        <v>4.75</v>
      </c>
      <c r="F43" s="37">
        <f t="shared" si="11"/>
        <v>1.7937400083355658E-2</v>
      </c>
      <c r="G43" s="38">
        <v>4.875</v>
      </c>
      <c r="H43" s="37">
        <f t="shared" si="12"/>
        <v>0.51006137045067157</v>
      </c>
      <c r="I43" s="38">
        <v>5</v>
      </c>
      <c r="J43" s="37">
        <f t="shared" si="13"/>
        <v>0.91196694717849813</v>
      </c>
      <c r="K43" s="38">
        <v>2.25</v>
      </c>
      <c r="L43" s="37">
        <f t="shared" si="14"/>
        <v>-0.35926328581727845</v>
      </c>
      <c r="M43" s="38">
        <v>2.375</v>
      </c>
      <c r="N43" s="37">
        <f t="shared" si="15"/>
        <v>-0.25134528222067487</v>
      </c>
    </row>
    <row r="44" spans="3:14" ht="15.75" thickBot="1" x14ac:dyDescent="0.3">
      <c r="C44" s="23">
        <f t="shared" si="16"/>
        <v>6</v>
      </c>
      <c r="D44" s="43"/>
      <c r="E44" s="41">
        <v>4.5</v>
      </c>
      <c r="F44" s="37">
        <f t="shared" si="11"/>
        <v>-0.73543340341752839</v>
      </c>
      <c r="G44" s="38">
        <v>4.625</v>
      </c>
      <c r="H44" s="37">
        <f t="shared" si="12"/>
        <v>-0.2550306852253344</v>
      </c>
      <c r="I44" s="38">
        <v>4.625</v>
      </c>
      <c r="J44" s="37">
        <f t="shared" si="13"/>
        <v>-0.13264973777141736</v>
      </c>
      <c r="K44" s="38">
        <v>1</v>
      </c>
      <c r="L44" s="37">
        <f t="shared" si="14"/>
        <v>-1.5023737406904374</v>
      </c>
      <c r="M44" s="38">
        <v>1.375</v>
      </c>
      <c r="N44" s="37">
        <f t="shared" si="15"/>
        <v>-1.2110272688814336</v>
      </c>
    </row>
    <row r="45" spans="3:14" ht="15.75" thickBot="1" x14ac:dyDescent="0.3">
      <c r="C45" s="23">
        <f t="shared" si="16"/>
        <v>7</v>
      </c>
      <c r="D45" s="43"/>
      <c r="E45" s="41">
        <v>5</v>
      </c>
      <c r="F45" s="37">
        <f t="shared" si="11"/>
        <v>0.77130820358423979</v>
      </c>
      <c r="G45" s="38">
        <v>4.875</v>
      </c>
      <c r="H45" s="37">
        <f t="shared" si="12"/>
        <v>0.51006137045067157</v>
      </c>
      <c r="I45" s="38">
        <v>5</v>
      </c>
      <c r="J45" s="37">
        <f t="shared" si="13"/>
        <v>0.91196694717849813</v>
      </c>
      <c r="K45" s="38">
        <v>3</v>
      </c>
      <c r="L45" s="37">
        <f t="shared" si="14"/>
        <v>0.32660298710661689</v>
      </c>
      <c r="M45" s="38">
        <v>3</v>
      </c>
      <c r="N45" s="37">
        <f t="shared" si="15"/>
        <v>0.34845595944229935</v>
      </c>
    </row>
    <row r="46" spans="3:14" ht="15.75" thickBot="1" x14ac:dyDescent="0.3">
      <c r="C46" s="23">
        <f t="shared" si="16"/>
        <v>8</v>
      </c>
      <c r="D46" s="43"/>
      <c r="E46" s="41">
        <v>5</v>
      </c>
      <c r="F46" s="37">
        <f t="shared" si="11"/>
        <v>0.77130820358423979</v>
      </c>
      <c r="G46" s="38">
        <v>5</v>
      </c>
      <c r="H46" s="37">
        <f t="shared" si="12"/>
        <v>0.89260739828867453</v>
      </c>
      <c r="I46" s="38">
        <v>4.875</v>
      </c>
      <c r="J46" s="37">
        <f t="shared" si="13"/>
        <v>0.56376138552852628</v>
      </c>
      <c r="K46" s="38">
        <v>2.625</v>
      </c>
      <c r="L46" s="37">
        <f t="shared" si="14"/>
        <v>-1.6330149355330784E-2</v>
      </c>
      <c r="M46" s="38">
        <v>3.25</v>
      </c>
      <c r="N46" s="37">
        <f t="shared" si="15"/>
        <v>0.58837645610748912</v>
      </c>
    </row>
    <row r="47" spans="3:14" ht="15.75" thickBot="1" x14ac:dyDescent="0.3">
      <c r="C47" s="23">
        <f t="shared" si="16"/>
        <v>9</v>
      </c>
      <c r="D47" s="43"/>
      <c r="E47" s="41">
        <v>4.875</v>
      </c>
      <c r="F47" s="37">
        <f t="shared" si="11"/>
        <v>0.39462280183379772</v>
      </c>
      <c r="G47" s="38">
        <v>4.5</v>
      </c>
      <c r="H47" s="37">
        <f t="shared" si="12"/>
        <v>-0.63757671306333741</v>
      </c>
      <c r="I47" s="38">
        <v>4.375</v>
      </c>
      <c r="J47" s="37">
        <f t="shared" si="13"/>
        <v>-0.82906086107136112</v>
      </c>
      <c r="K47" s="38">
        <v>1.75</v>
      </c>
      <c r="L47" s="37">
        <f t="shared" si="14"/>
        <v>-0.81650746776654204</v>
      </c>
      <c r="M47" s="38">
        <v>1.875</v>
      </c>
      <c r="N47" s="37">
        <f t="shared" si="15"/>
        <v>-0.73118627555105431</v>
      </c>
    </row>
    <row r="48" spans="3:14" ht="15.75" thickBot="1" x14ac:dyDescent="0.3">
      <c r="C48" s="23">
        <f t="shared" si="16"/>
        <v>10</v>
      </c>
      <c r="D48" s="43"/>
      <c r="E48" s="41">
        <v>5</v>
      </c>
      <c r="F48" s="37">
        <f t="shared" si="11"/>
        <v>0.77130820358423979</v>
      </c>
      <c r="G48" s="38">
        <v>5</v>
      </c>
      <c r="H48" s="37">
        <f t="shared" si="12"/>
        <v>0.89260739828867453</v>
      </c>
      <c r="I48" s="38">
        <v>5</v>
      </c>
      <c r="J48" s="37">
        <f t="shared" si="13"/>
        <v>0.91196694717849813</v>
      </c>
      <c r="K48" s="38">
        <v>4</v>
      </c>
      <c r="L48" s="37">
        <f t="shared" si="14"/>
        <v>1.241091351005144</v>
      </c>
      <c r="M48" s="38">
        <v>3.75</v>
      </c>
      <c r="N48" s="37">
        <f t="shared" si="15"/>
        <v>1.0682174494378684</v>
      </c>
    </row>
    <row r="49" spans="3:14" ht="15.75" thickBot="1" x14ac:dyDescent="0.3">
      <c r="C49" s="23">
        <f t="shared" si="16"/>
        <v>11</v>
      </c>
      <c r="D49" s="43"/>
      <c r="E49" s="41">
        <v>5</v>
      </c>
      <c r="F49" s="37">
        <f t="shared" si="11"/>
        <v>0.77130820358423979</v>
      </c>
      <c r="G49" s="38">
        <v>5</v>
      </c>
      <c r="H49" s="37">
        <f t="shared" si="12"/>
        <v>0.89260739828867453</v>
      </c>
      <c r="I49" s="38">
        <v>4.25</v>
      </c>
      <c r="J49" s="37">
        <f t="shared" si="13"/>
        <v>-1.177266422721333</v>
      </c>
      <c r="K49" s="38">
        <v>2.125</v>
      </c>
      <c r="L49" s="37">
        <f t="shared" si="14"/>
        <v>-0.47357433130459436</v>
      </c>
      <c r="M49" s="38">
        <v>2</v>
      </c>
      <c r="N49" s="37">
        <f t="shared" si="15"/>
        <v>-0.61122602721845942</v>
      </c>
    </row>
    <row r="50" spans="3:14" ht="15.75" thickBot="1" x14ac:dyDescent="0.3">
      <c r="C50" s="23">
        <f t="shared" si="16"/>
        <v>12</v>
      </c>
      <c r="D50" s="43"/>
      <c r="E50" s="41">
        <v>4.375</v>
      </c>
      <c r="F50" s="37">
        <f t="shared" si="11"/>
        <v>-1.1121188051679705</v>
      </c>
      <c r="G50" s="38">
        <v>4.5</v>
      </c>
      <c r="H50" s="37">
        <f t="shared" si="12"/>
        <v>-0.63757671306333741</v>
      </c>
      <c r="I50" s="38">
        <v>4.875</v>
      </c>
      <c r="J50" s="37">
        <f t="shared" si="13"/>
        <v>0.56376138552852628</v>
      </c>
      <c r="K50" s="38">
        <v>3.25</v>
      </c>
      <c r="L50" s="37">
        <f t="shared" si="14"/>
        <v>0.55522507808124866</v>
      </c>
      <c r="M50" s="38">
        <v>3</v>
      </c>
      <c r="N50" s="37">
        <f t="shared" si="15"/>
        <v>0.34845595944229935</v>
      </c>
    </row>
    <row r="51" spans="3:14" ht="15.75" thickBot="1" x14ac:dyDescent="0.3">
      <c r="C51" s="23">
        <f t="shared" si="16"/>
        <v>13</v>
      </c>
      <c r="D51" s="43"/>
      <c r="E51" s="41">
        <v>4.75</v>
      </c>
      <c r="F51" s="37">
        <f t="shared" si="11"/>
        <v>1.7937400083355658E-2</v>
      </c>
      <c r="G51" s="38">
        <v>4.5</v>
      </c>
      <c r="H51" s="37">
        <f t="shared" si="12"/>
        <v>-0.63757671306333741</v>
      </c>
      <c r="I51" s="38">
        <v>4.625</v>
      </c>
      <c r="J51" s="37">
        <f t="shared" si="13"/>
        <v>-0.13264973777141736</v>
      </c>
      <c r="K51" s="38">
        <v>1.625</v>
      </c>
      <c r="L51" s="37">
        <f t="shared" si="14"/>
        <v>-0.93081851325385789</v>
      </c>
      <c r="M51" s="38">
        <v>1.5</v>
      </c>
      <c r="N51" s="37">
        <f t="shared" si="15"/>
        <v>-1.0910670205488389</v>
      </c>
    </row>
    <row r="52" spans="3:14" ht="15.75" thickBot="1" x14ac:dyDescent="0.3">
      <c r="C52" s="23">
        <f t="shared" si="16"/>
        <v>14</v>
      </c>
      <c r="D52" s="43"/>
      <c r="E52" s="41">
        <v>4.5</v>
      </c>
      <c r="F52" s="37">
        <f t="shared" si="11"/>
        <v>-0.73543340341752839</v>
      </c>
      <c r="G52" s="38">
        <v>4.625</v>
      </c>
      <c r="H52" s="37">
        <f t="shared" si="12"/>
        <v>-0.2550306852253344</v>
      </c>
      <c r="I52" s="38">
        <v>4.625</v>
      </c>
      <c r="J52" s="37">
        <f t="shared" si="13"/>
        <v>-0.13264973777141736</v>
      </c>
      <c r="K52" s="38">
        <v>1.25</v>
      </c>
      <c r="L52" s="37">
        <f t="shared" si="14"/>
        <v>-1.2737516497158057</v>
      </c>
      <c r="M52" s="38">
        <v>1.5</v>
      </c>
      <c r="N52" s="37">
        <f t="shared" si="15"/>
        <v>-1.0910670205488389</v>
      </c>
    </row>
    <row r="53" spans="3:14" ht="15.75" thickBot="1" x14ac:dyDescent="0.3">
      <c r="C53" s="23">
        <f t="shared" si="16"/>
        <v>15</v>
      </c>
      <c r="D53" s="43"/>
      <c r="E53" s="41">
        <v>4.75</v>
      </c>
      <c r="F53" s="37">
        <f t="shared" si="11"/>
        <v>1.7937400083355658E-2</v>
      </c>
      <c r="G53" s="38">
        <v>4.75</v>
      </c>
      <c r="H53" s="37">
        <f t="shared" si="12"/>
        <v>0.12751534261266856</v>
      </c>
      <c r="I53" s="38">
        <v>4.875</v>
      </c>
      <c r="J53" s="37">
        <f t="shared" si="13"/>
        <v>0.56376138552852628</v>
      </c>
      <c r="K53" s="38">
        <v>3.75</v>
      </c>
      <c r="L53" s="37">
        <f t="shared" si="14"/>
        <v>1.0124692600305123</v>
      </c>
      <c r="M53" s="38">
        <v>3.625</v>
      </c>
      <c r="N53" s="37">
        <f t="shared" si="15"/>
        <v>0.94825720110527367</v>
      </c>
    </row>
    <row r="54" spans="3:14" ht="15.75" thickBot="1" x14ac:dyDescent="0.3">
      <c r="C54" s="23">
        <f t="shared" si="16"/>
        <v>16</v>
      </c>
      <c r="D54" s="43"/>
      <c r="E54" s="41">
        <v>5</v>
      </c>
      <c r="F54" s="37">
        <f t="shared" si="11"/>
        <v>0.77130820358423979</v>
      </c>
      <c r="G54" s="38">
        <v>5</v>
      </c>
      <c r="H54" s="37">
        <f t="shared" si="12"/>
        <v>0.89260739828867453</v>
      </c>
      <c r="I54" s="38">
        <v>4.75</v>
      </c>
      <c r="J54" s="37">
        <f t="shared" si="13"/>
        <v>0.21555582387855449</v>
      </c>
      <c r="K54" s="38">
        <v>2.5</v>
      </c>
      <c r="L54" s="37">
        <f t="shared" si="14"/>
        <v>-0.13064119484264669</v>
      </c>
      <c r="M54" s="38">
        <v>2.25</v>
      </c>
      <c r="N54" s="37">
        <f t="shared" si="15"/>
        <v>-0.37130553055326976</v>
      </c>
    </row>
    <row r="55" spans="3:14" ht="15.75" thickBot="1" x14ac:dyDescent="0.3">
      <c r="C55" s="23">
        <f t="shared" si="16"/>
        <v>17</v>
      </c>
      <c r="D55" s="43"/>
      <c r="E55" s="41">
        <v>4.5</v>
      </c>
      <c r="F55" s="37">
        <f t="shared" si="11"/>
        <v>-0.73543340341752839</v>
      </c>
      <c r="G55" s="38">
        <v>4.75</v>
      </c>
      <c r="H55" s="37">
        <f t="shared" si="12"/>
        <v>0.12751534261266856</v>
      </c>
      <c r="I55" s="38">
        <v>4.75</v>
      </c>
      <c r="J55" s="37">
        <f t="shared" si="13"/>
        <v>0.21555582387855449</v>
      </c>
      <c r="K55" s="38">
        <v>3.375</v>
      </c>
      <c r="L55" s="37">
        <f t="shared" si="14"/>
        <v>0.66953612356856462</v>
      </c>
      <c r="M55" s="38">
        <v>3.875</v>
      </c>
      <c r="N55" s="37">
        <f t="shared" si="15"/>
        <v>1.1881776977704632</v>
      </c>
    </row>
    <row r="56" spans="3:14" ht="15.75" thickBot="1" x14ac:dyDescent="0.3">
      <c r="C56" s="23">
        <f t="shared" si="16"/>
        <v>18</v>
      </c>
      <c r="D56" s="43"/>
      <c r="E56" s="41">
        <v>4.75</v>
      </c>
      <c r="F56" s="37">
        <f t="shared" si="11"/>
        <v>1.7937400083355658E-2</v>
      </c>
      <c r="G56" s="38">
        <v>4.5</v>
      </c>
      <c r="H56" s="37">
        <f t="shared" si="12"/>
        <v>-0.63757671306333741</v>
      </c>
      <c r="I56" s="38">
        <v>4.625</v>
      </c>
      <c r="J56" s="37">
        <f t="shared" si="13"/>
        <v>-0.13264973777141736</v>
      </c>
      <c r="K56" s="38">
        <v>3.75</v>
      </c>
      <c r="L56" s="37">
        <f t="shared" si="14"/>
        <v>1.0124692600305123</v>
      </c>
      <c r="M56" s="38">
        <v>3.625</v>
      </c>
      <c r="N56" s="37">
        <f t="shared" si="15"/>
        <v>0.94825720110527367</v>
      </c>
    </row>
    <row r="57" spans="3:14" ht="15.75" thickBot="1" x14ac:dyDescent="0.3">
      <c r="C57" s="23">
        <f t="shared" si="16"/>
        <v>19</v>
      </c>
      <c r="D57" s="43"/>
      <c r="E57" s="41">
        <v>4.875</v>
      </c>
      <c r="F57" s="37">
        <f t="shared" si="11"/>
        <v>0.39462280183379772</v>
      </c>
      <c r="G57" s="38">
        <v>4.625</v>
      </c>
      <c r="H57" s="37">
        <f t="shared" si="12"/>
        <v>-0.2550306852253344</v>
      </c>
      <c r="I57" s="38">
        <v>4</v>
      </c>
      <c r="J57" s="37">
        <f t="shared" si="13"/>
        <v>-1.8736775460212767</v>
      </c>
      <c r="K57" s="38">
        <v>2.75</v>
      </c>
      <c r="L57" s="37">
        <f t="shared" si="14"/>
        <v>9.7980896131985115E-2</v>
      </c>
      <c r="M57" s="38">
        <v>2.5</v>
      </c>
      <c r="N57" s="37">
        <f t="shared" si="15"/>
        <v>-0.13138503388808004</v>
      </c>
    </row>
    <row r="58" spans="3:14" ht="15.75" thickBot="1" x14ac:dyDescent="0.3">
      <c r="C58" s="23">
        <f t="shared" si="16"/>
        <v>20</v>
      </c>
      <c r="D58" s="43"/>
      <c r="E58" s="41">
        <v>4.5</v>
      </c>
      <c r="F58" s="37">
        <f t="shared" si="11"/>
        <v>-0.73543340341752839</v>
      </c>
      <c r="G58" s="38">
        <v>4.375</v>
      </c>
      <c r="H58" s="37">
        <f t="shared" si="12"/>
        <v>-1.0201227409013403</v>
      </c>
      <c r="I58" s="38">
        <v>4.25</v>
      </c>
      <c r="J58" s="37">
        <f t="shared" si="13"/>
        <v>-1.177266422721333</v>
      </c>
      <c r="K58" s="38">
        <v>1.375</v>
      </c>
      <c r="L58" s="37">
        <f t="shared" si="14"/>
        <v>-1.1594406042284897</v>
      </c>
      <c r="M58" s="38">
        <v>1.375</v>
      </c>
      <c r="N58" s="37">
        <f t="shared" si="15"/>
        <v>-1.2110272688814336</v>
      </c>
    </row>
    <row r="59" spans="3:14" ht="15.75" thickBot="1" x14ac:dyDescent="0.3">
      <c r="C59" s="32">
        <f t="shared" si="16"/>
        <v>21</v>
      </c>
      <c r="D59" s="34"/>
      <c r="E59" s="42">
        <v>5</v>
      </c>
      <c r="F59" s="37">
        <f t="shared" si="11"/>
        <v>0.77130820358423979</v>
      </c>
      <c r="G59" s="39">
        <v>5</v>
      </c>
      <c r="H59" s="37">
        <f t="shared" si="12"/>
        <v>0.89260739828867453</v>
      </c>
      <c r="I59" s="39">
        <v>5</v>
      </c>
      <c r="J59" s="37">
        <f t="shared" si="13"/>
        <v>0.91196694717849813</v>
      </c>
      <c r="K59" s="39">
        <v>3.75</v>
      </c>
      <c r="L59" s="37">
        <f t="shared" si="14"/>
        <v>1.0124692600305123</v>
      </c>
      <c r="M59" s="39">
        <v>3.375</v>
      </c>
      <c r="N59" s="37">
        <f t="shared" si="15"/>
        <v>0.7083367044400839</v>
      </c>
    </row>
    <row r="60" spans="3:14" x14ac:dyDescent="0.25">
      <c r="C60" s="22" t="s">
        <v>9</v>
      </c>
      <c r="D60" s="44"/>
      <c r="E60" s="16">
        <f>AVERAGE(E39:E59)</f>
        <v>4.7440476190476186</v>
      </c>
      <c r="F60" s="18"/>
      <c r="G60" s="16">
        <f>AVERAGE(G39:G59)</f>
        <v>4.708333333333333</v>
      </c>
      <c r="H60" s="18"/>
      <c r="I60" s="16">
        <f>AVERAGE(I39:I59)</f>
        <v>4.6726190476190474</v>
      </c>
      <c r="J60" s="18"/>
      <c r="K60" s="16">
        <f>AVERAGE(K39:K59)</f>
        <v>2.6428571428571428</v>
      </c>
      <c r="L60" s="18"/>
      <c r="M60" s="16">
        <f>AVERAGE(M39:M59)</f>
        <v>2.6369047619047619</v>
      </c>
      <c r="N60" s="18"/>
    </row>
    <row r="61" spans="3:14" ht="15.75" thickBot="1" x14ac:dyDescent="0.3">
      <c r="C61" s="24" t="s">
        <v>8</v>
      </c>
      <c r="D61" s="45"/>
      <c r="E61" s="19">
        <f>STDEV(E39:E59)</f>
        <v>0.33184190154205601</v>
      </c>
      <c r="F61" s="21"/>
      <c r="G61" s="19">
        <f>STDEV(G39:G59)</f>
        <v>0.32675806544496089</v>
      </c>
      <c r="H61" s="21"/>
      <c r="I61" s="19">
        <f>STDEV(I39:I59)</f>
        <v>0.35898335284389937</v>
      </c>
      <c r="J61" s="21"/>
      <c r="K61" s="19">
        <f>STDEV(K39:K59)</f>
        <v>1.0935076262063421</v>
      </c>
      <c r="L61" s="21"/>
      <c r="M61" s="19">
        <f>STDEV(M39:M59)</f>
        <v>1.0420118475699736</v>
      </c>
      <c r="N61" s="21"/>
    </row>
  </sheetData>
  <mergeCells count="11">
    <mergeCell ref="I2:Q2"/>
    <mergeCell ref="E5:H5"/>
    <mergeCell ref="I5:L5"/>
    <mergeCell ref="M5:P5"/>
    <mergeCell ref="Q5:T5"/>
    <mergeCell ref="U5:X5"/>
    <mergeCell ref="M37:N37"/>
    <mergeCell ref="K37:L37"/>
    <mergeCell ref="I37:J37"/>
    <mergeCell ref="G37:H37"/>
    <mergeCell ref="E37:F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BED5CDCE10A4B921C2EAE31D1F608" ma:contentTypeVersion="14" ma:contentTypeDescription="Create a new document." ma:contentTypeScope="" ma:versionID="414af1b44e85abf87016e8c5b860c159">
  <xsd:schema xmlns:xsd="http://www.w3.org/2001/XMLSchema" xmlns:xs="http://www.w3.org/2001/XMLSchema" xmlns:p="http://schemas.microsoft.com/office/2006/metadata/properties" xmlns:ns3="10b94e69-065f-4449-996b-4a6684aee337" xmlns:ns4="1bb0a291-22d4-49ee-804c-a7527ad2380c" targetNamespace="http://schemas.microsoft.com/office/2006/metadata/properties" ma:root="true" ma:fieldsID="16ffdbe34e8ef744584d1271b28dfe6c" ns3:_="" ns4:_="">
    <xsd:import namespace="10b94e69-065f-4449-996b-4a6684aee337"/>
    <xsd:import namespace="1bb0a291-22d4-49ee-804c-a7527ad238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94e69-065f-4449-996b-4a6684aee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0a291-22d4-49ee-804c-a7527ad23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b94e69-065f-4449-996b-4a6684aee3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FF119-AEF0-4B39-ABF9-149FCEA5B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b94e69-065f-4449-996b-4a6684aee337"/>
    <ds:schemaRef ds:uri="1bb0a291-22d4-49ee-804c-a7527ad23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DC375E-FD50-43D3-A217-B136FF2696FD}">
  <ds:schemaRefs>
    <ds:schemaRef ds:uri="http://purl.org/dc/dcmitype/"/>
    <ds:schemaRef ds:uri="http://schemas.microsoft.com/office/2006/documentManagement/types"/>
    <ds:schemaRef ds:uri="10b94e69-065f-4449-996b-4a6684aee337"/>
    <ds:schemaRef ds:uri="http://schemas.microsoft.com/office/2006/metadata/properties"/>
    <ds:schemaRef ds:uri="http://schemas.microsoft.com/office/infopath/2007/PartnerControls"/>
    <ds:schemaRef ds:uri="1bb0a291-22d4-49ee-804c-a7527ad2380c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068C01C-D942-47E9-9C68-1DDF78E961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Hansen Stormyhr</dc:creator>
  <cp:lastModifiedBy>Henrik Hansen Stormyhr</cp:lastModifiedBy>
  <dcterms:created xsi:type="dcterms:W3CDTF">2025-04-08T11:30:45Z</dcterms:created>
  <dcterms:modified xsi:type="dcterms:W3CDTF">2025-06-06T14:16:07Z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0x0101003FCBED5CDCE10A4B921C2EAE31D1F608</vt:lpwstr>
  </property>
</Properties>
</file>