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HAIT3\Selle\Daten\"/>
    </mc:Choice>
  </mc:AlternateContent>
  <xr:revisionPtr revIDLastSave="0" documentId="13_ncr:1_{528B5218-6820-4D55-8C52-97BB2B09D382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KatNICHTSudetenlandANZAHL" sheetId="1" r:id="rId1"/>
  </sheets>
  <definedNames>
    <definedName name="KatNICHTSudetenlandANZAHL">KatNICHTSudetenlandANZAHL!$A$1:$B$94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5" i="1" l="1"/>
  <c r="M95" i="1"/>
  <c r="F95" i="1"/>
  <c r="B95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2" i="1"/>
  <c r="G22" i="1"/>
  <c r="G21" i="1"/>
  <c r="G4" i="1"/>
  <c r="G64" i="1"/>
  <c r="G40" i="1"/>
  <c r="G5" i="1"/>
  <c r="G45" i="1"/>
  <c r="G19" i="1"/>
  <c r="G35" i="1"/>
  <c r="G70" i="1"/>
  <c r="G66" i="1"/>
  <c r="G38" i="1"/>
  <c r="G6" i="1"/>
  <c r="G73" i="1"/>
  <c r="G29" i="1"/>
  <c r="G61" i="1"/>
  <c r="G52" i="1"/>
  <c r="G10" i="1"/>
  <c r="G67" i="1"/>
  <c r="G27" i="1"/>
  <c r="G33" i="1"/>
  <c r="G69" i="1"/>
  <c r="G13" i="1"/>
  <c r="G26" i="1"/>
  <c r="G59" i="1"/>
  <c r="G68" i="1"/>
  <c r="G81" i="1"/>
  <c r="G25" i="1"/>
  <c r="G54" i="1"/>
  <c r="G72" i="1"/>
  <c r="G7" i="1"/>
  <c r="G82" i="1"/>
  <c r="G23" i="1"/>
  <c r="G75" i="1"/>
  <c r="G28" i="1"/>
  <c r="G63" i="1"/>
  <c r="G31" i="1"/>
  <c r="G65" i="1"/>
  <c r="G41" i="1"/>
  <c r="G3" i="1"/>
  <c r="G71" i="1"/>
  <c r="G83" i="1"/>
  <c r="G12" i="1"/>
  <c r="G53" i="1"/>
  <c r="G90" i="1"/>
  <c r="G62" i="1"/>
  <c r="G76" i="1"/>
  <c r="G16" i="1"/>
  <c r="G20" i="1"/>
  <c r="G78" i="1"/>
  <c r="G42" i="1"/>
  <c r="G86" i="1"/>
  <c r="G18" i="1"/>
  <c r="G17" i="1"/>
  <c r="G11" i="1"/>
  <c r="G15" i="1"/>
  <c r="G56" i="1"/>
  <c r="G91" i="1"/>
  <c r="G32" i="1"/>
  <c r="G49" i="1"/>
  <c r="G74" i="1"/>
  <c r="G87" i="1"/>
  <c r="G48" i="1"/>
  <c r="G93" i="1"/>
  <c r="G34" i="1"/>
  <c r="G39" i="1"/>
  <c r="G47" i="1"/>
  <c r="G79" i="1"/>
  <c r="G80" i="1"/>
  <c r="G30" i="1"/>
  <c r="G46" i="1"/>
  <c r="G84" i="1"/>
  <c r="G89" i="1"/>
  <c r="G8" i="1"/>
  <c r="G94" i="1"/>
  <c r="G55" i="1"/>
  <c r="G43" i="1"/>
  <c r="G57" i="1"/>
  <c r="G88" i="1"/>
  <c r="G92" i="1"/>
  <c r="G51" i="1"/>
  <c r="G85" i="1"/>
  <c r="G9" i="1"/>
  <c r="G37" i="1"/>
  <c r="G14" i="1"/>
  <c r="G36" i="1"/>
  <c r="G50" i="1"/>
  <c r="G2" i="1"/>
  <c r="G44" i="1"/>
  <c r="G58" i="1"/>
  <c r="G60" i="1"/>
  <c r="G77" i="1"/>
  <c r="G24" i="1"/>
  <c r="G95" i="1" l="1"/>
</calcChain>
</file>

<file path=xl/sharedStrings.xml><?xml version="1.0" encoding="utf-8"?>
<sst xmlns="http://schemas.openxmlformats.org/spreadsheetml/2006/main" count="109" uniqueCount="105">
  <si>
    <t>Kat</t>
  </si>
  <si>
    <t>AnzahlArtikel</t>
  </si>
  <si>
    <t>Id_K3</t>
  </si>
  <si>
    <t>Kat_3</t>
  </si>
  <si>
    <t>NSDAP öffentliche Veranstaltungen Gau Sachsen</t>
  </si>
  <si>
    <t>NSDAP Gau Sachsen</t>
  </si>
  <si>
    <t>SA</t>
  </si>
  <si>
    <t>NS-Presse und Rundfunk</t>
  </si>
  <si>
    <t>Sonstige Parteiorganisationen</t>
  </si>
  <si>
    <t>Verfahren gegen NSDAP/Parteigenossen</t>
  </si>
  <si>
    <t>NSDAP als Kläger</t>
  </si>
  <si>
    <t>Angriffe gegen andere Parteien</t>
  </si>
  <si>
    <t>Bürgerliche Parteien</t>
  </si>
  <si>
    <t>KPD</t>
  </si>
  <si>
    <t>SPD</t>
  </si>
  <si>
    <t>Sächsischer Landtag</t>
  </si>
  <si>
    <t>Linke Presse</t>
  </si>
  <si>
    <t>Bürgerliche Presse</t>
  </si>
  <si>
    <t>Angriffe gegen Verbände/ Vereine</t>
  </si>
  <si>
    <t>"Rotmord"</t>
  </si>
  <si>
    <t>Angriffe gegen politische Institutionen (bis 1933)</t>
  </si>
  <si>
    <t>Angriffe gegen die Verwaltung</t>
  </si>
  <si>
    <t>Wirtschaft</t>
  </si>
  <si>
    <t>Antisemitismus</t>
  </si>
  <si>
    <t>Rassismus</t>
  </si>
  <si>
    <t>Agitation gegen Personen und Ideologien</t>
  </si>
  <si>
    <t>Kirchen und Religionsgemeinschaften</t>
  </si>
  <si>
    <t>Sudetendeutsche Propaganda</t>
  </si>
  <si>
    <t>Politische Institutionen (ab 1933)</t>
  </si>
  <si>
    <t>Sonstige Verwaltungen/Ämter</t>
  </si>
  <si>
    <t>Verbände/ Vereine</t>
  </si>
  <si>
    <t>Tourismus</t>
  </si>
  <si>
    <t>SS</t>
  </si>
  <si>
    <t>Sonstige Parteiorganisationen Veranstaltungen</t>
  </si>
  <si>
    <t>Politische Maßnahmen</t>
  </si>
  <si>
    <t>NSDAP öffentliche Veranstaltungen regional/lokal</t>
  </si>
  <si>
    <t>NSDAP öffentliche Veranstaltungen national</t>
  </si>
  <si>
    <t>NSDAP interne Veranstaltungen regional/lokal</t>
  </si>
  <si>
    <t>NSDAP interne Veranstaltungen Gau Sachsen</t>
  </si>
  <si>
    <t>NSDAP interne Veranstaltungen national</t>
  </si>
  <si>
    <t>NSDAP regional/lokal</t>
  </si>
  <si>
    <t>NSDAP national</t>
  </si>
  <si>
    <t>Politische Gerichtsverfahren</t>
  </si>
  <si>
    <t>Kriminalgerichtsverfahren</t>
  </si>
  <si>
    <t>Zivil- und Verwaltungsgerichtsverfahren</t>
  </si>
  <si>
    <t>Sondergerichtsverfahren</t>
  </si>
  <si>
    <t>HJ/BDM/DJ</t>
  </si>
  <si>
    <t>NS-Studentenbund</t>
  </si>
  <si>
    <t>NSBO/NS-HAGO</t>
  </si>
  <si>
    <t>NS-Lehrerbund / NS-Dozentenbund</t>
  </si>
  <si>
    <t>NS-Frauenschaft</t>
  </si>
  <si>
    <t>Reichsbund der Deutschen Beamten</t>
  </si>
  <si>
    <t>NS-Deutscher Ärztebund</t>
  </si>
  <si>
    <t>NS-Volkswohlfahrt/Winterhilfswerk</t>
  </si>
  <si>
    <t>Reichsarbeitsdienst (RAD)</t>
  </si>
  <si>
    <t>Wehrmacht</t>
  </si>
  <si>
    <t>Kriegswirtschaft</t>
  </si>
  <si>
    <t>Schutzmaßnahmen und Luftschutz</t>
  </si>
  <si>
    <t>Kriegspropaganda</t>
  </si>
  <si>
    <t>Kriegsschäden/Angriffe auf Sachsen</t>
  </si>
  <si>
    <t>Reichsnährstand/ Bauernschaft</t>
  </si>
  <si>
    <t>Volkssturm</t>
  </si>
  <si>
    <t>Bildung: Schule/Hochschulen/Forschungsinstitute</t>
  </si>
  <si>
    <t>Polizei (inkl. Feuerwehr)</t>
  </si>
  <si>
    <t>Justiz</t>
  </si>
  <si>
    <t>Kunst und Kultur</t>
  </si>
  <si>
    <t>Arbeitsbeschaffung</t>
  </si>
  <si>
    <t>NS-Programmatik</t>
  </si>
  <si>
    <t>Wahlkampf/-propaganda</t>
  </si>
  <si>
    <t>Ehrentage und Ruhmestage</t>
  </si>
  <si>
    <t>Grenz- und Auslands-Agitation allgemein</t>
  </si>
  <si>
    <t>Sport im NS</t>
  </si>
  <si>
    <t>Medizin im NS/Gesundheitspolitik</t>
  </si>
  <si>
    <t>Frauen im NS</t>
  </si>
  <si>
    <t>Wirtschaftspolitik</t>
  </si>
  <si>
    <t>empirische Wirtschaftsdaten</t>
  </si>
  <si>
    <t>Rassenhygiene</t>
  </si>
  <si>
    <t>Technik</t>
  </si>
  <si>
    <t>NS-Bund Deutscher Technik</t>
  </si>
  <si>
    <t>Technische Infrastruktur</t>
  </si>
  <si>
    <t>Politische Institutionen (Sächs. Landesregierung)</t>
  </si>
  <si>
    <t>Politische Institutionen (Kreis, Gemeinde, Stadt)</t>
  </si>
  <si>
    <t>DAF (Maßnahmen/allgemeine Informationen)</t>
  </si>
  <si>
    <t>DAF (KdF)</t>
  </si>
  <si>
    <t>DAF (sonst. Veranstaltungen)</t>
  </si>
  <si>
    <t>NSDAP Gau Sachsen (Historie)</t>
  </si>
  <si>
    <t>NSDAP Gau Sachsen (Verordnungen/Anweisung ab 1933)</t>
  </si>
  <si>
    <t>Verhältnis zum Ausland</t>
  </si>
  <si>
    <t>Regionalgeschichte und Archäologie</t>
  </si>
  <si>
    <t>Stadtgeschichte, -jubiläen/Feste</t>
  </si>
  <si>
    <t>KZ /Schutzhaft</t>
  </si>
  <si>
    <t>NS-Schulung</t>
  </si>
  <si>
    <t>NS-Kraftfahrerkorps</t>
  </si>
  <si>
    <t>NS-Juristenbund</t>
  </si>
  <si>
    <t>Deutsches Hygiene-Museum</t>
  </si>
  <si>
    <t>Wohnungs- und Siedlungsbau</t>
  </si>
  <si>
    <t>Keine</t>
  </si>
  <si>
    <t>Spalte1</t>
  </si>
  <si>
    <t>AnzahlNormal</t>
  </si>
  <si>
    <t>AnzahlSudeten</t>
  </si>
  <si>
    <t>Kategorie</t>
  </si>
  <si>
    <t>AnzahlAlles</t>
  </si>
  <si>
    <t>Prozent1</t>
  </si>
  <si>
    <t>AnzahlSudet</t>
  </si>
  <si>
    <t>Prozent2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</si>
</sst>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5">
    <xf numFmtId="0" fontId="0" fillId="0" borderId="0" xfId="0"/>
    <xf numFmtId="0" fontId="2" fillId="0" borderId="1" xfId="2" applyFont="1" applyBorder="1" applyAlignment="1">
      <alignment horizontal="right" wrapText="1"/>
    </xf>
    <xf numFmtId="0" fontId="2" fillId="0" borderId="1" xfId="2" applyFont="1" applyBorder="1" applyAlignment="1">
      <alignment wrapText="1"/>
    </xf>
    <xf numFmtId="0" fontId="2" fillId="0" borderId="2" xfId="2" applyFont="1" applyBorder="1" applyAlignment="1">
      <alignment horizontal="right" wrapText="1"/>
    </xf>
    <xf numFmtId="0" fontId="2" fillId="0" borderId="2" xfId="2" applyFont="1" applyBorder="1" applyAlignment="1">
      <alignment wrapText="1"/>
    </xf>
    <xf numFmtId="0" fontId="2" fillId="2" borderId="3" xfId="2" applyFont="1" applyFill="1" applyBorder="1" applyAlignment="1">
      <alignment horizontal="center"/>
    </xf>
    <xf numFmtId="0" fontId="4" fillId="0" borderId="4" xfId="0" applyFont="1" applyBorder="1"/>
    <xf numFmtId="0" fontId="0" fillId="3" borderId="0" xfId="0" applyFill="1"/>
    <xf numFmtId="10" fontId="0" fillId="0" borderId="0" xfId="1" applyNumberFormat="1" applyFont="1"/>
    <xf numFmtId="10" fontId="0" fillId="0" borderId="0" xfId="0" applyNumberFormat="1"/>
    <xf numFmtId="10" fontId="0" fillId="3" borderId="0" xfId="0" applyNumberFormat="1" applyFill="1"/>
    <xf numFmtId="0" fontId="0" fillId="4" borderId="0" xfId="0" applyFill="1"/>
    <xf numFmtId="0" fontId="6" fillId="4" borderId="5" xfId="0" applyFont="1" applyFill="1" applyBorder="1" applyAlignment="1">
      <alignment wrapText="1"/>
    </xf>
    <xf numFmtId="0" fontId="6" fillId="4" borderId="5" xfId="0" applyFont="1" applyFill="1" applyBorder="1" applyAlignment="1">
      <alignment horizontal="right" wrapText="1"/>
    </xf>
    <xf numFmtId="10" fontId="6" fillId="4" borderId="5" xfId="0" applyNumberFormat="1" applyFont="1" applyFill="1" applyBorder="1" applyAlignment="1">
      <alignment horizontal="right" wrapText="1"/>
    </xf>
  </cellXfs>
  <cellStyles count="3">
    <cellStyle name="Prozent" xfId="1" builtinId="5"/>
    <cellStyle name="Standard" xfId="0" builtinId="0"/>
    <cellStyle name="Standard_KatNICHTSudetenlandANZAHL" xfId="2" xr:uid="{2A5E8EEF-B9A4-4AB1-99E2-7B892A2E0474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14" formatCode="0.00%"/>
    </dxf>
    <dxf>
      <numFmt numFmtId="14" formatCode="0.00%"/>
    </dxf>
  </dxfs>
  <tableStyles count="1" defaultTableStyle="TableStyleMedium9" defaultPivotStyle="PivotStyleLight16">
    <tableStyle name="Tabellenformat 1" pivot="0" count="0" xr9:uid="{9802C34F-A8C5-43CE-A63B-14C67BF4450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594098</xdr:colOff>
      <xdr:row>103</xdr:row>
      <xdr:rowOff>161925</xdr:rowOff>
    </xdr:from>
    <xdr:to>
      <xdr:col>14</xdr:col>
      <xdr:colOff>342900</xdr:colOff>
      <xdr:row>127</xdr:row>
      <xdr:rowOff>190499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B838A44-3475-B456-E24B-0106DFC3A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1223" y="19821525"/>
          <a:ext cx="7826002" cy="4829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FADE3C-0238-4B58-98A2-2EA960D1EB41}" name="Tabelle1" displayName="Tabelle1" ref="A1:C95" totalsRowCount="1">
  <autoFilter ref="A1:C94" xr:uid="{E2FADE3C-0238-4B58-98A2-2EA960D1EB41}"/>
  <sortState xmlns:xlrd2="http://schemas.microsoft.com/office/spreadsheetml/2017/richdata2" ref="A2:B94">
    <sortCondition ref="A1:A94"/>
  </sortState>
  <tableColumns count="3">
    <tableColumn id="1" xr3:uid="{80B2C481-A9BC-45B5-BDDF-A6EF2A230BDD}" name="Kat"/>
    <tableColumn id="2" xr3:uid="{299A4764-61E6-404E-9821-71EE2ABBA28D}" name="AnzahlNormal" totalsRowFunction="sum"/>
    <tableColumn id="4" xr3:uid="{C73AC00F-3903-4E5E-9CDD-7B9FA2E9F82B}" name="AnzahlSudete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D58221-A3A2-4959-A9C7-DDABE737C85F}" name="Tabelle13" displayName="Tabelle13" ref="E1:G95" totalsRowCount="1">
  <autoFilter ref="E1:G94" xr:uid="{A2D58221-A3A2-4959-A9C7-DDABE737C85F}"/>
  <sortState xmlns:xlrd2="http://schemas.microsoft.com/office/spreadsheetml/2017/richdata2" ref="E2:G94">
    <sortCondition ref="E1:E94"/>
  </sortState>
  <tableColumns count="3">
    <tableColumn id="1" xr3:uid="{FB08A6F0-57D4-4495-998B-83AB651ED500}" name="Kat"/>
    <tableColumn id="2" xr3:uid="{532F955D-F53B-4A57-82DC-3AD4AA3CBFBF}" name="AnzahlArtikel" totalsRowFunction="sum"/>
    <tableColumn id="3" xr3:uid="{00896FBF-B56B-4FB0-8DA5-7CB7B4021774}" name="Spalte1" totalsRowFunction="sum" dataDxfId="6" totalsRowDxfId="5">
      <calculatedColumnFormula>F2/$F$95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BE9D8A-6550-48C5-9BA9-69A636B89EE5}" name="Tabelle3" displayName="Tabelle3" ref="I1:J94" totalsRowShown="0" headerRowDxfId="4" headerRowBorderDxfId="3" tableBorderDxfId="2" headerRowCellStyle="Standard_KatNICHTSudetenlandANZAHL">
  <autoFilter ref="I1:J94" xr:uid="{E1BE9D8A-6550-48C5-9BA9-69A636B89EE5}"/>
  <sortState xmlns:xlrd2="http://schemas.microsoft.com/office/spreadsheetml/2017/richdata2" ref="I2:J94">
    <sortCondition ref="I1:I94"/>
  </sortState>
  <tableColumns count="2">
    <tableColumn id="1" xr3:uid="{C0C06C24-1D6A-4A6F-897C-357660B71DF7}" name="Id_K3" dataDxfId="1" dataCellStyle="Standard_KatNICHTSudetenlandANZAHL"/>
    <tableColumn id="2" xr3:uid="{5261A8CB-9D6A-44FF-9AC9-3F7E977C9FA3}" name="Kat_3" dataDxfId="0" dataCellStyle="Standard_KatNICHTSudetenlandANZAH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4"/>
  <sheetViews>
    <sheetView tabSelected="1" topLeftCell="B98" zoomScaleNormal="100" workbookViewId="0">
      <selection activeCell="K96" sqref="K96"/>
    </sheetView>
  </sheetViews>
  <sheetFormatPr baseColWidth="10" defaultColWidth="9.140625" defaultRowHeight="15" x14ac:dyDescent="0.25"/>
  <cols>
    <col min="1" max="1" width="6.140625" bestFit="1" customWidth="1"/>
    <col min="2" max="2" width="15.28515625" bestFit="1" customWidth="1"/>
    <col min="6" max="6" width="6.140625" bestFit="1" customWidth="1"/>
    <col min="7" max="7" width="15.28515625" bestFit="1" customWidth="1"/>
    <col min="10" max="10" width="8" customWidth="1"/>
    <col min="11" max="11" width="52.140625" bestFit="1" customWidth="1"/>
  </cols>
  <sheetData>
    <row r="1" spans="1:16" x14ac:dyDescent="0.25">
      <c r="A1" t="s">
        <v>0</v>
      </c>
      <c r="B1" t="s">
        <v>98</v>
      </c>
      <c r="C1" t="s">
        <v>99</v>
      </c>
      <c r="E1" t="s">
        <v>0</v>
      </c>
      <c r="F1" t="s">
        <v>1</v>
      </c>
      <c r="G1" t="s">
        <v>97</v>
      </c>
      <c r="I1" s="5" t="s">
        <v>2</v>
      </c>
      <c r="J1" s="5" t="s">
        <v>3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</row>
    <row r="2" spans="1:16" ht="15" customHeight="1" x14ac:dyDescent="0.25">
      <c r="A2">
        <v>0</v>
      </c>
      <c r="B2">
        <v>19</v>
      </c>
      <c r="C2">
        <v>2</v>
      </c>
      <c r="E2">
        <v>0</v>
      </c>
      <c r="F2">
        <v>2</v>
      </c>
      <c r="G2" s="9">
        <f t="shared" ref="G2:G33" si="0">F2/$F$95</f>
        <v>3.7821482602118004E-4</v>
      </c>
      <c r="I2" s="1">
        <v>0</v>
      </c>
      <c r="J2" s="2" t="s">
        <v>96</v>
      </c>
      <c r="L2" s="7">
        <v>0</v>
      </c>
      <c r="M2" s="7">
        <v>19</v>
      </c>
      <c r="N2" s="10">
        <f t="shared" ref="N2:N33" si="1">M2/$M$95</f>
        <v>3.3763372072360238E-4</v>
      </c>
      <c r="O2" s="7">
        <v>2</v>
      </c>
      <c r="P2" s="9">
        <f t="shared" ref="P2:P33" si="2">O2/$O$95</f>
        <v>3.7821482602118004E-4</v>
      </c>
    </row>
    <row r="3" spans="1:16" ht="15" customHeight="1" x14ac:dyDescent="0.25">
      <c r="A3">
        <v>1</v>
      </c>
      <c r="B3">
        <v>1011</v>
      </c>
      <c r="C3">
        <v>42</v>
      </c>
      <c r="E3">
        <v>1</v>
      </c>
      <c r="F3">
        <v>42</v>
      </c>
      <c r="G3" s="9">
        <f t="shared" si="0"/>
        <v>7.9425113464447802E-3</v>
      </c>
      <c r="I3" s="1">
        <v>1</v>
      </c>
      <c r="J3" s="2" t="s">
        <v>4</v>
      </c>
      <c r="L3">
        <v>1</v>
      </c>
      <c r="M3">
        <v>1011</v>
      </c>
      <c r="N3" s="10">
        <f t="shared" si="1"/>
        <v>1.7965667981661156E-2</v>
      </c>
      <c r="O3">
        <v>42</v>
      </c>
      <c r="P3" s="9">
        <f t="shared" si="2"/>
        <v>7.9425113464447802E-3</v>
      </c>
    </row>
    <row r="4" spans="1:16" ht="15" customHeight="1" x14ac:dyDescent="0.25">
      <c r="A4">
        <v>2</v>
      </c>
      <c r="B4">
        <v>1211</v>
      </c>
      <c r="C4">
        <v>196</v>
      </c>
      <c r="E4">
        <v>2</v>
      </c>
      <c r="F4">
        <v>196</v>
      </c>
      <c r="G4" s="9">
        <f t="shared" si="0"/>
        <v>3.7065052950075644E-2</v>
      </c>
      <c r="I4" s="1">
        <v>2</v>
      </c>
      <c r="J4" s="2" t="s">
        <v>5</v>
      </c>
      <c r="L4" s="7">
        <v>2</v>
      </c>
      <c r="M4" s="7">
        <v>1211</v>
      </c>
      <c r="N4" s="10">
        <f t="shared" si="1"/>
        <v>2.1519707147172763E-2</v>
      </c>
      <c r="O4" s="7">
        <v>196</v>
      </c>
      <c r="P4" s="9">
        <f t="shared" si="2"/>
        <v>3.7065052950075644E-2</v>
      </c>
    </row>
    <row r="5" spans="1:16" ht="15" customHeight="1" x14ac:dyDescent="0.25">
      <c r="A5">
        <v>3</v>
      </c>
      <c r="B5">
        <v>1291</v>
      </c>
      <c r="C5">
        <v>162</v>
      </c>
      <c r="E5">
        <v>3</v>
      </c>
      <c r="F5">
        <v>162</v>
      </c>
      <c r="G5" s="9">
        <f t="shared" si="0"/>
        <v>3.0635400907715583E-2</v>
      </c>
      <c r="I5" s="1">
        <v>3</v>
      </c>
      <c r="J5" s="2" t="s">
        <v>6</v>
      </c>
      <c r="L5">
        <v>3</v>
      </c>
      <c r="M5">
        <v>1291</v>
      </c>
      <c r="N5" s="10">
        <f t="shared" si="1"/>
        <v>2.2941322813377404E-2</v>
      </c>
      <c r="O5">
        <v>162</v>
      </c>
      <c r="P5" s="9">
        <f t="shared" si="2"/>
        <v>3.0635400907715583E-2</v>
      </c>
    </row>
    <row r="6" spans="1:16" ht="15" customHeight="1" x14ac:dyDescent="0.25">
      <c r="A6">
        <v>4</v>
      </c>
      <c r="B6">
        <v>734</v>
      </c>
      <c r="C6">
        <v>126</v>
      </c>
      <c r="E6">
        <v>4</v>
      </c>
      <c r="F6">
        <v>126</v>
      </c>
      <c r="G6" s="9">
        <f t="shared" si="0"/>
        <v>2.3827534039334342E-2</v>
      </c>
      <c r="I6" s="1">
        <v>4</v>
      </c>
      <c r="J6" s="2" t="s">
        <v>7</v>
      </c>
      <c r="L6" s="7">
        <v>4</v>
      </c>
      <c r="M6" s="7">
        <v>734</v>
      </c>
      <c r="N6" s="10">
        <f t="shared" si="1"/>
        <v>1.3043323737427587E-2</v>
      </c>
      <c r="O6" s="7">
        <v>126</v>
      </c>
      <c r="P6" s="9">
        <f t="shared" si="2"/>
        <v>2.3827534039334342E-2</v>
      </c>
    </row>
    <row r="7" spans="1:16" ht="15" customHeight="1" x14ac:dyDescent="0.25">
      <c r="A7">
        <v>5</v>
      </c>
      <c r="B7">
        <v>775</v>
      </c>
      <c r="C7">
        <v>54</v>
      </c>
      <c r="E7">
        <v>5</v>
      </c>
      <c r="F7">
        <v>54</v>
      </c>
      <c r="G7" s="9">
        <f t="shared" si="0"/>
        <v>1.021180030257186E-2</v>
      </c>
      <c r="I7" s="1">
        <v>5</v>
      </c>
      <c r="J7" s="2" t="s">
        <v>8</v>
      </c>
      <c r="L7">
        <v>5</v>
      </c>
      <c r="M7">
        <v>775</v>
      </c>
      <c r="N7" s="10">
        <f t="shared" si="1"/>
        <v>1.3771901766357465E-2</v>
      </c>
      <c r="O7">
        <v>54</v>
      </c>
      <c r="P7" s="9">
        <f t="shared" si="2"/>
        <v>1.021180030257186E-2</v>
      </c>
    </row>
    <row r="8" spans="1:16" ht="15" customHeight="1" x14ac:dyDescent="0.25">
      <c r="A8">
        <v>6</v>
      </c>
      <c r="B8">
        <v>116</v>
      </c>
      <c r="C8">
        <v>11</v>
      </c>
      <c r="E8">
        <v>6</v>
      </c>
      <c r="F8">
        <v>11</v>
      </c>
      <c r="G8" s="9">
        <f t="shared" si="0"/>
        <v>2.0801815431164901E-3</v>
      </c>
      <c r="I8" s="1">
        <v>6</v>
      </c>
      <c r="J8" s="2" t="s">
        <v>9</v>
      </c>
      <c r="L8" s="7">
        <v>6</v>
      </c>
      <c r="M8" s="7">
        <v>116</v>
      </c>
      <c r="N8" s="10">
        <f t="shared" si="1"/>
        <v>2.0613427159967301E-3</v>
      </c>
      <c r="O8" s="7">
        <v>11</v>
      </c>
      <c r="P8" s="9">
        <f t="shared" si="2"/>
        <v>2.0801815431164901E-3</v>
      </c>
    </row>
    <row r="9" spans="1:16" ht="15" customHeight="1" x14ac:dyDescent="0.25">
      <c r="A9">
        <v>7</v>
      </c>
      <c r="B9">
        <v>76</v>
      </c>
      <c r="C9">
        <v>5</v>
      </c>
      <c r="E9">
        <v>7</v>
      </c>
      <c r="F9">
        <v>5</v>
      </c>
      <c r="G9" s="9">
        <f t="shared" si="0"/>
        <v>9.455370650529501E-4</v>
      </c>
      <c r="I9" s="1">
        <v>7</v>
      </c>
      <c r="J9" s="2" t="s">
        <v>10</v>
      </c>
      <c r="L9">
        <v>7</v>
      </c>
      <c r="M9">
        <v>76</v>
      </c>
      <c r="N9" s="10">
        <f t="shared" si="1"/>
        <v>1.3505348828944095E-3</v>
      </c>
      <c r="O9">
        <v>5</v>
      </c>
      <c r="P9" s="9">
        <f t="shared" si="2"/>
        <v>9.455370650529501E-4</v>
      </c>
    </row>
    <row r="10" spans="1:16" ht="15" customHeight="1" x14ac:dyDescent="0.25">
      <c r="A10">
        <v>8</v>
      </c>
      <c r="B10">
        <v>259</v>
      </c>
      <c r="C10">
        <v>74</v>
      </c>
      <c r="E10">
        <v>8</v>
      </c>
      <c r="F10">
        <v>74</v>
      </c>
      <c r="G10" s="9">
        <f t="shared" si="0"/>
        <v>1.3993948562783661E-2</v>
      </c>
      <c r="I10" s="1">
        <v>8</v>
      </c>
      <c r="J10" s="2" t="s">
        <v>11</v>
      </c>
      <c r="L10" s="7">
        <v>8</v>
      </c>
      <c r="M10" s="7">
        <v>259</v>
      </c>
      <c r="N10" s="10">
        <f t="shared" si="1"/>
        <v>4.602480719337527E-3</v>
      </c>
      <c r="O10" s="7">
        <v>74</v>
      </c>
      <c r="P10" s="9">
        <f t="shared" si="2"/>
        <v>1.3993948562783661E-2</v>
      </c>
    </row>
    <row r="11" spans="1:16" ht="15" customHeight="1" x14ac:dyDescent="0.25">
      <c r="A11">
        <v>9</v>
      </c>
      <c r="B11">
        <v>161</v>
      </c>
      <c r="C11">
        <v>27</v>
      </c>
      <c r="E11">
        <v>9</v>
      </c>
      <c r="F11">
        <v>27</v>
      </c>
      <c r="G11" s="9">
        <f t="shared" si="0"/>
        <v>5.10590015128593E-3</v>
      </c>
      <c r="I11" s="1">
        <v>9</v>
      </c>
      <c r="J11" s="2" t="s">
        <v>12</v>
      </c>
      <c r="L11">
        <v>9</v>
      </c>
      <c r="M11">
        <v>161</v>
      </c>
      <c r="N11" s="10">
        <f t="shared" si="1"/>
        <v>2.8610015282368412E-3</v>
      </c>
      <c r="O11">
        <v>27</v>
      </c>
      <c r="P11" s="9">
        <f t="shared" si="2"/>
        <v>5.10590015128593E-3</v>
      </c>
    </row>
    <row r="12" spans="1:16" ht="15" customHeight="1" x14ac:dyDescent="0.25">
      <c r="A12">
        <v>10</v>
      </c>
      <c r="B12">
        <v>667</v>
      </c>
      <c r="C12">
        <v>38</v>
      </c>
      <c r="E12">
        <v>10</v>
      </c>
      <c r="F12">
        <v>38</v>
      </c>
      <c r="G12" s="9">
        <f t="shared" si="0"/>
        <v>7.1860816944024205E-3</v>
      </c>
      <c r="I12" s="1">
        <v>10</v>
      </c>
      <c r="J12" s="2" t="s">
        <v>13</v>
      </c>
      <c r="L12" s="7">
        <v>10</v>
      </c>
      <c r="M12" s="7">
        <v>667</v>
      </c>
      <c r="N12" s="10">
        <f t="shared" si="1"/>
        <v>1.1852720616981199E-2</v>
      </c>
      <c r="O12" s="7">
        <v>38</v>
      </c>
      <c r="P12" s="9">
        <f t="shared" si="2"/>
        <v>7.1860816944024205E-3</v>
      </c>
    </row>
    <row r="13" spans="1:16" ht="15" customHeight="1" x14ac:dyDescent="0.25">
      <c r="A13">
        <v>11</v>
      </c>
      <c r="B13">
        <v>732</v>
      </c>
      <c r="C13">
        <v>71</v>
      </c>
      <c r="E13">
        <v>11</v>
      </c>
      <c r="F13">
        <v>71</v>
      </c>
      <c r="G13" s="9">
        <f t="shared" si="0"/>
        <v>1.342662632375189E-2</v>
      </c>
      <c r="I13" s="1">
        <v>11</v>
      </c>
      <c r="J13" s="2" t="s">
        <v>14</v>
      </c>
      <c r="L13">
        <v>11</v>
      </c>
      <c r="M13">
        <v>732</v>
      </c>
      <c r="N13" s="10">
        <f t="shared" si="1"/>
        <v>1.300778334577247E-2</v>
      </c>
      <c r="O13">
        <v>71</v>
      </c>
      <c r="P13" s="9">
        <f t="shared" si="2"/>
        <v>1.342662632375189E-2</v>
      </c>
    </row>
    <row r="14" spans="1:16" ht="15" customHeight="1" x14ac:dyDescent="0.25">
      <c r="A14">
        <v>12</v>
      </c>
      <c r="B14">
        <v>267</v>
      </c>
      <c r="C14">
        <v>4</v>
      </c>
      <c r="E14">
        <v>12</v>
      </c>
      <c r="F14">
        <v>4</v>
      </c>
      <c r="G14" s="9">
        <f t="shared" si="0"/>
        <v>7.5642965204236008E-4</v>
      </c>
      <c r="I14" s="1">
        <v>12</v>
      </c>
      <c r="J14" s="2" t="s">
        <v>15</v>
      </c>
      <c r="L14" s="7">
        <v>12</v>
      </c>
      <c r="M14" s="7">
        <v>267</v>
      </c>
      <c r="N14" s="10">
        <f t="shared" si="1"/>
        <v>4.7446422859579911E-3</v>
      </c>
      <c r="O14" s="7">
        <v>4</v>
      </c>
      <c r="P14" s="9">
        <f t="shared" si="2"/>
        <v>7.5642965204236008E-4</v>
      </c>
    </row>
    <row r="15" spans="1:16" ht="15" customHeight="1" x14ac:dyDescent="0.25">
      <c r="A15">
        <v>13</v>
      </c>
      <c r="B15">
        <v>253</v>
      </c>
      <c r="C15">
        <v>27</v>
      </c>
      <c r="E15">
        <v>13</v>
      </c>
      <c r="F15">
        <v>27</v>
      </c>
      <c r="G15" s="9">
        <f t="shared" si="0"/>
        <v>5.10590015128593E-3</v>
      </c>
      <c r="I15" s="1">
        <v>13</v>
      </c>
      <c r="J15" s="2" t="s">
        <v>16</v>
      </c>
      <c r="L15">
        <v>13</v>
      </c>
      <c r="M15">
        <v>253</v>
      </c>
      <c r="N15" s="10">
        <f t="shared" si="1"/>
        <v>4.4958595443721789E-3</v>
      </c>
      <c r="O15">
        <v>27</v>
      </c>
      <c r="P15" s="9">
        <f t="shared" si="2"/>
        <v>5.10590015128593E-3</v>
      </c>
    </row>
    <row r="16" spans="1:16" ht="15" customHeight="1" x14ac:dyDescent="0.25">
      <c r="A16">
        <v>14</v>
      </c>
      <c r="B16">
        <v>165</v>
      </c>
      <c r="C16">
        <v>34</v>
      </c>
      <c r="E16">
        <v>14</v>
      </c>
      <c r="F16">
        <v>34</v>
      </c>
      <c r="G16" s="9">
        <f t="shared" si="0"/>
        <v>6.4296520423600609E-3</v>
      </c>
      <c r="I16" s="1">
        <v>14</v>
      </c>
      <c r="J16" s="2" t="s">
        <v>17</v>
      </c>
      <c r="L16" s="7">
        <v>14</v>
      </c>
      <c r="M16" s="7">
        <v>165</v>
      </c>
      <c r="N16" s="10">
        <f t="shared" si="1"/>
        <v>2.9320823115470732E-3</v>
      </c>
      <c r="O16" s="7">
        <v>34</v>
      </c>
      <c r="P16" s="9">
        <f t="shared" si="2"/>
        <v>6.4296520423600609E-3</v>
      </c>
    </row>
    <row r="17" spans="1:16" ht="15" customHeight="1" x14ac:dyDescent="0.25">
      <c r="A17">
        <v>15</v>
      </c>
      <c r="B17">
        <v>189</v>
      </c>
      <c r="C17">
        <v>29</v>
      </c>
      <c r="E17">
        <v>15</v>
      </c>
      <c r="F17">
        <v>29</v>
      </c>
      <c r="G17" s="9">
        <f t="shared" si="0"/>
        <v>5.4841149773071102E-3</v>
      </c>
      <c r="I17" s="1">
        <v>15</v>
      </c>
      <c r="J17" s="2" t="s">
        <v>18</v>
      </c>
      <c r="L17">
        <v>15</v>
      </c>
      <c r="M17">
        <v>189</v>
      </c>
      <c r="N17" s="10">
        <f t="shared" si="1"/>
        <v>3.3585670114084656E-3</v>
      </c>
      <c r="O17">
        <v>29</v>
      </c>
      <c r="P17" s="9">
        <f t="shared" si="2"/>
        <v>5.4841149773071102E-3</v>
      </c>
    </row>
    <row r="18" spans="1:16" ht="15" customHeight="1" x14ac:dyDescent="0.25">
      <c r="A18">
        <v>16</v>
      </c>
      <c r="B18">
        <v>438</v>
      </c>
      <c r="C18">
        <v>30</v>
      </c>
      <c r="E18">
        <v>16</v>
      </c>
      <c r="F18">
        <v>30</v>
      </c>
      <c r="G18" s="9">
        <f t="shared" si="0"/>
        <v>5.6732223903177004E-3</v>
      </c>
      <c r="I18" s="1">
        <v>16</v>
      </c>
      <c r="J18" s="2" t="s">
        <v>19</v>
      </c>
      <c r="L18" s="7">
        <v>16</v>
      </c>
      <c r="M18" s="7">
        <v>438</v>
      </c>
      <c r="N18" s="10">
        <f t="shared" si="1"/>
        <v>7.7833457724704128E-3</v>
      </c>
      <c r="O18" s="7">
        <v>30</v>
      </c>
      <c r="P18" s="9">
        <f t="shared" si="2"/>
        <v>5.6732223903177004E-3</v>
      </c>
    </row>
    <row r="19" spans="1:16" ht="15" customHeight="1" x14ac:dyDescent="0.25">
      <c r="A19">
        <v>17</v>
      </c>
      <c r="B19">
        <v>1219</v>
      </c>
      <c r="C19">
        <v>156</v>
      </c>
      <c r="E19">
        <v>17</v>
      </c>
      <c r="F19">
        <v>156</v>
      </c>
      <c r="G19" s="9">
        <f t="shared" si="0"/>
        <v>2.9500756429652043E-2</v>
      </c>
      <c r="I19" s="1">
        <v>17</v>
      </c>
      <c r="J19" s="2" t="s">
        <v>20</v>
      </c>
      <c r="L19">
        <v>17</v>
      </c>
      <c r="M19">
        <v>1219</v>
      </c>
      <c r="N19" s="10">
        <f t="shared" si="1"/>
        <v>2.1661868713793227E-2</v>
      </c>
      <c r="O19">
        <v>156</v>
      </c>
      <c r="P19" s="9">
        <f t="shared" si="2"/>
        <v>2.9500756429652043E-2</v>
      </c>
    </row>
    <row r="20" spans="1:16" ht="15" customHeight="1" x14ac:dyDescent="0.25">
      <c r="A20">
        <v>18</v>
      </c>
      <c r="B20">
        <v>535</v>
      </c>
      <c r="C20">
        <v>34</v>
      </c>
      <c r="E20">
        <v>18</v>
      </c>
      <c r="F20">
        <v>34</v>
      </c>
      <c r="G20" s="9">
        <f t="shared" si="0"/>
        <v>6.4296520423600609E-3</v>
      </c>
      <c r="I20" s="1">
        <v>18</v>
      </c>
      <c r="J20" s="2" t="s">
        <v>21</v>
      </c>
      <c r="L20" s="7">
        <v>18</v>
      </c>
      <c r="M20" s="7">
        <v>535</v>
      </c>
      <c r="N20" s="10">
        <f t="shared" si="1"/>
        <v>9.5070547677435398E-3</v>
      </c>
      <c r="O20" s="7">
        <v>34</v>
      </c>
      <c r="P20" s="9">
        <f t="shared" si="2"/>
        <v>6.4296520423600609E-3</v>
      </c>
    </row>
    <row r="21" spans="1:16" ht="15" customHeight="1" x14ac:dyDescent="0.25">
      <c r="A21">
        <v>19</v>
      </c>
      <c r="B21">
        <v>2128</v>
      </c>
      <c r="C21">
        <v>215</v>
      </c>
      <c r="E21">
        <v>19</v>
      </c>
      <c r="F21">
        <v>215</v>
      </c>
      <c r="G21" s="9">
        <f t="shared" si="0"/>
        <v>4.0658093797276855E-2</v>
      </c>
      <c r="I21" s="1">
        <v>19</v>
      </c>
      <c r="J21" s="2" t="s">
        <v>22</v>
      </c>
      <c r="L21">
        <v>19</v>
      </c>
      <c r="M21">
        <v>2128</v>
      </c>
      <c r="N21" s="10">
        <f t="shared" si="1"/>
        <v>3.7814976721043468E-2</v>
      </c>
      <c r="O21">
        <v>215</v>
      </c>
      <c r="P21" s="9">
        <f t="shared" si="2"/>
        <v>4.0658093797276855E-2</v>
      </c>
    </row>
    <row r="22" spans="1:16" ht="15" customHeight="1" x14ac:dyDescent="0.25">
      <c r="A22">
        <v>20</v>
      </c>
      <c r="B22">
        <v>1208</v>
      </c>
      <c r="C22">
        <v>288</v>
      </c>
      <c r="E22">
        <v>20</v>
      </c>
      <c r="F22">
        <v>288</v>
      </c>
      <c r="G22" s="9">
        <f t="shared" si="0"/>
        <v>5.4462934947049922E-2</v>
      </c>
      <c r="I22" s="1">
        <v>20</v>
      </c>
      <c r="J22" s="2" t="s">
        <v>23</v>
      </c>
      <c r="L22" s="7">
        <v>20</v>
      </c>
      <c r="M22" s="7">
        <v>1208</v>
      </c>
      <c r="N22" s="10">
        <f t="shared" si="1"/>
        <v>2.1466396559690088E-2</v>
      </c>
      <c r="O22" s="7">
        <v>288</v>
      </c>
      <c r="P22" s="9">
        <f t="shared" si="2"/>
        <v>5.4462934947049922E-2</v>
      </c>
    </row>
    <row r="23" spans="1:16" ht="15" customHeight="1" x14ac:dyDescent="0.25">
      <c r="A23">
        <v>21</v>
      </c>
      <c r="B23">
        <v>251</v>
      </c>
      <c r="C23">
        <v>51</v>
      </c>
      <c r="E23">
        <v>21</v>
      </c>
      <c r="F23">
        <v>51</v>
      </c>
      <c r="G23" s="9">
        <f t="shared" si="0"/>
        <v>9.6444780635400913E-3</v>
      </c>
      <c r="I23" s="1">
        <v>21</v>
      </c>
      <c r="J23" s="2" t="s">
        <v>24</v>
      </c>
      <c r="L23">
        <v>21</v>
      </c>
      <c r="M23">
        <v>251</v>
      </c>
      <c r="N23" s="10">
        <f t="shared" si="1"/>
        <v>4.4603191527170629E-3</v>
      </c>
      <c r="O23">
        <v>51</v>
      </c>
      <c r="P23" s="9">
        <f t="shared" si="2"/>
        <v>9.6444780635400913E-3</v>
      </c>
    </row>
    <row r="24" spans="1:16" ht="15" customHeight="1" x14ac:dyDescent="0.25">
      <c r="A24">
        <v>22</v>
      </c>
      <c r="B24">
        <v>1170</v>
      </c>
      <c r="C24">
        <v>408</v>
      </c>
      <c r="E24">
        <v>22</v>
      </c>
      <c r="F24">
        <v>408</v>
      </c>
      <c r="G24" s="9">
        <f t="shared" si="0"/>
        <v>7.7155824508320731E-2</v>
      </c>
      <c r="I24" s="1">
        <v>22</v>
      </c>
      <c r="J24" s="2" t="s">
        <v>25</v>
      </c>
      <c r="L24" s="7">
        <v>22</v>
      </c>
      <c r="M24" s="7">
        <v>1170</v>
      </c>
      <c r="N24" s="10">
        <f t="shared" si="1"/>
        <v>2.0791129118242883E-2</v>
      </c>
      <c r="O24" s="7">
        <v>408</v>
      </c>
      <c r="P24" s="9">
        <f t="shared" si="2"/>
        <v>7.7155824508320731E-2</v>
      </c>
    </row>
    <row r="25" spans="1:16" ht="15" customHeight="1" x14ac:dyDescent="0.25">
      <c r="A25">
        <v>23</v>
      </c>
      <c r="B25">
        <v>346</v>
      </c>
      <c r="C25">
        <v>61</v>
      </c>
      <c r="E25">
        <v>23</v>
      </c>
      <c r="F25">
        <v>61</v>
      </c>
      <c r="G25" s="9">
        <f t="shared" si="0"/>
        <v>1.1535552193645991E-2</v>
      </c>
      <c r="I25" s="1">
        <v>23</v>
      </c>
      <c r="J25" s="2" t="s">
        <v>26</v>
      </c>
      <c r="L25">
        <v>23</v>
      </c>
      <c r="M25">
        <v>346</v>
      </c>
      <c r="N25" s="10">
        <f t="shared" si="1"/>
        <v>6.1484877563350747E-3</v>
      </c>
      <c r="O25">
        <v>61</v>
      </c>
      <c r="P25" s="9">
        <f t="shared" si="2"/>
        <v>1.1535552193645991E-2</v>
      </c>
    </row>
    <row r="26" spans="1:16" ht="15" customHeight="1" x14ac:dyDescent="0.25">
      <c r="A26">
        <v>24</v>
      </c>
      <c r="B26">
        <v>1607</v>
      </c>
      <c r="C26">
        <v>68</v>
      </c>
      <c r="E26">
        <v>24</v>
      </c>
      <c r="F26">
        <v>68</v>
      </c>
      <c r="G26" s="9">
        <f t="shared" si="0"/>
        <v>1.2859304084720122E-2</v>
      </c>
      <c r="I26" s="1">
        <v>24</v>
      </c>
      <c r="J26" s="2" t="s">
        <v>27</v>
      </c>
      <c r="L26" s="7">
        <v>24</v>
      </c>
      <c r="M26" s="7">
        <v>1607</v>
      </c>
      <c r="N26" s="10">
        <f t="shared" si="1"/>
        <v>2.8556704694885738E-2</v>
      </c>
      <c r="O26" s="7">
        <v>68</v>
      </c>
      <c r="P26" s="9">
        <f t="shared" si="2"/>
        <v>1.2859304084720122E-2</v>
      </c>
    </row>
    <row r="27" spans="1:16" ht="15" customHeight="1" x14ac:dyDescent="0.25">
      <c r="A27">
        <v>25</v>
      </c>
      <c r="B27">
        <v>551</v>
      </c>
      <c r="C27">
        <v>73</v>
      </c>
      <c r="E27">
        <v>25</v>
      </c>
      <c r="F27">
        <v>73</v>
      </c>
      <c r="G27" s="9">
        <f t="shared" si="0"/>
        <v>1.3804841149773071E-2</v>
      </c>
      <c r="I27" s="1">
        <v>25</v>
      </c>
      <c r="J27" s="2" t="s">
        <v>28</v>
      </c>
      <c r="L27">
        <v>25</v>
      </c>
      <c r="M27">
        <v>551</v>
      </c>
      <c r="N27" s="10">
        <f t="shared" si="1"/>
        <v>9.791377900984468E-3</v>
      </c>
      <c r="O27">
        <v>73</v>
      </c>
      <c r="P27" s="9">
        <f t="shared" si="2"/>
        <v>1.3804841149773071E-2</v>
      </c>
    </row>
    <row r="28" spans="1:16" ht="15" customHeight="1" x14ac:dyDescent="0.25">
      <c r="A28">
        <v>26</v>
      </c>
      <c r="B28">
        <v>1166</v>
      </c>
      <c r="C28">
        <v>48</v>
      </c>
      <c r="E28">
        <v>26</v>
      </c>
      <c r="F28">
        <v>48</v>
      </c>
      <c r="G28" s="9">
        <f t="shared" si="0"/>
        <v>9.0771558245083209E-3</v>
      </c>
      <c r="I28" s="1">
        <v>26</v>
      </c>
      <c r="J28" s="2" t="s">
        <v>29</v>
      </c>
      <c r="L28" s="7">
        <v>26</v>
      </c>
      <c r="M28" s="7">
        <v>1166</v>
      </c>
      <c r="N28" s="10">
        <f t="shared" si="1"/>
        <v>2.0720048334932652E-2</v>
      </c>
      <c r="O28" s="7">
        <v>48</v>
      </c>
      <c r="P28" s="9">
        <f t="shared" si="2"/>
        <v>9.0771558245083209E-3</v>
      </c>
    </row>
    <row r="29" spans="1:16" ht="15" customHeight="1" x14ac:dyDescent="0.25">
      <c r="A29">
        <v>27</v>
      </c>
      <c r="B29">
        <v>1780</v>
      </c>
      <c r="C29">
        <v>98</v>
      </c>
      <c r="E29">
        <v>27</v>
      </c>
      <c r="F29">
        <v>98</v>
      </c>
      <c r="G29" s="9">
        <f t="shared" si="0"/>
        <v>1.8532526475037822E-2</v>
      </c>
      <c r="I29" s="1">
        <v>27</v>
      </c>
      <c r="J29" s="2" t="s">
        <v>30</v>
      </c>
      <c r="L29">
        <v>27</v>
      </c>
      <c r="M29">
        <v>1780</v>
      </c>
      <c r="N29" s="10">
        <f t="shared" si="1"/>
        <v>3.1630948573053277E-2</v>
      </c>
      <c r="O29">
        <v>98</v>
      </c>
      <c r="P29" s="9">
        <f t="shared" si="2"/>
        <v>1.8532526475037822E-2</v>
      </c>
    </row>
    <row r="30" spans="1:16" ht="15" customHeight="1" x14ac:dyDescent="0.25">
      <c r="A30">
        <v>28</v>
      </c>
      <c r="B30">
        <v>394</v>
      </c>
      <c r="C30">
        <v>13</v>
      </c>
      <c r="E30">
        <v>28</v>
      </c>
      <c r="F30">
        <v>13</v>
      </c>
      <c r="G30" s="9">
        <f t="shared" si="0"/>
        <v>2.4583963691376704E-3</v>
      </c>
      <c r="I30" s="1">
        <v>28</v>
      </c>
      <c r="J30" s="2" t="s">
        <v>31</v>
      </c>
      <c r="L30" s="7">
        <v>28</v>
      </c>
      <c r="M30" s="7">
        <v>394</v>
      </c>
      <c r="N30" s="10">
        <f t="shared" si="1"/>
        <v>7.0014571560578593E-3</v>
      </c>
      <c r="O30" s="7">
        <v>13</v>
      </c>
      <c r="P30" s="9">
        <f t="shared" si="2"/>
        <v>2.4583963691376704E-3</v>
      </c>
    </row>
    <row r="31" spans="1:16" ht="15" customHeight="1" x14ac:dyDescent="0.25">
      <c r="A31">
        <v>29</v>
      </c>
      <c r="B31">
        <v>359</v>
      </c>
      <c r="C31">
        <v>46</v>
      </c>
      <c r="E31">
        <v>29</v>
      </c>
      <c r="F31">
        <v>46</v>
      </c>
      <c r="G31" s="9">
        <f t="shared" si="0"/>
        <v>8.6989409984871407E-3</v>
      </c>
      <c r="I31" s="1">
        <v>29</v>
      </c>
      <c r="J31" s="2" t="s">
        <v>32</v>
      </c>
      <c r="L31">
        <v>29</v>
      </c>
      <c r="M31">
        <v>359</v>
      </c>
      <c r="N31" s="10">
        <f t="shared" si="1"/>
        <v>6.3795003020933293E-3</v>
      </c>
      <c r="O31">
        <v>46</v>
      </c>
      <c r="P31" s="9">
        <f t="shared" si="2"/>
        <v>8.6989409984871407E-3</v>
      </c>
    </row>
    <row r="32" spans="1:16" ht="15" customHeight="1" x14ac:dyDescent="0.25">
      <c r="A32">
        <v>30</v>
      </c>
      <c r="B32">
        <v>483</v>
      </c>
      <c r="C32">
        <v>23</v>
      </c>
      <c r="E32">
        <v>30</v>
      </c>
      <c r="F32">
        <v>23</v>
      </c>
      <c r="G32" s="9">
        <f t="shared" si="0"/>
        <v>4.3494704992435703E-3</v>
      </c>
      <c r="I32" s="1">
        <v>30</v>
      </c>
      <c r="J32" s="2" t="s">
        <v>33</v>
      </c>
      <c r="L32" s="7">
        <v>30</v>
      </c>
      <c r="M32" s="7">
        <v>483</v>
      </c>
      <c r="N32" s="10">
        <f t="shared" si="1"/>
        <v>8.583004584710523E-3</v>
      </c>
      <c r="O32" s="7">
        <v>23</v>
      </c>
      <c r="P32" s="9">
        <f t="shared" si="2"/>
        <v>4.3494704992435703E-3</v>
      </c>
    </row>
    <row r="33" spans="1:16" ht="15" customHeight="1" x14ac:dyDescent="0.25">
      <c r="A33">
        <v>31</v>
      </c>
      <c r="B33">
        <v>510</v>
      </c>
      <c r="C33">
        <v>73</v>
      </c>
      <c r="E33">
        <v>31</v>
      </c>
      <c r="F33">
        <v>73</v>
      </c>
      <c r="G33" s="9">
        <f t="shared" si="0"/>
        <v>1.3804841149773071E-2</v>
      </c>
      <c r="I33" s="1">
        <v>31</v>
      </c>
      <c r="J33" s="2" t="s">
        <v>34</v>
      </c>
      <c r="L33">
        <v>31</v>
      </c>
      <c r="M33">
        <v>510</v>
      </c>
      <c r="N33" s="10">
        <f t="shared" si="1"/>
        <v>9.0627998720545899E-3</v>
      </c>
      <c r="O33">
        <v>73</v>
      </c>
      <c r="P33" s="9">
        <f t="shared" si="2"/>
        <v>1.3804841149773071E-2</v>
      </c>
    </row>
    <row r="34" spans="1:16" ht="15" customHeight="1" x14ac:dyDescent="0.25">
      <c r="A34">
        <v>33</v>
      </c>
      <c r="B34">
        <v>1848</v>
      </c>
      <c r="C34">
        <v>15</v>
      </c>
      <c r="E34">
        <v>33</v>
      </c>
      <c r="F34">
        <v>15</v>
      </c>
      <c r="G34" s="9">
        <f t="shared" ref="G34:G65" si="3">F34/$F$95</f>
        <v>2.8366111951588502E-3</v>
      </c>
      <c r="I34" s="1">
        <v>33</v>
      </c>
      <c r="J34" s="2" t="s">
        <v>35</v>
      </c>
      <c r="L34" s="7">
        <v>33</v>
      </c>
      <c r="M34" s="7">
        <v>1848</v>
      </c>
      <c r="N34" s="10">
        <f t="shared" ref="N34:N65" si="4">M34/$M$95</f>
        <v>3.2839321889327221E-2</v>
      </c>
      <c r="O34" s="7">
        <v>15</v>
      </c>
      <c r="P34" s="9">
        <f t="shared" ref="P34:P65" si="5">O34/$O$95</f>
        <v>2.8366111951588502E-3</v>
      </c>
    </row>
    <row r="35" spans="1:16" ht="15" customHeight="1" x14ac:dyDescent="0.25">
      <c r="A35">
        <v>34</v>
      </c>
      <c r="B35">
        <v>256</v>
      </c>
      <c r="C35">
        <v>144</v>
      </c>
      <c r="E35">
        <v>34</v>
      </c>
      <c r="F35">
        <v>144</v>
      </c>
      <c r="G35" s="9">
        <f t="shared" si="3"/>
        <v>2.7231467473524961E-2</v>
      </c>
      <c r="I35" s="1">
        <v>34</v>
      </c>
      <c r="J35" s="2" t="s">
        <v>36</v>
      </c>
      <c r="L35">
        <v>34</v>
      </c>
      <c r="M35">
        <v>256</v>
      </c>
      <c r="N35" s="10">
        <f t="shared" si="4"/>
        <v>4.5491701318548534E-3</v>
      </c>
      <c r="O35">
        <v>144</v>
      </c>
      <c r="P35" s="9">
        <f t="shared" si="5"/>
        <v>2.7231467473524961E-2</v>
      </c>
    </row>
    <row r="36" spans="1:16" ht="15" customHeight="1" x14ac:dyDescent="0.25">
      <c r="A36">
        <v>35</v>
      </c>
      <c r="B36">
        <v>820</v>
      </c>
      <c r="C36">
        <v>4</v>
      </c>
      <c r="E36">
        <v>35</v>
      </c>
      <c r="F36">
        <v>4</v>
      </c>
      <c r="G36" s="9">
        <f t="shared" si="3"/>
        <v>7.5642965204236008E-4</v>
      </c>
      <c r="I36" s="1">
        <v>35</v>
      </c>
      <c r="J36" s="2" t="s">
        <v>37</v>
      </c>
      <c r="L36" s="7">
        <v>35</v>
      </c>
      <c r="M36" s="7">
        <v>820</v>
      </c>
      <c r="N36" s="10">
        <f t="shared" si="4"/>
        <v>1.4571560578597577E-2</v>
      </c>
      <c r="O36" s="7">
        <v>4</v>
      </c>
      <c r="P36" s="9">
        <f t="shared" si="5"/>
        <v>7.5642965204236008E-4</v>
      </c>
    </row>
    <row r="37" spans="1:16" ht="15" customHeight="1" x14ac:dyDescent="0.25">
      <c r="A37">
        <v>36</v>
      </c>
      <c r="B37">
        <v>165</v>
      </c>
      <c r="C37">
        <v>5</v>
      </c>
      <c r="E37">
        <v>36</v>
      </c>
      <c r="F37">
        <v>5</v>
      </c>
      <c r="G37" s="9">
        <f t="shared" si="3"/>
        <v>9.455370650529501E-4</v>
      </c>
      <c r="I37" s="1">
        <v>36</v>
      </c>
      <c r="J37" s="2" t="s">
        <v>38</v>
      </c>
      <c r="L37">
        <v>36</v>
      </c>
      <c r="M37">
        <v>165</v>
      </c>
      <c r="N37" s="10">
        <f t="shared" si="4"/>
        <v>2.9320823115470732E-3</v>
      </c>
      <c r="O37">
        <v>5</v>
      </c>
      <c r="P37" s="9">
        <f t="shared" si="5"/>
        <v>9.455370650529501E-4</v>
      </c>
    </row>
    <row r="38" spans="1:16" ht="15" customHeight="1" x14ac:dyDescent="0.25">
      <c r="A38">
        <v>37</v>
      </c>
      <c r="B38">
        <v>82</v>
      </c>
      <c r="C38">
        <v>129</v>
      </c>
      <c r="E38">
        <v>37</v>
      </c>
      <c r="F38">
        <v>129</v>
      </c>
      <c r="G38" s="9">
        <f t="shared" si="3"/>
        <v>2.4394856278366111E-2</v>
      </c>
      <c r="I38" s="1">
        <v>37</v>
      </c>
      <c r="J38" s="2" t="s">
        <v>39</v>
      </c>
      <c r="L38" s="7">
        <v>37</v>
      </c>
      <c r="M38" s="7">
        <v>82</v>
      </c>
      <c r="N38" s="10">
        <f t="shared" si="4"/>
        <v>1.4571560578597576E-3</v>
      </c>
      <c r="O38" s="7">
        <v>129</v>
      </c>
      <c r="P38" s="9">
        <f t="shared" si="5"/>
        <v>2.4394856278366111E-2</v>
      </c>
    </row>
    <row r="39" spans="1:16" ht="15" customHeight="1" x14ac:dyDescent="0.25">
      <c r="A39">
        <v>38</v>
      </c>
      <c r="B39">
        <v>1215</v>
      </c>
      <c r="C39">
        <v>14</v>
      </c>
      <c r="E39">
        <v>38</v>
      </c>
      <c r="F39">
        <v>14</v>
      </c>
      <c r="G39" s="9">
        <f t="shared" si="3"/>
        <v>2.6475037821482601E-3</v>
      </c>
      <c r="I39" s="1">
        <v>38</v>
      </c>
      <c r="J39" s="2" t="s">
        <v>40</v>
      </c>
      <c r="L39">
        <v>38</v>
      </c>
      <c r="M39">
        <v>1215</v>
      </c>
      <c r="N39" s="10">
        <f t="shared" si="4"/>
        <v>2.1590787930482993E-2</v>
      </c>
      <c r="O39">
        <v>14</v>
      </c>
      <c r="P39" s="9">
        <f t="shared" si="5"/>
        <v>2.6475037821482601E-3</v>
      </c>
    </row>
    <row r="40" spans="1:16" ht="15" customHeight="1" x14ac:dyDescent="0.25">
      <c r="A40">
        <v>39</v>
      </c>
      <c r="B40">
        <v>148</v>
      </c>
      <c r="C40">
        <v>165</v>
      </c>
      <c r="E40">
        <v>39</v>
      </c>
      <c r="F40">
        <v>165</v>
      </c>
      <c r="G40" s="9">
        <f t="shared" si="3"/>
        <v>3.1202723146747352E-2</v>
      </c>
      <c r="I40" s="1">
        <v>39</v>
      </c>
      <c r="J40" s="2" t="s">
        <v>41</v>
      </c>
      <c r="L40" s="7">
        <v>39</v>
      </c>
      <c r="M40" s="7">
        <v>148</v>
      </c>
      <c r="N40" s="10">
        <f t="shared" si="4"/>
        <v>2.629988982478587E-3</v>
      </c>
      <c r="O40" s="7">
        <v>165</v>
      </c>
      <c r="P40" s="9">
        <f t="shared" si="5"/>
        <v>3.1202723146747352E-2</v>
      </c>
    </row>
    <row r="41" spans="1:16" ht="15" customHeight="1" x14ac:dyDescent="0.25">
      <c r="A41">
        <v>40</v>
      </c>
      <c r="B41">
        <v>273</v>
      </c>
      <c r="C41">
        <v>43</v>
      </c>
      <c r="E41">
        <v>40</v>
      </c>
      <c r="F41">
        <v>43</v>
      </c>
      <c r="G41" s="9">
        <f t="shared" si="3"/>
        <v>8.1316187594553703E-3</v>
      </c>
      <c r="I41" s="1">
        <v>40</v>
      </c>
      <c r="J41" s="2" t="s">
        <v>42</v>
      </c>
      <c r="L41">
        <v>40</v>
      </c>
      <c r="M41">
        <v>273</v>
      </c>
      <c r="N41" s="10">
        <f t="shared" si="4"/>
        <v>4.8512634609233392E-3</v>
      </c>
      <c r="O41">
        <v>43</v>
      </c>
      <c r="P41" s="9">
        <f t="shared" si="5"/>
        <v>8.1316187594553703E-3</v>
      </c>
    </row>
    <row r="42" spans="1:16" ht="15" customHeight="1" x14ac:dyDescent="0.25">
      <c r="A42">
        <v>41</v>
      </c>
      <c r="B42">
        <v>347</v>
      </c>
      <c r="C42">
        <v>33</v>
      </c>
      <c r="E42">
        <v>41</v>
      </c>
      <c r="F42">
        <v>33</v>
      </c>
      <c r="G42" s="9">
        <f t="shared" si="3"/>
        <v>6.2405446293494708E-3</v>
      </c>
      <c r="I42" s="1">
        <v>41</v>
      </c>
      <c r="J42" s="2" t="s">
        <v>43</v>
      </c>
      <c r="L42" s="7">
        <v>41</v>
      </c>
      <c r="M42" s="7">
        <v>347</v>
      </c>
      <c r="N42" s="10">
        <f t="shared" si="4"/>
        <v>6.1662579521626331E-3</v>
      </c>
      <c r="O42" s="7">
        <v>33</v>
      </c>
      <c r="P42" s="9">
        <f t="shared" si="5"/>
        <v>6.2405446293494708E-3</v>
      </c>
    </row>
    <row r="43" spans="1:16" ht="15" customHeight="1" x14ac:dyDescent="0.25">
      <c r="A43">
        <v>42</v>
      </c>
      <c r="B43">
        <v>34</v>
      </c>
      <c r="C43">
        <v>7</v>
      </c>
      <c r="E43">
        <v>42</v>
      </c>
      <c r="F43">
        <v>7</v>
      </c>
      <c r="G43" s="9">
        <f t="shared" si="3"/>
        <v>1.32375189107413E-3</v>
      </c>
      <c r="I43" s="1">
        <v>42</v>
      </c>
      <c r="J43" s="2" t="s">
        <v>44</v>
      </c>
      <c r="L43">
        <v>42</v>
      </c>
      <c r="M43">
        <v>34</v>
      </c>
      <c r="N43" s="10">
        <f t="shared" si="4"/>
        <v>6.041866581369727E-4</v>
      </c>
      <c r="O43">
        <v>7</v>
      </c>
      <c r="P43" s="9">
        <f t="shared" si="5"/>
        <v>1.32375189107413E-3</v>
      </c>
    </row>
    <row r="44" spans="1:16" ht="15" customHeight="1" x14ac:dyDescent="0.25">
      <c r="A44">
        <v>43</v>
      </c>
      <c r="B44">
        <v>282</v>
      </c>
      <c r="C44">
        <v>2</v>
      </c>
      <c r="E44">
        <v>43</v>
      </c>
      <c r="F44">
        <v>2</v>
      </c>
      <c r="G44" s="9">
        <f t="shared" si="3"/>
        <v>3.7821482602118004E-4</v>
      </c>
      <c r="I44" s="1">
        <v>43</v>
      </c>
      <c r="J44" s="2" t="s">
        <v>45</v>
      </c>
      <c r="L44" s="7">
        <v>43</v>
      </c>
      <c r="M44" s="7">
        <v>282</v>
      </c>
      <c r="N44" s="10">
        <f t="shared" si="4"/>
        <v>5.0111952233713617E-3</v>
      </c>
      <c r="O44" s="7">
        <v>2</v>
      </c>
      <c r="P44" s="9">
        <f t="shared" si="5"/>
        <v>3.7821482602118004E-4</v>
      </c>
    </row>
    <row r="45" spans="1:16" ht="15" customHeight="1" x14ac:dyDescent="0.25">
      <c r="A45">
        <v>44</v>
      </c>
      <c r="B45">
        <v>1858</v>
      </c>
      <c r="C45">
        <v>162</v>
      </c>
      <c r="E45">
        <v>44</v>
      </c>
      <c r="F45">
        <v>162</v>
      </c>
      <c r="G45" s="9">
        <f t="shared" si="3"/>
        <v>3.0635400907715583E-2</v>
      </c>
      <c r="I45" s="1">
        <v>44</v>
      </c>
      <c r="J45" s="2" t="s">
        <v>46</v>
      </c>
      <c r="L45">
        <v>44</v>
      </c>
      <c r="M45">
        <v>1858</v>
      </c>
      <c r="N45" s="10">
        <f t="shared" si="4"/>
        <v>3.30170238476028E-2</v>
      </c>
      <c r="O45">
        <v>162</v>
      </c>
      <c r="P45" s="9">
        <f t="shared" si="5"/>
        <v>3.0635400907715583E-2</v>
      </c>
    </row>
    <row r="46" spans="1:16" ht="15" customHeight="1" x14ac:dyDescent="0.25">
      <c r="A46">
        <v>45</v>
      </c>
      <c r="B46">
        <v>156</v>
      </c>
      <c r="C46">
        <v>12</v>
      </c>
      <c r="E46">
        <v>45</v>
      </c>
      <c r="F46">
        <v>12</v>
      </c>
      <c r="G46" s="9">
        <f t="shared" si="3"/>
        <v>2.2692889561270802E-3</v>
      </c>
      <c r="I46" s="1">
        <v>45</v>
      </c>
      <c r="J46" s="2" t="s">
        <v>47</v>
      </c>
      <c r="L46" s="7">
        <v>45</v>
      </c>
      <c r="M46" s="7">
        <v>156</v>
      </c>
      <c r="N46" s="10">
        <f t="shared" si="4"/>
        <v>2.7721505490990511E-3</v>
      </c>
      <c r="O46" s="7">
        <v>12</v>
      </c>
      <c r="P46" s="9">
        <f t="shared" si="5"/>
        <v>2.2692889561270802E-3</v>
      </c>
    </row>
    <row r="47" spans="1:16" ht="15" customHeight="1" x14ac:dyDescent="0.25">
      <c r="A47">
        <v>46</v>
      </c>
      <c r="B47">
        <v>421</v>
      </c>
      <c r="C47">
        <v>14</v>
      </c>
      <c r="E47">
        <v>46</v>
      </c>
      <c r="F47">
        <v>14</v>
      </c>
      <c r="G47" s="9">
        <f t="shared" si="3"/>
        <v>2.6475037821482601E-3</v>
      </c>
      <c r="I47" s="1">
        <v>46</v>
      </c>
      <c r="J47" s="2" t="s">
        <v>48</v>
      </c>
      <c r="L47">
        <v>46</v>
      </c>
      <c r="M47">
        <v>421</v>
      </c>
      <c r="N47" s="10">
        <f t="shared" si="4"/>
        <v>7.4812524434019262E-3</v>
      </c>
      <c r="O47">
        <v>14</v>
      </c>
      <c r="P47" s="9">
        <f t="shared" si="5"/>
        <v>2.6475037821482601E-3</v>
      </c>
    </row>
    <row r="48" spans="1:16" ht="15" customHeight="1" x14ac:dyDescent="0.25">
      <c r="A48">
        <v>47</v>
      </c>
      <c r="B48">
        <v>225</v>
      </c>
      <c r="C48">
        <v>17</v>
      </c>
      <c r="E48">
        <v>47</v>
      </c>
      <c r="F48">
        <v>17</v>
      </c>
      <c r="G48" s="9">
        <f t="shared" si="3"/>
        <v>3.2148260211800304E-3</v>
      </c>
      <c r="I48" s="1">
        <v>47</v>
      </c>
      <c r="J48" s="2" t="s">
        <v>49</v>
      </c>
      <c r="L48" s="7">
        <v>47</v>
      </c>
      <c r="M48" s="7">
        <v>225</v>
      </c>
      <c r="N48" s="10">
        <f t="shared" si="4"/>
        <v>3.9982940612005545E-3</v>
      </c>
      <c r="O48" s="7">
        <v>17</v>
      </c>
      <c r="P48" s="9">
        <f t="shared" si="5"/>
        <v>3.2148260211800304E-3</v>
      </c>
    </row>
    <row r="49" spans="1:16" ht="15" customHeight="1" x14ac:dyDescent="0.25">
      <c r="A49">
        <v>48</v>
      </c>
      <c r="B49">
        <v>472</v>
      </c>
      <c r="C49">
        <v>22</v>
      </c>
      <c r="E49">
        <v>48</v>
      </c>
      <c r="F49">
        <v>22</v>
      </c>
      <c r="G49" s="9">
        <f t="shared" si="3"/>
        <v>4.1603630862329802E-3</v>
      </c>
      <c r="I49" s="1">
        <v>48</v>
      </c>
      <c r="J49" s="2" t="s">
        <v>50</v>
      </c>
      <c r="L49">
        <v>48</v>
      </c>
      <c r="M49">
        <v>472</v>
      </c>
      <c r="N49" s="10">
        <f t="shared" si="4"/>
        <v>8.3875324306073844E-3</v>
      </c>
      <c r="O49">
        <v>22</v>
      </c>
      <c r="P49" s="9">
        <f t="shared" si="5"/>
        <v>4.1603630862329802E-3</v>
      </c>
    </row>
    <row r="50" spans="1:16" ht="15" customHeight="1" x14ac:dyDescent="0.25">
      <c r="A50">
        <v>49</v>
      </c>
      <c r="B50">
        <v>94</v>
      </c>
      <c r="C50">
        <v>3</v>
      </c>
      <c r="E50">
        <v>49</v>
      </c>
      <c r="F50">
        <v>3</v>
      </c>
      <c r="G50" s="9">
        <f t="shared" si="3"/>
        <v>5.6732223903177006E-4</v>
      </c>
      <c r="I50" s="1">
        <v>49</v>
      </c>
      <c r="J50" s="2" t="s">
        <v>51</v>
      </c>
      <c r="L50" s="7">
        <v>49</v>
      </c>
      <c r="M50" s="7">
        <v>94</v>
      </c>
      <c r="N50" s="10">
        <f t="shared" si="4"/>
        <v>1.6703984077904538E-3</v>
      </c>
      <c r="O50" s="7">
        <v>3</v>
      </c>
      <c r="P50" s="9">
        <f t="shared" si="5"/>
        <v>5.6732223903177006E-4</v>
      </c>
    </row>
    <row r="51" spans="1:16" ht="15" customHeight="1" x14ac:dyDescent="0.25">
      <c r="A51">
        <v>50</v>
      </c>
      <c r="B51">
        <v>61</v>
      </c>
      <c r="C51">
        <v>6</v>
      </c>
      <c r="E51">
        <v>50</v>
      </c>
      <c r="F51">
        <v>6</v>
      </c>
      <c r="G51" s="9">
        <f t="shared" si="3"/>
        <v>1.1346444780635401E-3</v>
      </c>
      <c r="I51" s="1">
        <v>50</v>
      </c>
      <c r="J51" s="2" t="s">
        <v>52</v>
      </c>
      <c r="L51">
        <v>50</v>
      </c>
      <c r="M51">
        <v>61</v>
      </c>
      <c r="N51" s="10">
        <f t="shared" si="4"/>
        <v>1.0839819454810393E-3</v>
      </c>
      <c r="O51">
        <v>6</v>
      </c>
      <c r="P51" s="9">
        <f t="shared" si="5"/>
        <v>1.1346444780635401E-3</v>
      </c>
    </row>
    <row r="52" spans="1:16" ht="15" customHeight="1" x14ac:dyDescent="0.25">
      <c r="A52">
        <v>51</v>
      </c>
      <c r="B52">
        <v>1365</v>
      </c>
      <c r="C52">
        <v>86</v>
      </c>
      <c r="E52">
        <v>51</v>
      </c>
      <c r="F52">
        <v>86</v>
      </c>
      <c r="G52" s="9">
        <f t="shared" si="3"/>
        <v>1.6263237518910741E-2</v>
      </c>
      <c r="I52" s="1">
        <v>51</v>
      </c>
      <c r="J52" s="2" t="s">
        <v>53</v>
      </c>
      <c r="L52" s="7">
        <v>51</v>
      </c>
      <c r="M52" s="7">
        <v>1365</v>
      </c>
      <c r="N52" s="10">
        <f t="shared" si="4"/>
        <v>2.4256317304616696E-2</v>
      </c>
      <c r="O52" s="7">
        <v>86</v>
      </c>
      <c r="P52" s="9">
        <f t="shared" si="5"/>
        <v>1.6263237518910741E-2</v>
      </c>
    </row>
    <row r="53" spans="1:16" ht="15" customHeight="1" x14ac:dyDescent="0.25">
      <c r="A53">
        <v>52</v>
      </c>
      <c r="B53">
        <v>246</v>
      </c>
      <c r="C53">
        <v>37</v>
      </c>
      <c r="E53">
        <v>52</v>
      </c>
      <c r="F53">
        <v>37</v>
      </c>
      <c r="G53" s="9">
        <f t="shared" si="3"/>
        <v>6.9969742813918304E-3</v>
      </c>
      <c r="I53" s="1">
        <v>52</v>
      </c>
      <c r="J53" s="2" t="s">
        <v>54</v>
      </c>
      <c r="L53">
        <v>52</v>
      </c>
      <c r="M53">
        <v>246</v>
      </c>
      <c r="N53" s="10">
        <f t="shared" si="4"/>
        <v>4.3714681735792732E-3</v>
      </c>
      <c r="O53">
        <v>37</v>
      </c>
      <c r="P53" s="9">
        <f t="shared" si="5"/>
        <v>6.9969742813918304E-3</v>
      </c>
    </row>
    <row r="54" spans="1:16" ht="15" customHeight="1" x14ac:dyDescent="0.25">
      <c r="A54">
        <v>53</v>
      </c>
      <c r="B54">
        <v>979</v>
      </c>
      <c r="C54">
        <v>55</v>
      </c>
      <c r="E54">
        <v>53</v>
      </c>
      <c r="F54">
        <v>55</v>
      </c>
      <c r="G54" s="9">
        <f t="shared" si="3"/>
        <v>1.040090771558245E-2</v>
      </c>
      <c r="I54" s="1">
        <v>53</v>
      </c>
      <c r="J54" s="2" t="s">
        <v>55</v>
      </c>
      <c r="L54" s="7">
        <v>53</v>
      </c>
      <c r="M54" s="7">
        <v>979</v>
      </c>
      <c r="N54" s="10">
        <f t="shared" si="4"/>
        <v>1.73970217151793E-2</v>
      </c>
      <c r="O54" s="7">
        <v>55</v>
      </c>
      <c r="P54" s="9">
        <f t="shared" si="5"/>
        <v>1.040090771558245E-2</v>
      </c>
    </row>
    <row r="55" spans="1:16" ht="15" customHeight="1" x14ac:dyDescent="0.25">
      <c r="A55">
        <v>54</v>
      </c>
      <c r="B55">
        <v>166</v>
      </c>
      <c r="C55">
        <v>8</v>
      </c>
      <c r="E55">
        <v>54</v>
      </c>
      <c r="F55">
        <v>8</v>
      </c>
      <c r="G55" s="9">
        <f t="shared" si="3"/>
        <v>1.5128593040847202E-3</v>
      </c>
      <c r="I55" s="1">
        <v>54</v>
      </c>
      <c r="J55" s="2" t="s">
        <v>56</v>
      </c>
      <c r="L55">
        <v>54</v>
      </c>
      <c r="M55">
        <v>166</v>
      </c>
      <c r="N55" s="10">
        <f t="shared" si="4"/>
        <v>2.9498525073746312E-3</v>
      </c>
      <c r="O55">
        <v>8</v>
      </c>
      <c r="P55" s="9">
        <f t="shared" si="5"/>
        <v>1.5128593040847202E-3</v>
      </c>
    </row>
    <row r="56" spans="1:16" ht="15" customHeight="1" x14ac:dyDescent="0.25">
      <c r="A56">
        <v>56</v>
      </c>
      <c r="B56">
        <v>368</v>
      </c>
      <c r="C56">
        <v>25</v>
      </c>
      <c r="E56">
        <v>56</v>
      </c>
      <c r="F56">
        <v>25</v>
      </c>
      <c r="G56" s="9">
        <f t="shared" si="3"/>
        <v>4.7276853252647506E-3</v>
      </c>
      <c r="I56" s="1">
        <v>56</v>
      </c>
      <c r="J56" s="2" t="s">
        <v>57</v>
      </c>
      <c r="L56" s="7">
        <v>56</v>
      </c>
      <c r="M56" s="7">
        <v>368</v>
      </c>
      <c r="N56" s="10">
        <f t="shared" si="4"/>
        <v>6.539432064541351E-3</v>
      </c>
      <c r="O56" s="7">
        <v>25</v>
      </c>
      <c r="P56" s="9">
        <f t="shared" si="5"/>
        <v>4.7276853252647506E-3</v>
      </c>
    </row>
    <row r="57" spans="1:16" ht="15" customHeight="1" x14ac:dyDescent="0.25">
      <c r="A57">
        <v>59</v>
      </c>
      <c r="B57">
        <v>83</v>
      </c>
      <c r="C57">
        <v>7</v>
      </c>
      <c r="E57">
        <v>59</v>
      </c>
      <c r="F57">
        <v>7</v>
      </c>
      <c r="G57" s="9">
        <f t="shared" si="3"/>
        <v>1.32375189107413E-3</v>
      </c>
      <c r="I57" s="1">
        <v>59</v>
      </c>
      <c r="J57" s="2" t="s">
        <v>58</v>
      </c>
      <c r="L57">
        <v>59</v>
      </c>
      <c r="M57">
        <v>83</v>
      </c>
      <c r="N57" s="10">
        <f t="shared" si="4"/>
        <v>1.4749262536873156E-3</v>
      </c>
      <c r="O57">
        <v>7</v>
      </c>
      <c r="P57" s="9">
        <f t="shared" si="5"/>
        <v>1.32375189107413E-3</v>
      </c>
    </row>
    <row r="58" spans="1:16" ht="15" customHeight="1" x14ac:dyDescent="0.25">
      <c r="A58">
        <v>60</v>
      </c>
      <c r="B58">
        <v>63</v>
      </c>
      <c r="C58">
        <v>2</v>
      </c>
      <c r="E58">
        <v>60</v>
      </c>
      <c r="F58">
        <v>2</v>
      </c>
      <c r="G58" s="9">
        <f t="shared" si="3"/>
        <v>3.7821482602118004E-4</v>
      </c>
      <c r="I58" s="1">
        <v>60</v>
      </c>
      <c r="J58" s="2" t="s">
        <v>59</v>
      </c>
      <c r="L58" s="7">
        <v>60</v>
      </c>
      <c r="M58" s="7">
        <v>63</v>
      </c>
      <c r="N58" s="10">
        <f t="shared" si="4"/>
        <v>1.1195223371361553E-3</v>
      </c>
      <c r="O58" s="7">
        <v>2</v>
      </c>
      <c r="P58" s="9">
        <f t="shared" si="5"/>
        <v>3.7821482602118004E-4</v>
      </c>
    </row>
    <row r="59" spans="1:16" ht="15" customHeight="1" x14ac:dyDescent="0.25">
      <c r="A59">
        <v>61</v>
      </c>
      <c r="B59">
        <v>794</v>
      </c>
      <c r="C59">
        <v>66</v>
      </c>
      <c r="E59">
        <v>61</v>
      </c>
      <c r="F59">
        <v>66</v>
      </c>
      <c r="G59" s="9">
        <f t="shared" si="3"/>
        <v>1.2481089258698942E-2</v>
      </c>
      <c r="I59" s="1">
        <v>61</v>
      </c>
      <c r="J59" s="2" t="s">
        <v>60</v>
      </c>
      <c r="L59">
        <v>61</v>
      </c>
      <c r="M59">
        <v>794</v>
      </c>
      <c r="N59" s="10">
        <f t="shared" si="4"/>
        <v>1.4109535487081068E-2</v>
      </c>
      <c r="O59">
        <v>66</v>
      </c>
      <c r="P59" s="9">
        <f t="shared" si="5"/>
        <v>1.2481089258698942E-2</v>
      </c>
    </row>
    <row r="60" spans="1:16" ht="15" customHeight="1" x14ac:dyDescent="0.25">
      <c r="A60">
        <v>62</v>
      </c>
      <c r="B60">
        <v>21</v>
      </c>
      <c r="C60">
        <v>2</v>
      </c>
      <c r="E60">
        <v>62</v>
      </c>
      <c r="F60">
        <v>2</v>
      </c>
      <c r="G60" s="9">
        <f t="shared" si="3"/>
        <v>3.7821482602118004E-4</v>
      </c>
      <c r="I60" s="1">
        <v>62</v>
      </c>
      <c r="J60" s="2" t="s">
        <v>61</v>
      </c>
      <c r="L60" s="7">
        <v>62</v>
      </c>
      <c r="M60" s="7">
        <v>21</v>
      </c>
      <c r="N60" s="10">
        <f t="shared" si="4"/>
        <v>3.7317411237871841E-4</v>
      </c>
      <c r="O60" s="7">
        <v>2</v>
      </c>
      <c r="P60" s="9">
        <f t="shared" si="5"/>
        <v>3.7821482602118004E-4</v>
      </c>
    </row>
    <row r="61" spans="1:16" ht="15" customHeight="1" x14ac:dyDescent="0.25">
      <c r="A61">
        <v>63</v>
      </c>
      <c r="B61">
        <v>1653</v>
      </c>
      <c r="C61">
        <v>97</v>
      </c>
      <c r="E61">
        <v>63</v>
      </c>
      <c r="F61">
        <v>97</v>
      </c>
      <c r="G61" s="9">
        <f t="shared" si="3"/>
        <v>1.834341906202723E-2</v>
      </c>
      <c r="I61" s="1">
        <v>63</v>
      </c>
      <c r="J61" s="2" t="s">
        <v>62</v>
      </c>
      <c r="L61">
        <v>63</v>
      </c>
      <c r="M61">
        <v>1653</v>
      </c>
      <c r="N61" s="10">
        <f t="shared" si="4"/>
        <v>2.9374133702953407E-2</v>
      </c>
      <c r="O61">
        <v>97</v>
      </c>
      <c r="P61" s="9">
        <f t="shared" si="5"/>
        <v>1.834341906202723E-2</v>
      </c>
    </row>
    <row r="62" spans="1:16" ht="15" customHeight="1" x14ac:dyDescent="0.25">
      <c r="A62">
        <v>64</v>
      </c>
      <c r="B62">
        <v>514</v>
      </c>
      <c r="C62">
        <v>36</v>
      </c>
      <c r="E62">
        <v>64</v>
      </c>
      <c r="F62">
        <v>36</v>
      </c>
      <c r="G62" s="9">
        <f t="shared" si="3"/>
        <v>6.8078668683812403E-3</v>
      </c>
      <c r="I62" s="1">
        <v>64</v>
      </c>
      <c r="J62" s="2" t="s">
        <v>63</v>
      </c>
      <c r="L62" s="7">
        <v>64</v>
      </c>
      <c r="M62" s="7">
        <v>514</v>
      </c>
      <c r="N62" s="10">
        <f t="shared" si="4"/>
        <v>9.1338806553648219E-3</v>
      </c>
      <c r="O62" s="7">
        <v>36</v>
      </c>
      <c r="P62" s="9">
        <f t="shared" si="5"/>
        <v>6.8078668683812403E-3</v>
      </c>
    </row>
    <row r="63" spans="1:16" ht="15" customHeight="1" x14ac:dyDescent="0.25">
      <c r="A63">
        <v>65</v>
      </c>
      <c r="B63">
        <v>294</v>
      </c>
      <c r="C63">
        <v>47</v>
      </c>
      <c r="E63">
        <v>65</v>
      </c>
      <c r="F63">
        <v>47</v>
      </c>
      <c r="G63" s="9">
        <f t="shared" si="3"/>
        <v>8.8880484114977308E-3</v>
      </c>
      <c r="I63" s="1">
        <v>65</v>
      </c>
      <c r="J63" s="2" t="s">
        <v>64</v>
      </c>
      <c r="L63">
        <v>65</v>
      </c>
      <c r="M63">
        <v>294</v>
      </c>
      <c r="N63" s="10">
        <f t="shared" si="4"/>
        <v>5.2244375733020579E-3</v>
      </c>
      <c r="O63">
        <v>47</v>
      </c>
      <c r="P63" s="9">
        <f t="shared" si="5"/>
        <v>8.8880484114977308E-3</v>
      </c>
    </row>
    <row r="64" spans="1:16" ht="15" customHeight="1" x14ac:dyDescent="0.25">
      <c r="A64">
        <v>66</v>
      </c>
      <c r="B64">
        <v>2497</v>
      </c>
      <c r="C64">
        <v>189</v>
      </c>
      <c r="E64">
        <v>66</v>
      </c>
      <c r="F64">
        <v>189</v>
      </c>
      <c r="G64" s="9">
        <f t="shared" si="3"/>
        <v>3.5741301059001515E-2</v>
      </c>
      <c r="I64" s="1">
        <v>66</v>
      </c>
      <c r="J64" s="2" t="s">
        <v>65</v>
      </c>
      <c r="L64" s="7">
        <v>66</v>
      </c>
      <c r="M64" s="7">
        <v>2497</v>
      </c>
      <c r="N64" s="10">
        <f t="shared" si="4"/>
        <v>4.4372178981412373E-2</v>
      </c>
      <c r="O64" s="7">
        <v>189</v>
      </c>
      <c r="P64" s="9">
        <f t="shared" si="5"/>
        <v>3.5741301059001515E-2</v>
      </c>
    </row>
    <row r="65" spans="1:16" ht="15" customHeight="1" x14ac:dyDescent="0.25">
      <c r="A65">
        <v>67</v>
      </c>
      <c r="B65">
        <v>570</v>
      </c>
      <c r="C65">
        <v>44</v>
      </c>
      <c r="E65">
        <v>67</v>
      </c>
      <c r="F65">
        <v>44</v>
      </c>
      <c r="G65" s="9">
        <f t="shared" si="3"/>
        <v>8.3207261724659604E-3</v>
      </c>
      <c r="I65" s="1">
        <v>67</v>
      </c>
      <c r="J65" s="2" t="s">
        <v>66</v>
      </c>
      <c r="L65">
        <v>67</v>
      </c>
      <c r="M65">
        <v>570</v>
      </c>
      <c r="N65" s="10">
        <f t="shared" si="4"/>
        <v>1.0129011621708071E-2</v>
      </c>
      <c r="O65">
        <v>44</v>
      </c>
      <c r="P65" s="9">
        <f t="shared" si="5"/>
        <v>8.3207261724659604E-3</v>
      </c>
    </row>
    <row r="66" spans="1:16" ht="15" customHeight="1" x14ac:dyDescent="0.25">
      <c r="A66">
        <v>68</v>
      </c>
      <c r="B66">
        <v>681</v>
      </c>
      <c r="C66">
        <v>137</v>
      </c>
      <c r="E66">
        <v>68</v>
      </c>
      <c r="F66">
        <v>137</v>
      </c>
      <c r="G66" s="9">
        <f t="shared" ref="G66:G97" si="6">F66/$F$95</f>
        <v>2.5907715582450832E-2</v>
      </c>
      <c r="I66" s="1">
        <v>68</v>
      </c>
      <c r="J66" s="2" t="s">
        <v>67</v>
      </c>
      <c r="L66" s="7">
        <v>68</v>
      </c>
      <c r="M66" s="7">
        <v>681</v>
      </c>
      <c r="N66" s="10">
        <f t="shared" ref="N66:N97" si="7">M66/$M$95</f>
        <v>1.2101503358567011E-2</v>
      </c>
      <c r="O66" s="7">
        <v>137</v>
      </c>
      <c r="P66" s="9">
        <f t="shared" ref="P66:P97" si="8">O66/$O$95</f>
        <v>2.5907715582450832E-2</v>
      </c>
    </row>
    <row r="67" spans="1:16" ht="15" customHeight="1" x14ac:dyDescent="0.25">
      <c r="A67">
        <v>69</v>
      </c>
      <c r="B67">
        <v>684</v>
      </c>
      <c r="C67">
        <v>74</v>
      </c>
      <c r="E67">
        <v>69</v>
      </c>
      <c r="F67">
        <v>74</v>
      </c>
      <c r="G67" s="9">
        <f t="shared" si="6"/>
        <v>1.3993948562783661E-2</v>
      </c>
      <c r="I67" s="1">
        <v>69</v>
      </c>
      <c r="J67" s="2" t="s">
        <v>68</v>
      </c>
      <c r="L67">
        <v>69</v>
      </c>
      <c r="M67">
        <v>684</v>
      </c>
      <c r="N67" s="10">
        <f t="shared" si="7"/>
        <v>1.2154813946049685E-2</v>
      </c>
      <c r="O67">
        <v>74</v>
      </c>
      <c r="P67" s="9">
        <f t="shared" si="8"/>
        <v>1.3993948562783661E-2</v>
      </c>
    </row>
    <row r="68" spans="1:16" ht="15" customHeight="1" x14ac:dyDescent="0.25">
      <c r="A68">
        <v>70</v>
      </c>
      <c r="B68">
        <v>785</v>
      </c>
      <c r="C68">
        <v>62</v>
      </c>
      <c r="E68">
        <v>70</v>
      </c>
      <c r="F68">
        <v>62</v>
      </c>
      <c r="G68" s="9">
        <f t="shared" si="6"/>
        <v>1.1724659606656581E-2</v>
      </c>
      <c r="I68" s="1">
        <v>70</v>
      </c>
      <c r="J68" s="2" t="s">
        <v>69</v>
      </c>
      <c r="L68" s="7">
        <v>70</v>
      </c>
      <c r="M68" s="7">
        <v>785</v>
      </c>
      <c r="N68" s="10">
        <f t="shared" si="7"/>
        <v>1.3949603724633046E-2</v>
      </c>
      <c r="O68" s="7">
        <v>62</v>
      </c>
      <c r="P68" s="9">
        <f t="shared" si="8"/>
        <v>1.1724659606656581E-2</v>
      </c>
    </row>
    <row r="69" spans="1:16" ht="15" customHeight="1" x14ac:dyDescent="0.25">
      <c r="A69">
        <v>71</v>
      </c>
      <c r="B69">
        <v>676</v>
      </c>
      <c r="C69">
        <v>72</v>
      </c>
      <c r="E69">
        <v>71</v>
      </c>
      <c r="F69">
        <v>72</v>
      </c>
      <c r="G69" s="9">
        <f t="shared" si="6"/>
        <v>1.3615733736762481E-2</v>
      </c>
      <c r="I69" s="1">
        <v>71</v>
      </c>
      <c r="J69" s="2" t="s">
        <v>70</v>
      </c>
      <c r="L69">
        <v>71</v>
      </c>
      <c r="M69">
        <v>676</v>
      </c>
      <c r="N69" s="10">
        <f t="shared" si="7"/>
        <v>1.2012652379429221E-2</v>
      </c>
      <c r="O69">
        <v>72</v>
      </c>
      <c r="P69" s="9">
        <f t="shared" si="8"/>
        <v>1.3615733736762481E-2</v>
      </c>
    </row>
    <row r="70" spans="1:16" ht="15" customHeight="1" x14ac:dyDescent="0.25">
      <c r="A70">
        <v>72</v>
      </c>
      <c r="B70">
        <v>921</v>
      </c>
      <c r="C70">
        <v>144</v>
      </c>
      <c r="E70">
        <v>72</v>
      </c>
      <c r="F70">
        <v>144</v>
      </c>
      <c r="G70" s="9">
        <f t="shared" si="6"/>
        <v>2.7231467473524961E-2</v>
      </c>
      <c r="I70" s="1">
        <v>72</v>
      </c>
      <c r="J70" s="2" t="s">
        <v>71</v>
      </c>
      <c r="L70" s="7">
        <v>72</v>
      </c>
      <c r="M70" s="7">
        <v>921</v>
      </c>
      <c r="N70" s="10">
        <f t="shared" si="7"/>
        <v>1.6366350357180936E-2</v>
      </c>
      <c r="O70" s="7">
        <v>144</v>
      </c>
      <c r="P70" s="9">
        <f t="shared" si="8"/>
        <v>2.7231467473524961E-2</v>
      </c>
    </row>
    <row r="71" spans="1:16" ht="15" customHeight="1" x14ac:dyDescent="0.25">
      <c r="A71">
        <v>73</v>
      </c>
      <c r="B71">
        <v>465</v>
      </c>
      <c r="C71">
        <v>40</v>
      </c>
      <c r="E71">
        <v>73</v>
      </c>
      <c r="F71">
        <v>40</v>
      </c>
      <c r="G71" s="9">
        <f t="shared" si="6"/>
        <v>7.5642965204236008E-3</v>
      </c>
      <c r="I71" s="1">
        <v>73</v>
      </c>
      <c r="J71" s="2" t="s">
        <v>72</v>
      </c>
      <c r="L71">
        <v>73</v>
      </c>
      <c r="M71">
        <v>465</v>
      </c>
      <c r="N71" s="10">
        <f t="shared" si="7"/>
        <v>8.2631410598144796E-3</v>
      </c>
      <c r="O71">
        <v>40</v>
      </c>
      <c r="P71" s="9">
        <f t="shared" si="8"/>
        <v>7.5642965204236008E-3</v>
      </c>
    </row>
    <row r="72" spans="1:16" ht="15" customHeight="1" x14ac:dyDescent="0.25">
      <c r="A72">
        <v>74</v>
      </c>
      <c r="B72">
        <v>353</v>
      </c>
      <c r="C72">
        <v>55</v>
      </c>
      <c r="E72">
        <v>74</v>
      </c>
      <c r="F72">
        <v>55</v>
      </c>
      <c r="G72" s="9">
        <f t="shared" si="6"/>
        <v>1.040090771558245E-2</v>
      </c>
      <c r="I72" s="1">
        <v>74</v>
      </c>
      <c r="J72" s="2" t="s">
        <v>73</v>
      </c>
      <c r="L72" s="7">
        <v>74</v>
      </c>
      <c r="M72" s="7">
        <v>353</v>
      </c>
      <c r="N72" s="10">
        <f t="shared" si="7"/>
        <v>6.2728791271279812E-3</v>
      </c>
      <c r="O72" s="7">
        <v>55</v>
      </c>
      <c r="P72" s="9">
        <f t="shared" si="8"/>
        <v>1.040090771558245E-2</v>
      </c>
    </row>
    <row r="73" spans="1:16" ht="15" customHeight="1" x14ac:dyDescent="0.25">
      <c r="A73">
        <v>75</v>
      </c>
      <c r="B73">
        <v>986</v>
      </c>
      <c r="C73">
        <v>118</v>
      </c>
      <c r="E73">
        <v>75</v>
      </c>
      <c r="F73">
        <v>118</v>
      </c>
      <c r="G73" s="9">
        <f t="shared" si="6"/>
        <v>2.2314674735249621E-2</v>
      </c>
      <c r="I73" s="1">
        <v>75</v>
      </c>
      <c r="J73" s="2" t="s">
        <v>74</v>
      </c>
      <c r="L73">
        <v>75</v>
      </c>
      <c r="M73">
        <v>986</v>
      </c>
      <c r="N73" s="10">
        <f t="shared" si="7"/>
        <v>1.7521413085972208E-2</v>
      </c>
      <c r="O73">
        <v>118</v>
      </c>
      <c r="P73" s="9">
        <f t="shared" si="8"/>
        <v>2.2314674735249621E-2</v>
      </c>
    </row>
    <row r="74" spans="1:16" ht="15" customHeight="1" x14ac:dyDescent="0.25">
      <c r="A74">
        <v>76</v>
      </c>
      <c r="B74">
        <v>651</v>
      </c>
      <c r="C74">
        <v>19</v>
      </c>
      <c r="E74">
        <v>76</v>
      </c>
      <c r="F74">
        <v>19</v>
      </c>
      <c r="G74" s="9">
        <f t="shared" si="6"/>
        <v>3.5930408472012103E-3</v>
      </c>
      <c r="I74" s="1">
        <v>76</v>
      </c>
      <c r="J74" s="2" t="s">
        <v>75</v>
      </c>
      <c r="L74" s="7">
        <v>76</v>
      </c>
      <c r="M74" s="7">
        <v>651</v>
      </c>
      <c r="N74" s="10">
        <f t="shared" si="7"/>
        <v>1.1568397483740271E-2</v>
      </c>
      <c r="O74" s="7">
        <v>19</v>
      </c>
      <c r="P74" s="9">
        <f t="shared" si="8"/>
        <v>3.5930408472012103E-3</v>
      </c>
    </row>
    <row r="75" spans="1:16" ht="15" customHeight="1" x14ac:dyDescent="0.25">
      <c r="A75">
        <v>77</v>
      </c>
      <c r="B75">
        <v>316</v>
      </c>
      <c r="C75">
        <v>49</v>
      </c>
      <c r="E75">
        <v>77</v>
      </c>
      <c r="F75">
        <v>49</v>
      </c>
      <c r="G75" s="9">
        <f t="shared" si="6"/>
        <v>9.2662632375189111E-3</v>
      </c>
      <c r="I75" s="1">
        <v>77</v>
      </c>
      <c r="J75" s="2" t="s">
        <v>76</v>
      </c>
      <c r="L75">
        <v>77</v>
      </c>
      <c r="M75">
        <v>316</v>
      </c>
      <c r="N75" s="10">
        <f t="shared" si="7"/>
        <v>5.6153818815083342E-3</v>
      </c>
      <c r="O75">
        <v>49</v>
      </c>
      <c r="P75" s="9">
        <f t="shared" si="8"/>
        <v>9.2662632375189111E-3</v>
      </c>
    </row>
    <row r="76" spans="1:16" ht="15" customHeight="1" x14ac:dyDescent="0.25">
      <c r="A76">
        <v>79</v>
      </c>
      <c r="B76">
        <v>242</v>
      </c>
      <c r="C76">
        <v>35</v>
      </c>
      <c r="E76">
        <v>79</v>
      </c>
      <c r="F76">
        <v>35</v>
      </c>
      <c r="G76" s="9">
        <f t="shared" si="6"/>
        <v>6.6187594553706501E-3</v>
      </c>
      <c r="I76" s="1">
        <v>79</v>
      </c>
      <c r="J76" s="2" t="s">
        <v>77</v>
      </c>
      <c r="L76" s="7">
        <v>79</v>
      </c>
      <c r="M76" s="7">
        <v>242</v>
      </c>
      <c r="N76" s="10">
        <f t="shared" si="7"/>
        <v>4.3003873902690412E-3</v>
      </c>
      <c r="O76" s="7">
        <v>35</v>
      </c>
      <c r="P76" s="9">
        <f t="shared" si="8"/>
        <v>6.6187594553706501E-3</v>
      </c>
    </row>
    <row r="77" spans="1:16" ht="15" customHeight="1" x14ac:dyDescent="0.25">
      <c r="A77">
        <v>80</v>
      </c>
      <c r="B77">
        <v>66</v>
      </c>
      <c r="C77">
        <v>2</v>
      </c>
      <c r="E77">
        <v>80</v>
      </c>
      <c r="F77">
        <v>2</v>
      </c>
      <c r="G77" s="9">
        <f t="shared" si="6"/>
        <v>3.7821482602118004E-4</v>
      </c>
      <c r="I77" s="1">
        <v>80</v>
      </c>
      <c r="J77" s="2" t="s">
        <v>78</v>
      </c>
      <c r="L77">
        <v>80</v>
      </c>
      <c r="M77">
        <v>66</v>
      </c>
      <c r="N77" s="10">
        <f t="shared" si="7"/>
        <v>1.1728329246188294E-3</v>
      </c>
      <c r="O77">
        <v>2</v>
      </c>
      <c r="P77" s="9">
        <f t="shared" si="8"/>
        <v>3.7821482602118004E-4</v>
      </c>
    </row>
    <row r="78" spans="1:16" ht="15" customHeight="1" x14ac:dyDescent="0.25">
      <c r="A78">
        <v>81</v>
      </c>
      <c r="B78">
        <v>810</v>
      </c>
      <c r="C78">
        <v>34</v>
      </c>
      <c r="E78">
        <v>81</v>
      </c>
      <c r="F78">
        <v>34</v>
      </c>
      <c r="G78" s="9">
        <f t="shared" si="6"/>
        <v>6.4296520423600609E-3</v>
      </c>
      <c r="I78" s="1">
        <v>81</v>
      </c>
      <c r="J78" s="2" t="s">
        <v>79</v>
      </c>
      <c r="L78" s="7">
        <v>81</v>
      </c>
      <c r="M78" s="7">
        <v>810</v>
      </c>
      <c r="N78" s="10">
        <f t="shared" si="7"/>
        <v>1.4393858620321996E-2</v>
      </c>
      <c r="O78" s="7">
        <v>34</v>
      </c>
      <c r="P78" s="9">
        <f t="shared" si="8"/>
        <v>6.4296520423600609E-3</v>
      </c>
    </row>
    <row r="79" spans="1:16" ht="15" customHeight="1" x14ac:dyDescent="0.25">
      <c r="A79">
        <v>82</v>
      </c>
      <c r="B79">
        <v>585</v>
      </c>
      <c r="C79">
        <v>14</v>
      </c>
      <c r="E79">
        <v>82</v>
      </c>
      <c r="F79">
        <v>14</v>
      </c>
      <c r="G79" s="9">
        <f t="shared" si="6"/>
        <v>2.6475037821482601E-3</v>
      </c>
      <c r="I79" s="1">
        <v>82</v>
      </c>
      <c r="J79" s="2" t="s">
        <v>80</v>
      </c>
      <c r="L79">
        <v>82</v>
      </c>
      <c r="M79">
        <v>585</v>
      </c>
      <c r="N79" s="10">
        <f t="shared" si="7"/>
        <v>1.0395564559121441E-2</v>
      </c>
      <c r="O79">
        <v>14</v>
      </c>
      <c r="P79" s="9">
        <f t="shared" si="8"/>
        <v>2.6475037821482601E-3</v>
      </c>
    </row>
    <row r="80" spans="1:16" ht="15" customHeight="1" x14ac:dyDescent="0.25">
      <c r="A80">
        <v>83</v>
      </c>
      <c r="B80">
        <v>1524</v>
      </c>
      <c r="C80">
        <v>14</v>
      </c>
      <c r="E80">
        <v>83</v>
      </c>
      <c r="F80">
        <v>14</v>
      </c>
      <c r="G80" s="9">
        <f t="shared" si="6"/>
        <v>2.6475037821482601E-3</v>
      </c>
      <c r="I80" s="1">
        <v>83</v>
      </c>
      <c r="J80" s="2" t="s">
        <v>81</v>
      </c>
      <c r="L80" s="7">
        <v>83</v>
      </c>
      <c r="M80" s="7">
        <v>1524</v>
      </c>
      <c r="N80" s="10">
        <f t="shared" si="7"/>
        <v>2.7081778441198422E-2</v>
      </c>
      <c r="O80" s="7">
        <v>14</v>
      </c>
      <c r="P80" s="9">
        <f t="shared" si="8"/>
        <v>2.6475037821482601E-3</v>
      </c>
    </row>
    <row r="81" spans="1:16" ht="15" customHeight="1" x14ac:dyDescent="0.25">
      <c r="A81">
        <v>84</v>
      </c>
      <c r="B81">
        <v>717</v>
      </c>
      <c r="C81">
        <v>62</v>
      </c>
      <c r="E81">
        <v>84</v>
      </c>
      <c r="F81">
        <v>62</v>
      </c>
      <c r="G81" s="9">
        <f t="shared" si="6"/>
        <v>1.1724659606656581E-2</v>
      </c>
      <c r="I81" s="1">
        <v>84</v>
      </c>
      <c r="J81" s="2" t="s">
        <v>82</v>
      </c>
      <c r="L81">
        <v>84</v>
      </c>
      <c r="M81">
        <v>717</v>
      </c>
      <c r="N81" s="10">
        <f t="shared" si="7"/>
        <v>1.2741230408359101E-2</v>
      </c>
      <c r="O81">
        <v>62</v>
      </c>
      <c r="P81" s="9">
        <f t="shared" si="8"/>
        <v>1.1724659606656581E-2</v>
      </c>
    </row>
    <row r="82" spans="1:16" ht="15" customHeight="1" x14ac:dyDescent="0.25">
      <c r="A82">
        <v>85</v>
      </c>
      <c r="B82">
        <v>608</v>
      </c>
      <c r="C82">
        <v>52</v>
      </c>
      <c r="E82">
        <v>85</v>
      </c>
      <c r="F82">
        <v>52</v>
      </c>
      <c r="G82" s="9">
        <f t="shared" si="6"/>
        <v>9.8335854765506815E-3</v>
      </c>
      <c r="I82" s="1">
        <v>85</v>
      </c>
      <c r="J82" s="2" t="s">
        <v>83</v>
      </c>
      <c r="L82" s="7">
        <v>85</v>
      </c>
      <c r="M82" s="7">
        <v>608</v>
      </c>
      <c r="N82" s="10">
        <f t="shared" si="7"/>
        <v>1.0804279063155276E-2</v>
      </c>
      <c r="O82" s="7">
        <v>52</v>
      </c>
      <c r="P82" s="9">
        <f t="shared" si="8"/>
        <v>9.8335854765506815E-3</v>
      </c>
    </row>
    <row r="83" spans="1:16" ht="15" customHeight="1" x14ac:dyDescent="0.25">
      <c r="A83">
        <v>86</v>
      </c>
      <c r="B83">
        <v>871</v>
      </c>
      <c r="C83">
        <v>39</v>
      </c>
      <c r="E83">
        <v>86</v>
      </c>
      <c r="F83">
        <v>39</v>
      </c>
      <c r="G83" s="9">
        <f t="shared" si="6"/>
        <v>7.3751891074130107E-3</v>
      </c>
      <c r="I83" s="1">
        <v>86</v>
      </c>
      <c r="J83" s="2" t="s">
        <v>84</v>
      </c>
      <c r="L83">
        <v>86</v>
      </c>
      <c r="M83">
        <v>871</v>
      </c>
      <c r="N83" s="10">
        <f t="shared" si="7"/>
        <v>1.5477840565803034E-2</v>
      </c>
      <c r="O83">
        <v>39</v>
      </c>
      <c r="P83" s="9">
        <f t="shared" si="8"/>
        <v>7.3751891074130107E-3</v>
      </c>
    </row>
    <row r="84" spans="1:16" ht="15" customHeight="1" x14ac:dyDescent="0.25">
      <c r="A84">
        <v>87</v>
      </c>
      <c r="B84">
        <v>171</v>
      </c>
      <c r="C84">
        <v>12</v>
      </c>
      <c r="E84">
        <v>87</v>
      </c>
      <c r="F84">
        <v>12</v>
      </c>
      <c r="G84" s="9">
        <f t="shared" si="6"/>
        <v>2.2692889561270802E-3</v>
      </c>
      <c r="I84" s="1">
        <v>87</v>
      </c>
      <c r="J84" s="2" t="s">
        <v>85</v>
      </c>
      <c r="L84" s="7">
        <v>87</v>
      </c>
      <c r="M84" s="7">
        <v>171</v>
      </c>
      <c r="N84" s="10">
        <f t="shared" si="7"/>
        <v>3.0387034865124213E-3</v>
      </c>
      <c r="O84" s="7">
        <v>12</v>
      </c>
      <c r="P84" s="9">
        <f t="shared" si="8"/>
        <v>2.2692889561270802E-3</v>
      </c>
    </row>
    <row r="85" spans="1:16" ht="15" customHeight="1" x14ac:dyDescent="0.25">
      <c r="A85">
        <v>88</v>
      </c>
      <c r="B85">
        <v>119</v>
      </c>
      <c r="C85">
        <v>6</v>
      </c>
      <c r="E85">
        <v>88</v>
      </c>
      <c r="F85">
        <v>6</v>
      </c>
      <c r="G85" s="9">
        <f t="shared" si="6"/>
        <v>1.1346444780635401E-3</v>
      </c>
      <c r="I85" s="1">
        <v>88</v>
      </c>
      <c r="J85" s="2" t="s">
        <v>86</v>
      </c>
      <c r="L85">
        <v>88</v>
      </c>
      <c r="M85">
        <v>119</v>
      </c>
      <c r="N85" s="10">
        <f t="shared" si="7"/>
        <v>2.1146533034794046E-3</v>
      </c>
      <c r="O85">
        <v>6</v>
      </c>
      <c r="P85" s="9">
        <f t="shared" si="8"/>
        <v>1.1346444780635401E-3</v>
      </c>
    </row>
    <row r="86" spans="1:16" ht="15" customHeight="1" x14ac:dyDescent="0.25">
      <c r="A86">
        <v>89</v>
      </c>
      <c r="B86">
        <v>715</v>
      </c>
      <c r="C86">
        <v>32</v>
      </c>
      <c r="E86">
        <v>89</v>
      </c>
      <c r="F86">
        <v>32</v>
      </c>
      <c r="G86" s="9">
        <f t="shared" si="6"/>
        <v>6.0514372163388806E-3</v>
      </c>
      <c r="I86" s="1">
        <v>89</v>
      </c>
      <c r="J86" s="2" t="s">
        <v>87</v>
      </c>
      <c r="L86" s="7">
        <v>89</v>
      </c>
      <c r="M86" s="7">
        <v>715</v>
      </c>
      <c r="N86" s="10">
        <f t="shared" si="7"/>
        <v>1.2705690016703984E-2</v>
      </c>
      <c r="O86" s="7">
        <v>32</v>
      </c>
      <c r="P86" s="9">
        <f t="shared" si="8"/>
        <v>6.0514372163388806E-3</v>
      </c>
    </row>
    <row r="87" spans="1:16" ht="15" customHeight="1" x14ac:dyDescent="0.25">
      <c r="A87">
        <v>90</v>
      </c>
      <c r="B87">
        <v>312</v>
      </c>
      <c r="C87">
        <v>18</v>
      </c>
      <c r="E87">
        <v>90</v>
      </c>
      <c r="F87">
        <v>18</v>
      </c>
      <c r="G87" s="9">
        <f t="shared" si="6"/>
        <v>3.4039334341906201E-3</v>
      </c>
      <c r="I87" s="1">
        <v>90</v>
      </c>
      <c r="J87" s="2" t="s">
        <v>88</v>
      </c>
      <c r="L87">
        <v>90</v>
      </c>
      <c r="M87">
        <v>312</v>
      </c>
      <c r="N87" s="10">
        <f t="shared" si="7"/>
        <v>5.5443010981981022E-3</v>
      </c>
      <c r="O87">
        <v>18</v>
      </c>
      <c r="P87" s="9">
        <f t="shared" si="8"/>
        <v>3.4039334341906201E-3</v>
      </c>
    </row>
    <row r="88" spans="1:16" ht="15" customHeight="1" x14ac:dyDescent="0.25">
      <c r="A88">
        <v>91</v>
      </c>
      <c r="B88">
        <v>704</v>
      </c>
      <c r="C88">
        <v>7</v>
      </c>
      <c r="E88">
        <v>91</v>
      </c>
      <c r="F88">
        <v>7</v>
      </c>
      <c r="G88" s="9">
        <f t="shared" si="6"/>
        <v>1.32375189107413E-3</v>
      </c>
      <c r="I88" s="1">
        <v>91</v>
      </c>
      <c r="J88" s="2" t="s">
        <v>89</v>
      </c>
      <c r="L88" s="7">
        <v>91</v>
      </c>
      <c r="M88" s="7">
        <v>704</v>
      </c>
      <c r="N88" s="10">
        <f t="shared" si="7"/>
        <v>1.2510217862600845E-2</v>
      </c>
      <c r="O88" s="7">
        <v>7</v>
      </c>
      <c r="P88" s="9">
        <f t="shared" si="8"/>
        <v>1.32375189107413E-3</v>
      </c>
    </row>
    <row r="89" spans="1:16" ht="15" customHeight="1" x14ac:dyDescent="0.25">
      <c r="A89">
        <v>92</v>
      </c>
      <c r="B89">
        <v>77</v>
      </c>
      <c r="C89">
        <v>12</v>
      </c>
      <c r="E89">
        <v>92</v>
      </c>
      <c r="F89">
        <v>12</v>
      </c>
      <c r="G89" s="9">
        <f t="shared" si="6"/>
        <v>2.2692889561270802E-3</v>
      </c>
      <c r="I89" s="1">
        <v>92</v>
      </c>
      <c r="J89" s="2" t="s">
        <v>90</v>
      </c>
      <c r="L89">
        <v>92</v>
      </c>
      <c r="M89">
        <v>77</v>
      </c>
      <c r="N89" s="10">
        <f t="shared" si="7"/>
        <v>1.3683050787219675E-3</v>
      </c>
      <c r="O89">
        <v>12</v>
      </c>
      <c r="P89" s="9">
        <f t="shared" si="8"/>
        <v>2.2692889561270802E-3</v>
      </c>
    </row>
    <row r="90" spans="1:16" ht="15" customHeight="1" x14ac:dyDescent="0.25">
      <c r="A90">
        <v>93</v>
      </c>
      <c r="B90">
        <v>664</v>
      </c>
      <c r="C90">
        <v>37</v>
      </c>
      <c r="E90">
        <v>93</v>
      </c>
      <c r="F90">
        <v>37</v>
      </c>
      <c r="G90" s="9">
        <f t="shared" si="6"/>
        <v>6.9969742813918304E-3</v>
      </c>
      <c r="I90" s="1">
        <v>93</v>
      </c>
      <c r="J90" s="2" t="s">
        <v>91</v>
      </c>
      <c r="L90" s="7">
        <v>93</v>
      </c>
      <c r="M90" s="7">
        <v>664</v>
      </c>
      <c r="N90" s="10">
        <f t="shared" si="7"/>
        <v>1.1799410029498525E-2</v>
      </c>
      <c r="O90" s="7">
        <v>37</v>
      </c>
      <c r="P90" s="9">
        <f t="shared" si="8"/>
        <v>6.9969742813918304E-3</v>
      </c>
    </row>
    <row r="91" spans="1:16" ht="15" customHeight="1" x14ac:dyDescent="0.25">
      <c r="A91">
        <v>94</v>
      </c>
      <c r="B91">
        <v>271</v>
      </c>
      <c r="C91">
        <v>25</v>
      </c>
      <c r="E91">
        <v>94</v>
      </c>
      <c r="F91">
        <v>25</v>
      </c>
      <c r="G91" s="9">
        <f t="shared" si="6"/>
        <v>4.7276853252647506E-3</v>
      </c>
      <c r="I91" s="1">
        <v>94</v>
      </c>
      <c r="J91" s="2" t="s">
        <v>92</v>
      </c>
      <c r="L91">
        <v>94</v>
      </c>
      <c r="M91">
        <v>271</v>
      </c>
      <c r="N91" s="10">
        <f t="shared" si="7"/>
        <v>4.8157230692682232E-3</v>
      </c>
      <c r="O91">
        <v>25</v>
      </c>
      <c r="P91" s="9">
        <f t="shared" si="8"/>
        <v>4.7276853252647506E-3</v>
      </c>
    </row>
    <row r="92" spans="1:16" ht="15" customHeight="1" x14ac:dyDescent="0.25">
      <c r="A92">
        <v>95</v>
      </c>
      <c r="B92">
        <v>98</v>
      </c>
      <c r="C92">
        <v>7</v>
      </c>
      <c r="E92">
        <v>95</v>
      </c>
      <c r="F92">
        <v>7</v>
      </c>
      <c r="G92" s="9">
        <f t="shared" si="6"/>
        <v>1.32375189107413E-3</v>
      </c>
      <c r="I92" s="1">
        <v>95</v>
      </c>
      <c r="J92" s="2" t="s">
        <v>93</v>
      </c>
      <c r="L92" s="7">
        <v>95</v>
      </c>
      <c r="M92" s="7">
        <v>98</v>
      </c>
      <c r="N92" s="10">
        <f t="shared" si="7"/>
        <v>1.7414791911006858E-3</v>
      </c>
      <c r="O92" s="7">
        <v>7</v>
      </c>
      <c r="P92" s="9">
        <f t="shared" si="8"/>
        <v>1.32375189107413E-3</v>
      </c>
    </row>
    <row r="93" spans="1:16" ht="15" customHeight="1" x14ac:dyDescent="0.25">
      <c r="A93">
        <v>96</v>
      </c>
      <c r="B93">
        <v>277</v>
      </c>
      <c r="C93">
        <v>16</v>
      </c>
      <c r="E93">
        <v>96</v>
      </c>
      <c r="F93">
        <v>16</v>
      </c>
      <c r="G93" s="9">
        <f t="shared" si="6"/>
        <v>3.0257186081694403E-3</v>
      </c>
      <c r="I93" s="1">
        <v>96</v>
      </c>
      <c r="J93" s="2" t="s">
        <v>94</v>
      </c>
      <c r="L93">
        <v>96</v>
      </c>
      <c r="M93">
        <v>277</v>
      </c>
      <c r="N93" s="10">
        <f t="shared" si="7"/>
        <v>4.9223442442335712E-3</v>
      </c>
      <c r="O93">
        <v>16</v>
      </c>
      <c r="P93" s="9">
        <f t="shared" si="8"/>
        <v>3.0257186081694403E-3</v>
      </c>
    </row>
    <row r="94" spans="1:16" ht="15" customHeight="1" x14ac:dyDescent="0.25">
      <c r="A94">
        <v>97</v>
      </c>
      <c r="B94">
        <v>484</v>
      </c>
      <c r="C94">
        <v>9</v>
      </c>
      <c r="E94">
        <v>97</v>
      </c>
      <c r="F94">
        <v>9</v>
      </c>
      <c r="G94" s="9">
        <f t="shared" si="6"/>
        <v>1.7019667170953101E-3</v>
      </c>
      <c r="I94" s="3">
        <v>97</v>
      </c>
      <c r="J94" s="4" t="s">
        <v>95</v>
      </c>
      <c r="L94" s="7">
        <v>97</v>
      </c>
      <c r="M94" s="7">
        <v>484</v>
      </c>
      <c r="N94" s="10">
        <f t="shared" si="7"/>
        <v>8.6007747805380824E-3</v>
      </c>
      <c r="O94" s="7">
        <v>9</v>
      </c>
      <c r="P94" s="9">
        <f t="shared" si="8"/>
        <v>1.7019667170953101E-3</v>
      </c>
    </row>
    <row r="95" spans="1:16" x14ac:dyDescent="0.25">
      <c r="B95">
        <f>SUBTOTAL(109,Tabelle1[AnzahlNormal])</f>
        <v>56274</v>
      </c>
      <c r="F95">
        <f>SUBTOTAL(109,Tabelle13[AnzahlArtikel])</f>
        <v>5288</v>
      </c>
      <c r="G95" s="9">
        <f>SUBTOTAL(109,Tabelle13[Spalte1])</f>
        <v>1.0000000000000002</v>
      </c>
      <c r="L95" s="6"/>
      <c r="M95" s="6">
        <f>SUBTOTAL(109,Tabelle1[AnzahlNormal])</f>
        <v>56274</v>
      </c>
      <c r="N95" s="6"/>
      <c r="O95" s="6">
        <f>SUM(O2:O94)</f>
        <v>5288</v>
      </c>
    </row>
    <row r="99" spans="3:10" x14ac:dyDescent="0.25">
      <c r="C99" t="s">
        <v>100</v>
      </c>
      <c r="D99" t="s">
        <v>102</v>
      </c>
      <c r="E99" t="s">
        <v>104</v>
      </c>
    </row>
    <row r="100" spans="3:10" ht="15.75" thickBot="1" x14ac:dyDescent="0.3">
      <c r="C100" s="7">
        <v>0</v>
      </c>
      <c r="D100" s="8">
        <v>3.3763372072360238E-4</v>
      </c>
      <c r="E100" s="9">
        <v>3.7821482602118004E-4</v>
      </c>
    </row>
    <row r="101" spans="3:10" ht="15.75" thickBot="1" x14ac:dyDescent="0.3">
      <c r="C101">
        <v>1</v>
      </c>
      <c r="D101" s="9">
        <v>1.7965667981661156E-2</v>
      </c>
      <c r="E101" s="9">
        <v>7.9425113464447802E-3</v>
      </c>
      <c r="H101" s="11"/>
      <c r="I101" s="12"/>
      <c r="J101" s="12"/>
    </row>
    <row r="102" spans="3:10" ht="15.75" thickBot="1" x14ac:dyDescent="0.3">
      <c r="C102" s="7">
        <v>2</v>
      </c>
      <c r="D102" s="9">
        <v>2.1519707147172763E-2</v>
      </c>
      <c r="E102" s="9">
        <v>3.7065052950075644E-2</v>
      </c>
      <c r="H102" s="13"/>
      <c r="I102" s="14"/>
      <c r="J102" s="14"/>
    </row>
    <row r="103" spans="3:10" ht="15.75" thickBot="1" x14ac:dyDescent="0.3">
      <c r="C103">
        <v>3</v>
      </c>
      <c r="D103" s="9">
        <v>2.2941322813377404E-2</v>
      </c>
      <c r="E103" s="9">
        <v>3.0635400907715583E-2</v>
      </c>
      <c r="H103" s="13"/>
      <c r="I103" s="14"/>
      <c r="J103" s="14"/>
    </row>
    <row r="104" spans="3:10" ht="15.75" thickBot="1" x14ac:dyDescent="0.3">
      <c r="C104" s="7">
        <v>4</v>
      </c>
      <c r="D104" s="9">
        <v>1.3043323737427587E-2</v>
      </c>
      <c r="E104" s="9">
        <v>2.3827534039334342E-2</v>
      </c>
      <c r="H104" s="13"/>
      <c r="I104" s="14"/>
      <c r="J104" s="14"/>
    </row>
    <row r="105" spans="3:10" ht="15.75" thickBot="1" x14ac:dyDescent="0.3">
      <c r="C105">
        <v>5</v>
      </c>
      <c r="D105" s="9">
        <v>1.3771901766357465E-2</v>
      </c>
      <c r="E105" s="9">
        <v>1.021180030257186E-2</v>
      </c>
      <c r="H105" s="13"/>
      <c r="I105" s="14"/>
      <c r="J105" s="14"/>
    </row>
    <row r="106" spans="3:10" ht="15.75" thickBot="1" x14ac:dyDescent="0.3">
      <c r="C106" s="7">
        <v>6</v>
      </c>
      <c r="D106" s="9">
        <v>2.0613427159967301E-3</v>
      </c>
      <c r="E106" s="9">
        <v>2.0801815431164901E-3</v>
      </c>
      <c r="H106" s="13"/>
      <c r="I106" s="14"/>
      <c r="J106" s="14"/>
    </row>
    <row r="107" spans="3:10" ht="15.75" thickBot="1" x14ac:dyDescent="0.3">
      <c r="C107">
        <v>7</v>
      </c>
      <c r="D107" s="9">
        <v>1.3505348828944095E-3</v>
      </c>
      <c r="E107" s="9">
        <v>9.455370650529501E-4</v>
      </c>
      <c r="H107" s="13"/>
      <c r="I107" s="14"/>
      <c r="J107" s="14"/>
    </row>
    <row r="108" spans="3:10" ht="15.75" thickBot="1" x14ac:dyDescent="0.3">
      <c r="C108" s="7">
        <v>8</v>
      </c>
      <c r="D108" s="9">
        <v>4.602480719337527E-3</v>
      </c>
      <c r="E108" s="9">
        <v>1.3993948562783661E-2</v>
      </c>
      <c r="H108" s="13"/>
      <c r="I108" s="14"/>
      <c r="J108" s="14"/>
    </row>
    <row r="109" spans="3:10" ht="15.75" thickBot="1" x14ac:dyDescent="0.3">
      <c r="C109">
        <v>9</v>
      </c>
      <c r="D109" s="9">
        <v>2.8610015282368412E-3</v>
      </c>
      <c r="E109" s="9">
        <v>5.10590015128593E-3</v>
      </c>
      <c r="H109" s="13"/>
      <c r="I109" s="14"/>
      <c r="J109" s="14"/>
    </row>
    <row r="110" spans="3:10" ht="15.75" thickBot="1" x14ac:dyDescent="0.3">
      <c r="C110" s="7">
        <v>10</v>
      </c>
      <c r="D110" s="9">
        <v>1.1852720616981199E-2</v>
      </c>
      <c r="E110" s="9">
        <v>7.1860816944024205E-3</v>
      </c>
      <c r="H110" s="13"/>
      <c r="I110" s="14"/>
      <c r="J110" s="14"/>
    </row>
    <row r="111" spans="3:10" ht="15.75" thickBot="1" x14ac:dyDescent="0.3">
      <c r="C111">
        <v>11</v>
      </c>
      <c r="D111" s="9">
        <v>1.300778334577247E-2</v>
      </c>
      <c r="E111" s="9">
        <v>1.342662632375189E-2</v>
      </c>
      <c r="H111" s="13"/>
      <c r="I111" s="14"/>
      <c r="J111" s="14"/>
    </row>
    <row r="112" spans="3:10" ht="15.75" thickBot="1" x14ac:dyDescent="0.3">
      <c r="C112" s="7">
        <v>12</v>
      </c>
      <c r="D112" s="9">
        <v>4.7446422859579911E-3</v>
      </c>
      <c r="E112" s="9">
        <v>7.5642965204236008E-4</v>
      </c>
      <c r="H112" s="13"/>
      <c r="I112" s="14"/>
      <c r="J112" s="14"/>
    </row>
    <row r="113" spans="3:10" ht="15.75" thickBot="1" x14ac:dyDescent="0.3">
      <c r="C113">
        <v>13</v>
      </c>
      <c r="D113" s="9">
        <v>4.4958595443721789E-3</v>
      </c>
      <c r="E113" s="9">
        <v>5.10590015128593E-3</v>
      </c>
      <c r="H113" s="13"/>
      <c r="I113" s="14"/>
      <c r="J113" s="14"/>
    </row>
    <row r="114" spans="3:10" ht="15.75" thickBot="1" x14ac:dyDescent="0.3">
      <c r="C114" s="7">
        <v>14</v>
      </c>
      <c r="D114" s="9">
        <v>2.9320823115470732E-3</v>
      </c>
      <c r="E114" s="9">
        <v>6.4296520423600609E-3</v>
      </c>
      <c r="H114" s="13"/>
      <c r="I114" s="14"/>
      <c r="J114" s="14"/>
    </row>
    <row r="115" spans="3:10" ht="15.75" thickBot="1" x14ac:dyDescent="0.3">
      <c r="C115">
        <v>15</v>
      </c>
      <c r="D115" s="9">
        <v>3.3585670114084656E-3</v>
      </c>
      <c r="E115" s="9">
        <v>5.4841149773071102E-3</v>
      </c>
      <c r="H115" s="13"/>
      <c r="I115" s="14"/>
      <c r="J115" s="14"/>
    </row>
    <row r="116" spans="3:10" ht="15.75" thickBot="1" x14ac:dyDescent="0.3">
      <c r="C116" s="7">
        <v>16</v>
      </c>
      <c r="D116" s="9">
        <v>7.7833457724704128E-3</v>
      </c>
      <c r="E116" s="9">
        <v>5.6732223903177004E-3</v>
      </c>
      <c r="H116" s="13"/>
      <c r="I116" s="14"/>
      <c r="J116" s="14"/>
    </row>
    <row r="117" spans="3:10" ht="15.75" thickBot="1" x14ac:dyDescent="0.3">
      <c r="C117">
        <v>17</v>
      </c>
      <c r="D117" s="9">
        <v>2.1661868713793227E-2</v>
      </c>
      <c r="E117" s="9">
        <v>2.9500756429652043E-2</v>
      </c>
      <c r="H117" s="13"/>
      <c r="I117" s="14"/>
      <c r="J117" s="14"/>
    </row>
    <row r="118" spans="3:10" ht="15.75" thickBot="1" x14ac:dyDescent="0.3">
      <c r="C118" s="7">
        <v>18</v>
      </c>
      <c r="D118" s="9">
        <v>9.5070547677435398E-3</v>
      </c>
      <c r="E118" s="9">
        <v>6.4296520423600609E-3</v>
      </c>
      <c r="H118" s="13"/>
      <c r="I118" s="14"/>
      <c r="J118" s="14"/>
    </row>
    <row r="119" spans="3:10" ht="15.75" thickBot="1" x14ac:dyDescent="0.3">
      <c r="C119">
        <v>19</v>
      </c>
      <c r="D119" s="9">
        <v>3.7814976721043468E-2</v>
      </c>
      <c r="E119" s="9">
        <v>4.0658093797276855E-2</v>
      </c>
      <c r="H119" s="13"/>
      <c r="I119" s="14"/>
      <c r="J119" s="14"/>
    </row>
    <row r="120" spans="3:10" ht="15.75" thickBot="1" x14ac:dyDescent="0.3">
      <c r="C120" s="7">
        <v>20</v>
      </c>
      <c r="D120" s="9">
        <v>2.1466396559690088E-2</v>
      </c>
      <c r="E120" s="9">
        <v>5.4462934947049922E-2</v>
      </c>
      <c r="H120" s="13"/>
      <c r="I120" s="14"/>
      <c r="J120" s="14"/>
    </row>
    <row r="121" spans="3:10" ht="15.75" thickBot="1" x14ac:dyDescent="0.3">
      <c r="C121">
        <v>21</v>
      </c>
      <c r="D121" s="9">
        <v>4.4603191527170629E-3</v>
      </c>
      <c r="E121" s="9">
        <v>9.6444780635400913E-3</v>
      </c>
      <c r="H121" s="13"/>
      <c r="I121" s="14"/>
      <c r="J121" s="14"/>
    </row>
    <row r="122" spans="3:10" ht="15.75" thickBot="1" x14ac:dyDescent="0.3">
      <c r="C122" s="7">
        <v>22</v>
      </c>
      <c r="D122" s="9">
        <v>2.0791129118242883E-2</v>
      </c>
      <c r="E122" s="9">
        <v>7.7155824508320731E-2</v>
      </c>
      <c r="H122" s="13"/>
      <c r="I122" s="14"/>
      <c r="J122" s="14"/>
    </row>
    <row r="123" spans="3:10" ht="15.75" thickBot="1" x14ac:dyDescent="0.3">
      <c r="C123">
        <v>23</v>
      </c>
      <c r="D123" s="9">
        <v>6.1484877563350747E-3</v>
      </c>
      <c r="E123" s="9">
        <v>1.1535552193645991E-2</v>
      </c>
      <c r="H123" s="13"/>
      <c r="I123" s="14"/>
      <c r="J123" s="14"/>
    </row>
    <row r="124" spans="3:10" ht="15.75" thickBot="1" x14ac:dyDescent="0.3">
      <c r="C124" s="7">
        <v>24</v>
      </c>
      <c r="D124" s="9">
        <v>2.8556704694885738E-2</v>
      </c>
      <c r="E124" s="9">
        <v>1.2859304084720122E-2</v>
      </c>
      <c r="H124" s="13"/>
      <c r="I124" s="14"/>
      <c r="J124" s="14"/>
    </row>
    <row r="125" spans="3:10" ht="15.75" thickBot="1" x14ac:dyDescent="0.3">
      <c r="C125">
        <v>25</v>
      </c>
      <c r="D125" s="9">
        <v>9.791377900984468E-3</v>
      </c>
      <c r="E125" s="9">
        <v>1.3804841149773071E-2</v>
      </c>
      <c r="H125" s="13"/>
      <c r="I125" s="14"/>
      <c r="J125" s="14"/>
    </row>
    <row r="126" spans="3:10" ht="15.75" thickBot="1" x14ac:dyDescent="0.3">
      <c r="C126" s="7">
        <v>26</v>
      </c>
      <c r="D126" s="9">
        <v>2.0720048334932652E-2</v>
      </c>
      <c r="E126" s="9">
        <v>9.0771558245083209E-3</v>
      </c>
      <c r="H126" s="13"/>
      <c r="I126" s="14"/>
      <c r="J126" s="14"/>
    </row>
    <row r="127" spans="3:10" ht="15.75" thickBot="1" x14ac:dyDescent="0.3">
      <c r="C127">
        <v>27</v>
      </c>
      <c r="D127" s="9">
        <v>3.1630948573053277E-2</v>
      </c>
      <c r="E127" s="9">
        <v>1.8532526475037822E-2</v>
      </c>
      <c r="H127" s="13"/>
      <c r="I127" s="14"/>
      <c r="J127" s="14"/>
    </row>
    <row r="128" spans="3:10" ht="15.75" thickBot="1" x14ac:dyDescent="0.3">
      <c r="C128" s="7">
        <v>28</v>
      </c>
      <c r="D128" s="9">
        <v>7.0014571560578593E-3</v>
      </c>
      <c r="E128" s="9">
        <v>2.4583963691376704E-3</v>
      </c>
      <c r="H128" s="13"/>
      <c r="I128" s="14"/>
      <c r="J128" s="14"/>
    </row>
    <row r="129" spans="3:10" ht="15.75" thickBot="1" x14ac:dyDescent="0.3">
      <c r="C129">
        <v>29</v>
      </c>
      <c r="D129" s="9">
        <v>6.3795003020933293E-3</v>
      </c>
      <c r="E129" s="9">
        <v>8.6989409984871407E-3</v>
      </c>
      <c r="H129" s="13"/>
      <c r="I129" s="14"/>
      <c r="J129" s="14"/>
    </row>
    <row r="130" spans="3:10" ht="15.75" thickBot="1" x14ac:dyDescent="0.3">
      <c r="C130" s="7">
        <v>30</v>
      </c>
      <c r="D130" s="9">
        <v>8.583004584710523E-3</v>
      </c>
      <c r="E130" s="9">
        <v>4.3494704992435703E-3</v>
      </c>
      <c r="H130" s="13"/>
      <c r="I130" s="14"/>
      <c r="J130" s="14"/>
    </row>
    <row r="131" spans="3:10" ht="15.75" thickBot="1" x14ac:dyDescent="0.3">
      <c r="C131">
        <v>31</v>
      </c>
      <c r="D131" s="9">
        <v>9.0627998720545899E-3</v>
      </c>
      <c r="E131" s="9">
        <v>1.3804841149773071E-2</v>
      </c>
      <c r="H131" s="13"/>
      <c r="I131" s="14"/>
      <c r="J131" s="14"/>
    </row>
    <row r="132" spans="3:10" ht="15.75" thickBot="1" x14ac:dyDescent="0.3">
      <c r="C132" s="7">
        <v>33</v>
      </c>
      <c r="D132" s="9">
        <v>3.2839321889327221E-2</v>
      </c>
      <c r="E132" s="9">
        <v>2.8366111951588502E-3</v>
      </c>
      <c r="H132" s="13"/>
      <c r="I132" s="14"/>
      <c r="J132" s="14"/>
    </row>
    <row r="133" spans="3:10" ht="15.75" thickBot="1" x14ac:dyDescent="0.3">
      <c r="C133">
        <v>34</v>
      </c>
      <c r="D133" s="9">
        <v>4.5491701318548534E-3</v>
      </c>
      <c r="E133" s="9">
        <v>2.7231467473524961E-2</v>
      </c>
      <c r="H133" s="13"/>
      <c r="I133" s="14"/>
      <c r="J133" s="14"/>
    </row>
    <row r="134" spans="3:10" ht="15.75" thickBot="1" x14ac:dyDescent="0.3">
      <c r="C134" s="7">
        <v>35</v>
      </c>
      <c r="D134" s="9">
        <v>1.4571560578597577E-2</v>
      </c>
      <c r="E134" s="9">
        <v>7.5642965204236008E-4</v>
      </c>
      <c r="H134" s="13"/>
      <c r="I134" s="14"/>
      <c r="J134" s="14"/>
    </row>
    <row r="135" spans="3:10" ht="15.75" thickBot="1" x14ac:dyDescent="0.3">
      <c r="C135">
        <v>36</v>
      </c>
      <c r="D135" s="9">
        <v>2.9320823115470732E-3</v>
      </c>
      <c r="E135" s="9">
        <v>9.455370650529501E-4</v>
      </c>
      <c r="H135" s="13"/>
      <c r="I135" s="14"/>
      <c r="J135" s="14"/>
    </row>
    <row r="136" spans="3:10" ht="15.75" thickBot="1" x14ac:dyDescent="0.3">
      <c r="C136" s="7">
        <v>37</v>
      </c>
      <c r="D136" s="9">
        <v>1.4571560578597576E-3</v>
      </c>
      <c r="E136" s="9">
        <v>2.4394856278366111E-2</v>
      </c>
      <c r="H136" s="13"/>
      <c r="I136" s="14"/>
      <c r="J136" s="14"/>
    </row>
    <row r="137" spans="3:10" ht="15.75" thickBot="1" x14ac:dyDescent="0.3">
      <c r="C137">
        <v>38</v>
      </c>
      <c r="D137" s="9">
        <v>2.1590787930482993E-2</v>
      </c>
      <c r="E137" s="9">
        <v>2.6475037821482601E-3</v>
      </c>
      <c r="H137" s="13"/>
      <c r="I137" s="14"/>
      <c r="J137" s="14"/>
    </row>
    <row r="138" spans="3:10" ht="15.75" thickBot="1" x14ac:dyDescent="0.3">
      <c r="C138" s="7">
        <v>39</v>
      </c>
      <c r="D138" s="9">
        <v>2.629988982478587E-3</v>
      </c>
      <c r="E138" s="9">
        <v>3.1202723146747352E-2</v>
      </c>
      <c r="H138" s="13"/>
      <c r="I138" s="14"/>
      <c r="J138" s="14"/>
    </row>
    <row r="139" spans="3:10" ht="15.75" thickBot="1" x14ac:dyDescent="0.3">
      <c r="C139">
        <v>40</v>
      </c>
      <c r="D139" s="9">
        <v>4.8512634609233392E-3</v>
      </c>
      <c r="E139" s="9">
        <v>8.1316187594553703E-3</v>
      </c>
      <c r="H139" s="13"/>
      <c r="I139" s="14"/>
      <c r="J139" s="14"/>
    </row>
    <row r="140" spans="3:10" ht="15.75" thickBot="1" x14ac:dyDescent="0.3">
      <c r="C140" s="7">
        <v>41</v>
      </c>
      <c r="D140" s="9">
        <v>6.1662579521626331E-3</v>
      </c>
      <c r="E140" s="9">
        <v>6.2405446293494708E-3</v>
      </c>
      <c r="H140" s="13"/>
      <c r="I140" s="14"/>
      <c r="J140" s="14"/>
    </row>
    <row r="141" spans="3:10" ht="15.75" thickBot="1" x14ac:dyDescent="0.3">
      <c r="C141">
        <v>42</v>
      </c>
      <c r="D141" s="9">
        <v>6.041866581369727E-4</v>
      </c>
      <c r="E141" s="9">
        <v>1.32375189107413E-3</v>
      </c>
      <c r="H141" s="13"/>
      <c r="I141" s="14"/>
      <c r="J141" s="14"/>
    </row>
    <row r="142" spans="3:10" ht="15.75" thickBot="1" x14ac:dyDescent="0.3">
      <c r="C142" s="7">
        <v>43</v>
      </c>
      <c r="D142" s="9">
        <v>5.0111952233713617E-3</v>
      </c>
      <c r="E142" s="9">
        <v>3.7821482602118004E-4</v>
      </c>
      <c r="H142" s="13"/>
      <c r="I142" s="14"/>
      <c r="J142" s="14"/>
    </row>
    <row r="143" spans="3:10" ht="15.75" thickBot="1" x14ac:dyDescent="0.3">
      <c r="C143">
        <v>44</v>
      </c>
      <c r="D143" s="9">
        <v>3.30170238476028E-2</v>
      </c>
      <c r="E143" s="9">
        <v>3.0635400907715583E-2</v>
      </c>
      <c r="H143" s="13"/>
      <c r="I143" s="14"/>
      <c r="J143" s="14"/>
    </row>
    <row r="144" spans="3:10" ht="15.75" thickBot="1" x14ac:dyDescent="0.3">
      <c r="C144" s="7">
        <v>45</v>
      </c>
      <c r="D144" s="9">
        <v>2.7721505490990511E-3</v>
      </c>
      <c r="E144" s="9">
        <v>2.2692889561270802E-3</v>
      </c>
      <c r="H144" s="13"/>
      <c r="I144" s="14"/>
      <c r="J144" s="14"/>
    </row>
    <row r="145" spans="3:10" ht="15.75" thickBot="1" x14ac:dyDescent="0.3">
      <c r="C145">
        <v>46</v>
      </c>
      <c r="D145" s="9">
        <v>7.4812524434019262E-3</v>
      </c>
      <c r="E145" s="9">
        <v>2.6475037821482601E-3</v>
      </c>
      <c r="H145" s="13"/>
      <c r="I145" s="14"/>
      <c r="J145" s="14"/>
    </row>
    <row r="146" spans="3:10" ht="15.75" thickBot="1" x14ac:dyDescent="0.3">
      <c r="C146" s="7">
        <v>47</v>
      </c>
      <c r="D146" s="9">
        <v>3.9982940612005545E-3</v>
      </c>
      <c r="E146" s="9">
        <v>3.2148260211800304E-3</v>
      </c>
      <c r="H146" s="13"/>
      <c r="I146" s="14"/>
      <c r="J146" s="14"/>
    </row>
    <row r="147" spans="3:10" ht="15.75" thickBot="1" x14ac:dyDescent="0.3">
      <c r="C147">
        <v>48</v>
      </c>
      <c r="D147" s="9">
        <v>8.3875324306073844E-3</v>
      </c>
      <c r="E147" s="9">
        <v>4.1603630862329802E-3</v>
      </c>
      <c r="H147" s="13"/>
      <c r="I147" s="14"/>
      <c r="J147" s="14"/>
    </row>
    <row r="148" spans="3:10" ht="15.75" thickBot="1" x14ac:dyDescent="0.3">
      <c r="C148" s="7">
        <v>49</v>
      </c>
      <c r="D148" s="9">
        <v>1.6703984077904538E-3</v>
      </c>
      <c r="E148" s="9">
        <v>5.6732223903177006E-4</v>
      </c>
      <c r="H148" s="13"/>
      <c r="I148" s="14"/>
      <c r="J148" s="14"/>
    </row>
    <row r="149" spans="3:10" ht="15.75" thickBot="1" x14ac:dyDescent="0.3">
      <c r="C149">
        <v>50</v>
      </c>
      <c r="D149" s="9">
        <v>1.0839819454810393E-3</v>
      </c>
      <c r="E149" s="9">
        <v>1.1346444780635401E-3</v>
      </c>
      <c r="H149" s="13"/>
      <c r="I149" s="14"/>
      <c r="J149" s="14"/>
    </row>
    <row r="150" spans="3:10" ht="15.75" thickBot="1" x14ac:dyDescent="0.3">
      <c r="C150" s="7">
        <v>51</v>
      </c>
      <c r="D150" s="9">
        <v>2.4256317304616696E-2</v>
      </c>
      <c r="E150" s="9">
        <v>1.6263237518910741E-2</v>
      </c>
      <c r="H150" s="13"/>
      <c r="I150" s="14"/>
      <c r="J150" s="14"/>
    </row>
    <row r="151" spans="3:10" ht="15.75" thickBot="1" x14ac:dyDescent="0.3">
      <c r="C151">
        <v>52</v>
      </c>
      <c r="D151" s="9">
        <v>4.3714681735792732E-3</v>
      </c>
      <c r="E151" s="9">
        <v>6.9969742813918304E-3</v>
      </c>
      <c r="H151" s="13"/>
      <c r="I151" s="14"/>
      <c r="J151" s="14"/>
    </row>
    <row r="152" spans="3:10" ht="15.75" thickBot="1" x14ac:dyDescent="0.3">
      <c r="C152" s="7">
        <v>53</v>
      </c>
      <c r="D152" s="9">
        <v>1.73970217151793E-2</v>
      </c>
      <c r="E152" s="9">
        <v>1.040090771558245E-2</v>
      </c>
      <c r="H152" s="13"/>
      <c r="I152" s="14"/>
      <c r="J152" s="14"/>
    </row>
    <row r="153" spans="3:10" ht="15.75" thickBot="1" x14ac:dyDescent="0.3">
      <c r="C153">
        <v>54</v>
      </c>
      <c r="D153" s="9">
        <v>2.9498525073746312E-3</v>
      </c>
      <c r="E153" s="9">
        <v>1.5128593040847202E-3</v>
      </c>
      <c r="H153" s="13"/>
      <c r="I153" s="14"/>
      <c r="J153" s="14"/>
    </row>
    <row r="154" spans="3:10" ht="15.75" thickBot="1" x14ac:dyDescent="0.3">
      <c r="C154" s="7">
        <v>56</v>
      </c>
      <c r="D154" s="9">
        <v>6.539432064541351E-3</v>
      </c>
      <c r="E154" s="9">
        <v>4.7276853252647506E-3</v>
      </c>
      <c r="H154" s="13"/>
      <c r="I154" s="14"/>
      <c r="J154" s="14"/>
    </row>
    <row r="155" spans="3:10" ht="15.75" thickBot="1" x14ac:dyDescent="0.3">
      <c r="C155">
        <v>59</v>
      </c>
      <c r="D155" s="9">
        <v>1.4749262536873156E-3</v>
      </c>
      <c r="E155" s="9">
        <v>1.32375189107413E-3</v>
      </c>
      <c r="H155" s="13"/>
      <c r="I155" s="14"/>
      <c r="J155" s="14"/>
    </row>
    <row r="156" spans="3:10" ht="15.75" thickBot="1" x14ac:dyDescent="0.3">
      <c r="C156" s="7">
        <v>60</v>
      </c>
      <c r="D156" s="9">
        <v>1.1195223371361553E-3</v>
      </c>
      <c r="E156" s="9">
        <v>3.7821482602118004E-4</v>
      </c>
      <c r="H156" s="13"/>
      <c r="I156" s="14"/>
      <c r="J156" s="14"/>
    </row>
    <row r="157" spans="3:10" ht="15.75" thickBot="1" x14ac:dyDescent="0.3">
      <c r="C157">
        <v>61</v>
      </c>
      <c r="D157" s="9">
        <v>1.4109535487081068E-2</v>
      </c>
      <c r="E157" s="9">
        <v>1.2481089258698942E-2</v>
      </c>
      <c r="H157" s="13"/>
      <c r="I157" s="14"/>
      <c r="J157" s="14"/>
    </row>
    <row r="158" spans="3:10" ht="15.75" thickBot="1" x14ac:dyDescent="0.3">
      <c r="C158" s="7">
        <v>62</v>
      </c>
      <c r="D158" s="9">
        <v>3.7317411237871841E-4</v>
      </c>
      <c r="E158" s="9">
        <v>3.7821482602118004E-4</v>
      </c>
      <c r="H158" s="13"/>
      <c r="I158" s="14"/>
      <c r="J158" s="14"/>
    </row>
    <row r="159" spans="3:10" ht="15.75" thickBot="1" x14ac:dyDescent="0.3">
      <c r="C159">
        <v>63</v>
      </c>
      <c r="D159" s="9">
        <v>2.9374133702953407E-2</v>
      </c>
      <c r="E159" s="9">
        <v>1.834341906202723E-2</v>
      </c>
      <c r="H159" s="13"/>
      <c r="I159" s="14"/>
      <c r="J159" s="14"/>
    </row>
    <row r="160" spans="3:10" ht="15.75" thickBot="1" x14ac:dyDescent="0.3">
      <c r="C160" s="7">
        <v>64</v>
      </c>
      <c r="D160" s="9">
        <v>9.1338806553648219E-3</v>
      </c>
      <c r="E160" s="9">
        <v>6.8078668683812403E-3</v>
      </c>
      <c r="H160" s="13"/>
      <c r="I160" s="14"/>
      <c r="J160" s="14"/>
    </row>
    <row r="161" spans="3:10" ht="15.75" thickBot="1" x14ac:dyDescent="0.3">
      <c r="C161">
        <v>65</v>
      </c>
      <c r="D161" s="9">
        <v>5.2244375733020579E-3</v>
      </c>
      <c r="E161" s="9">
        <v>8.8880484114977308E-3</v>
      </c>
      <c r="H161" s="13"/>
      <c r="I161" s="14"/>
      <c r="J161" s="14"/>
    </row>
    <row r="162" spans="3:10" ht="15.75" thickBot="1" x14ac:dyDescent="0.3">
      <c r="C162" s="7">
        <v>66</v>
      </c>
      <c r="D162" s="9">
        <v>4.4372178981412373E-2</v>
      </c>
      <c r="E162" s="9">
        <v>3.5741301059001515E-2</v>
      </c>
      <c r="H162" s="13"/>
      <c r="I162" s="14"/>
      <c r="J162" s="14"/>
    </row>
    <row r="163" spans="3:10" ht="15.75" thickBot="1" x14ac:dyDescent="0.3">
      <c r="C163">
        <v>67</v>
      </c>
      <c r="D163" s="9">
        <v>1.0129011621708071E-2</v>
      </c>
      <c r="E163" s="9">
        <v>8.3207261724659604E-3</v>
      </c>
      <c r="H163" s="13"/>
      <c r="I163" s="14"/>
      <c r="J163" s="14"/>
    </row>
    <row r="164" spans="3:10" ht="15.75" thickBot="1" x14ac:dyDescent="0.3">
      <c r="C164" s="7">
        <v>68</v>
      </c>
      <c r="D164" s="9">
        <v>1.2101503358567011E-2</v>
      </c>
      <c r="E164" s="9">
        <v>2.5907715582450832E-2</v>
      </c>
      <c r="H164" s="13"/>
      <c r="I164" s="14"/>
      <c r="J164" s="14"/>
    </row>
    <row r="165" spans="3:10" ht="15.75" thickBot="1" x14ac:dyDescent="0.3">
      <c r="C165">
        <v>69</v>
      </c>
      <c r="D165" s="9">
        <v>1.2154813946049685E-2</v>
      </c>
      <c r="E165" s="9">
        <v>1.3993948562783661E-2</v>
      </c>
      <c r="H165" s="13"/>
      <c r="I165" s="14"/>
      <c r="J165" s="14"/>
    </row>
    <row r="166" spans="3:10" ht="15.75" thickBot="1" x14ac:dyDescent="0.3">
      <c r="C166" s="7">
        <v>70</v>
      </c>
      <c r="D166" s="9">
        <v>1.3949603724633046E-2</v>
      </c>
      <c r="E166" s="9">
        <v>1.1724659606656581E-2</v>
      </c>
      <c r="H166" s="13"/>
      <c r="I166" s="14"/>
      <c r="J166" s="14"/>
    </row>
    <row r="167" spans="3:10" ht="15.75" thickBot="1" x14ac:dyDescent="0.3">
      <c r="C167">
        <v>71</v>
      </c>
      <c r="D167" s="9">
        <v>1.2012652379429221E-2</v>
      </c>
      <c r="E167" s="9">
        <v>1.3615733736762481E-2</v>
      </c>
      <c r="H167" s="13"/>
      <c r="I167" s="14"/>
      <c r="J167" s="14"/>
    </row>
    <row r="168" spans="3:10" ht="15.75" thickBot="1" x14ac:dyDescent="0.3">
      <c r="C168" s="7">
        <v>72</v>
      </c>
      <c r="D168" s="9">
        <v>1.6366350357180936E-2</v>
      </c>
      <c r="E168" s="9">
        <v>2.7231467473524961E-2</v>
      </c>
      <c r="H168" s="13"/>
      <c r="I168" s="14"/>
      <c r="J168" s="14"/>
    </row>
    <row r="169" spans="3:10" ht="15.75" thickBot="1" x14ac:dyDescent="0.3">
      <c r="C169">
        <v>73</v>
      </c>
      <c r="D169" s="9">
        <v>8.2631410598144796E-3</v>
      </c>
      <c r="E169" s="9">
        <v>7.5642965204236008E-3</v>
      </c>
      <c r="H169" s="13"/>
      <c r="I169" s="14"/>
      <c r="J169" s="14"/>
    </row>
    <row r="170" spans="3:10" ht="15.75" thickBot="1" x14ac:dyDescent="0.3">
      <c r="C170" s="7">
        <v>74</v>
      </c>
      <c r="D170" s="9">
        <v>6.2728791271279812E-3</v>
      </c>
      <c r="E170" s="9">
        <v>1.040090771558245E-2</v>
      </c>
      <c r="H170" s="13"/>
      <c r="I170" s="14"/>
      <c r="J170" s="14"/>
    </row>
    <row r="171" spans="3:10" ht="15.75" thickBot="1" x14ac:dyDescent="0.3">
      <c r="C171">
        <v>75</v>
      </c>
      <c r="D171" s="9">
        <v>1.7521413085972208E-2</v>
      </c>
      <c r="E171" s="9">
        <v>2.2314674735249621E-2</v>
      </c>
      <c r="H171" s="13"/>
      <c r="I171" s="14"/>
      <c r="J171" s="14"/>
    </row>
    <row r="172" spans="3:10" ht="15.75" thickBot="1" x14ac:dyDescent="0.3">
      <c r="C172" s="7">
        <v>76</v>
      </c>
      <c r="D172" s="9">
        <v>1.1568397483740271E-2</v>
      </c>
      <c r="E172" s="9">
        <v>3.5930408472012103E-3</v>
      </c>
      <c r="H172" s="13"/>
      <c r="I172" s="14"/>
      <c r="J172" s="14"/>
    </row>
    <row r="173" spans="3:10" ht="15.75" thickBot="1" x14ac:dyDescent="0.3">
      <c r="C173">
        <v>77</v>
      </c>
      <c r="D173" s="9">
        <v>5.6153818815083342E-3</v>
      </c>
      <c r="E173" s="9">
        <v>9.2662632375189111E-3</v>
      </c>
      <c r="H173" s="13"/>
      <c r="I173" s="14"/>
      <c r="J173" s="14"/>
    </row>
    <row r="174" spans="3:10" ht="15.75" thickBot="1" x14ac:dyDescent="0.3">
      <c r="C174" s="7">
        <v>79</v>
      </c>
      <c r="D174" s="9">
        <v>4.3003873902690412E-3</v>
      </c>
      <c r="E174" s="9">
        <v>6.6187594553706501E-3</v>
      </c>
      <c r="H174" s="13"/>
      <c r="I174" s="14"/>
      <c r="J174" s="14"/>
    </row>
    <row r="175" spans="3:10" ht="15.75" thickBot="1" x14ac:dyDescent="0.3">
      <c r="C175">
        <v>80</v>
      </c>
      <c r="D175" s="9">
        <v>1.1728329246188294E-3</v>
      </c>
      <c r="E175" s="9">
        <v>3.7821482602118004E-4</v>
      </c>
      <c r="H175" s="13"/>
      <c r="I175" s="14"/>
      <c r="J175" s="14"/>
    </row>
    <row r="176" spans="3:10" ht="15.75" thickBot="1" x14ac:dyDescent="0.3">
      <c r="C176" s="7">
        <v>81</v>
      </c>
      <c r="D176" s="9">
        <v>1.4393858620321996E-2</v>
      </c>
      <c r="E176" s="9">
        <v>6.4296520423600609E-3</v>
      </c>
      <c r="H176" s="13"/>
      <c r="I176" s="14"/>
      <c r="J176" s="14"/>
    </row>
    <row r="177" spans="3:10" ht="15.75" thickBot="1" x14ac:dyDescent="0.3">
      <c r="C177">
        <v>82</v>
      </c>
      <c r="D177" s="9">
        <v>1.0395564559121441E-2</v>
      </c>
      <c r="E177" s="9">
        <v>2.6475037821482601E-3</v>
      </c>
      <c r="H177" s="13"/>
      <c r="I177" s="14"/>
      <c r="J177" s="14"/>
    </row>
    <row r="178" spans="3:10" ht="15.75" thickBot="1" x14ac:dyDescent="0.3">
      <c r="C178" s="7">
        <v>83</v>
      </c>
      <c r="D178" s="9">
        <v>2.7081778441198422E-2</v>
      </c>
      <c r="E178" s="9">
        <v>2.6475037821482601E-3</v>
      </c>
      <c r="H178" s="13"/>
      <c r="I178" s="14"/>
      <c r="J178" s="14"/>
    </row>
    <row r="179" spans="3:10" ht="15.75" thickBot="1" x14ac:dyDescent="0.3">
      <c r="C179">
        <v>84</v>
      </c>
      <c r="D179" s="9">
        <v>1.2741230408359101E-2</v>
      </c>
      <c r="E179" s="9">
        <v>1.1724659606656581E-2</v>
      </c>
      <c r="H179" s="13"/>
      <c r="I179" s="14"/>
      <c r="J179" s="14"/>
    </row>
    <row r="180" spans="3:10" ht="15.75" thickBot="1" x14ac:dyDescent="0.3">
      <c r="C180" s="7">
        <v>85</v>
      </c>
      <c r="D180" s="9">
        <v>1.0804279063155276E-2</v>
      </c>
      <c r="E180" s="9">
        <v>9.8335854765506815E-3</v>
      </c>
      <c r="H180" s="13"/>
      <c r="I180" s="14"/>
      <c r="J180" s="14"/>
    </row>
    <row r="181" spans="3:10" ht="15.75" thickBot="1" x14ac:dyDescent="0.3">
      <c r="C181">
        <v>86</v>
      </c>
      <c r="D181" s="9">
        <v>1.5477840565803034E-2</v>
      </c>
      <c r="E181" s="9">
        <v>7.3751891074130107E-3</v>
      </c>
      <c r="H181" s="13"/>
      <c r="I181" s="14"/>
      <c r="J181" s="14"/>
    </row>
    <row r="182" spans="3:10" ht="15.75" thickBot="1" x14ac:dyDescent="0.3">
      <c r="C182" s="7">
        <v>87</v>
      </c>
      <c r="D182" s="9">
        <v>3.0387034865124213E-3</v>
      </c>
      <c r="E182" s="9">
        <v>2.2692889561270802E-3</v>
      </c>
      <c r="H182" s="13"/>
      <c r="I182" s="14"/>
      <c r="J182" s="14"/>
    </row>
    <row r="183" spans="3:10" ht="15.75" thickBot="1" x14ac:dyDescent="0.3">
      <c r="C183">
        <v>88</v>
      </c>
      <c r="D183" s="9">
        <v>2.1146533034794046E-3</v>
      </c>
      <c r="E183" s="9">
        <v>1.1346444780635401E-3</v>
      </c>
      <c r="H183" s="13"/>
      <c r="I183" s="14"/>
      <c r="J183" s="14"/>
    </row>
    <row r="184" spans="3:10" ht="15.75" thickBot="1" x14ac:dyDescent="0.3">
      <c r="C184" s="7">
        <v>89</v>
      </c>
      <c r="D184" s="9">
        <v>1.2705690016703984E-2</v>
      </c>
      <c r="E184" s="9">
        <v>6.0514372163388806E-3</v>
      </c>
      <c r="H184" s="13"/>
      <c r="I184" s="14"/>
      <c r="J184" s="14"/>
    </row>
    <row r="185" spans="3:10" ht="15.75" thickBot="1" x14ac:dyDescent="0.3">
      <c r="C185">
        <v>90</v>
      </c>
      <c r="D185" s="9">
        <v>5.5443010981981022E-3</v>
      </c>
      <c r="E185" s="9">
        <v>3.4039334341906201E-3</v>
      </c>
      <c r="H185" s="13"/>
      <c r="I185" s="14"/>
      <c r="J185" s="14"/>
    </row>
    <row r="186" spans="3:10" ht="15.75" thickBot="1" x14ac:dyDescent="0.3">
      <c r="C186" s="7">
        <v>91</v>
      </c>
      <c r="D186" s="9">
        <v>1.2510217862600845E-2</v>
      </c>
      <c r="E186" s="9">
        <v>1.32375189107413E-3</v>
      </c>
      <c r="H186" s="13"/>
      <c r="I186" s="14"/>
      <c r="J186" s="14"/>
    </row>
    <row r="187" spans="3:10" ht="15.75" thickBot="1" x14ac:dyDescent="0.3">
      <c r="C187">
        <v>92</v>
      </c>
      <c r="D187" s="9">
        <v>1.3683050787219675E-3</v>
      </c>
      <c r="E187" s="9">
        <v>2.2692889561270802E-3</v>
      </c>
      <c r="H187" s="13"/>
      <c r="I187" s="14"/>
      <c r="J187" s="14"/>
    </row>
    <row r="188" spans="3:10" ht="15.75" thickBot="1" x14ac:dyDescent="0.3">
      <c r="C188" s="7">
        <v>93</v>
      </c>
      <c r="D188" s="9">
        <v>1.1799410029498525E-2</v>
      </c>
      <c r="E188" s="9">
        <v>6.9969742813918304E-3</v>
      </c>
      <c r="H188" s="13"/>
      <c r="I188" s="14"/>
      <c r="J188" s="14"/>
    </row>
    <row r="189" spans="3:10" ht="15.75" thickBot="1" x14ac:dyDescent="0.3">
      <c r="C189">
        <v>94</v>
      </c>
      <c r="D189" s="9">
        <v>4.8157230692682232E-3</v>
      </c>
      <c r="E189" s="9">
        <v>4.7276853252647506E-3</v>
      </c>
      <c r="H189" s="13"/>
      <c r="I189" s="14"/>
      <c r="J189" s="14"/>
    </row>
    <row r="190" spans="3:10" ht="15.75" thickBot="1" x14ac:dyDescent="0.3">
      <c r="C190" s="7">
        <v>95</v>
      </c>
      <c r="D190" s="9">
        <v>1.7414791911006858E-3</v>
      </c>
      <c r="E190" s="9">
        <v>1.32375189107413E-3</v>
      </c>
      <c r="H190" s="13"/>
      <c r="I190" s="14"/>
      <c r="J190" s="14"/>
    </row>
    <row r="191" spans="3:10" ht="15.75" thickBot="1" x14ac:dyDescent="0.3">
      <c r="C191">
        <v>96</v>
      </c>
      <c r="D191" s="9">
        <v>4.9223442442335712E-3</v>
      </c>
      <c r="E191" s="9">
        <v>3.0257186081694403E-3</v>
      </c>
      <c r="H191" s="13"/>
      <c r="I191" s="14"/>
      <c r="J191" s="14"/>
    </row>
    <row r="192" spans="3:10" ht="15.75" thickBot="1" x14ac:dyDescent="0.3">
      <c r="C192" s="7">
        <v>97</v>
      </c>
      <c r="D192" s="9">
        <v>8.6007747805380824E-3</v>
      </c>
      <c r="E192" s="9">
        <v>1.7019667170953101E-3</v>
      </c>
      <c r="H192" s="13"/>
      <c r="I192" s="14"/>
      <c r="J192" s="14"/>
    </row>
    <row r="193" spans="8:10" ht="15.75" thickBot="1" x14ac:dyDescent="0.3">
      <c r="H193" s="13"/>
      <c r="I193" s="14"/>
      <c r="J193" s="14"/>
    </row>
    <row r="194" spans="8:10" ht="15.75" thickBot="1" x14ac:dyDescent="0.3">
      <c r="H194" s="13"/>
      <c r="I194" s="14"/>
      <c r="J194" s="14"/>
    </row>
  </sheetData>
  <phoneticPr fontId="5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KatNICHTSudetenlandANZAHL</vt:lpstr>
      <vt:lpstr>KatNICHTSudetenlandANZAHL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Selle, Henrik</dc:creator>
  <cp:lastModifiedBy>Henrik Selle</cp:lastModifiedBy>
  <dcterms:created xsi:type="dcterms:W3CDTF">2023-10-23T11:27:19Z</dcterms:created>
  <dcterms:modified xsi:type="dcterms:W3CDTF">2023-10-25T09:18:58Z</dcterms:modified>
</cp:coreProperties>
</file>