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va de esforço" sheetId="1" r:id="rId4"/>
    <sheet state="visible" name="Estimativa de Tempo" sheetId="2" r:id="rId5"/>
  </sheets>
  <definedNames/>
  <calcPr/>
</workbook>
</file>

<file path=xl/sharedStrings.xml><?xml version="1.0" encoding="utf-8"?>
<sst xmlns="http://schemas.openxmlformats.org/spreadsheetml/2006/main" count="117" uniqueCount="64">
  <si>
    <t>Tarefa</t>
  </si>
  <si>
    <t>Pontos</t>
  </si>
  <si>
    <t>KLOC</t>
  </si>
  <si>
    <t>Data começo</t>
  </si>
  <si>
    <t>Status</t>
  </si>
  <si>
    <t>Data Fim</t>
  </si>
  <si>
    <t>Jogo War</t>
  </si>
  <si>
    <t>Doing</t>
  </si>
  <si>
    <t>Escolher canais de comunicação</t>
  </si>
  <si>
    <t>Done</t>
  </si>
  <si>
    <t>Definir os papéis da equipe</t>
  </si>
  <si>
    <t>Definir o escopo do produto</t>
  </si>
  <si>
    <t>Especificar requisitos funcionais</t>
  </si>
  <si>
    <t>Especificar regras do war</t>
  </si>
  <si>
    <t>Especificar requisitos não funcionais</t>
  </si>
  <si>
    <t>Analisar requisitos</t>
  </si>
  <si>
    <t>Definir Arquitetura do software</t>
  </si>
  <si>
    <t>Todo</t>
  </si>
  <si>
    <t>Calcular estimativas de esforço usando COCOMO</t>
  </si>
  <si>
    <t>Calcular estimativas de esforço usando APF baseada na EAP</t>
  </si>
  <si>
    <t>Estimar esforço e duração do projeto</t>
  </si>
  <si>
    <t>Construir EAP do projeto</t>
  </si>
  <si>
    <t>Fazer gráfico de Gantt do projeto</t>
  </si>
  <si>
    <t>Fazer análise do CPM do projeto</t>
  </si>
  <si>
    <t>Realizar estimativa do cronograma do projeto</t>
  </si>
  <si>
    <t>Definir orçamento do projeto</t>
  </si>
  <si>
    <t>Calcular exposição de riscos</t>
  </si>
  <si>
    <t>Calcular SPI</t>
  </si>
  <si>
    <t>Calcular CPI</t>
  </si>
  <si>
    <t>Gerenciar riscos do projeto</t>
  </si>
  <si>
    <t>Apresentações (3 apresentações)</t>
  </si>
  <si>
    <t>Reuniões de grupo (11 reuniões)</t>
  </si>
  <si>
    <t>Planejamento</t>
  </si>
  <si>
    <t>Implementar seleção de dificuldade das IAs</t>
  </si>
  <si>
    <t>Implementar itens do menu</t>
  </si>
  <si>
    <t>Implementar menu</t>
  </si>
  <si>
    <t>Levantar referências de design</t>
  </si>
  <si>
    <t>Gerar tabuleiro com mapa mundi</t>
  </si>
  <si>
    <t>Implementar escolha de cor do exército</t>
  </si>
  <si>
    <t>Implementar tabuleiro</t>
  </si>
  <si>
    <t>Implementar distribuição inicial de cartas</t>
  </si>
  <si>
    <t>Implementar condição de vitória/derrota</t>
  </si>
  <si>
    <t>Implementar fim de turno</t>
  </si>
  <si>
    <t>Implementar distribuição de tropas</t>
  </si>
  <si>
    <t>Desenvolver lógica de turnos</t>
  </si>
  <si>
    <t>Implementar máquina de regras</t>
  </si>
  <si>
    <t>Implementar decisão de distribuição de tropas</t>
  </si>
  <si>
    <t>Implementar decisão de ataque</t>
  </si>
  <si>
    <t>Implementar IA aleatória</t>
  </si>
  <si>
    <t>Implemetar IA com grau de inteligência</t>
  </si>
  <si>
    <t>Implementar IA</t>
  </si>
  <si>
    <t>Implementar menu do jogador humano</t>
  </si>
  <si>
    <t>Implementar jogador</t>
  </si>
  <si>
    <t>Gerar fronteiras dos territórios</t>
  </si>
  <si>
    <t>Implementar atributos dos territórios</t>
  </si>
  <si>
    <t>Implementar território</t>
  </si>
  <si>
    <t>Desenvolvimento</t>
  </si>
  <si>
    <t>Implementar testes para aceitação da interface</t>
  </si>
  <si>
    <t>Implementar testes de aceitação para as regras de jogo</t>
  </si>
  <si>
    <t>Implementar testes de aceitação da IA</t>
  </si>
  <si>
    <t>Testes</t>
  </si>
  <si>
    <t>Semi-destacado</t>
  </si>
  <si>
    <t>Esforço</t>
  </si>
  <si>
    <t>Duração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</si>
</sst>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left"/>
    </xf>
    <xf borderId="0" fillId="0" fontId="2" numFmtId="0" xfId="0" applyAlignment="1" applyFont="1">
      <alignment vertical="bottom"/>
    </xf>
    <xf borderId="0" fillId="2" fontId="4" numFmtId="0" xfId="0" applyAlignment="1" applyFont="1">
      <alignment horizontal="left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2.63" defaultRowHeight="15.75" outlineLevelRow="3"/>
  <cols>
    <col customWidth="1" min="1" max="1" width="4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f>B26+B53+B58</f>
        <v>13427.54455</v>
      </c>
      <c r="D2" s="3">
        <v>44806.0</v>
      </c>
      <c r="E2" s="1" t="s">
        <v>7</v>
      </c>
    </row>
    <row r="3">
      <c r="A3" s="1"/>
      <c r="B3" s="4"/>
      <c r="D3" s="3"/>
      <c r="E3" s="1"/>
      <c r="F3" s="3"/>
    </row>
    <row r="4" outlineLevel="1">
      <c r="A4" s="1" t="s">
        <v>8</v>
      </c>
      <c r="B4" s="4">
        <v>10.0</v>
      </c>
      <c r="D4" s="3">
        <v>44806.0</v>
      </c>
      <c r="E4" s="1" t="s">
        <v>9</v>
      </c>
      <c r="F4" s="3">
        <v>44806.0</v>
      </c>
    </row>
    <row r="5" outlineLevel="1">
      <c r="A5" s="1" t="s">
        <v>10</v>
      </c>
      <c r="B5" s="4">
        <v>30.0</v>
      </c>
      <c r="D5" s="3">
        <v>44813.0</v>
      </c>
      <c r="E5" s="1" t="s">
        <v>9</v>
      </c>
      <c r="F5" s="3">
        <v>44813.0</v>
      </c>
    </row>
    <row r="6" outlineLevel="1">
      <c r="A6" s="1" t="s">
        <v>11</v>
      </c>
      <c r="B6" s="4">
        <v>50.0</v>
      </c>
      <c r="C6" s="1"/>
      <c r="D6" s="3">
        <v>44815.0</v>
      </c>
      <c r="E6" s="1" t="s">
        <v>9</v>
      </c>
      <c r="F6" s="3">
        <v>44815.0</v>
      </c>
    </row>
    <row r="7" outlineLevel="2">
      <c r="A7" s="1" t="s">
        <v>12</v>
      </c>
      <c r="B7" s="4">
        <v>80.0</v>
      </c>
      <c r="C7" s="1"/>
      <c r="D7" s="3">
        <v>44822.0</v>
      </c>
      <c r="E7" s="1" t="s">
        <v>7</v>
      </c>
      <c r="F7" s="3">
        <v>44829.0</v>
      </c>
    </row>
    <row r="8" outlineLevel="2">
      <c r="A8" s="1" t="s">
        <v>13</v>
      </c>
      <c r="B8" s="4">
        <v>50.0</v>
      </c>
      <c r="C8" s="1"/>
      <c r="D8" s="3">
        <v>44822.0</v>
      </c>
      <c r="E8" s="1" t="s">
        <v>9</v>
      </c>
      <c r="F8" s="3">
        <v>44822.0</v>
      </c>
    </row>
    <row r="9" outlineLevel="2">
      <c r="A9" s="1" t="s">
        <v>14</v>
      </c>
      <c r="B9" s="4">
        <v>80.0</v>
      </c>
      <c r="C9" s="1"/>
      <c r="D9" s="3">
        <v>44822.0</v>
      </c>
      <c r="E9" s="1" t="s">
        <v>7</v>
      </c>
      <c r="F9" s="3">
        <v>44829.0</v>
      </c>
    </row>
    <row r="10" outlineLevel="1">
      <c r="A10" s="1" t="s">
        <v>15</v>
      </c>
      <c r="B10" s="5">
        <f>SUM(B7:B9)</f>
        <v>210</v>
      </c>
      <c r="C10" s="1"/>
      <c r="D10" s="3">
        <v>44822.0</v>
      </c>
      <c r="E10" s="1" t="s">
        <v>7</v>
      </c>
      <c r="F10" s="3">
        <v>44829.0</v>
      </c>
    </row>
    <row r="11" outlineLevel="1">
      <c r="A11" s="1" t="s">
        <v>16</v>
      </c>
      <c r="B11" s="4">
        <v>80.0</v>
      </c>
      <c r="C11" s="1"/>
      <c r="D11" s="3">
        <v>44829.0</v>
      </c>
      <c r="E11" s="1" t="s">
        <v>17</v>
      </c>
      <c r="F11" s="3">
        <v>44829.0</v>
      </c>
    </row>
    <row r="12" outlineLevel="2">
      <c r="A12" s="1" t="s">
        <v>18</v>
      </c>
      <c r="B12" s="4">
        <v>30.0</v>
      </c>
      <c r="D12" s="3">
        <v>44828.0</v>
      </c>
      <c r="E12" s="1" t="s">
        <v>17</v>
      </c>
      <c r="F12" s="3">
        <v>44828.0</v>
      </c>
    </row>
    <row r="13" outlineLevel="2">
      <c r="A13" s="1" t="s">
        <v>19</v>
      </c>
      <c r="B13" s="4">
        <v>20.0</v>
      </c>
      <c r="D13" s="3">
        <v>44828.0</v>
      </c>
      <c r="E13" s="1" t="s">
        <v>17</v>
      </c>
      <c r="F13" s="3">
        <v>44828.0</v>
      </c>
    </row>
    <row r="14" outlineLevel="1">
      <c r="A14" s="1" t="s">
        <v>20</v>
      </c>
      <c r="B14" s="6">
        <f>SUM(B12:B13)</f>
        <v>50</v>
      </c>
      <c r="D14" s="3">
        <v>44828.0</v>
      </c>
      <c r="E14" s="1" t="s">
        <v>9</v>
      </c>
      <c r="F14" s="3">
        <v>44828.0</v>
      </c>
    </row>
    <row r="15" outlineLevel="1">
      <c r="A15" s="1" t="s">
        <v>21</v>
      </c>
      <c r="B15" s="4">
        <v>80.0</v>
      </c>
      <c r="D15" s="3">
        <v>44822.0</v>
      </c>
      <c r="E15" s="1" t="s">
        <v>9</v>
      </c>
      <c r="F15" s="3">
        <v>44822.0</v>
      </c>
    </row>
    <row r="16" outlineLevel="2">
      <c r="A16" s="1" t="s">
        <v>22</v>
      </c>
      <c r="B16" s="4">
        <v>30.0</v>
      </c>
      <c r="E16" s="1" t="s">
        <v>17</v>
      </c>
    </row>
    <row r="17" outlineLevel="2">
      <c r="A17" s="1" t="s">
        <v>23</v>
      </c>
      <c r="B17" s="4">
        <v>20.0</v>
      </c>
      <c r="E17" s="1" t="s">
        <v>17</v>
      </c>
    </row>
    <row r="18" outlineLevel="1">
      <c r="A18" s="1" t="s">
        <v>24</v>
      </c>
      <c r="B18" s="7">
        <f>SUM(B16:B17)</f>
        <v>50</v>
      </c>
      <c r="E18" s="1" t="s">
        <v>17</v>
      </c>
    </row>
    <row r="19" outlineLevel="1">
      <c r="A19" s="1" t="s">
        <v>25</v>
      </c>
      <c r="B19" s="4">
        <v>20.0</v>
      </c>
      <c r="E19" s="1" t="s">
        <v>17</v>
      </c>
    </row>
    <row r="20" outlineLevel="2">
      <c r="A20" s="1" t="s">
        <v>26</v>
      </c>
      <c r="B20" s="8"/>
      <c r="E20" s="1" t="s">
        <v>17</v>
      </c>
    </row>
    <row r="21" outlineLevel="2">
      <c r="A21" s="1" t="s">
        <v>27</v>
      </c>
      <c r="B21" s="8"/>
      <c r="E21" s="1" t="s">
        <v>17</v>
      </c>
    </row>
    <row r="22" outlineLevel="2">
      <c r="A22" s="1" t="s">
        <v>28</v>
      </c>
      <c r="B22" s="8"/>
      <c r="E22" s="1" t="s">
        <v>17</v>
      </c>
    </row>
    <row r="23" outlineLevel="1">
      <c r="A23" s="1" t="s">
        <v>29</v>
      </c>
      <c r="B23" s="6">
        <f>SUM(B20:B22)</f>
        <v>0</v>
      </c>
      <c r="E23" s="1" t="s">
        <v>17</v>
      </c>
    </row>
    <row r="24" outlineLevel="1">
      <c r="A24" s="1" t="s">
        <v>30</v>
      </c>
      <c r="B24" s="4">
        <v>210.0</v>
      </c>
      <c r="E24" s="1" t="s">
        <v>17</v>
      </c>
    </row>
    <row r="25" outlineLevel="1">
      <c r="A25" s="1" t="s">
        <v>31</v>
      </c>
      <c r="B25" s="4">
        <v>550.0</v>
      </c>
      <c r="E25" s="1" t="s">
        <v>17</v>
      </c>
    </row>
    <row r="26">
      <c r="A26" s="1" t="s">
        <v>32</v>
      </c>
      <c r="B26" s="6">
        <f>SUM(B4:B25)-B14-B10-B23</f>
        <v>1390</v>
      </c>
      <c r="D26" s="3">
        <v>44806.0</v>
      </c>
      <c r="E26" s="1" t="s">
        <v>7</v>
      </c>
    </row>
    <row r="27"/>
    <row r="28" outlineLevel="2">
      <c r="A28" s="1" t="s">
        <v>33</v>
      </c>
      <c r="B28" s="9">
        <f t="shared" ref="B28:B29" si="1">3*C28^1.12</f>
        <v>239.8654293</v>
      </c>
      <c r="C28" s="1">
        <v>50.0</v>
      </c>
      <c r="E28" s="1" t="s">
        <v>17</v>
      </c>
    </row>
    <row r="29" outlineLevel="2">
      <c r="A29" s="1" t="s">
        <v>34</v>
      </c>
      <c r="B29" s="9">
        <f t="shared" si="1"/>
        <v>239.8654293</v>
      </c>
      <c r="C29" s="1">
        <v>50.0</v>
      </c>
      <c r="E29" s="1" t="s">
        <v>17</v>
      </c>
    </row>
    <row r="30" outlineLevel="1">
      <c r="A30" s="1" t="s">
        <v>35</v>
      </c>
      <c r="B30" s="2">
        <f>SUM(B28:B29)</f>
        <v>479.7308586</v>
      </c>
      <c r="E30" s="1" t="s">
        <v>17</v>
      </c>
    </row>
    <row r="31" outlineLevel="2">
      <c r="A31" s="1" t="s">
        <v>36</v>
      </c>
      <c r="B31" s="10">
        <v>30.0</v>
      </c>
      <c r="E31" s="1" t="s">
        <v>17</v>
      </c>
    </row>
    <row r="32" outlineLevel="2">
      <c r="A32" s="1" t="s">
        <v>37</v>
      </c>
      <c r="B32" s="9">
        <f t="shared" ref="B32:B33" si="2">3*C32^1.12</f>
        <v>521.3402486</v>
      </c>
      <c r="C32" s="1">
        <v>100.0</v>
      </c>
      <c r="E32" s="1" t="s">
        <v>17</v>
      </c>
    </row>
    <row r="33" outlineLevel="2">
      <c r="A33" s="1" t="s">
        <v>38</v>
      </c>
      <c r="B33" s="9">
        <f t="shared" si="2"/>
        <v>135.3620927</v>
      </c>
      <c r="C33" s="1">
        <v>30.0</v>
      </c>
      <c r="E33" s="1" t="s">
        <v>17</v>
      </c>
    </row>
    <row r="34" outlineLevel="1">
      <c r="A34" s="1" t="s">
        <v>39</v>
      </c>
      <c r="B34" s="2">
        <f>SUM(B31:B33)</f>
        <v>686.7023413</v>
      </c>
      <c r="E34" s="1" t="s">
        <v>17</v>
      </c>
    </row>
    <row r="35" outlineLevel="2">
      <c r="A35" s="1" t="s">
        <v>40</v>
      </c>
      <c r="B35" s="9">
        <f t="shared" ref="B35:B38" si="3">3*C35^1.12</f>
        <v>135.3620927</v>
      </c>
      <c r="C35" s="1">
        <v>30.0</v>
      </c>
      <c r="E35" s="1" t="s">
        <v>17</v>
      </c>
    </row>
    <row r="36" outlineLevel="3">
      <c r="A36" s="1" t="s">
        <v>41</v>
      </c>
      <c r="B36" s="9">
        <f t="shared" si="3"/>
        <v>39.54770216</v>
      </c>
      <c r="C36" s="1">
        <v>10.0</v>
      </c>
      <c r="E36" s="1" t="s">
        <v>17</v>
      </c>
    </row>
    <row r="37" outlineLevel="3">
      <c r="A37" s="1" t="s">
        <v>42</v>
      </c>
      <c r="B37" s="9">
        <f t="shared" si="3"/>
        <v>85.95573333</v>
      </c>
      <c r="C37" s="1">
        <v>20.0</v>
      </c>
      <c r="E37" s="1" t="s">
        <v>17</v>
      </c>
    </row>
    <row r="38" outlineLevel="3">
      <c r="A38" s="1" t="s">
        <v>43</v>
      </c>
      <c r="B38" s="9">
        <f t="shared" si="3"/>
        <v>135.3620927</v>
      </c>
      <c r="C38" s="1">
        <v>30.0</v>
      </c>
      <c r="E38" s="1" t="s">
        <v>17</v>
      </c>
    </row>
    <row r="39" outlineLevel="2">
      <c r="A39" s="1" t="s">
        <v>44</v>
      </c>
      <c r="B39" s="2">
        <f>SUM(B36:B38)</f>
        <v>260.8655282</v>
      </c>
      <c r="E39" s="1" t="s">
        <v>17</v>
      </c>
    </row>
    <row r="40" outlineLevel="1">
      <c r="A40" s="1" t="s">
        <v>45</v>
      </c>
      <c r="B40" s="2">
        <f>B39+B35</f>
        <v>396.2276209</v>
      </c>
      <c r="E40" s="1" t="s">
        <v>17</v>
      </c>
    </row>
    <row r="41" outlineLevel="3">
      <c r="A41" s="1" t="s">
        <v>46</v>
      </c>
      <c r="B41" s="9">
        <f t="shared" ref="B41:B42" si="4">3*C41^1.12</f>
        <v>85.95573333</v>
      </c>
      <c r="C41" s="1">
        <v>20.0</v>
      </c>
      <c r="E41" s="1" t="s">
        <v>17</v>
      </c>
    </row>
    <row r="42" outlineLevel="3">
      <c r="A42" s="1" t="s">
        <v>47</v>
      </c>
      <c r="B42" s="9">
        <f t="shared" si="4"/>
        <v>85.95573333</v>
      </c>
      <c r="C42" s="1">
        <v>20.0</v>
      </c>
      <c r="E42" s="1" t="s">
        <v>17</v>
      </c>
    </row>
    <row r="43" outlineLevel="2">
      <c r="A43" s="1" t="s">
        <v>48</v>
      </c>
      <c r="B43" s="2">
        <f>SUM(B41:B42)</f>
        <v>171.9114667</v>
      </c>
      <c r="E43" s="1" t="s">
        <v>17</v>
      </c>
    </row>
    <row r="44" outlineLevel="3">
      <c r="A44" s="1" t="s">
        <v>46</v>
      </c>
      <c r="B44" s="9">
        <f t="shared" ref="B44:B45" si="5">3*C44^1.12</f>
        <v>1784.419909</v>
      </c>
      <c r="C44" s="1">
        <v>300.0</v>
      </c>
      <c r="E44" s="1" t="s">
        <v>17</v>
      </c>
    </row>
    <row r="45" outlineLevel="3">
      <c r="A45" s="1" t="s">
        <v>47</v>
      </c>
      <c r="B45" s="9">
        <f t="shared" si="5"/>
        <v>1784.419909</v>
      </c>
      <c r="C45" s="1">
        <v>300.0</v>
      </c>
      <c r="E45" s="1" t="s">
        <v>17</v>
      </c>
    </row>
    <row r="46" outlineLevel="2">
      <c r="A46" s="1" t="s">
        <v>49</v>
      </c>
      <c r="B46" s="2">
        <f>SUM(B44:B45)</f>
        <v>3568.839817</v>
      </c>
      <c r="E46" s="1" t="s">
        <v>17</v>
      </c>
    </row>
    <row r="47" outlineLevel="2">
      <c r="A47" s="1" t="s">
        <v>50</v>
      </c>
      <c r="B47" s="2">
        <f>B46+B43</f>
        <v>3740.751284</v>
      </c>
      <c r="E47" s="1" t="s">
        <v>17</v>
      </c>
    </row>
    <row r="48" outlineLevel="2">
      <c r="A48" s="1" t="s">
        <v>51</v>
      </c>
      <c r="B48" s="9">
        <f>3*C48^1.12</f>
        <v>521.3402486</v>
      </c>
      <c r="C48" s="1">
        <v>100.0</v>
      </c>
      <c r="E48" s="1" t="s">
        <v>17</v>
      </c>
    </row>
    <row r="49" outlineLevel="1">
      <c r="A49" s="1" t="s">
        <v>52</v>
      </c>
      <c r="B49" s="2">
        <f>SUM(B41:B48)</f>
        <v>11743.5941</v>
      </c>
      <c r="E49" s="1" t="s">
        <v>17</v>
      </c>
    </row>
    <row r="50" outlineLevel="2">
      <c r="A50" s="1" t="s">
        <v>53</v>
      </c>
      <c r="B50" s="9">
        <f t="shared" ref="B50:B51" si="6">3*C50^1.12</f>
        <v>521.3402486</v>
      </c>
      <c r="C50" s="1">
        <v>100.0</v>
      </c>
      <c r="E50" s="1" t="s">
        <v>17</v>
      </c>
    </row>
    <row r="51" outlineLevel="2">
      <c r="A51" s="1" t="s">
        <v>54</v>
      </c>
      <c r="B51" s="9">
        <f t="shared" si="6"/>
        <v>85.95573333</v>
      </c>
      <c r="C51" s="1">
        <v>20.0</v>
      </c>
      <c r="E51" s="1" t="s">
        <v>17</v>
      </c>
    </row>
    <row r="52" outlineLevel="1">
      <c r="A52" s="1" t="s">
        <v>55</v>
      </c>
      <c r="B52" s="2">
        <f>B50+B51</f>
        <v>607.295982</v>
      </c>
      <c r="E52" s="1" t="s">
        <v>17</v>
      </c>
    </row>
    <row r="53">
      <c r="A53" s="1" t="s">
        <v>56</v>
      </c>
      <c r="B53" s="2">
        <f>SUM(B28:B52)-B30-B40-B49-B52-B46-B43-B39</f>
        <v>10859.50196</v>
      </c>
      <c r="E53" s="1" t="s">
        <v>17</v>
      </c>
    </row>
    <row r="55" outlineLevel="1">
      <c r="A55" s="1" t="s">
        <v>57</v>
      </c>
      <c r="B55" s="9">
        <f t="shared" ref="B55:B57" si="7">3*C55^1.12</f>
        <v>521.3402486</v>
      </c>
      <c r="C55" s="1">
        <v>100.0</v>
      </c>
      <c r="E55" s="1" t="s">
        <v>17</v>
      </c>
    </row>
    <row r="56" outlineLevel="1">
      <c r="A56" s="1" t="s">
        <v>58</v>
      </c>
      <c r="B56" s="9">
        <f t="shared" si="7"/>
        <v>135.3620927</v>
      </c>
      <c r="C56" s="1">
        <v>30.0</v>
      </c>
      <c r="E56" s="1" t="s">
        <v>17</v>
      </c>
    </row>
    <row r="57" outlineLevel="1">
      <c r="A57" s="1" t="s">
        <v>59</v>
      </c>
      <c r="B57" s="9">
        <f t="shared" si="7"/>
        <v>521.3402486</v>
      </c>
      <c r="C57" s="1">
        <v>100.0</v>
      </c>
      <c r="E57" s="1" t="s">
        <v>17</v>
      </c>
    </row>
    <row r="58">
      <c r="A58" s="1" t="s">
        <v>60</v>
      </c>
      <c r="B58" s="7">
        <f>SUM(B55:B57)</f>
        <v>1178.04259</v>
      </c>
      <c r="E58" s="1" t="s">
        <v>17</v>
      </c>
    </row>
  </sheetData>
  <dataValidations>
    <dataValidation type="list" allowBlank="1" sqref="E2:E19 E21:E26 E28:E53 E55:E58">
      <formula1>"Todo,Doing,Impeded,Done"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" t="s">
        <v>61</v>
      </c>
      <c r="B1" s="1">
        <v>3.0</v>
      </c>
      <c r="C1" s="1">
        <v>1.12</v>
      </c>
    </row>
    <row r="2">
      <c r="A2" s="1" t="s">
        <v>62</v>
      </c>
      <c r="B2" s="2">
        <f>'Estimativa de esforço'!B2</f>
        <v>13427.54455</v>
      </c>
    </row>
    <row r="3">
      <c r="A3" s="1" t="s">
        <v>63</v>
      </c>
      <c r="B3" s="2">
        <f>2.5*B2^0.35</f>
        <v>69.62076954</v>
      </c>
    </row>
  </sheetData>
  <drawing r:id="rId1"/>
</worksheet>
</file>