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U:\ECE 3906\"/>
    </mc:Choice>
  </mc:AlternateContent>
  <xr:revisionPtr revIDLastSave="0" documentId="8_{C7E3D4E6-D482-4854-82FD-81917159AD2F}" xr6:coauthVersionLast="47" xr6:coauthVersionMax="47" xr10:uidLastSave="{00000000-0000-0000-0000-000000000000}"/>
  <bookViews>
    <workbookView xWindow="-120" yWindow="-120" windowWidth="29040" windowHeight="17640" activeTab="3" xr2:uid="{00000000-000D-0000-FFFF-FFFF00000000}"/>
  </bookViews>
  <sheets>
    <sheet name="Questionaire" sheetId="1" r:id="rId1"/>
    <sheet name="Results" sheetId="2" r:id="rId2"/>
    <sheet name="Study Data" sheetId="3" r:id="rId3"/>
    <sheet name="Referenc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9" i="1" l="1"/>
  <c r="L37" i="1"/>
  <c r="L35" i="1"/>
  <c r="L33" i="1"/>
  <c r="L63" i="1"/>
  <c r="L65" i="1"/>
  <c r="L67" i="1"/>
  <c r="L69" i="1"/>
  <c r="L80" i="1"/>
  <c r="L82" i="1"/>
  <c r="L78" i="1"/>
  <c r="L76" i="1"/>
  <c r="L74" i="1"/>
  <c r="J40" i="1" l="1"/>
  <c r="D6" i="2" s="1"/>
  <c r="F8" i="3" s="1"/>
  <c r="J70" i="1"/>
  <c r="D10" i="2" s="1"/>
  <c r="F12" i="3" s="1"/>
  <c r="J60" i="1"/>
  <c r="D9" i="2" s="1"/>
  <c r="F11" i="3" s="1"/>
  <c r="J50" i="1"/>
  <c r="D7" i="2" s="1"/>
  <c r="F9" i="3" s="1"/>
  <c r="J30" i="1"/>
  <c r="D5" i="2" s="1"/>
  <c r="F7" i="3" s="1"/>
  <c r="J20" i="1"/>
  <c r="D4" i="2" s="1"/>
  <c r="F6" i="3" s="1"/>
  <c r="L40" i="1"/>
  <c r="M80" i="1" s="1"/>
  <c r="D27" i="2" s="1"/>
  <c r="D22" i="3" s="1"/>
  <c r="L59" i="1"/>
  <c r="M74" i="1" s="1"/>
  <c r="D28" i="2" s="1"/>
  <c r="E22" i="3" s="1"/>
  <c r="L57" i="1"/>
  <c r="L55" i="1"/>
  <c r="L53" i="1"/>
  <c r="L49" i="1"/>
  <c r="L47" i="1"/>
  <c r="L45" i="1"/>
  <c r="L43" i="1"/>
  <c r="L29" i="1"/>
  <c r="L27" i="1"/>
  <c r="L25" i="1"/>
  <c r="L23" i="1"/>
  <c r="L19" i="1"/>
  <c r="L17" i="1"/>
  <c r="L15" i="1"/>
  <c r="L13" i="1"/>
  <c r="F10" i="2" l="1"/>
  <c r="G10" i="2"/>
  <c r="F9" i="2"/>
  <c r="G9" i="2"/>
  <c r="F7" i="2"/>
  <c r="G7" i="2"/>
  <c r="F4" i="2"/>
  <c r="G4" i="2"/>
  <c r="F5" i="2"/>
  <c r="G5" i="2"/>
  <c r="F6" i="2"/>
  <c r="G6" i="2"/>
  <c r="D27" i="3"/>
  <c r="D25" i="3"/>
  <c r="D24" i="3"/>
  <c r="D26" i="3"/>
  <c r="E25" i="3"/>
  <c r="E24" i="3"/>
  <c r="E26" i="3"/>
  <c r="E27" i="3"/>
  <c r="L60" i="1"/>
  <c r="L50" i="1"/>
  <c r="M82" i="1" s="1"/>
  <c r="D29" i="2" s="1"/>
  <c r="F22" i="3" s="1"/>
  <c r="L30" i="1"/>
  <c r="M78" i="1" s="1"/>
  <c r="D26" i="2" s="1"/>
  <c r="C22" i="3" s="1"/>
  <c r="L70" i="1"/>
  <c r="L20" i="1"/>
  <c r="M76" i="1" s="1"/>
  <c r="D25" i="2" s="1"/>
  <c r="B22" i="3" s="1"/>
  <c r="E7" i="2" l="1"/>
  <c r="E5" i="2"/>
  <c r="E4" i="2"/>
  <c r="E10" i="2"/>
  <c r="E9" i="2"/>
  <c r="E6" i="2"/>
  <c r="B24" i="3"/>
  <c r="B27" i="3"/>
  <c r="B26" i="3"/>
  <c r="B25" i="3"/>
  <c r="C27" i="3"/>
  <c r="C24" i="3"/>
  <c r="C25" i="3"/>
  <c r="C26" i="3"/>
  <c r="F25" i="3"/>
  <c r="F27" i="3"/>
  <c r="F26" i="3"/>
  <c r="F24" i="3"/>
  <c r="G24" i="3" l="1"/>
  <c r="I25" i="2" s="1"/>
  <c r="G25" i="3"/>
  <c r="I26" i="2" s="1"/>
  <c r="G27" i="3"/>
  <c r="I28" i="2" s="1"/>
  <c r="G26" i="3"/>
  <c r="I27" i="2" s="1"/>
  <c r="J27" i="2" l="1"/>
  <c r="J28" i="2"/>
  <c r="J26" i="2"/>
  <c r="J25" i="2"/>
  <c r="D32" i="2" l="1"/>
  <c r="D31" i="2"/>
  <c r="D33" i="2"/>
</calcChain>
</file>

<file path=xl/sharedStrings.xml><?xml version="1.0" encoding="utf-8"?>
<sst xmlns="http://schemas.openxmlformats.org/spreadsheetml/2006/main" count="141" uniqueCount="98">
  <si>
    <t>I view challenging situations as an opportunity to grow and learn.</t>
  </si>
  <si>
    <t>I seek out situations where it is likely that I will have to think in depth about something.</t>
  </si>
  <si>
    <t>I enjoy learning about subjects that are unfamiliar to me.</t>
  </si>
  <si>
    <t>I find it fascinating to learn new information</t>
  </si>
  <si>
    <t>1 – Does not describe me at all</t>
  </si>
  <si>
    <t>2 – Barely describes me</t>
  </si>
  <si>
    <t>3 – Somewhat describes me</t>
  </si>
  <si>
    <t>4 – Neutral</t>
  </si>
  <si>
    <t>5 – Generally describes me</t>
  </si>
  <si>
    <t>6 – Mostly describes me</t>
  </si>
  <si>
    <t>7 – Completely describes me</t>
  </si>
  <si>
    <t>Joyous Exploration:</t>
  </si>
  <si>
    <t>Deprivation Sensitivity:</t>
  </si>
  <si>
    <t>Thinking about solutions to difficult conceptual problems can keep me awake at night.</t>
  </si>
  <si>
    <t>I can spend hours on a single problem because I just can't rest without knowing the answer.</t>
  </si>
  <si>
    <t>I feel frustrated if I can't figure out the solution to a problem, so I work even harder to solve it.</t>
  </si>
  <si>
    <t>I work relentlessly at problems that I feel must be solved.</t>
  </si>
  <si>
    <t>The smallest doubt can stop me from seeking out new experiences.</t>
  </si>
  <si>
    <t>I cannot handle the stress that comes from entering uncertain situations.</t>
  </si>
  <si>
    <t>I find it hard to explore new places when I lack confidence in my abilities.</t>
  </si>
  <si>
    <t>It is difficult to concentrate when there is a possibility that I will be taken by surprise.</t>
  </si>
  <si>
    <t>Thrill Seeking:</t>
  </si>
  <si>
    <t>Risk-taking is exciting to me.</t>
  </si>
  <si>
    <t>When I have free time, I want to do things that are a little scary.</t>
  </si>
  <si>
    <t>Creating an adventure as I go is much more appealing than a planned adventure.</t>
  </si>
  <si>
    <t>I prefer friends who are excitingly unpredictable.</t>
  </si>
  <si>
    <t>Social Curiosity:</t>
  </si>
  <si>
    <t>I ask a lot of questions to figure out what interests other people.</t>
  </si>
  <si>
    <t>When talking to someone who is excited, I am curious to find out why.</t>
  </si>
  <si>
    <t>When talking to someone, I try to discover interesting details about them.</t>
  </si>
  <si>
    <t>I like finding out why people behave the way they do.</t>
  </si>
  <si>
    <t>When other people are having a conversation, I like to find out what it's about.</t>
  </si>
  <si>
    <t>When around other people, I like listening to their conversations.</t>
  </si>
  <si>
    <t>When people quarrel, I like to know what's going on.</t>
  </si>
  <si>
    <t>I seek out information about the private lives of people in my life.</t>
  </si>
  <si>
    <t>What type of curious person are you?</t>
  </si>
  <si>
    <t xml:space="preserve">Stress Tolerance: </t>
  </si>
  <si>
    <t>I like to learn about the habits of others</t>
  </si>
  <si>
    <t>I am always looking for experiences that challenge how I think about myself and the world</t>
  </si>
  <si>
    <t>It frustrates me not having all the information I need.</t>
  </si>
  <si>
    <t>I cannot function well if I am unsure whether a new experience is safe.</t>
  </si>
  <si>
    <t>The anxiety of doing something new makes me feel excited and alive.</t>
  </si>
  <si>
    <t>Extra Questions</t>
  </si>
  <si>
    <t>sc</t>
  </si>
  <si>
    <t>ts</t>
  </si>
  <si>
    <t>st</t>
  </si>
  <si>
    <t>ds</t>
  </si>
  <si>
    <t>je</t>
  </si>
  <si>
    <t>Fascinated</t>
  </si>
  <si>
    <t>Problem Solvers</t>
  </si>
  <si>
    <t>Empathizers</t>
  </si>
  <si>
    <t>Avoiders</t>
  </si>
  <si>
    <t>mean</t>
  </si>
  <si>
    <t>stdev</t>
  </si>
  <si>
    <t>Your Score</t>
  </si>
  <si>
    <t>Outcome</t>
  </si>
  <si>
    <t>%</t>
  </si>
  <si>
    <t>Joyous Exploration</t>
  </si>
  <si>
    <t>Deprivation Sensitivity</t>
  </si>
  <si>
    <t>Stress Tolerance</t>
  </si>
  <si>
    <t>Social Curiosity</t>
  </si>
  <si>
    <t>Thrill Seeking</t>
  </si>
  <si>
    <r>
      <rPr>
        <b/>
        <sz val="16"/>
        <color theme="1"/>
        <rFont val="Arial"/>
        <family val="2"/>
      </rPr>
      <t>5-Dimensional Curiosity Scale and Subgroups of Curious People</t>
    </r>
    <r>
      <rPr>
        <sz val="12"/>
        <color theme="1"/>
        <rFont val="Arial"/>
        <family val="2"/>
      </rPr>
      <t xml:space="preserve"> (Kashdan et al., 2017)</t>
    </r>
  </si>
  <si>
    <r>
      <rPr>
        <b/>
        <sz val="16"/>
        <color theme="1"/>
        <rFont val="Arial"/>
        <family val="2"/>
      </rPr>
      <t>Revised 5-Dimensional Curiosity Scale</t>
    </r>
    <r>
      <rPr>
        <sz val="12"/>
        <color theme="1"/>
        <rFont val="Arial"/>
        <family val="2"/>
      </rPr>
      <t xml:space="preserve"> (Kashdan et al., 2019)</t>
    </r>
  </si>
  <si>
    <t>Your Results</t>
  </si>
  <si>
    <t>Dimension</t>
  </si>
  <si>
    <t xml:space="preserve">Kashdan, T.B., M.C. Stiksma, D.J. Disabato, P.E. Mcknight, J. Bekier, J. Kaji, R. Lazarus (2017) The Five-Dimensional Curiosity Scale: Capturing the bandwidth of curiosity and identifying four unique subgroups of curious people. Journal of Research in Personality, 73:130-149. DOI: 10.1016/j.jrp.2017.11.011 </t>
  </si>
  <si>
    <t xml:space="preserve">Kashdan, T.B., D.J. Disabato, F.R. Goodman, P.E. Mcknight (2019) The Five-Dimensional Curiosity Scale Revised (5DCR): Briefer subscales while separatin overt and covert social curiosity. Personality and Individual Differences, 157 (2020) 109836. DOI: 10.31219/osf.io/pu8f3 </t>
  </si>
  <si>
    <t>References:</t>
  </si>
  <si>
    <t>Reported Study Averages</t>
  </si>
  <si>
    <t>Study 1: English Workers</t>
  </si>
  <si>
    <t>Study 2: OnlineMTurk</t>
  </si>
  <si>
    <t>Stress Tolerance:</t>
  </si>
  <si>
    <t xml:space="preserve">Subgroup </t>
  </si>
  <si>
    <t>Dimension:</t>
  </si>
  <si>
    <t xml:space="preserve">     Overt Social Curiosity</t>
  </si>
  <si>
    <t xml:space="preserve">     Covert Social Curiosity</t>
  </si>
  <si>
    <t>Instructions</t>
  </si>
  <si>
    <t>After answering all of the questions, click on the "Results" tab to see your curiosity profile.</t>
  </si>
  <si>
    <t>Below are statements people often use to describe themselves. Please use the scale to the right to indicate the degree to which these statements accurately describe you. There are no right or wrong answers.</t>
  </si>
  <si>
    <t>SSE</t>
  </si>
  <si>
    <t>Subgroup</t>
  </si>
  <si>
    <t>The Fascinated</t>
  </si>
  <si>
    <t>Your Scores</t>
  </si>
  <si>
    <t>Squares of the errors between your score and reported average scores for different subgroups of curious people</t>
  </si>
  <si>
    <t>Rank</t>
  </si>
  <si>
    <t>Characteristics</t>
  </si>
  <si>
    <t>This curiosity dimension is unique from covert social curious by its large positive correlations with general interpersonal curiosity, open-mindedness, extraversion, agreeableness, self-endorsed competence, innovative behavior, and low loneliness, social anxiety, and negative emotionality. It has the strongest relationships of all curiosity dimensions to wisdom (specifically, the search for compromise, adopting other's perspectives, and recognition of change), agreeableness, sociability, and valuation of benevolence and universalism.</t>
  </si>
  <si>
    <t>Interpreting your score outcome:</t>
  </si>
  <si>
    <t>Strongest relationships of the curiosity dimensions with work-related curiosity, open-mindedness, extroversion, wisdom (consideration of others' perspectives and intellectual humility to revise one's viewpoints in conflicts), innovation, willingness to dissent from social norms and express contradictory opinions to supervisors and managers, workplace promotion focus, and a valuation of self-direction and universalism.</t>
  </si>
  <si>
    <t xml:space="preserve">Strongest relationships among the curiosity dimensions with the valuation of security. Also positively correlated to work-related curiosity, wisdom, both promotion and prevention focus in the workplace, and valuation of self-direction and stimulation. It has the strongest inverse relationship with the humility to resist overconfidence, and a moderate positive relationship with open-mindedness. </t>
  </si>
  <si>
    <t xml:space="preserve">Strongest relationships of the curiosity dimensions with dispositional minfulness, work engagement (vigor, dedication, and absorption) and low levels of burnout. It is moderately associated with work-related curiosity and willingness to dissent from social norms and express contradictory opinions to supervisors. Additional correlations included extraversion, conscientiousness, respectfulness, trust, satisfaction of psychological needs, and intellectual humility related to independence of intellect and ego. Among the curiosity dimensions, it also showed the strongest inverse relationships to negative emotionality and workplace prevention focus. </t>
  </si>
  <si>
    <t>Strongest relationships among the curiosity dimensions with willingness to dissent (express contradictory opinions to supervisors, managers and coworkers) and valuation of stimulation and hedonism. It is correlated with a strong workplace promotion focus, and moderately correlated to work engagement, work-related curiosity, innovative behavior and valuation of self-direction and power.</t>
  </si>
  <si>
    <t>Among the curiosity dimensions, covert social curiosity has the strongest relationships with workplace prevention focus, tendency to express disagreement about work issues with co-workers and non-work family and friends (but not supervisors), and valuation of achievement. It has large positive correlations with measures of snooping, prying, surreptitious social behavior, and tendencies to gossip, that differentiate it from overt social curiosity. In addition, it has an inverse relationship with dispositional mindfulness (awareness and attention to our thoughts and feelings in the present moment).</t>
  </si>
  <si>
    <t>followed by:</t>
  </si>
  <si>
    <r>
      <t xml:space="preserve">Your profile is </t>
    </r>
    <r>
      <rPr>
        <b/>
        <i/>
        <u/>
        <sz val="12"/>
        <color theme="3" tint="0.39997558519241921"/>
        <rFont val="Arial"/>
        <family val="2"/>
      </rPr>
      <t>least</t>
    </r>
    <r>
      <rPr>
        <b/>
        <i/>
        <sz val="12"/>
        <color theme="3" tint="0.39997558519241921"/>
        <rFont val="Arial"/>
        <family val="2"/>
      </rPr>
      <t xml:space="preserve"> like:</t>
    </r>
  </si>
  <si>
    <r>
      <t xml:space="preserve">Your profile is </t>
    </r>
    <r>
      <rPr>
        <b/>
        <i/>
        <u/>
        <sz val="12"/>
        <color theme="3" tint="0.39997558519241921"/>
        <rFont val="Arial"/>
        <family val="2"/>
      </rPr>
      <t>most</t>
    </r>
    <r>
      <rPr>
        <b/>
        <i/>
        <sz val="12"/>
        <color theme="3" tint="0.39997558519241921"/>
        <rFont val="Arial"/>
        <family val="2"/>
      </rPr>
      <t xml:space="preserve"> like:</t>
    </r>
  </si>
  <si>
    <t>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</si>
</sst>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font>
      <sz val="12"/>
      <color theme="1"/>
      <name val="Calibri"/>
      <family val="2"/>
      <scheme val="minor"/>
    </font>
    <font>
      <sz val="12"/>
      <color theme="1"/>
      <name val="Times New Roman"/>
      <family val="1"/>
    </font>
    <font>
      <sz val="6"/>
      <color theme="1"/>
      <name val="Times New Roman"/>
      <family val="1"/>
    </font>
    <font>
      <sz val="6"/>
      <color theme="1"/>
      <name val="Calibri"/>
      <family val="2"/>
      <scheme val="minor"/>
    </font>
    <font>
      <b/>
      <sz val="12"/>
      <color theme="1"/>
      <name val="Arial"/>
      <family val="2"/>
    </font>
    <font>
      <b/>
      <sz val="12"/>
      <color theme="0" tint="-4.9989318521683403E-2"/>
      <name val="Arial"/>
      <family val="2"/>
    </font>
    <font>
      <sz val="12"/>
      <color theme="0" tint="-4.9989318521683403E-2"/>
      <name val="Arial"/>
      <family val="2"/>
    </font>
    <font>
      <sz val="12"/>
      <color theme="1"/>
      <name val="Arial"/>
      <family val="2"/>
    </font>
    <font>
      <sz val="11"/>
      <color theme="1"/>
      <name val="Arial"/>
      <family val="2"/>
    </font>
    <font>
      <sz val="10"/>
      <color theme="1"/>
      <name val="Arial"/>
      <family val="2"/>
    </font>
    <font>
      <b/>
      <sz val="4"/>
      <color theme="0" tint="-4.9989318521683403E-2"/>
      <name val="Arial"/>
      <family val="2"/>
    </font>
    <font>
      <sz val="4"/>
      <color theme="0" tint="-4.9989318521683403E-2"/>
      <name val="Calibri"/>
      <family val="2"/>
      <scheme val="minor"/>
    </font>
    <font>
      <sz val="4"/>
      <color theme="1"/>
      <name val="Calibri"/>
      <family val="2"/>
      <scheme val="minor"/>
    </font>
    <font>
      <sz val="6"/>
      <color theme="1"/>
      <name val="Arial"/>
      <family val="2"/>
    </font>
    <font>
      <sz val="4"/>
      <color theme="0" tint="-4.9989318521683403E-2"/>
      <name val="Arial"/>
      <family val="2"/>
    </font>
    <font>
      <sz val="4"/>
      <color theme="1"/>
      <name val="Arial"/>
      <family val="2"/>
    </font>
    <font>
      <b/>
      <sz val="28"/>
      <color theme="3" tint="0.39997558519241921"/>
      <name val="Arial"/>
      <family val="2"/>
    </font>
    <font>
      <sz val="12"/>
      <color theme="3" tint="-0.249977111117893"/>
      <name val="Arial"/>
      <family val="2"/>
    </font>
    <font>
      <b/>
      <sz val="12"/>
      <color theme="0"/>
      <name val="Calibri"/>
      <family val="2"/>
      <scheme val="minor"/>
    </font>
    <font>
      <sz val="12"/>
      <color theme="0"/>
      <name val="Calibri"/>
      <family val="2"/>
      <scheme val="minor"/>
    </font>
    <font>
      <b/>
      <sz val="16"/>
      <color theme="1"/>
      <name val="Arial"/>
      <family val="2"/>
    </font>
    <font>
      <b/>
      <sz val="20"/>
      <color theme="0" tint="-0.14999847407452621"/>
      <name val="Arial"/>
      <family val="2"/>
    </font>
    <font>
      <sz val="12"/>
      <color theme="0" tint="-0.14999847407452621"/>
      <name val="Calibri"/>
      <family val="2"/>
      <scheme val="minor"/>
    </font>
    <font>
      <b/>
      <sz val="12"/>
      <color rgb="FFC00000"/>
      <name val="Arial"/>
      <family val="2"/>
    </font>
    <font>
      <sz val="16"/>
      <color theme="0"/>
      <name val="Arial"/>
      <family val="2"/>
    </font>
    <font>
      <sz val="12"/>
      <color theme="0"/>
      <name val="Arial"/>
      <family val="2"/>
    </font>
    <font>
      <b/>
      <sz val="18"/>
      <color theme="1"/>
      <name val="Arial"/>
      <family val="2"/>
    </font>
    <font>
      <b/>
      <i/>
      <sz val="12"/>
      <color rgb="FFC00000"/>
      <name val="Arial"/>
      <family val="2"/>
    </font>
    <font>
      <b/>
      <sz val="12"/>
      <name val="Arial"/>
      <family val="2"/>
    </font>
    <font>
      <b/>
      <i/>
      <sz val="12"/>
      <name val="Arial"/>
      <family val="2"/>
    </font>
    <font>
      <sz val="12"/>
      <name val="Arial"/>
      <family val="2"/>
    </font>
    <font>
      <b/>
      <i/>
      <sz val="11"/>
      <color theme="3" tint="-0.249977111117893"/>
      <name val="Arial"/>
      <family val="2"/>
    </font>
    <font>
      <b/>
      <sz val="12"/>
      <color theme="3" tint="-0.249977111117893"/>
      <name val="Arial"/>
      <family val="2"/>
    </font>
    <font>
      <b/>
      <sz val="12"/>
      <color theme="1" tint="0.34998626667073579"/>
      <name val="Arial"/>
      <family val="2"/>
    </font>
    <font>
      <sz val="12"/>
      <color theme="3" tint="0.39997558519241921"/>
      <name val="Calibri"/>
      <family val="2"/>
      <scheme val="minor"/>
    </font>
    <font>
      <sz val="14"/>
      <color theme="3" tint="-0.249977111117893"/>
      <name val="Arial"/>
      <family val="2"/>
    </font>
    <font>
      <b/>
      <u/>
      <sz val="16"/>
      <color theme="3" tint="0.39997558519241921"/>
      <name val="Arial"/>
      <family val="2"/>
    </font>
    <font>
      <sz val="6"/>
      <color theme="0"/>
      <name val="Calibri"/>
      <family val="2"/>
      <scheme val="minor"/>
    </font>
    <font>
      <sz val="4"/>
      <color theme="0"/>
      <name val="Calibri"/>
      <family val="2"/>
      <scheme val="minor"/>
    </font>
    <font>
      <b/>
      <sz val="4"/>
      <color theme="0"/>
      <name val="Calibri"/>
      <family val="2"/>
      <scheme val="minor"/>
    </font>
    <font>
      <b/>
      <sz val="6"/>
      <color theme="0"/>
      <name val="Calibri"/>
      <family val="2"/>
      <scheme val="minor"/>
    </font>
    <font>
      <b/>
      <sz val="12"/>
      <color theme="9" tint="-0.249977111117893"/>
      <name val="Arial"/>
      <family val="2"/>
    </font>
    <font>
      <b/>
      <sz val="12"/>
      <color theme="3" tint="0.39997558519241921"/>
      <name val="Arial"/>
      <family val="2"/>
    </font>
    <font>
      <sz val="12"/>
      <color theme="3" tint="0.39997558519241921"/>
      <name val="Arial"/>
      <family val="2"/>
    </font>
    <font>
      <b/>
      <i/>
      <sz val="12"/>
      <color theme="9" tint="-0.249977111117893"/>
      <name val="Arial"/>
      <family val="2"/>
    </font>
    <font>
      <b/>
      <i/>
      <sz val="12"/>
      <color theme="3" tint="0.39997558519241921"/>
      <name val="Arial"/>
      <family val="2"/>
    </font>
    <font>
      <i/>
      <u/>
      <sz val="11"/>
      <color theme="3" tint="0.39997558519241921"/>
      <name val="Arial"/>
      <family val="2"/>
    </font>
    <font>
      <b/>
      <sz val="16"/>
      <color theme="9" tint="-0.249977111117893"/>
      <name val="Arial"/>
      <family val="2"/>
    </font>
    <font>
      <b/>
      <sz val="16"/>
      <color rgb="FFC00000"/>
      <name val="Arial"/>
      <family val="2"/>
    </font>
    <font>
      <b/>
      <sz val="16"/>
      <color theme="9" tint="0.39997558519241921"/>
      <name val="Arial"/>
      <family val="2"/>
    </font>
    <font>
      <b/>
      <i/>
      <sz val="12"/>
      <color theme="5" tint="-0.249977111117893"/>
      <name val="Arial"/>
      <family val="2"/>
    </font>
    <font>
      <b/>
      <i/>
      <u/>
      <sz val="12"/>
      <color theme="3" tint="0.39997558519241921"/>
      <name val="Arial"/>
      <family val="2"/>
    </font>
    <font>
      <sz val="13"/>
      <color rgb="FF000000"/>
      <name val="Lucida Grande"/>
    </font>
    <font>
      <sz val="12"/>
      <color rgb="FF000000"/>
      <name val="Calibri"/>
    </font>
  </fonts>
  <fills count="7">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08">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center"/>
    </xf>
    <xf numFmtId="0" fontId="0" fillId="2" borderId="0" xfId="0" applyFill="1"/>
    <xf numFmtId="0" fontId="5" fillId="2" borderId="0" xfId="0" applyFont="1" applyFill="1" applyAlignment="1">
      <alignment vertical="center"/>
    </xf>
    <xf numFmtId="0" fontId="6" fillId="2" borderId="0" xfId="0" applyFont="1" applyFill="1"/>
    <xf numFmtId="0" fontId="8" fillId="0" borderId="0" xfId="0" applyFont="1" applyAlignment="1">
      <alignment vertical="center"/>
    </xf>
    <xf numFmtId="0" fontId="10" fillId="0" borderId="0" xfId="0" applyFont="1" applyFill="1" applyAlignment="1">
      <alignment vertical="center"/>
    </xf>
    <xf numFmtId="0" fontId="11" fillId="0" borderId="0" xfId="0" applyFont="1" applyFill="1"/>
    <xf numFmtId="0" fontId="12" fillId="0" borderId="0" xfId="0" applyFont="1" applyFill="1"/>
    <xf numFmtId="0" fontId="7" fillId="0" borderId="0" xfId="0" applyFont="1" applyAlignment="1">
      <alignment vertical="center"/>
    </xf>
    <xf numFmtId="0" fontId="13" fillId="0" borderId="0" xfId="0" applyFont="1" applyAlignment="1">
      <alignment vertical="center"/>
    </xf>
    <xf numFmtId="0" fontId="8" fillId="0" borderId="0" xfId="0" applyFont="1"/>
    <xf numFmtId="0" fontId="14" fillId="0" borderId="0" xfId="0" applyFont="1" applyFill="1"/>
    <xf numFmtId="0" fontId="9" fillId="0" borderId="0" xfId="0" applyFont="1" applyFill="1" applyAlignment="1">
      <alignment vertical="center"/>
    </xf>
    <xf numFmtId="0" fontId="15" fillId="0" borderId="0" xfId="0" applyFont="1" applyFill="1" applyAlignment="1">
      <alignment vertical="center"/>
    </xf>
    <xf numFmtId="0" fontId="15" fillId="0" borderId="0" xfId="0" applyFont="1" applyFill="1"/>
    <xf numFmtId="0" fontId="9" fillId="0" borderId="0" xfId="0" applyFont="1" applyAlignment="1">
      <alignment vertical="center"/>
    </xf>
    <xf numFmtId="0" fontId="4" fillId="0" borderId="0" xfId="0" applyFont="1" applyFill="1" applyAlignment="1">
      <alignment vertical="center"/>
    </xf>
    <xf numFmtId="0" fontId="15" fillId="0" borderId="0" xfId="0" applyFont="1" applyAlignment="1">
      <alignment vertical="center"/>
    </xf>
    <xf numFmtId="0" fontId="12" fillId="0" borderId="0" xfId="0" applyFont="1"/>
    <xf numFmtId="0" fontId="7" fillId="0" borderId="0" xfId="0" applyFont="1"/>
    <xf numFmtId="0" fontId="4" fillId="0" borderId="0" xfId="0" applyFont="1"/>
    <xf numFmtId="2" fontId="7" fillId="0" borderId="0" xfId="0" applyNumberFormat="1" applyFont="1"/>
    <xf numFmtId="0" fontId="22" fillId="3" borderId="0" xfId="0" applyFont="1" applyFill="1"/>
    <xf numFmtId="0" fontId="21" fillId="3" borderId="0" xfId="0" applyFont="1" applyFill="1"/>
    <xf numFmtId="0" fontId="7" fillId="4" borderId="0" xfId="0" applyFont="1" applyFill="1"/>
    <xf numFmtId="0" fontId="23" fillId="0" borderId="0" xfId="0" applyFont="1"/>
    <xf numFmtId="0" fontId="19" fillId="0" borderId="0" xfId="0" applyFont="1"/>
    <xf numFmtId="0" fontId="24" fillId="3" borderId="0" xfId="0" applyFont="1" applyFill="1"/>
    <xf numFmtId="0" fontId="25" fillId="3" borderId="0" xfId="0" applyFont="1" applyFill="1"/>
    <xf numFmtId="0" fontId="7" fillId="0" borderId="0" xfId="0" applyFont="1" applyAlignment="1">
      <alignment vertical="top"/>
    </xf>
    <xf numFmtId="0" fontId="7" fillId="0" borderId="0" xfId="0" applyFont="1" applyFill="1"/>
    <xf numFmtId="0" fontId="26" fillId="0" borderId="0" xfId="0" applyFont="1"/>
    <xf numFmtId="0" fontId="29" fillId="4" borderId="0" xfId="0" applyFont="1" applyFill="1"/>
    <xf numFmtId="0" fontId="7" fillId="4" borderId="1" xfId="0" applyFont="1" applyFill="1" applyBorder="1"/>
    <xf numFmtId="0" fontId="28" fillId="4" borderId="0" xfId="0" applyFont="1" applyFill="1"/>
    <xf numFmtId="0" fontId="30" fillId="4" borderId="0" xfId="0" applyFont="1" applyFill="1"/>
    <xf numFmtId="0" fontId="7" fillId="0" borderId="0" xfId="0" applyFont="1" applyFill="1" applyBorder="1"/>
    <xf numFmtId="0" fontId="30" fillId="0" borderId="0" xfId="0" applyFont="1" applyFill="1" applyBorder="1"/>
    <xf numFmtId="0" fontId="8" fillId="0" borderId="0" xfId="0" applyFont="1" applyFill="1" applyAlignment="1">
      <alignment vertical="center"/>
    </xf>
    <xf numFmtId="0" fontId="27" fillId="4" borderId="0" xfId="0" applyFont="1" applyFill="1"/>
    <xf numFmtId="0" fontId="31" fillId="4" borderId="0" xfId="0" applyFont="1" applyFill="1" applyAlignment="1">
      <alignment horizontal="right"/>
    </xf>
    <xf numFmtId="0" fontId="32" fillId="4" borderId="0" xfId="0" applyFont="1" applyFill="1" applyAlignment="1">
      <alignment vertical="center"/>
    </xf>
    <xf numFmtId="0" fontId="33" fillId="4" borderId="0" xfId="0" applyFont="1" applyFill="1" applyAlignment="1">
      <alignment vertical="center"/>
    </xf>
    <xf numFmtId="0" fontId="16" fillId="5" borderId="1" xfId="0" applyFont="1" applyFill="1" applyBorder="1"/>
    <xf numFmtId="0" fontId="34" fillId="5" borderId="1" xfId="0" applyFont="1" applyFill="1" applyBorder="1"/>
    <xf numFmtId="0" fontId="36" fillId="6" borderId="0" xfId="0" applyFont="1" applyFill="1"/>
    <xf numFmtId="0" fontId="17" fillId="6" borderId="0" xfId="0" applyFont="1" applyFill="1"/>
    <xf numFmtId="0" fontId="7" fillId="6" borderId="0" xfId="0" applyFont="1" applyFill="1"/>
    <xf numFmtId="0" fontId="7" fillId="6" borderId="0" xfId="0" applyFont="1" applyFill="1" applyAlignment="1">
      <alignment vertical="center"/>
    </xf>
    <xf numFmtId="0" fontId="19" fillId="0" borderId="0" xfId="0" applyFont="1" applyProtection="1">
      <protection hidden="1"/>
    </xf>
    <xf numFmtId="0" fontId="37" fillId="0" borderId="0" xfId="0" applyFont="1" applyProtection="1">
      <protection hidden="1"/>
    </xf>
    <xf numFmtId="0" fontId="18" fillId="0" borderId="0" xfId="0" applyFont="1" applyProtection="1">
      <protection hidden="1"/>
    </xf>
    <xf numFmtId="0" fontId="19" fillId="2" borderId="0" xfId="0" applyFont="1" applyFill="1" applyProtection="1">
      <protection hidden="1"/>
    </xf>
    <xf numFmtId="0" fontId="38" fillId="0" borderId="0" xfId="0" applyFont="1" applyFill="1" applyProtection="1">
      <protection hidden="1"/>
    </xf>
    <xf numFmtId="0" fontId="39" fillId="0" borderId="0" xfId="0" applyFont="1" applyProtection="1">
      <protection hidden="1"/>
    </xf>
    <xf numFmtId="0" fontId="38" fillId="0" borderId="0" xfId="0" applyFont="1" applyProtection="1">
      <protection hidden="1"/>
    </xf>
    <xf numFmtId="0" fontId="19" fillId="0" borderId="0" xfId="0" applyFont="1" applyAlignment="1" applyProtection="1">
      <alignment horizontal="right"/>
      <protection hidden="1"/>
    </xf>
    <xf numFmtId="0" fontId="40" fillId="0" borderId="0" xfId="0" applyFont="1" applyProtection="1">
      <protection hidden="1"/>
    </xf>
    <xf numFmtId="0" fontId="37" fillId="0" borderId="0" xfId="0" applyFont="1" applyAlignment="1" applyProtection="1">
      <alignment horizontal="right"/>
      <protection hidden="1"/>
    </xf>
    <xf numFmtId="0" fontId="41" fillId="0" borderId="0" xfId="0" applyFont="1"/>
    <xf numFmtId="0" fontId="42" fillId="0" borderId="0" xfId="0" applyFont="1"/>
    <xf numFmtId="2" fontId="7" fillId="0" borderId="0" xfId="0" applyNumberFormat="1" applyFont="1" applyFill="1" applyAlignment="1">
      <alignment vertical="center"/>
    </xf>
    <xf numFmtId="0" fontId="43" fillId="0" borderId="0" xfId="0" applyFont="1"/>
    <xf numFmtId="164" fontId="7" fillId="0" borderId="0" xfId="0" applyNumberFormat="1" applyFont="1"/>
    <xf numFmtId="1" fontId="7" fillId="0" borderId="0" xfId="0" applyNumberFormat="1" applyFont="1" applyAlignment="1">
      <alignment horizontal="center"/>
    </xf>
    <xf numFmtId="0" fontId="44" fillId="0" borderId="0" xfId="0" applyFont="1" applyAlignment="1">
      <alignment horizontal="center"/>
    </xf>
    <xf numFmtId="0" fontId="45" fillId="5" borderId="0" xfId="0" applyFont="1" applyFill="1"/>
    <xf numFmtId="2" fontId="42" fillId="5" borderId="0" xfId="0" applyNumberFormat="1" applyFont="1" applyFill="1"/>
    <xf numFmtId="0" fontId="7" fillId="5" borderId="0" xfId="0" applyFont="1" applyFill="1"/>
    <xf numFmtId="0" fontId="43" fillId="5" borderId="0" xfId="0" applyFont="1" applyFill="1"/>
    <xf numFmtId="0" fontId="42" fillId="5" borderId="0" xfId="0" applyFont="1" applyFill="1"/>
    <xf numFmtId="164" fontId="43" fillId="5" borderId="0" xfId="0" applyNumberFormat="1" applyFont="1" applyFill="1"/>
    <xf numFmtId="0" fontId="42" fillId="5" borderId="0" xfId="0" applyFont="1" applyFill="1" applyAlignment="1">
      <alignment horizontal="center"/>
    </xf>
    <xf numFmtId="0" fontId="45" fillId="0" borderId="0" xfId="0" applyFont="1" applyFill="1" applyAlignment="1">
      <alignment horizontal="right" vertical="center"/>
    </xf>
    <xf numFmtId="0" fontId="45" fillId="0" borderId="0" xfId="0" applyFont="1" applyAlignment="1">
      <alignment horizontal="right"/>
    </xf>
    <xf numFmtId="0" fontId="47" fillId="0" borderId="0" xfId="0" applyFont="1"/>
    <xf numFmtId="0" fontId="48" fillId="0" borderId="0" xfId="0" applyFont="1"/>
    <xf numFmtId="0" fontId="49" fillId="0" borderId="0" xfId="0" applyFont="1"/>
    <xf numFmtId="0" fontId="4" fillId="0" borderId="0" xfId="0" applyFont="1" applyFill="1" applyAlignment="1">
      <alignment horizontal="left" vertical="top"/>
    </xf>
    <xf numFmtId="0" fontId="7" fillId="0" borderId="0" xfId="0" applyFont="1" applyAlignment="1">
      <alignment horizontal="left" vertical="top"/>
    </xf>
    <xf numFmtId="0" fontId="0" fillId="3" borderId="0" xfId="0" applyFill="1"/>
    <xf numFmtId="0" fontId="0" fillId="4" borderId="0" xfId="0" applyFill="1"/>
    <xf numFmtId="0" fontId="50" fillId="0" borderId="0" xfId="0" applyFont="1" applyFill="1" applyAlignment="1">
      <alignment vertical="center"/>
    </xf>
    <xf numFmtId="0" fontId="4" fillId="0" borderId="2" xfId="0" applyFont="1" applyFill="1" applyBorder="1" applyAlignment="1">
      <alignment horizontal="left" vertical="top"/>
    </xf>
    <xf numFmtId="0" fontId="7" fillId="0" borderId="2" xfId="0" applyFont="1" applyBorder="1" applyAlignment="1">
      <alignment horizontal="left" vertical="top"/>
    </xf>
    <xf numFmtId="0" fontId="7" fillId="0" borderId="2" xfId="0" applyFont="1" applyBorder="1"/>
    <xf numFmtId="0" fontId="4" fillId="0" borderId="3" xfId="0" applyFont="1" applyFill="1" applyBorder="1" applyAlignment="1">
      <alignment horizontal="left" vertical="top"/>
    </xf>
    <xf numFmtId="0" fontId="7" fillId="0" borderId="3" xfId="0" applyFont="1" applyBorder="1" applyAlignment="1">
      <alignment horizontal="left" vertical="top"/>
    </xf>
    <xf numFmtId="0" fontId="7" fillId="0" borderId="3" xfId="0" applyFont="1" applyBorder="1"/>
    <xf numFmtId="0" fontId="9" fillId="0" borderId="3" xfId="0" applyFont="1" applyFill="1" applyBorder="1" applyAlignment="1">
      <alignment vertical="top"/>
    </xf>
    <xf numFmtId="0" fontId="37" fillId="0" borderId="0" xfId="0" applyFont="1"/>
    <xf numFmtId="0" fontId="38" fillId="0" borderId="0" xfId="0" applyFont="1" applyFill="1"/>
    <xf numFmtId="0" fontId="38" fillId="0" borderId="0" xfId="0" applyFont="1"/>
    <xf numFmtId="0" fontId="18" fillId="0" borderId="0" xfId="0" applyFont="1"/>
    <xf numFmtId="0" fontId="28" fillId="0" borderId="0" xfId="0" applyFont="1" applyFill="1" applyBorder="1" applyAlignment="1">
      <alignment horizontal="right"/>
    </xf>
    <xf numFmtId="0" fontId="35" fillId="6" borderId="0" xfId="0" applyFont="1" applyFill="1" applyAlignment="1">
      <alignment horizontal="left" vertical="top" wrapText="1"/>
    </xf>
    <xf numFmtId="0" fontId="35" fillId="6" borderId="0" xfId="0" applyFont="1" applyFill="1" applyAlignment="1">
      <alignment horizontal="left" vertical="top"/>
    </xf>
    <xf numFmtId="0" fontId="8" fillId="0" borderId="3" xfId="0" applyFont="1" applyBorder="1" applyAlignment="1">
      <alignment wrapText="1"/>
    </xf>
    <xf numFmtId="0" fontId="7" fillId="0" borderId="3" xfId="0" applyFont="1" applyBorder="1" applyAlignment="1">
      <alignment wrapText="1"/>
    </xf>
    <xf numFmtId="0" fontId="7" fillId="0" borderId="3" xfId="0" applyFont="1" applyBorder="1" applyAlignment="1"/>
    <xf numFmtId="0" fontId="46" fillId="5" borderId="0" xfId="0" applyFont="1" applyFill="1" applyAlignment="1">
      <alignment horizontal="center"/>
    </xf>
    <xf numFmtId="0" fontId="7" fillId="0" borderId="0" xfId="0" applyFont="1" applyAlignment="1">
      <alignment vertical="top" wrapText="1"/>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What type of curious person are you most like?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v>Your score</c:v>
          </c:tx>
          <c:spPr>
            <a:pattFill prst="narVert">
              <a:fgClr>
                <a:schemeClr val="accent6">
                  <a:lumMod val="75000"/>
                </a:schemeClr>
              </a:fgClr>
              <a:bgClr>
                <a:schemeClr val="bg1"/>
              </a:bgClr>
            </a:pattFill>
            <a:ln>
              <a:noFill/>
            </a:ln>
            <a:effectLst/>
          </c:spPr>
          <c:invertIfNegative val="0"/>
          <c:cat>
            <c:strRef>
              <c:f>Results!$A$25:$A$29</c:f>
              <c:strCache>
                <c:ptCount val="5"/>
                <c:pt idx="0">
                  <c:v>Joyous Exploration</c:v>
                </c:pt>
                <c:pt idx="1">
                  <c:v>Deprivation Sensitivity</c:v>
                </c:pt>
                <c:pt idx="2">
                  <c:v>Stress Tolerance</c:v>
                </c:pt>
                <c:pt idx="3">
                  <c:v>Social Curiosity</c:v>
                </c:pt>
                <c:pt idx="4">
                  <c:v>Thrill Seeking</c:v>
                </c:pt>
              </c:strCache>
            </c:strRef>
          </c:cat>
          <c:val>
            <c:numRef>
              <c:f>Results!$D$25:$D$29</c:f>
              <c:numCache>
                <c:formatCode>0.00</c:formatCode>
                <c:ptCount val="5"/>
                <c:pt idx="0">
                  <c:v>86.666666666839987</c:v>
                </c:pt>
                <c:pt idx="1">
                  <c:v>76.666666666819992</c:v>
                </c:pt>
                <c:pt idx="2">
                  <c:v>63.333333333459997</c:v>
                </c:pt>
                <c:pt idx="3">
                  <c:v>66.666666666799998</c:v>
                </c:pt>
                <c:pt idx="4">
                  <c:v>76.666666666819992</c:v>
                </c:pt>
              </c:numCache>
            </c:numRef>
          </c:val>
          <c:extLst>
            <c:ext xmlns:c16="http://schemas.microsoft.com/office/drawing/2014/chart" uri="{C3380CC4-5D6E-409C-BE32-E72D297353CC}">
              <c16:uniqueId val="{00000000-0BB2-054E-8FAD-0DE18BB143A4}"/>
            </c:ext>
          </c:extLst>
        </c:ser>
        <c:ser>
          <c:idx val="1"/>
          <c:order val="1"/>
          <c:tx>
            <c:v>The Fascinated</c:v>
          </c:tx>
          <c:spPr>
            <a:solidFill>
              <a:schemeClr val="accent2"/>
            </a:solidFill>
            <a:ln>
              <a:noFill/>
            </a:ln>
            <a:effectLst/>
          </c:spPr>
          <c:invertIfNegative val="0"/>
          <c:cat>
            <c:strRef>
              <c:f>Results!$A$25:$A$29</c:f>
              <c:strCache>
                <c:ptCount val="5"/>
                <c:pt idx="0">
                  <c:v>Joyous Exploration</c:v>
                </c:pt>
                <c:pt idx="1">
                  <c:v>Deprivation Sensitivity</c:v>
                </c:pt>
                <c:pt idx="2">
                  <c:v>Stress Tolerance</c:v>
                </c:pt>
                <c:pt idx="3">
                  <c:v>Social Curiosity</c:v>
                </c:pt>
                <c:pt idx="4">
                  <c:v>Thrill Seeking</c:v>
                </c:pt>
              </c:strCache>
            </c:strRef>
          </c:cat>
          <c:val>
            <c:numRef>
              <c:f>'Study Data'!$B$17:$F$17</c:f>
              <c:numCache>
                <c:formatCode>General</c:formatCode>
                <c:ptCount val="5"/>
                <c:pt idx="0">
                  <c:v>77</c:v>
                </c:pt>
                <c:pt idx="1">
                  <c:v>59</c:v>
                </c:pt>
                <c:pt idx="2">
                  <c:v>72</c:v>
                </c:pt>
                <c:pt idx="3">
                  <c:v>66</c:v>
                </c:pt>
                <c:pt idx="4">
                  <c:v>63</c:v>
                </c:pt>
              </c:numCache>
            </c:numRef>
          </c:val>
          <c:extLst>
            <c:ext xmlns:c16="http://schemas.microsoft.com/office/drawing/2014/chart" uri="{C3380CC4-5D6E-409C-BE32-E72D297353CC}">
              <c16:uniqueId val="{00000001-0BB2-054E-8FAD-0DE18BB143A4}"/>
            </c:ext>
          </c:extLst>
        </c:ser>
        <c:ser>
          <c:idx val="2"/>
          <c:order val="2"/>
          <c:tx>
            <c:v>Problem Solvers</c:v>
          </c:tx>
          <c:spPr>
            <a:solidFill>
              <a:schemeClr val="accent3"/>
            </a:solidFill>
            <a:ln>
              <a:noFill/>
            </a:ln>
            <a:effectLst/>
          </c:spPr>
          <c:invertIfNegative val="0"/>
          <c:cat>
            <c:strRef>
              <c:f>Results!$A$25:$A$29</c:f>
              <c:strCache>
                <c:ptCount val="5"/>
                <c:pt idx="0">
                  <c:v>Joyous Exploration</c:v>
                </c:pt>
                <c:pt idx="1">
                  <c:v>Deprivation Sensitivity</c:v>
                </c:pt>
                <c:pt idx="2">
                  <c:v>Stress Tolerance</c:v>
                </c:pt>
                <c:pt idx="3">
                  <c:v>Social Curiosity</c:v>
                </c:pt>
                <c:pt idx="4">
                  <c:v>Thrill Seeking</c:v>
                </c:pt>
              </c:strCache>
            </c:strRef>
          </c:cat>
          <c:val>
            <c:numRef>
              <c:f>'Study Data'!$B$18:$F$18</c:f>
              <c:numCache>
                <c:formatCode>General</c:formatCode>
                <c:ptCount val="5"/>
                <c:pt idx="0">
                  <c:v>73</c:v>
                </c:pt>
                <c:pt idx="1">
                  <c:v>67</c:v>
                </c:pt>
                <c:pt idx="2">
                  <c:v>63</c:v>
                </c:pt>
                <c:pt idx="3">
                  <c:v>37</c:v>
                </c:pt>
                <c:pt idx="4">
                  <c:v>50</c:v>
                </c:pt>
              </c:numCache>
            </c:numRef>
          </c:val>
          <c:extLst>
            <c:ext xmlns:c16="http://schemas.microsoft.com/office/drawing/2014/chart" uri="{C3380CC4-5D6E-409C-BE32-E72D297353CC}">
              <c16:uniqueId val="{00000002-0BB2-054E-8FAD-0DE18BB143A4}"/>
            </c:ext>
          </c:extLst>
        </c:ser>
        <c:ser>
          <c:idx val="3"/>
          <c:order val="3"/>
          <c:tx>
            <c:v>Empathizers</c:v>
          </c:tx>
          <c:spPr>
            <a:solidFill>
              <a:schemeClr val="accent4"/>
            </a:solidFill>
            <a:ln>
              <a:noFill/>
            </a:ln>
            <a:effectLst/>
          </c:spPr>
          <c:invertIfNegative val="0"/>
          <c:cat>
            <c:strRef>
              <c:f>Results!$A$25:$A$29</c:f>
              <c:strCache>
                <c:ptCount val="5"/>
                <c:pt idx="0">
                  <c:v>Joyous Exploration</c:v>
                </c:pt>
                <c:pt idx="1">
                  <c:v>Deprivation Sensitivity</c:v>
                </c:pt>
                <c:pt idx="2">
                  <c:v>Stress Tolerance</c:v>
                </c:pt>
                <c:pt idx="3">
                  <c:v>Social Curiosity</c:v>
                </c:pt>
                <c:pt idx="4">
                  <c:v>Thrill Seeking</c:v>
                </c:pt>
              </c:strCache>
            </c:strRef>
          </c:cat>
          <c:val>
            <c:numRef>
              <c:f>'Study Data'!$B$19:$F$19</c:f>
              <c:numCache>
                <c:formatCode>General</c:formatCode>
                <c:ptCount val="5"/>
                <c:pt idx="0">
                  <c:v>69</c:v>
                </c:pt>
                <c:pt idx="1">
                  <c:v>67</c:v>
                </c:pt>
                <c:pt idx="2">
                  <c:v>52</c:v>
                </c:pt>
                <c:pt idx="3">
                  <c:v>72</c:v>
                </c:pt>
                <c:pt idx="4">
                  <c:v>38</c:v>
                </c:pt>
              </c:numCache>
            </c:numRef>
          </c:val>
          <c:extLst>
            <c:ext xmlns:c16="http://schemas.microsoft.com/office/drawing/2014/chart" uri="{C3380CC4-5D6E-409C-BE32-E72D297353CC}">
              <c16:uniqueId val="{00000003-0BB2-054E-8FAD-0DE18BB143A4}"/>
            </c:ext>
          </c:extLst>
        </c:ser>
        <c:ser>
          <c:idx val="4"/>
          <c:order val="4"/>
          <c:tx>
            <c:v>Avoiders</c:v>
          </c:tx>
          <c:spPr>
            <a:solidFill>
              <a:schemeClr val="accent5"/>
            </a:solidFill>
            <a:ln>
              <a:noFill/>
            </a:ln>
            <a:effectLst/>
          </c:spPr>
          <c:invertIfNegative val="0"/>
          <c:cat>
            <c:strRef>
              <c:f>Results!$A$25:$A$29</c:f>
              <c:strCache>
                <c:ptCount val="5"/>
                <c:pt idx="0">
                  <c:v>Joyous Exploration</c:v>
                </c:pt>
                <c:pt idx="1">
                  <c:v>Deprivation Sensitivity</c:v>
                </c:pt>
                <c:pt idx="2">
                  <c:v>Stress Tolerance</c:v>
                </c:pt>
                <c:pt idx="3">
                  <c:v>Social Curiosity</c:v>
                </c:pt>
                <c:pt idx="4">
                  <c:v>Thrill Seeking</c:v>
                </c:pt>
              </c:strCache>
            </c:strRef>
          </c:cat>
          <c:val>
            <c:numRef>
              <c:f>'Study Data'!$B$20:$F$20</c:f>
              <c:numCache>
                <c:formatCode>General</c:formatCode>
                <c:ptCount val="5"/>
                <c:pt idx="0">
                  <c:v>55</c:v>
                </c:pt>
                <c:pt idx="1">
                  <c:v>63</c:v>
                </c:pt>
                <c:pt idx="2">
                  <c:v>33</c:v>
                </c:pt>
                <c:pt idx="3">
                  <c:v>51</c:v>
                </c:pt>
                <c:pt idx="4">
                  <c:v>33</c:v>
                </c:pt>
              </c:numCache>
            </c:numRef>
          </c:val>
          <c:extLst>
            <c:ext xmlns:c16="http://schemas.microsoft.com/office/drawing/2014/chart" uri="{C3380CC4-5D6E-409C-BE32-E72D297353CC}">
              <c16:uniqueId val="{00000004-0BB2-054E-8FAD-0DE18BB143A4}"/>
            </c:ext>
          </c:extLst>
        </c:ser>
        <c:dLbls>
          <c:showLegendKey val="0"/>
          <c:showVal val="0"/>
          <c:showCatName val="0"/>
          <c:showSerName val="0"/>
          <c:showPercent val="0"/>
          <c:showBubbleSize val="0"/>
        </c:dLbls>
        <c:gapWidth val="219"/>
        <c:overlap val="-27"/>
        <c:axId val="1565427568"/>
        <c:axId val="1565415536"/>
      </c:barChart>
      <c:catAx>
        <c:axId val="15654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65415536"/>
        <c:crosses val="autoZero"/>
        <c:auto val="1"/>
        <c:lblAlgn val="ctr"/>
        <c:lblOffset val="100"/>
        <c:noMultiLvlLbl val="0"/>
      </c:catAx>
      <c:valAx>
        <c:axId val="15654155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654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checked="Checked"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Radio" firstButton="1" fmlaLink="$J$45"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checked="Checked"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GBox" noThreeD="1"/>
</file>

<file path=xl/ctrlProps/ctrlProp113.xml><?xml version="1.0" encoding="utf-8"?>
<formControlPr xmlns="http://schemas.microsoft.com/office/spreadsheetml/2009/9/main" objectType="Radio" firstButton="1" fmlaLink="$J$47"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Radio" firstButton="1" fmlaLink="$J$49"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checked="Checked"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GBox" noThreeD="1"/>
</file>

<file path=xl/ctrlProps/ctrlProp129.xml><?xml version="1.0" encoding="utf-8"?>
<formControlPr xmlns="http://schemas.microsoft.com/office/spreadsheetml/2009/9/main" objectType="Radio" firstButton="1" fmlaLink="$J$53"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checked="Checked"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GBox" noThreeD="1"/>
</file>

<file path=xl/ctrlProps/ctrlProp137.xml><?xml version="1.0" encoding="utf-8"?>
<formControlPr xmlns="http://schemas.microsoft.com/office/spreadsheetml/2009/9/main" objectType="Radio" firstButton="1" fmlaLink="$J$55"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checked="Checked"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checked="Checked" lockText="1" noThreeD="1"/>
</file>

<file path=xl/ctrlProps/ctrlProp144.xml><?xml version="1.0" encoding="utf-8"?>
<formControlPr xmlns="http://schemas.microsoft.com/office/spreadsheetml/2009/9/main" objectType="GBox" noThreeD="1"/>
</file>

<file path=xl/ctrlProps/ctrlProp145.xml><?xml version="1.0" encoding="utf-8"?>
<formControlPr xmlns="http://schemas.microsoft.com/office/spreadsheetml/2009/9/main" objectType="Radio" firstButton="1" fmlaLink="$J$57"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checked="Checked"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GBox" noThreeD="1"/>
</file>

<file path=xl/ctrlProps/ctrlProp153.xml><?xml version="1.0" encoding="utf-8"?>
<formControlPr xmlns="http://schemas.microsoft.com/office/spreadsheetml/2009/9/main" objectType="Radio" firstButton="1" fmlaLink="$J$59"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checked="Checked"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GBox" noThreeD="1"/>
</file>

<file path=xl/ctrlProps/ctrlProp160.xml><?xml version="1.0" encoding="utf-8"?>
<formControlPr xmlns="http://schemas.microsoft.com/office/spreadsheetml/2009/9/main" objectType="GBox" noThreeD="1"/>
</file>

<file path=xl/ctrlProps/ctrlProp161.xml><?xml version="1.0" encoding="utf-8"?>
<formControlPr xmlns="http://schemas.microsoft.com/office/spreadsheetml/2009/9/main" objectType="Radio" firstButton="1" fmlaLink="$J$63"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Radio"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checked="Checked"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GBox" noThreeD="1"/>
</file>

<file path=xl/ctrlProps/ctrlProp169.xml><?xml version="1.0" encoding="utf-8"?>
<formControlPr xmlns="http://schemas.microsoft.com/office/spreadsheetml/2009/9/main" objectType="Radio" firstButton="1" fmlaLink="$J$65" lockText="1" noThreeD="1"/>
</file>

<file path=xl/ctrlProps/ctrlProp17.xml><?xml version="1.0" encoding="utf-8"?>
<formControlPr xmlns="http://schemas.microsoft.com/office/spreadsheetml/2009/9/main" objectType="Radio" firstButton="1" fmlaLink="$J$17"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checked="Checked"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lockText="1" noThreeD="1"/>
</file>

<file path=xl/ctrlProps/ctrlProp175.xml><?xml version="1.0" encoding="utf-8"?>
<formControlPr xmlns="http://schemas.microsoft.com/office/spreadsheetml/2009/9/main" objectType="Radio" lockText="1" noThreeD="1"/>
</file>

<file path=xl/ctrlProps/ctrlProp176.xml><?xml version="1.0" encoding="utf-8"?>
<formControlPr xmlns="http://schemas.microsoft.com/office/spreadsheetml/2009/9/main" objectType="GBox" noThreeD="1"/>
</file>

<file path=xl/ctrlProps/ctrlProp177.xml><?xml version="1.0" encoding="utf-8"?>
<formControlPr xmlns="http://schemas.microsoft.com/office/spreadsheetml/2009/9/main" objectType="Radio" firstButton="1" fmlaLink="$J$67"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checked="Checked" lockText="1"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Radio" lockText="1" noThreeD="1"/>
</file>

<file path=xl/ctrlProps/ctrlProp183.xml><?xml version="1.0" encoding="utf-8"?>
<formControlPr xmlns="http://schemas.microsoft.com/office/spreadsheetml/2009/9/main" objectType="Radio" lockText="1" noThreeD="1"/>
</file>

<file path=xl/ctrlProps/ctrlProp184.xml><?xml version="1.0" encoding="utf-8"?>
<formControlPr xmlns="http://schemas.microsoft.com/office/spreadsheetml/2009/9/main" objectType="GBox" noThreeD="1"/>
</file>

<file path=xl/ctrlProps/ctrlProp185.xml><?xml version="1.0" encoding="utf-8"?>
<formControlPr xmlns="http://schemas.microsoft.com/office/spreadsheetml/2009/9/main" objectType="Radio" firstButton="1" fmlaLink="$J$69" lockText="1" noThreeD="1"/>
</file>

<file path=xl/ctrlProps/ctrlProp186.xml><?xml version="1.0" encoding="utf-8"?>
<formControlPr xmlns="http://schemas.microsoft.com/office/spreadsheetml/2009/9/main" objectType="Radio" checked="Checked"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GBox" noThreeD="1"/>
</file>

<file path=xl/ctrlProps/ctrlProp193.xml><?xml version="1.0" encoding="utf-8"?>
<formControlPr xmlns="http://schemas.microsoft.com/office/spreadsheetml/2009/9/main" objectType="Radio" firstButton="1" fmlaLink="$J$74"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checked="Checked"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firstButton="1" fmlaLink="$J$13"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GBox" noThreeD="1"/>
</file>

<file path=xl/ctrlProps/ctrlProp201.xml><?xml version="1.0" encoding="utf-8"?>
<formControlPr xmlns="http://schemas.microsoft.com/office/spreadsheetml/2009/9/main" objectType="Radio" firstButton="1" fmlaLink="$J$76"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checked="Checked"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GBox" noThreeD="1"/>
</file>

<file path=xl/ctrlProps/ctrlProp209.xml><?xml version="1.0" encoding="utf-8"?>
<formControlPr xmlns="http://schemas.microsoft.com/office/spreadsheetml/2009/9/main" objectType="Radio" firstButton="1" fmlaLink="$J$78"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checked="Checked"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GBox" noThreeD="1"/>
</file>

<file path=xl/ctrlProps/ctrlProp217.xml><?xml version="1.0" encoding="utf-8"?>
<formControlPr xmlns="http://schemas.microsoft.com/office/spreadsheetml/2009/9/main" objectType="Radio" firstButton="1" fmlaLink="$J$80"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checked="Checked" lockText="1" noThreeD="1"/>
</file>

<file path=xl/ctrlProps/ctrlProp220.xml><?xml version="1.0" encoding="utf-8"?>
<formControlPr xmlns="http://schemas.microsoft.com/office/spreadsheetml/2009/9/main" objectType="Radio" checked="Checked"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GBox" noThreeD="1"/>
</file>

<file path=xl/ctrlProps/ctrlProp225.xml><?xml version="1.0" encoding="utf-8"?>
<formControlPr xmlns="http://schemas.microsoft.com/office/spreadsheetml/2009/9/main" objectType="Radio" firstButton="1" fmlaLink="$J$82"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checked="Checked" lockText="1" noThreeD="1"/>
</file>

<file path=xl/ctrlProps/ctrlProp23.xml><?xml version="1.0" encoding="utf-8"?>
<formControlPr xmlns="http://schemas.microsoft.com/office/spreadsheetml/2009/9/main" objectType="Radio"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32.xml><?xml version="1.0" encoding="utf-8"?>
<formControlPr xmlns="http://schemas.microsoft.com/office/spreadsheetml/2009/9/main" objectType="GBox"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firstButton="1" fmlaLink="$J$19"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checked="Checked" lockText="1" noThreeD="1"/>
</file>

<file path=xl/ctrlProps/ctrlProp32.xml><?xml version="1.0" encoding="utf-8"?>
<formControlPr xmlns="http://schemas.microsoft.com/office/spreadsheetml/2009/9/main" objectType="GBox" noThreeD="1"/>
</file>

<file path=xl/ctrlProps/ctrlProp33.xml><?xml version="1.0" encoding="utf-8"?>
<formControlPr xmlns="http://schemas.microsoft.com/office/spreadsheetml/2009/9/main" objectType="Radio" firstButton="1" fmlaLink="$J$23"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GBox" noThreeD="1"/>
</file>

<file path=xl/ctrlProps/ctrlProp41.xml><?xml version="1.0" encoding="utf-8"?>
<formControlPr xmlns="http://schemas.microsoft.com/office/spreadsheetml/2009/9/main" objectType="Radio" firstButton="1" fmlaLink="$J$25"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GBox" noThreeD="1"/>
</file>

<file path=xl/ctrlProps/ctrlProp49.xml><?xml version="1.0" encoding="utf-8"?>
<formControlPr xmlns="http://schemas.microsoft.com/office/spreadsheetml/2009/9/main" objectType="Radio" firstButton="1" fmlaLink="$J$27" lockText="1" noThreeD="1"/>
</file>

<file path=xl/ctrlProps/ctrlProp5.xml><?xml version="1.0" encoding="utf-8"?>
<formControlPr xmlns="http://schemas.microsoft.com/office/spreadsheetml/2009/9/main" objectType="Radio"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checked="Checked"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Radio" firstButton="1" fmlaLink="$J$29"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checked="Checked"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GBox" noThreeD="1"/>
</file>

<file path=xl/ctrlProps/ctrlProp65.xml><?xml version="1.0" encoding="utf-8"?>
<formControlPr xmlns="http://schemas.microsoft.com/office/spreadsheetml/2009/9/main" objectType="Radio" firstButton="1" fmlaLink="$J$33"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checked="Checked"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checked="Checked"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GBox" noThreeD="1"/>
</file>

<file path=xl/ctrlProps/ctrlProp73.xml><?xml version="1.0" encoding="utf-8"?>
<formControlPr xmlns="http://schemas.microsoft.com/office/spreadsheetml/2009/9/main" objectType="Radio" firstButton="1" fmlaLink="$J$35"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GBox" noThreeD="1"/>
</file>

<file path=xl/ctrlProps/ctrlProp81.xml><?xml version="1.0" encoding="utf-8"?>
<formControlPr xmlns="http://schemas.microsoft.com/office/spreadsheetml/2009/9/main" objectType="Radio" firstButton="1" fmlaLink="$J$37"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GBox" noThreeD="1"/>
</file>

<file path=xl/ctrlProps/ctrlProp89.xml><?xml version="1.0" encoding="utf-8"?>
<formControlPr xmlns="http://schemas.microsoft.com/office/spreadsheetml/2009/9/main" objectType="Radio" firstButton="1" fmlaLink="$J$39" lockText="1" noThreeD="1"/>
</file>

<file path=xl/ctrlProps/ctrlProp9.xml><?xml version="1.0" encoding="utf-8"?>
<formControlPr xmlns="http://schemas.microsoft.com/office/spreadsheetml/2009/9/main" objectType="Radio" firstButton="1" fmlaLink="$J$15"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checked="Checked" lockText="1" noThreeD="1"/>
</file>

<file path=xl/ctrlProps/ctrlProp92.xml><?xml version="1.0" encoding="utf-8"?>
<formControlPr xmlns="http://schemas.microsoft.com/office/spreadsheetml/2009/9/main" objectType="Radio"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GBox" noThreeD="1"/>
</file>

<file path=xl/ctrlProps/ctrlProp97.xml><?xml version="1.0" encoding="utf-8"?>
<formControlPr xmlns="http://schemas.microsoft.com/office/spreadsheetml/2009/9/main" objectType="Radio" firstButton="1" fmlaLink="$J$43"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6934200</xdr:colOff>
          <xdr:row>11</xdr:row>
          <xdr:rowOff>66675</xdr:rowOff>
        </xdr:from>
        <xdr:to>
          <xdr:col>8</xdr:col>
          <xdr:colOff>47625</xdr:colOff>
          <xdr:row>13</xdr:row>
          <xdr:rowOff>47625</xdr:rowOff>
        </xdr:to>
        <xdr:sp macro="" textlink="">
          <xdr:nvSpPr>
            <xdr:cNvPr id="1214" name="Group Box 190" hidden="1">
              <a:extLst>
                <a:ext uri="{63B3BB69-23CF-44E3-9099-C40C66FF867C}">
                  <a14:compatExt spid="_x0000_s1214"/>
                </a:ext>
                <a:ext uri="{FF2B5EF4-FFF2-40B4-BE49-F238E27FC236}">
                  <a16:creationId xmlns:a16="http://schemas.microsoft.com/office/drawing/2014/main" id="{00000000-0008-0000-0000-0000BE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JE1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11</xdr:row>
          <xdr:rowOff>66675</xdr:rowOff>
        </xdr:from>
        <xdr:to>
          <xdr:col>1</xdr:col>
          <xdr:colOff>571500</xdr:colOff>
          <xdr:row>12</xdr:row>
          <xdr:rowOff>161925</xdr:rowOff>
        </xdr:to>
        <xdr:sp macro="" textlink="">
          <xdr:nvSpPr>
            <xdr:cNvPr id="1215" name="Option Button 191" hidden="1">
              <a:extLst>
                <a:ext uri="{63B3BB69-23CF-44E3-9099-C40C66FF867C}">
                  <a14:compatExt spid="_x0000_s1215"/>
                </a:ext>
                <a:ext uri="{FF2B5EF4-FFF2-40B4-BE49-F238E27FC236}">
                  <a16:creationId xmlns:a16="http://schemas.microsoft.com/office/drawing/2014/main" id="{00000000-0008-0000-0000-0000B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11</xdr:row>
          <xdr:rowOff>76200</xdr:rowOff>
        </xdr:from>
        <xdr:to>
          <xdr:col>2</xdr:col>
          <xdr:colOff>571500</xdr:colOff>
          <xdr:row>12</xdr:row>
          <xdr:rowOff>161925</xdr:rowOff>
        </xdr:to>
        <xdr:sp macro="" textlink="">
          <xdr:nvSpPr>
            <xdr:cNvPr id="1216" name="Option Button 192" hidden="1">
              <a:extLst>
                <a:ext uri="{63B3BB69-23CF-44E3-9099-C40C66FF867C}">
                  <a14:compatExt spid="_x0000_s1216"/>
                </a:ext>
                <a:ext uri="{FF2B5EF4-FFF2-40B4-BE49-F238E27FC236}">
                  <a16:creationId xmlns:a16="http://schemas.microsoft.com/office/drawing/2014/main" id="{00000000-0008-0000-0000-0000C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11</xdr:row>
          <xdr:rowOff>76200</xdr:rowOff>
        </xdr:from>
        <xdr:to>
          <xdr:col>3</xdr:col>
          <xdr:colOff>571500</xdr:colOff>
          <xdr:row>12</xdr:row>
          <xdr:rowOff>161925</xdr:rowOff>
        </xdr:to>
        <xdr:sp macro="" textlink="">
          <xdr:nvSpPr>
            <xdr:cNvPr id="1217" name="Option Button 193" hidden="1">
              <a:extLst>
                <a:ext uri="{63B3BB69-23CF-44E3-9099-C40C66FF867C}">
                  <a14:compatExt spid="_x0000_s1217"/>
                </a:ext>
                <a:ext uri="{FF2B5EF4-FFF2-40B4-BE49-F238E27FC236}">
                  <a16:creationId xmlns:a16="http://schemas.microsoft.com/office/drawing/2014/main" id="{00000000-0008-0000-0000-0000C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11</xdr:row>
          <xdr:rowOff>66675</xdr:rowOff>
        </xdr:from>
        <xdr:to>
          <xdr:col>4</xdr:col>
          <xdr:colOff>561975</xdr:colOff>
          <xdr:row>12</xdr:row>
          <xdr:rowOff>161925</xdr:rowOff>
        </xdr:to>
        <xdr:sp macro="" textlink="">
          <xdr:nvSpPr>
            <xdr:cNvPr id="1218" name="Option Button 194" hidden="1">
              <a:extLst>
                <a:ext uri="{63B3BB69-23CF-44E3-9099-C40C66FF867C}">
                  <a14:compatExt spid="_x0000_s1218"/>
                </a:ext>
                <a:ext uri="{FF2B5EF4-FFF2-40B4-BE49-F238E27FC236}">
                  <a16:creationId xmlns:a16="http://schemas.microsoft.com/office/drawing/2014/main" id="{00000000-0008-0000-0000-0000C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11</xdr:row>
          <xdr:rowOff>66675</xdr:rowOff>
        </xdr:from>
        <xdr:to>
          <xdr:col>5</xdr:col>
          <xdr:colOff>571500</xdr:colOff>
          <xdr:row>12</xdr:row>
          <xdr:rowOff>161925</xdr:rowOff>
        </xdr:to>
        <xdr:sp macro="" textlink="">
          <xdr:nvSpPr>
            <xdr:cNvPr id="1219" name="Option Button 195" hidden="1">
              <a:extLst>
                <a:ext uri="{63B3BB69-23CF-44E3-9099-C40C66FF867C}">
                  <a14:compatExt spid="_x0000_s1219"/>
                </a:ext>
                <a:ext uri="{FF2B5EF4-FFF2-40B4-BE49-F238E27FC236}">
                  <a16:creationId xmlns:a16="http://schemas.microsoft.com/office/drawing/2014/main" id="{00000000-0008-0000-0000-0000C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11</xdr:row>
          <xdr:rowOff>76200</xdr:rowOff>
        </xdr:from>
        <xdr:to>
          <xdr:col>6</xdr:col>
          <xdr:colOff>571500</xdr:colOff>
          <xdr:row>12</xdr:row>
          <xdr:rowOff>161925</xdr:rowOff>
        </xdr:to>
        <xdr:sp macro="" textlink="">
          <xdr:nvSpPr>
            <xdr:cNvPr id="1220" name="Option Button 196" hidden="1">
              <a:extLst>
                <a:ext uri="{63B3BB69-23CF-44E3-9099-C40C66FF867C}">
                  <a14:compatExt spid="_x0000_s1220"/>
                </a:ext>
                <a:ext uri="{FF2B5EF4-FFF2-40B4-BE49-F238E27FC236}">
                  <a16:creationId xmlns:a16="http://schemas.microsoft.com/office/drawing/2014/main" id="{00000000-0008-0000-0000-0000C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11</xdr:row>
          <xdr:rowOff>76200</xdr:rowOff>
        </xdr:from>
        <xdr:to>
          <xdr:col>7</xdr:col>
          <xdr:colOff>571500</xdr:colOff>
          <xdr:row>12</xdr:row>
          <xdr:rowOff>161925</xdr:rowOff>
        </xdr:to>
        <xdr:sp macro="" textlink="">
          <xdr:nvSpPr>
            <xdr:cNvPr id="1221" name="Option Button 197" hidden="1">
              <a:extLst>
                <a:ext uri="{63B3BB69-23CF-44E3-9099-C40C66FF867C}">
                  <a14:compatExt spid="_x0000_s1221"/>
                </a:ext>
                <a:ext uri="{FF2B5EF4-FFF2-40B4-BE49-F238E27FC236}">
                  <a16:creationId xmlns:a16="http://schemas.microsoft.com/office/drawing/2014/main" id="{00000000-0008-0000-0000-0000C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14</xdr:row>
          <xdr:rowOff>0</xdr:rowOff>
        </xdr:from>
        <xdr:to>
          <xdr:col>1</xdr:col>
          <xdr:colOff>561975</xdr:colOff>
          <xdr:row>15</xdr:row>
          <xdr:rowOff>0</xdr:rowOff>
        </xdr:to>
        <xdr:sp macro="" textlink="">
          <xdr:nvSpPr>
            <xdr:cNvPr id="1223" name="Option Button 199" hidden="1">
              <a:extLst>
                <a:ext uri="{63B3BB69-23CF-44E3-9099-C40C66FF867C}">
                  <a14:compatExt spid="_x0000_s1223"/>
                </a:ext>
                <a:ext uri="{FF2B5EF4-FFF2-40B4-BE49-F238E27FC236}">
                  <a16:creationId xmlns:a16="http://schemas.microsoft.com/office/drawing/2014/main" id="{00000000-0008-0000-00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14</xdr:row>
          <xdr:rowOff>9525</xdr:rowOff>
        </xdr:from>
        <xdr:to>
          <xdr:col>2</xdr:col>
          <xdr:colOff>561975</xdr:colOff>
          <xdr:row>15</xdr:row>
          <xdr:rowOff>0</xdr:rowOff>
        </xdr:to>
        <xdr:sp macro="" textlink="">
          <xdr:nvSpPr>
            <xdr:cNvPr id="1224" name="Option Button 200" hidden="1">
              <a:extLst>
                <a:ext uri="{63B3BB69-23CF-44E3-9099-C40C66FF867C}">
                  <a14:compatExt spid="_x0000_s1224"/>
                </a:ext>
                <a:ext uri="{FF2B5EF4-FFF2-40B4-BE49-F238E27FC236}">
                  <a16:creationId xmlns:a16="http://schemas.microsoft.com/office/drawing/2014/main" id="{00000000-0008-0000-0000-0000C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14</xdr:row>
          <xdr:rowOff>9525</xdr:rowOff>
        </xdr:from>
        <xdr:to>
          <xdr:col>3</xdr:col>
          <xdr:colOff>571500</xdr:colOff>
          <xdr:row>15</xdr:row>
          <xdr:rowOff>0</xdr:rowOff>
        </xdr:to>
        <xdr:sp macro="" textlink="">
          <xdr:nvSpPr>
            <xdr:cNvPr id="1225" name="Option Button 201" hidden="1">
              <a:extLst>
                <a:ext uri="{63B3BB69-23CF-44E3-9099-C40C66FF867C}">
                  <a14:compatExt spid="_x0000_s1225"/>
                </a:ext>
                <a:ext uri="{FF2B5EF4-FFF2-40B4-BE49-F238E27FC236}">
                  <a16:creationId xmlns:a16="http://schemas.microsoft.com/office/drawing/2014/main" id="{00000000-0008-0000-0000-0000C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14</xdr:row>
          <xdr:rowOff>0</xdr:rowOff>
        </xdr:from>
        <xdr:to>
          <xdr:col>4</xdr:col>
          <xdr:colOff>542925</xdr:colOff>
          <xdr:row>15</xdr:row>
          <xdr:rowOff>0</xdr:rowOff>
        </xdr:to>
        <xdr:sp macro="" textlink="">
          <xdr:nvSpPr>
            <xdr:cNvPr id="1226" name="Option Button 202" hidden="1">
              <a:extLst>
                <a:ext uri="{63B3BB69-23CF-44E3-9099-C40C66FF867C}">
                  <a14:compatExt spid="_x0000_s1226"/>
                </a:ext>
                <a:ext uri="{FF2B5EF4-FFF2-40B4-BE49-F238E27FC236}">
                  <a16:creationId xmlns:a16="http://schemas.microsoft.com/office/drawing/2014/main" id="{00000000-0008-0000-0000-0000C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14</xdr:row>
          <xdr:rowOff>0</xdr:rowOff>
        </xdr:from>
        <xdr:to>
          <xdr:col>5</xdr:col>
          <xdr:colOff>571500</xdr:colOff>
          <xdr:row>15</xdr:row>
          <xdr:rowOff>0</xdr:rowOff>
        </xdr:to>
        <xdr:sp macro="" textlink="">
          <xdr:nvSpPr>
            <xdr:cNvPr id="1227" name="Option Button 203" hidden="1">
              <a:extLst>
                <a:ext uri="{63B3BB69-23CF-44E3-9099-C40C66FF867C}">
                  <a14:compatExt spid="_x0000_s1227"/>
                </a:ext>
                <a:ext uri="{FF2B5EF4-FFF2-40B4-BE49-F238E27FC236}">
                  <a16:creationId xmlns:a16="http://schemas.microsoft.com/office/drawing/2014/main" id="{00000000-0008-0000-0000-0000C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14</xdr:row>
          <xdr:rowOff>9525</xdr:rowOff>
        </xdr:from>
        <xdr:to>
          <xdr:col>6</xdr:col>
          <xdr:colOff>571500</xdr:colOff>
          <xdr:row>15</xdr:row>
          <xdr:rowOff>0</xdr:rowOff>
        </xdr:to>
        <xdr:sp macro="" textlink="">
          <xdr:nvSpPr>
            <xdr:cNvPr id="1228" name="Option Button 204" hidden="1">
              <a:extLst>
                <a:ext uri="{63B3BB69-23CF-44E3-9099-C40C66FF867C}">
                  <a14:compatExt spid="_x0000_s1228"/>
                </a:ext>
                <a:ext uri="{FF2B5EF4-FFF2-40B4-BE49-F238E27FC236}">
                  <a16:creationId xmlns:a16="http://schemas.microsoft.com/office/drawing/2014/main" id="{00000000-0008-0000-0000-0000C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14</xdr:row>
          <xdr:rowOff>9525</xdr:rowOff>
        </xdr:from>
        <xdr:to>
          <xdr:col>7</xdr:col>
          <xdr:colOff>571500</xdr:colOff>
          <xdr:row>15</xdr:row>
          <xdr:rowOff>0</xdr:rowOff>
        </xdr:to>
        <xdr:sp macro="" textlink="">
          <xdr:nvSpPr>
            <xdr:cNvPr id="1229" name="Option Button 205" hidden="1">
              <a:extLst>
                <a:ext uri="{63B3BB69-23CF-44E3-9099-C40C66FF867C}">
                  <a14:compatExt spid="_x0000_s1229"/>
                </a:ext>
                <a:ext uri="{FF2B5EF4-FFF2-40B4-BE49-F238E27FC236}">
                  <a16:creationId xmlns:a16="http://schemas.microsoft.com/office/drawing/2014/main" id="{00000000-0008-0000-0000-0000C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13</xdr:row>
          <xdr:rowOff>161925</xdr:rowOff>
        </xdr:from>
        <xdr:to>
          <xdr:col>8</xdr:col>
          <xdr:colOff>47625</xdr:colOff>
          <xdr:row>15</xdr:row>
          <xdr:rowOff>76200</xdr:rowOff>
        </xdr:to>
        <xdr:sp macro="" textlink="">
          <xdr:nvSpPr>
            <xdr:cNvPr id="1230" name="Group Box 206" hidden="1">
              <a:extLst>
                <a:ext uri="{63B3BB69-23CF-44E3-9099-C40C66FF867C}">
                  <a14:compatExt spid="_x0000_s1230"/>
                </a:ext>
                <a:ext uri="{FF2B5EF4-FFF2-40B4-BE49-F238E27FC236}">
                  <a16:creationId xmlns:a16="http://schemas.microsoft.com/office/drawing/2014/main" id="{00000000-0008-0000-0000-0000CE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JE2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15</xdr:row>
          <xdr:rowOff>200025</xdr:rowOff>
        </xdr:from>
        <xdr:to>
          <xdr:col>1</xdr:col>
          <xdr:colOff>561975</xdr:colOff>
          <xdr:row>17</xdr:row>
          <xdr:rowOff>0</xdr:rowOff>
        </xdr:to>
        <xdr:sp macro="" textlink="">
          <xdr:nvSpPr>
            <xdr:cNvPr id="1231" name="Option Button 207" hidden="1">
              <a:extLst>
                <a:ext uri="{63B3BB69-23CF-44E3-9099-C40C66FF867C}">
                  <a14:compatExt spid="_x0000_s1231"/>
                </a:ext>
                <a:ext uri="{FF2B5EF4-FFF2-40B4-BE49-F238E27FC236}">
                  <a16:creationId xmlns:a16="http://schemas.microsoft.com/office/drawing/2014/main" id="{00000000-0008-0000-00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9525</xdr:rowOff>
        </xdr:from>
        <xdr:to>
          <xdr:col>2</xdr:col>
          <xdr:colOff>561975</xdr:colOff>
          <xdr:row>17</xdr:row>
          <xdr:rowOff>0</xdr:rowOff>
        </xdr:to>
        <xdr:sp macro="" textlink="">
          <xdr:nvSpPr>
            <xdr:cNvPr id="1232" name="Option Button 208" hidden="1">
              <a:extLst>
                <a:ext uri="{63B3BB69-23CF-44E3-9099-C40C66FF867C}">
                  <a14:compatExt spid="_x0000_s1232"/>
                </a:ext>
                <a:ext uri="{FF2B5EF4-FFF2-40B4-BE49-F238E27FC236}">
                  <a16:creationId xmlns:a16="http://schemas.microsoft.com/office/drawing/2014/main" id="{00000000-0008-0000-00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16</xdr:row>
          <xdr:rowOff>9525</xdr:rowOff>
        </xdr:from>
        <xdr:to>
          <xdr:col>3</xdr:col>
          <xdr:colOff>571500</xdr:colOff>
          <xdr:row>17</xdr:row>
          <xdr:rowOff>0</xdr:rowOff>
        </xdr:to>
        <xdr:sp macro="" textlink="">
          <xdr:nvSpPr>
            <xdr:cNvPr id="1233" name="Option Button 209" hidden="1">
              <a:extLst>
                <a:ext uri="{63B3BB69-23CF-44E3-9099-C40C66FF867C}">
                  <a14:compatExt spid="_x0000_s1233"/>
                </a:ext>
                <a:ext uri="{FF2B5EF4-FFF2-40B4-BE49-F238E27FC236}">
                  <a16:creationId xmlns:a16="http://schemas.microsoft.com/office/drawing/2014/main" id="{00000000-0008-0000-0000-0000D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15</xdr:row>
          <xdr:rowOff>200025</xdr:rowOff>
        </xdr:from>
        <xdr:to>
          <xdr:col>4</xdr:col>
          <xdr:colOff>542925</xdr:colOff>
          <xdr:row>17</xdr:row>
          <xdr:rowOff>0</xdr:rowOff>
        </xdr:to>
        <xdr:sp macro="" textlink="">
          <xdr:nvSpPr>
            <xdr:cNvPr id="1234" name="Option Button 210" hidden="1">
              <a:extLst>
                <a:ext uri="{63B3BB69-23CF-44E3-9099-C40C66FF867C}">
                  <a14:compatExt spid="_x0000_s1234"/>
                </a:ext>
                <a:ext uri="{FF2B5EF4-FFF2-40B4-BE49-F238E27FC236}">
                  <a16:creationId xmlns:a16="http://schemas.microsoft.com/office/drawing/2014/main" id="{00000000-0008-0000-00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15</xdr:row>
          <xdr:rowOff>200025</xdr:rowOff>
        </xdr:from>
        <xdr:to>
          <xdr:col>5</xdr:col>
          <xdr:colOff>571500</xdr:colOff>
          <xdr:row>17</xdr:row>
          <xdr:rowOff>0</xdr:rowOff>
        </xdr:to>
        <xdr:sp macro="" textlink="">
          <xdr:nvSpPr>
            <xdr:cNvPr id="1235" name="Option Button 211" hidden="1">
              <a:extLst>
                <a:ext uri="{63B3BB69-23CF-44E3-9099-C40C66FF867C}">
                  <a14:compatExt spid="_x0000_s1235"/>
                </a:ext>
                <a:ext uri="{FF2B5EF4-FFF2-40B4-BE49-F238E27FC236}">
                  <a16:creationId xmlns:a16="http://schemas.microsoft.com/office/drawing/2014/main" id="{00000000-0008-0000-00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9525</xdr:rowOff>
        </xdr:from>
        <xdr:to>
          <xdr:col>6</xdr:col>
          <xdr:colOff>571500</xdr:colOff>
          <xdr:row>17</xdr:row>
          <xdr:rowOff>0</xdr:rowOff>
        </xdr:to>
        <xdr:sp macro="" textlink="">
          <xdr:nvSpPr>
            <xdr:cNvPr id="1236" name="Option Button 212" hidden="1">
              <a:extLst>
                <a:ext uri="{63B3BB69-23CF-44E3-9099-C40C66FF867C}">
                  <a14:compatExt spid="_x0000_s1236"/>
                </a:ext>
                <a:ext uri="{FF2B5EF4-FFF2-40B4-BE49-F238E27FC236}">
                  <a16:creationId xmlns:a16="http://schemas.microsoft.com/office/drawing/2014/main" id="{00000000-0008-0000-00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16</xdr:row>
          <xdr:rowOff>9525</xdr:rowOff>
        </xdr:from>
        <xdr:to>
          <xdr:col>7</xdr:col>
          <xdr:colOff>571500</xdr:colOff>
          <xdr:row>17</xdr:row>
          <xdr:rowOff>0</xdr:rowOff>
        </xdr:to>
        <xdr:sp macro="" textlink="">
          <xdr:nvSpPr>
            <xdr:cNvPr id="1237" name="Option Button 213" hidden="1">
              <a:extLst>
                <a:ext uri="{63B3BB69-23CF-44E3-9099-C40C66FF867C}">
                  <a14:compatExt spid="_x0000_s1237"/>
                </a:ext>
                <a:ext uri="{FF2B5EF4-FFF2-40B4-BE49-F238E27FC236}">
                  <a16:creationId xmlns:a16="http://schemas.microsoft.com/office/drawing/2014/main" id="{00000000-0008-0000-00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15</xdr:row>
          <xdr:rowOff>161925</xdr:rowOff>
        </xdr:from>
        <xdr:to>
          <xdr:col>8</xdr:col>
          <xdr:colOff>47625</xdr:colOff>
          <xdr:row>17</xdr:row>
          <xdr:rowOff>76200</xdr:rowOff>
        </xdr:to>
        <xdr:sp macro="" textlink="">
          <xdr:nvSpPr>
            <xdr:cNvPr id="1238" name="Group Box 214" hidden="1">
              <a:extLst>
                <a:ext uri="{63B3BB69-23CF-44E3-9099-C40C66FF867C}">
                  <a14:compatExt spid="_x0000_s1238"/>
                </a:ext>
                <a:ext uri="{FF2B5EF4-FFF2-40B4-BE49-F238E27FC236}">
                  <a16:creationId xmlns:a16="http://schemas.microsoft.com/office/drawing/2014/main" id="{00000000-0008-0000-0000-0000D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JE3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17</xdr:row>
          <xdr:rowOff>200025</xdr:rowOff>
        </xdr:from>
        <xdr:to>
          <xdr:col>1</xdr:col>
          <xdr:colOff>561975</xdr:colOff>
          <xdr:row>19</xdr:row>
          <xdr:rowOff>0</xdr:rowOff>
        </xdr:to>
        <xdr:sp macro="" textlink="">
          <xdr:nvSpPr>
            <xdr:cNvPr id="1247" name="Option Button 223" hidden="1">
              <a:extLst>
                <a:ext uri="{63B3BB69-23CF-44E3-9099-C40C66FF867C}">
                  <a14:compatExt spid="_x0000_s1247"/>
                </a:ext>
                <a:ext uri="{FF2B5EF4-FFF2-40B4-BE49-F238E27FC236}">
                  <a16:creationId xmlns:a16="http://schemas.microsoft.com/office/drawing/2014/main" id="{00000000-0008-0000-0000-0000D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18</xdr:row>
          <xdr:rowOff>9525</xdr:rowOff>
        </xdr:from>
        <xdr:to>
          <xdr:col>2</xdr:col>
          <xdr:colOff>561975</xdr:colOff>
          <xdr:row>19</xdr:row>
          <xdr:rowOff>0</xdr:rowOff>
        </xdr:to>
        <xdr:sp macro="" textlink="">
          <xdr:nvSpPr>
            <xdr:cNvPr id="1248" name="Option Button 224" hidden="1">
              <a:extLst>
                <a:ext uri="{63B3BB69-23CF-44E3-9099-C40C66FF867C}">
                  <a14:compatExt spid="_x0000_s1248"/>
                </a:ext>
                <a:ext uri="{FF2B5EF4-FFF2-40B4-BE49-F238E27FC236}">
                  <a16:creationId xmlns:a16="http://schemas.microsoft.com/office/drawing/2014/main" id="{00000000-0008-0000-0000-0000E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18</xdr:row>
          <xdr:rowOff>9525</xdr:rowOff>
        </xdr:from>
        <xdr:to>
          <xdr:col>3</xdr:col>
          <xdr:colOff>571500</xdr:colOff>
          <xdr:row>19</xdr:row>
          <xdr:rowOff>0</xdr:rowOff>
        </xdr:to>
        <xdr:sp macro="" textlink="">
          <xdr:nvSpPr>
            <xdr:cNvPr id="1249" name="Option Button 225" hidden="1">
              <a:extLst>
                <a:ext uri="{63B3BB69-23CF-44E3-9099-C40C66FF867C}">
                  <a14:compatExt spid="_x0000_s1249"/>
                </a:ext>
                <a:ext uri="{FF2B5EF4-FFF2-40B4-BE49-F238E27FC236}">
                  <a16:creationId xmlns:a16="http://schemas.microsoft.com/office/drawing/2014/main" id="{00000000-0008-0000-0000-0000E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17</xdr:row>
          <xdr:rowOff>200025</xdr:rowOff>
        </xdr:from>
        <xdr:to>
          <xdr:col>4</xdr:col>
          <xdr:colOff>542925</xdr:colOff>
          <xdr:row>19</xdr:row>
          <xdr:rowOff>0</xdr:rowOff>
        </xdr:to>
        <xdr:sp macro="" textlink="">
          <xdr:nvSpPr>
            <xdr:cNvPr id="1250" name="Option Button 226" hidden="1">
              <a:extLst>
                <a:ext uri="{63B3BB69-23CF-44E3-9099-C40C66FF867C}">
                  <a14:compatExt spid="_x0000_s1250"/>
                </a:ext>
                <a:ext uri="{FF2B5EF4-FFF2-40B4-BE49-F238E27FC236}">
                  <a16:creationId xmlns:a16="http://schemas.microsoft.com/office/drawing/2014/main" id="{00000000-0008-0000-0000-0000E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17</xdr:row>
          <xdr:rowOff>200025</xdr:rowOff>
        </xdr:from>
        <xdr:to>
          <xdr:col>5</xdr:col>
          <xdr:colOff>571500</xdr:colOff>
          <xdr:row>19</xdr:row>
          <xdr:rowOff>0</xdr:rowOff>
        </xdr:to>
        <xdr:sp macro="" textlink="">
          <xdr:nvSpPr>
            <xdr:cNvPr id="1251" name="Option Button 227" hidden="1">
              <a:extLst>
                <a:ext uri="{63B3BB69-23CF-44E3-9099-C40C66FF867C}">
                  <a14:compatExt spid="_x0000_s1251"/>
                </a:ext>
                <a:ext uri="{FF2B5EF4-FFF2-40B4-BE49-F238E27FC236}">
                  <a16:creationId xmlns:a16="http://schemas.microsoft.com/office/drawing/2014/main" id="{00000000-0008-0000-0000-0000E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18</xdr:row>
          <xdr:rowOff>9525</xdr:rowOff>
        </xdr:from>
        <xdr:to>
          <xdr:col>6</xdr:col>
          <xdr:colOff>571500</xdr:colOff>
          <xdr:row>19</xdr:row>
          <xdr:rowOff>0</xdr:rowOff>
        </xdr:to>
        <xdr:sp macro="" textlink="">
          <xdr:nvSpPr>
            <xdr:cNvPr id="1252" name="Option Button 228" hidden="1">
              <a:extLst>
                <a:ext uri="{63B3BB69-23CF-44E3-9099-C40C66FF867C}">
                  <a14:compatExt spid="_x0000_s1252"/>
                </a:ext>
                <a:ext uri="{FF2B5EF4-FFF2-40B4-BE49-F238E27FC236}">
                  <a16:creationId xmlns:a16="http://schemas.microsoft.com/office/drawing/2014/main" id="{00000000-0008-0000-0000-0000E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18</xdr:row>
          <xdr:rowOff>9525</xdr:rowOff>
        </xdr:from>
        <xdr:to>
          <xdr:col>7</xdr:col>
          <xdr:colOff>571500</xdr:colOff>
          <xdr:row>19</xdr:row>
          <xdr:rowOff>0</xdr:rowOff>
        </xdr:to>
        <xdr:sp macro="" textlink="">
          <xdr:nvSpPr>
            <xdr:cNvPr id="1253" name="Option Button 229" hidden="1">
              <a:extLst>
                <a:ext uri="{63B3BB69-23CF-44E3-9099-C40C66FF867C}">
                  <a14:compatExt spid="_x0000_s1253"/>
                </a:ext>
                <a:ext uri="{FF2B5EF4-FFF2-40B4-BE49-F238E27FC236}">
                  <a16:creationId xmlns:a16="http://schemas.microsoft.com/office/drawing/2014/main" id="{00000000-0008-0000-0000-0000E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17</xdr:row>
          <xdr:rowOff>161925</xdr:rowOff>
        </xdr:from>
        <xdr:to>
          <xdr:col>8</xdr:col>
          <xdr:colOff>47625</xdr:colOff>
          <xdr:row>19</xdr:row>
          <xdr:rowOff>76200</xdr:rowOff>
        </xdr:to>
        <xdr:sp macro="" textlink="">
          <xdr:nvSpPr>
            <xdr:cNvPr id="1254" name="Group Box 230" hidden="1">
              <a:extLst>
                <a:ext uri="{63B3BB69-23CF-44E3-9099-C40C66FF867C}">
                  <a14:compatExt spid="_x0000_s1254"/>
                </a:ext>
                <a:ext uri="{FF2B5EF4-FFF2-40B4-BE49-F238E27FC236}">
                  <a16:creationId xmlns:a16="http://schemas.microsoft.com/office/drawing/2014/main" id="{00000000-0008-0000-0000-0000E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JE4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21</xdr:row>
          <xdr:rowOff>66675</xdr:rowOff>
        </xdr:from>
        <xdr:to>
          <xdr:col>1</xdr:col>
          <xdr:colOff>561975</xdr:colOff>
          <xdr:row>22</xdr:row>
          <xdr:rowOff>180975</xdr:rowOff>
        </xdr:to>
        <xdr:sp macro="" textlink="">
          <xdr:nvSpPr>
            <xdr:cNvPr id="1263" name="Option Button 239" hidden="1">
              <a:extLst>
                <a:ext uri="{63B3BB69-23CF-44E3-9099-C40C66FF867C}">
                  <a14:compatExt spid="_x0000_s1263"/>
                </a:ext>
                <a:ext uri="{FF2B5EF4-FFF2-40B4-BE49-F238E27FC236}">
                  <a16:creationId xmlns:a16="http://schemas.microsoft.com/office/drawing/2014/main" id="{00000000-0008-0000-0000-0000E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21</xdr:row>
          <xdr:rowOff>76200</xdr:rowOff>
        </xdr:from>
        <xdr:to>
          <xdr:col>2</xdr:col>
          <xdr:colOff>561975</xdr:colOff>
          <xdr:row>22</xdr:row>
          <xdr:rowOff>180975</xdr:rowOff>
        </xdr:to>
        <xdr:sp macro="" textlink="">
          <xdr:nvSpPr>
            <xdr:cNvPr id="1264" name="Option Button 240" hidden="1">
              <a:extLst>
                <a:ext uri="{63B3BB69-23CF-44E3-9099-C40C66FF867C}">
                  <a14:compatExt spid="_x0000_s1264"/>
                </a:ext>
                <a:ext uri="{FF2B5EF4-FFF2-40B4-BE49-F238E27FC236}">
                  <a16:creationId xmlns:a16="http://schemas.microsoft.com/office/drawing/2014/main" id="{00000000-0008-0000-00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21</xdr:row>
          <xdr:rowOff>76200</xdr:rowOff>
        </xdr:from>
        <xdr:to>
          <xdr:col>3</xdr:col>
          <xdr:colOff>571500</xdr:colOff>
          <xdr:row>22</xdr:row>
          <xdr:rowOff>180975</xdr:rowOff>
        </xdr:to>
        <xdr:sp macro="" textlink="">
          <xdr:nvSpPr>
            <xdr:cNvPr id="1265" name="Option Button 241" hidden="1">
              <a:extLst>
                <a:ext uri="{63B3BB69-23CF-44E3-9099-C40C66FF867C}">
                  <a14:compatExt spid="_x0000_s1265"/>
                </a:ext>
                <a:ext uri="{FF2B5EF4-FFF2-40B4-BE49-F238E27FC236}">
                  <a16:creationId xmlns:a16="http://schemas.microsoft.com/office/drawing/2014/main" id="{00000000-0008-0000-0000-0000F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21</xdr:row>
          <xdr:rowOff>66675</xdr:rowOff>
        </xdr:from>
        <xdr:to>
          <xdr:col>4</xdr:col>
          <xdr:colOff>542925</xdr:colOff>
          <xdr:row>22</xdr:row>
          <xdr:rowOff>180975</xdr:rowOff>
        </xdr:to>
        <xdr:sp macro="" textlink="">
          <xdr:nvSpPr>
            <xdr:cNvPr id="1266" name="Option Button 242" hidden="1">
              <a:extLst>
                <a:ext uri="{63B3BB69-23CF-44E3-9099-C40C66FF867C}">
                  <a14:compatExt spid="_x0000_s1266"/>
                </a:ext>
                <a:ext uri="{FF2B5EF4-FFF2-40B4-BE49-F238E27FC236}">
                  <a16:creationId xmlns:a16="http://schemas.microsoft.com/office/drawing/2014/main" id="{00000000-0008-0000-00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21</xdr:row>
          <xdr:rowOff>66675</xdr:rowOff>
        </xdr:from>
        <xdr:to>
          <xdr:col>5</xdr:col>
          <xdr:colOff>571500</xdr:colOff>
          <xdr:row>22</xdr:row>
          <xdr:rowOff>180975</xdr:rowOff>
        </xdr:to>
        <xdr:sp macro="" textlink="">
          <xdr:nvSpPr>
            <xdr:cNvPr id="1267" name="Option Button 243" hidden="1">
              <a:extLst>
                <a:ext uri="{63B3BB69-23CF-44E3-9099-C40C66FF867C}">
                  <a14:compatExt spid="_x0000_s1267"/>
                </a:ext>
                <a:ext uri="{FF2B5EF4-FFF2-40B4-BE49-F238E27FC236}">
                  <a16:creationId xmlns:a16="http://schemas.microsoft.com/office/drawing/2014/main" id="{00000000-0008-0000-00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21</xdr:row>
          <xdr:rowOff>76200</xdr:rowOff>
        </xdr:from>
        <xdr:to>
          <xdr:col>6</xdr:col>
          <xdr:colOff>571500</xdr:colOff>
          <xdr:row>22</xdr:row>
          <xdr:rowOff>180975</xdr:rowOff>
        </xdr:to>
        <xdr:sp macro="" textlink="">
          <xdr:nvSpPr>
            <xdr:cNvPr id="1268" name="Option Button 244" hidden="1">
              <a:extLst>
                <a:ext uri="{63B3BB69-23CF-44E3-9099-C40C66FF867C}">
                  <a14:compatExt spid="_x0000_s1268"/>
                </a:ext>
                <a:ext uri="{FF2B5EF4-FFF2-40B4-BE49-F238E27FC236}">
                  <a16:creationId xmlns:a16="http://schemas.microsoft.com/office/drawing/2014/main" id="{00000000-0008-0000-00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21</xdr:row>
          <xdr:rowOff>76200</xdr:rowOff>
        </xdr:from>
        <xdr:to>
          <xdr:col>7</xdr:col>
          <xdr:colOff>571500</xdr:colOff>
          <xdr:row>22</xdr:row>
          <xdr:rowOff>180975</xdr:rowOff>
        </xdr:to>
        <xdr:sp macro="" textlink="">
          <xdr:nvSpPr>
            <xdr:cNvPr id="1269" name="Option Button 245" hidden="1">
              <a:extLst>
                <a:ext uri="{63B3BB69-23CF-44E3-9099-C40C66FF867C}">
                  <a14:compatExt spid="_x0000_s1269"/>
                </a:ext>
                <a:ext uri="{FF2B5EF4-FFF2-40B4-BE49-F238E27FC236}">
                  <a16:creationId xmlns:a16="http://schemas.microsoft.com/office/drawing/2014/main" id="{00000000-0008-0000-00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21</xdr:row>
          <xdr:rowOff>66675</xdr:rowOff>
        </xdr:from>
        <xdr:to>
          <xdr:col>8</xdr:col>
          <xdr:colOff>47625</xdr:colOff>
          <xdr:row>23</xdr:row>
          <xdr:rowOff>38100</xdr:rowOff>
        </xdr:to>
        <xdr:sp macro="" textlink="">
          <xdr:nvSpPr>
            <xdr:cNvPr id="1270" name="Group Box 246" hidden="1">
              <a:extLst>
                <a:ext uri="{63B3BB69-23CF-44E3-9099-C40C66FF867C}">
                  <a14:compatExt spid="_x0000_s1270"/>
                </a:ext>
                <a:ext uri="{FF2B5EF4-FFF2-40B4-BE49-F238E27FC236}">
                  <a16:creationId xmlns:a16="http://schemas.microsoft.com/office/drawing/2014/main" id="{00000000-0008-0000-0000-0000F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DS1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23</xdr:row>
          <xdr:rowOff>152400</xdr:rowOff>
        </xdr:from>
        <xdr:to>
          <xdr:col>1</xdr:col>
          <xdr:colOff>561975</xdr:colOff>
          <xdr:row>25</xdr:row>
          <xdr:rowOff>0</xdr:rowOff>
        </xdr:to>
        <xdr:sp macro="" textlink="">
          <xdr:nvSpPr>
            <xdr:cNvPr id="1271" name="Option Button 247" hidden="1">
              <a:extLst>
                <a:ext uri="{63B3BB69-23CF-44E3-9099-C40C66FF867C}">
                  <a14:compatExt spid="_x0000_s1271"/>
                </a:ext>
                <a:ext uri="{FF2B5EF4-FFF2-40B4-BE49-F238E27FC236}">
                  <a16:creationId xmlns:a16="http://schemas.microsoft.com/office/drawing/2014/main" id="{00000000-0008-0000-00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23</xdr:row>
          <xdr:rowOff>161925</xdr:rowOff>
        </xdr:from>
        <xdr:to>
          <xdr:col>2</xdr:col>
          <xdr:colOff>561975</xdr:colOff>
          <xdr:row>24</xdr:row>
          <xdr:rowOff>190500</xdr:rowOff>
        </xdr:to>
        <xdr:sp macro="" textlink="">
          <xdr:nvSpPr>
            <xdr:cNvPr id="1272" name="Option Button 248" hidden="1">
              <a:extLst>
                <a:ext uri="{63B3BB69-23CF-44E3-9099-C40C66FF867C}">
                  <a14:compatExt spid="_x0000_s1272"/>
                </a:ext>
                <a:ext uri="{FF2B5EF4-FFF2-40B4-BE49-F238E27FC236}">
                  <a16:creationId xmlns:a16="http://schemas.microsoft.com/office/drawing/2014/main" id="{00000000-0008-0000-00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23</xdr:row>
          <xdr:rowOff>161925</xdr:rowOff>
        </xdr:from>
        <xdr:to>
          <xdr:col>3</xdr:col>
          <xdr:colOff>571500</xdr:colOff>
          <xdr:row>24</xdr:row>
          <xdr:rowOff>190500</xdr:rowOff>
        </xdr:to>
        <xdr:sp macro="" textlink="">
          <xdr:nvSpPr>
            <xdr:cNvPr id="1273" name="Option Button 249" hidden="1">
              <a:extLst>
                <a:ext uri="{63B3BB69-23CF-44E3-9099-C40C66FF867C}">
                  <a14:compatExt spid="_x0000_s1273"/>
                </a:ext>
                <a:ext uri="{FF2B5EF4-FFF2-40B4-BE49-F238E27FC236}">
                  <a16:creationId xmlns:a16="http://schemas.microsoft.com/office/drawing/2014/main" id="{00000000-0008-0000-00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23</xdr:row>
          <xdr:rowOff>152400</xdr:rowOff>
        </xdr:from>
        <xdr:to>
          <xdr:col>4</xdr:col>
          <xdr:colOff>542925</xdr:colOff>
          <xdr:row>25</xdr:row>
          <xdr:rowOff>0</xdr:rowOff>
        </xdr:to>
        <xdr:sp macro="" textlink="">
          <xdr:nvSpPr>
            <xdr:cNvPr id="1274" name="Option Button 250" hidden="1">
              <a:extLst>
                <a:ext uri="{63B3BB69-23CF-44E3-9099-C40C66FF867C}">
                  <a14:compatExt spid="_x0000_s1274"/>
                </a:ext>
                <a:ext uri="{FF2B5EF4-FFF2-40B4-BE49-F238E27FC236}">
                  <a16:creationId xmlns:a16="http://schemas.microsoft.com/office/drawing/2014/main" id="{00000000-0008-0000-00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23</xdr:row>
          <xdr:rowOff>152400</xdr:rowOff>
        </xdr:from>
        <xdr:to>
          <xdr:col>5</xdr:col>
          <xdr:colOff>571500</xdr:colOff>
          <xdr:row>25</xdr:row>
          <xdr:rowOff>0</xdr:rowOff>
        </xdr:to>
        <xdr:sp macro="" textlink="">
          <xdr:nvSpPr>
            <xdr:cNvPr id="1275" name="Option Button 251" hidden="1">
              <a:extLst>
                <a:ext uri="{63B3BB69-23CF-44E3-9099-C40C66FF867C}">
                  <a14:compatExt spid="_x0000_s1275"/>
                </a:ext>
                <a:ext uri="{FF2B5EF4-FFF2-40B4-BE49-F238E27FC236}">
                  <a16:creationId xmlns:a16="http://schemas.microsoft.com/office/drawing/2014/main" id="{00000000-0008-0000-00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23</xdr:row>
          <xdr:rowOff>161925</xdr:rowOff>
        </xdr:from>
        <xdr:to>
          <xdr:col>6</xdr:col>
          <xdr:colOff>571500</xdr:colOff>
          <xdr:row>24</xdr:row>
          <xdr:rowOff>190500</xdr:rowOff>
        </xdr:to>
        <xdr:sp macro="" textlink="">
          <xdr:nvSpPr>
            <xdr:cNvPr id="1276" name="Option Button 252" hidden="1">
              <a:extLst>
                <a:ext uri="{63B3BB69-23CF-44E3-9099-C40C66FF867C}">
                  <a14:compatExt spid="_x0000_s1276"/>
                </a:ext>
                <a:ext uri="{FF2B5EF4-FFF2-40B4-BE49-F238E27FC236}">
                  <a16:creationId xmlns:a16="http://schemas.microsoft.com/office/drawing/2014/main" id="{00000000-0008-0000-00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23</xdr:row>
          <xdr:rowOff>161925</xdr:rowOff>
        </xdr:from>
        <xdr:to>
          <xdr:col>7</xdr:col>
          <xdr:colOff>571500</xdr:colOff>
          <xdr:row>24</xdr:row>
          <xdr:rowOff>190500</xdr:rowOff>
        </xdr:to>
        <xdr:sp macro="" textlink="">
          <xdr:nvSpPr>
            <xdr:cNvPr id="1277" name="Option Button 253" hidden="1">
              <a:extLst>
                <a:ext uri="{63B3BB69-23CF-44E3-9099-C40C66FF867C}">
                  <a14:compatExt spid="_x0000_s1277"/>
                </a:ext>
                <a:ext uri="{FF2B5EF4-FFF2-40B4-BE49-F238E27FC236}">
                  <a16:creationId xmlns:a16="http://schemas.microsoft.com/office/drawing/2014/main" id="{00000000-0008-0000-00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23</xdr:row>
          <xdr:rowOff>142875</xdr:rowOff>
        </xdr:from>
        <xdr:to>
          <xdr:col>8</xdr:col>
          <xdr:colOff>47625</xdr:colOff>
          <xdr:row>25</xdr:row>
          <xdr:rowOff>76200</xdr:rowOff>
        </xdr:to>
        <xdr:sp macro="" textlink="">
          <xdr:nvSpPr>
            <xdr:cNvPr id="1278" name="Group Box 254" hidden="1">
              <a:extLst>
                <a:ext uri="{63B3BB69-23CF-44E3-9099-C40C66FF867C}">
                  <a14:compatExt spid="_x0000_s1278"/>
                </a:ext>
                <a:ext uri="{FF2B5EF4-FFF2-40B4-BE49-F238E27FC236}">
                  <a16:creationId xmlns:a16="http://schemas.microsoft.com/office/drawing/2014/main" id="{00000000-0008-0000-0000-0000FE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DS2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25</xdr:row>
          <xdr:rowOff>152400</xdr:rowOff>
        </xdr:from>
        <xdr:to>
          <xdr:col>1</xdr:col>
          <xdr:colOff>561975</xdr:colOff>
          <xdr:row>27</xdr:row>
          <xdr:rowOff>0</xdr:rowOff>
        </xdr:to>
        <xdr:sp macro="" textlink="">
          <xdr:nvSpPr>
            <xdr:cNvPr id="1279" name="Option Button 255" hidden="1">
              <a:extLst>
                <a:ext uri="{63B3BB69-23CF-44E3-9099-C40C66FF867C}">
                  <a14:compatExt spid="_x0000_s1279"/>
                </a:ext>
                <a:ext uri="{FF2B5EF4-FFF2-40B4-BE49-F238E27FC236}">
                  <a16:creationId xmlns:a16="http://schemas.microsoft.com/office/drawing/2014/main" id="{00000000-0008-0000-00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25</xdr:row>
          <xdr:rowOff>161925</xdr:rowOff>
        </xdr:from>
        <xdr:to>
          <xdr:col>2</xdr:col>
          <xdr:colOff>561975</xdr:colOff>
          <xdr:row>26</xdr:row>
          <xdr:rowOff>190500</xdr:rowOff>
        </xdr:to>
        <xdr:sp macro="" textlink="">
          <xdr:nvSpPr>
            <xdr:cNvPr id="1280" name="Option Button 256" hidden="1">
              <a:extLst>
                <a:ext uri="{63B3BB69-23CF-44E3-9099-C40C66FF867C}">
                  <a14:compatExt spid="_x0000_s1280"/>
                </a:ext>
                <a:ext uri="{FF2B5EF4-FFF2-40B4-BE49-F238E27FC236}">
                  <a16:creationId xmlns:a16="http://schemas.microsoft.com/office/drawing/2014/main" id="{00000000-0008-0000-00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25</xdr:row>
          <xdr:rowOff>161925</xdr:rowOff>
        </xdr:from>
        <xdr:to>
          <xdr:col>3</xdr:col>
          <xdr:colOff>571500</xdr:colOff>
          <xdr:row>26</xdr:row>
          <xdr:rowOff>190500</xdr:rowOff>
        </xdr:to>
        <xdr:sp macro="" textlink="">
          <xdr:nvSpPr>
            <xdr:cNvPr id="1281" name="Option Button 257" hidden="1">
              <a:extLst>
                <a:ext uri="{63B3BB69-23CF-44E3-9099-C40C66FF867C}">
                  <a14:compatExt spid="_x0000_s1281"/>
                </a:ext>
                <a:ext uri="{FF2B5EF4-FFF2-40B4-BE49-F238E27FC236}">
                  <a16:creationId xmlns:a16="http://schemas.microsoft.com/office/drawing/2014/main" id="{00000000-0008-0000-00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25</xdr:row>
          <xdr:rowOff>152400</xdr:rowOff>
        </xdr:from>
        <xdr:to>
          <xdr:col>4</xdr:col>
          <xdr:colOff>542925</xdr:colOff>
          <xdr:row>27</xdr:row>
          <xdr:rowOff>0</xdr:rowOff>
        </xdr:to>
        <xdr:sp macro="" textlink="">
          <xdr:nvSpPr>
            <xdr:cNvPr id="1282" name="Option Button 258" hidden="1">
              <a:extLst>
                <a:ext uri="{63B3BB69-23CF-44E3-9099-C40C66FF867C}">
                  <a14:compatExt spid="_x0000_s1282"/>
                </a:ext>
                <a:ext uri="{FF2B5EF4-FFF2-40B4-BE49-F238E27FC236}">
                  <a16:creationId xmlns:a16="http://schemas.microsoft.com/office/drawing/2014/main" id="{00000000-0008-0000-00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25</xdr:row>
          <xdr:rowOff>152400</xdr:rowOff>
        </xdr:from>
        <xdr:to>
          <xdr:col>5</xdr:col>
          <xdr:colOff>571500</xdr:colOff>
          <xdr:row>27</xdr:row>
          <xdr:rowOff>0</xdr:rowOff>
        </xdr:to>
        <xdr:sp macro="" textlink="">
          <xdr:nvSpPr>
            <xdr:cNvPr id="1283" name="Option Button 259" hidden="1">
              <a:extLst>
                <a:ext uri="{63B3BB69-23CF-44E3-9099-C40C66FF867C}">
                  <a14:compatExt spid="_x0000_s1283"/>
                </a:ext>
                <a:ext uri="{FF2B5EF4-FFF2-40B4-BE49-F238E27FC236}">
                  <a16:creationId xmlns:a16="http://schemas.microsoft.com/office/drawing/2014/main" id="{00000000-0008-0000-00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25</xdr:row>
          <xdr:rowOff>161925</xdr:rowOff>
        </xdr:from>
        <xdr:to>
          <xdr:col>6</xdr:col>
          <xdr:colOff>571500</xdr:colOff>
          <xdr:row>26</xdr:row>
          <xdr:rowOff>190500</xdr:rowOff>
        </xdr:to>
        <xdr:sp macro="" textlink="">
          <xdr:nvSpPr>
            <xdr:cNvPr id="1284" name="Option Button 260" hidden="1">
              <a:extLst>
                <a:ext uri="{63B3BB69-23CF-44E3-9099-C40C66FF867C}">
                  <a14:compatExt spid="_x0000_s1284"/>
                </a:ext>
                <a:ext uri="{FF2B5EF4-FFF2-40B4-BE49-F238E27FC236}">
                  <a16:creationId xmlns:a16="http://schemas.microsoft.com/office/drawing/2014/main" id="{00000000-0008-0000-00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25</xdr:row>
          <xdr:rowOff>161925</xdr:rowOff>
        </xdr:from>
        <xdr:to>
          <xdr:col>7</xdr:col>
          <xdr:colOff>571500</xdr:colOff>
          <xdr:row>26</xdr:row>
          <xdr:rowOff>190500</xdr:rowOff>
        </xdr:to>
        <xdr:sp macro="" textlink="">
          <xdr:nvSpPr>
            <xdr:cNvPr id="1285" name="Option Button 261" hidden="1">
              <a:extLst>
                <a:ext uri="{63B3BB69-23CF-44E3-9099-C40C66FF867C}">
                  <a14:compatExt spid="_x0000_s1285"/>
                </a:ext>
                <a:ext uri="{FF2B5EF4-FFF2-40B4-BE49-F238E27FC236}">
                  <a16:creationId xmlns:a16="http://schemas.microsoft.com/office/drawing/2014/main" id="{00000000-0008-0000-00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25</xdr:row>
          <xdr:rowOff>142875</xdr:rowOff>
        </xdr:from>
        <xdr:to>
          <xdr:col>8</xdr:col>
          <xdr:colOff>47625</xdr:colOff>
          <xdr:row>27</xdr:row>
          <xdr:rowOff>76200</xdr:rowOff>
        </xdr:to>
        <xdr:sp macro="" textlink="">
          <xdr:nvSpPr>
            <xdr:cNvPr id="1286" name="Group Box 262" hidden="1">
              <a:extLst>
                <a:ext uri="{63B3BB69-23CF-44E3-9099-C40C66FF867C}">
                  <a14:compatExt spid="_x0000_s1286"/>
                </a:ext>
                <a:ext uri="{FF2B5EF4-FFF2-40B4-BE49-F238E27FC236}">
                  <a16:creationId xmlns:a16="http://schemas.microsoft.com/office/drawing/2014/main" id="{00000000-0008-0000-0000-00000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DS3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27</xdr:row>
          <xdr:rowOff>152400</xdr:rowOff>
        </xdr:from>
        <xdr:to>
          <xdr:col>1</xdr:col>
          <xdr:colOff>561975</xdr:colOff>
          <xdr:row>29</xdr:row>
          <xdr:rowOff>0</xdr:rowOff>
        </xdr:to>
        <xdr:sp macro="" textlink="">
          <xdr:nvSpPr>
            <xdr:cNvPr id="1287" name="Option Button 263" hidden="1">
              <a:extLst>
                <a:ext uri="{63B3BB69-23CF-44E3-9099-C40C66FF867C}">
                  <a14:compatExt spid="_x0000_s1287"/>
                </a:ext>
                <a:ext uri="{FF2B5EF4-FFF2-40B4-BE49-F238E27FC236}">
                  <a16:creationId xmlns:a16="http://schemas.microsoft.com/office/drawing/2014/main" id="{00000000-0008-0000-00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27</xdr:row>
          <xdr:rowOff>161925</xdr:rowOff>
        </xdr:from>
        <xdr:to>
          <xdr:col>2</xdr:col>
          <xdr:colOff>561975</xdr:colOff>
          <xdr:row>28</xdr:row>
          <xdr:rowOff>190500</xdr:rowOff>
        </xdr:to>
        <xdr:sp macro="" textlink="">
          <xdr:nvSpPr>
            <xdr:cNvPr id="1288" name="Option Button 264" hidden="1">
              <a:extLst>
                <a:ext uri="{63B3BB69-23CF-44E3-9099-C40C66FF867C}">
                  <a14:compatExt spid="_x0000_s1288"/>
                </a:ext>
                <a:ext uri="{FF2B5EF4-FFF2-40B4-BE49-F238E27FC236}">
                  <a16:creationId xmlns:a16="http://schemas.microsoft.com/office/drawing/2014/main" id="{00000000-0008-0000-00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27</xdr:row>
          <xdr:rowOff>161925</xdr:rowOff>
        </xdr:from>
        <xdr:to>
          <xdr:col>3</xdr:col>
          <xdr:colOff>571500</xdr:colOff>
          <xdr:row>28</xdr:row>
          <xdr:rowOff>190500</xdr:rowOff>
        </xdr:to>
        <xdr:sp macro="" textlink="">
          <xdr:nvSpPr>
            <xdr:cNvPr id="1289" name="Option Button 265" hidden="1">
              <a:extLst>
                <a:ext uri="{63B3BB69-23CF-44E3-9099-C40C66FF867C}">
                  <a14:compatExt spid="_x0000_s1289"/>
                </a:ext>
                <a:ext uri="{FF2B5EF4-FFF2-40B4-BE49-F238E27FC236}">
                  <a16:creationId xmlns:a16="http://schemas.microsoft.com/office/drawing/2014/main" id="{00000000-0008-0000-00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27</xdr:row>
          <xdr:rowOff>152400</xdr:rowOff>
        </xdr:from>
        <xdr:to>
          <xdr:col>4</xdr:col>
          <xdr:colOff>542925</xdr:colOff>
          <xdr:row>29</xdr:row>
          <xdr:rowOff>0</xdr:rowOff>
        </xdr:to>
        <xdr:sp macro="" textlink="">
          <xdr:nvSpPr>
            <xdr:cNvPr id="1290" name="Option Button 266" hidden="1">
              <a:extLst>
                <a:ext uri="{63B3BB69-23CF-44E3-9099-C40C66FF867C}">
                  <a14:compatExt spid="_x0000_s1290"/>
                </a:ext>
                <a:ext uri="{FF2B5EF4-FFF2-40B4-BE49-F238E27FC236}">
                  <a16:creationId xmlns:a16="http://schemas.microsoft.com/office/drawing/2014/main" id="{00000000-0008-0000-00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27</xdr:row>
          <xdr:rowOff>152400</xdr:rowOff>
        </xdr:from>
        <xdr:to>
          <xdr:col>5</xdr:col>
          <xdr:colOff>571500</xdr:colOff>
          <xdr:row>29</xdr:row>
          <xdr:rowOff>0</xdr:rowOff>
        </xdr:to>
        <xdr:sp macro="" textlink="">
          <xdr:nvSpPr>
            <xdr:cNvPr id="1291" name="Option Button 267" hidden="1">
              <a:extLst>
                <a:ext uri="{63B3BB69-23CF-44E3-9099-C40C66FF867C}">
                  <a14:compatExt spid="_x0000_s1291"/>
                </a:ext>
                <a:ext uri="{FF2B5EF4-FFF2-40B4-BE49-F238E27FC236}">
                  <a16:creationId xmlns:a16="http://schemas.microsoft.com/office/drawing/2014/main" id="{00000000-0008-0000-00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27</xdr:row>
          <xdr:rowOff>161925</xdr:rowOff>
        </xdr:from>
        <xdr:to>
          <xdr:col>6</xdr:col>
          <xdr:colOff>571500</xdr:colOff>
          <xdr:row>28</xdr:row>
          <xdr:rowOff>190500</xdr:rowOff>
        </xdr:to>
        <xdr:sp macro="" textlink="">
          <xdr:nvSpPr>
            <xdr:cNvPr id="1292" name="Option Button 268" hidden="1">
              <a:extLst>
                <a:ext uri="{63B3BB69-23CF-44E3-9099-C40C66FF867C}">
                  <a14:compatExt spid="_x0000_s1292"/>
                </a:ext>
                <a:ext uri="{FF2B5EF4-FFF2-40B4-BE49-F238E27FC236}">
                  <a16:creationId xmlns:a16="http://schemas.microsoft.com/office/drawing/2014/main" id="{00000000-0008-0000-00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xdr:row>
          <xdr:rowOff>161925</xdr:rowOff>
        </xdr:from>
        <xdr:to>
          <xdr:col>7</xdr:col>
          <xdr:colOff>571500</xdr:colOff>
          <xdr:row>28</xdr:row>
          <xdr:rowOff>190500</xdr:rowOff>
        </xdr:to>
        <xdr:sp macro="" textlink="">
          <xdr:nvSpPr>
            <xdr:cNvPr id="1293" name="Option Button 269" hidden="1">
              <a:extLst>
                <a:ext uri="{63B3BB69-23CF-44E3-9099-C40C66FF867C}">
                  <a14:compatExt spid="_x0000_s1293"/>
                </a:ext>
                <a:ext uri="{FF2B5EF4-FFF2-40B4-BE49-F238E27FC236}">
                  <a16:creationId xmlns:a16="http://schemas.microsoft.com/office/drawing/2014/main" id="{00000000-0008-0000-00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27</xdr:row>
          <xdr:rowOff>142875</xdr:rowOff>
        </xdr:from>
        <xdr:to>
          <xdr:col>8</xdr:col>
          <xdr:colOff>47625</xdr:colOff>
          <xdr:row>29</xdr:row>
          <xdr:rowOff>76200</xdr:rowOff>
        </xdr:to>
        <xdr:sp macro="" textlink="">
          <xdr:nvSpPr>
            <xdr:cNvPr id="1294" name="Group Box 270" hidden="1">
              <a:extLst>
                <a:ext uri="{63B3BB69-23CF-44E3-9099-C40C66FF867C}">
                  <a14:compatExt spid="_x0000_s1294"/>
                </a:ext>
                <a:ext uri="{FF2B5EF4-FFF2-40B4-BE49-F238E27FC236}">
                  <a16:creationId xmlns:a16="http://schemas.microsoft.com/office/drawing/2014/main" id="{00000000-0008-0000-0000-00000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DS4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31</xdr:row>
          <xdr:rowOff>66675</xdr:rowOff>
        </xdr:from>
        <xdr:to>
          <xdr:col>1</xdr:col>
          <xdr:colOff>561975</xdr:colOff>
          <xdr:row>32</xdr:row>
          <xdr:rowOff>180975</xdr:rowOff>
        </xdr:to>
        <xdr:sp macro="" textlink="">
          <xdr:nvSpPr>
            <xdr:cNvPr id="1295" name="Option Button 271" hidden="1">
              <a:extLst>
                <a:ext uri="{63B3BB69-23CF-44E3-9099-C40C66FF867C}">
                  <a14:compatExt spid="_x0000_s1295"/>
                </a:ext>
                <a:ext uri="{FF2B5EF4-FFF2-40B4-BE49-F238E27FC236}">
                  <a16:creationId xmlns:a16="http://schemas.microsoft.com/office/drawing/2014/main" id="{00000000-0008-0000-00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31</xdr:row>
          <xdr:rowOff>76200</xdr:rowOff>
        </xdr:from>
        <xdr:to>
          <xdr:col>2</xdr:col>
          <xdr:colOff>561975</xdr:colOff>
          <xdr:row>32</xdr:row>
          <xdr:rowOff>180975</xdr:rowOff>
        </xdr:to>
        <xdr:sp macro="" textlink="">
          <xdr:nvSpPr>
            <xdr:cNvPr id="1296" name="Option Button 272" hidden="1">
              <a:extLst>
                <a:ext uri="{63B3BB69-23CF-44E3-9099-C40C66FF867C}">
                  <a14:compatExt spid="_x0000_s1296"/>
                </a:ext>
                <a:ext uri="{FF2B5EF4-FFF2-40B4-BE49-F238E27FC236}">
                  <a16:creationId xmlns:a16="http://schemas.microsoft.com/office/drawing/2014/main" id="{00000000-0008-0000-00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31</xdr:row>
          <xdr:rowOff>76200</xdr:rowOff>
        </xdr:from>
        <xdr:to>
          <xdr:col>3</xdr:col>
          <xdr:colOff>571500</xdr:colOff>
          <xdr:row>32</xdr:row>
          <xdr:rowOff>180975</xdr:rowOff>
        </xdr:to>
        <xdr:sp macro="" textlink="">
          <xdr:nvSpPr>
            <xdr:cNvPr id="1297" name="Option Button 273" hidden="1">
              <a:extLst>
                <a:ext uri="{63B3BB69-23CF-44E3-9099-C40C66FF867C}">
                  <a14:compatExt spid="_x0000_s1297"/>
                </a:ext>
                <a:ext uri="{FF2B5EF4-FFF2-40B4-BE49-F238E27FC236}">
                  <a16:creationId xmlns:a16="http://schemas.microsoft.com/office/drawing/2014/main" id="{00000000-0008-0000-00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31</xdr:row>
          <xdr:rowOff>66675</xdr:rowOff>
        </xdr:from>
        <xdr:to>
          <xdr:col>4</xdr:col>
          <xdr:colOff>542925</xdr:colOff>
          <xdr:row>32</xdr:row>
          <xdr:rowOff>180975</xdr:rowOff>
        </xdr:to>
        <xdr:sp macro="" textlink="">
          <xdr:nvSpPr>
            <xdr:cNvPr id="1298" name="Option Button 274" hidden="1">
              <a:extLst>
                <a:ext uri="{63B3BB69-23CF-44E3-9099-C40C66FF867C}">
                  <a14:compatExt spid="_x0000_s1298"/>
                </a:ext>
                <a:ext uri="{FF2B5EF4-FFF2-40B4-BE49-F238E27FC236}">
                  <a16:creationId xmlns:a16="http://schemas.microsoft.com/office/drawing/2014/main" id="{00000000-0008-0000-00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31</xdr:row>
          <xdr:rowOff>66675</xdr:rowOff>
        </xdr:from>
        <xdr:to>
          <xdr:col>5</xdr:col>
          <xdr:colOff>571500</xdr:colOff>
          <xdr:row>32</xdr:row>
          <xdr:rowOff>180975</xdr:rowOff>
        </xdr:to>
        <xdr:sp macro="" textlink="">
          <xdr:nvSpPr>
            <xdr:cNvPr id="1299" name="Option Button 275" hidden="1">
              <a:extLst>
                <a:ext uri="{63B3BB69-23CF-44E3-9099-C40C66FF867C}">
                  <a14:compatExt spid="_x0000_s1299"/>
                </a:ext>
                <a:ext uri="{FF2B5EF4-FFF2-40B4-BE49-F238E27FC236}">
                  <a16:creationId xmlns:a16="http://schemas.microsoft.com/office/drawing/2014/main" id="{00000000-0008-0000-00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31</xdr:row>
          <xdr:rowOff>76200</xdr:rowOff>
        </xdr:from>
        <xdr:to>
          <xdr:col>6</xdr:col>
          <xdr:colOff>571500</xdr:colOff>
          <xdr:row>32</xdr:row>
          <xdr:rowOff>180975</xdr:rowOff>
        </xdr:to>
        <xdr:sp macro="" textlink="">
          <xdr:nvSpPr>
            <xdr:cNvPr id="1300" name="Option Button 276" hidden="1">
              <a:extLst>
                <a:ext uri="{63B3BB69-23CF-44E3-9099-C40C66FF867C}">
                  <a14:compatExt spid="_x0000_s1300"/>
                </a:ext>
                <a:ext uri="{FF2B5EF4-FFF2-40B4-BE49-F238E27FC236}">
                  <a16:creationId xmlns:a16="http://schemas.microsoft.com/office/drawing/2014/main" id="{00000000-0008-0000-00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31</xdr:row>
          <xdr:rowOff>76200</xdr:rowOff>
        </xdr:from>
        <xdr:to>
          <xdr:col>7</xdr:col>
          <xdr:colOff>571500</xdr:colOff>
          <xdr:row>32</xdr:row>
          <xdr:rowOff>180975</xdr:rowOff>
        </xdr:to>
        <xdr:sp macro="" textlink="">
          <xdr:nvSpPr>
            <xdr:cNvPr id="1301" name="Option Button 277" hidden="1">
              <a:extLst>
                <a:ext uri="{63B3BB69-23CF-44E3-9099-C40C66FF867C}">
                  <a14:compatExt spid="_x0000_s1301"/>
                </a:ext>
                <a:ext uri="{FF2B5EF4-FFF2-40B4-BE49-F238E27FC236}">
                  <a16:creationId xmlns:a16="http://schemas.microsoft.com/office/drawing/2014/main" id="{00000000-0008-0000-00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31</xdr:row>
          <xdr:rowOff>66675</xdr:rowOff>
        </xdr:from>
        <xdr:to>
          <xdr:col>8</xdr:col>
          <xdr:colOff>47625</xdr:colOff>
          <xdr:row>33</xdr:row>
          <xdr:rowOff>38100</xdr:rowOff>
        </xdr:to>
        <xdr:sp macro="" textlink="">
          <xdr:nvSpPr>
            <xdr:cNvPr id="1302" name="Group Box 278" hidden="1">
              <a:extLst>
                <a:ext uri="{63B3BB69-23CF-44E3-9099-C40C66FF867C}">
                  <a14:compatExt spid="_x0000_s1302"/>
                </a:ext>
                <a:ext uri="{FF2B5EF4-FFF2-40B4-BE49-F238E27FC236}">
                  <a16:creationId xmlns:a16="http://schemas.microsoft.com/office/drawing/2014/main" id="{00000000-0008-0000-0000-00001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ST1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33</xdr:row>
          <xdr:rowOff>104775</xdr:rowOff>
        </xdr:from>
        <xdr:to>
          <xdr:col>1</xdr:col>
          <xdr:colOff>561975</xdr:colOff>
          <xdr:row>34</xdr:row>
          <xdr:rowOff>180975</xdr:rowOff>
        </xdr:to>
        <xdr:sp macro="" textlink="">
          <xdr:nvSpPr>
            <xdr:cNvPr id="1303" name="Option Button 279" hidden="1">
              <a:extLst>
                <a:ext uri="{63B3BB69-23CF-44E3-9099-C40C66FF867C}">
                  <a14:compatExt spid="_x0000_s1303"/>
                </a:ext>
                <a:ext uri="{FF2B5EF4-FFF2-40B4-BE49-F238E27FC236}">
                  <a16:creationId xmlns:a16="http://schemas.microsoft.com/office/drawing/2014/main" id="{00000000-0008-0000-00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114300</xdr:rowOff>
        </xdr:from>
        <xdr:to>
          <xdr:col>2</xdr:col>
          <xdr:colOff>561975</xdr:colOff>
          <xdr:row>34</xdr:row>
          <xdr:rowOff>180975</xdr:rowOff>
        </xdr:to>
        <xdr:sp macro="" textlink="">
          <xdr:nvSpPr>
            <xdr:cNvPr id="1304" name="Option Button 280" hidden="1">
              <a:extLst>
                <a:ext uri="{63B3BB69-23CF-44E3-9099-C40C66FF867C}">
                  <a14:compatExt spid="_x0000_s1304"/>
                </a:ext>
                <a:ext uri="{FF2B5EF4-FFF2-40B4-BE49-F238E27FC236}">
                  <a16:creationId xmlns:a16="http://schemas.microsoft.com/office/drawing/2014/main" id="{00000000-0008-0000-00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33</xdr:row>
          <xdr:rowOff>114300</xdr:rowOff>
        </xdr:from>
        <xdr:to>
          <xdr:col>3</xdr:col>
          <xdr:colOff>571500</xdr:colOff>
          <xdr:row>34</xdr:row>
          <xdr:rowOff>180975</xdr:rowOff>
        </xdr:to>
        <xdr:sp macro="" textlink="">
          <xdr:nvSpPr>
            <xdr:cNvPr id="1305" name="Option Button 281" hidden="1">
              <a:extLst>
                <a:ext uri="{63B3BB69-23CF-44E3-9099-C40C66FF867C}">
                  <a14:compatExt spid="_x0000_s1305"/>
                </a:ext>
                <a:ext uri="{FF2B5EF4-FFF2-40B4-BE49-F238E27FC236}">
                  <a16:creationId xmlns:a16="http://schemas.microsoft.com/office/drawing/2014/main" id="{00000000-0008-0000-00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33</xdr:row>
          <xdr:rowOff>104775</xdr:rowOff>
        </xdr:from>
        <xdr:to>
          <xdr:col>4</xdr:col>
          <xdr:colOff>542925</xdr:colOff>
          <xdr:row>34</xdr:row>
          <xdr:rowOff>180975</xdr:rowOff>
        </xdr:to>
        <xdr:sp macro="" textlink="">
          <xdr:nvSpPr>
            <xdr:cNvPr id="1306" name="Option Button 282" hidden="1">
              <a:extLst>
                <a:ext uri="{63B3BB69-23CF-44E3-9099-C40C66FF867C}">
                  <a14:compatExt spid="_x0000_s1306"/>
                </a:ext>
                <a:ext uri="{FF2B5EF4-FFF2-40B4-BE49-F238E27FC236}">
                  <a16:creationId xmlns:a16="http://schemas.microsoft.com/office/drawing/2014/main" id="{00000000-0008-0000-00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33</xdr:row>
          <xdr:rowOff>104775</xdr:rowOff>
        </xdr:from>
        <xdr:to>
          <xdr:col>5</xdr:col>
          <xdr:colOff>571500</xdr:colOff>
          <xdr:row>34</xdr:row>
          <xdr:rowOff>180975</xdr:rowOff>
        </xdr:to>
        <xdr:sp macro="" textlink="">
          <xdr:nvSpPr>
            <xdr:cNvPr id="1307" name="Option Button 283" hidden="1">
              <a:extLst>
                <a:ext uri="{63B3BB69-23CF-44E3-9099-C40C66FF867C}">
                  <a14:compatExt spid="_x0000_s1307"/>
                </a:ext>
                <a:ext uri="{FF2B5EF4-FFF2-40B4-BE49-F238E27FC236}">
                  <a16:creationId xmlns:a16="http://schemas.microsoft.com/office/drawing/2014/main" id="{00000000-0008-0000-00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33</xdr:row>
          <xdr:rowOff>114300</xdr:rowOff>
        </xdr:from>
        <xdr:to>
          <xdr:col>6</xdr:col>
          <xdr:colOff>571500</xdr:colOff>
          <xdr:row>34</xdr:row>
          <xdr:rowOff>180975</xdr:rowOff>
        </xdr:to>
        <xdr:sp macro="" textlink="">
          <xdr:nvSpPr>
            <xdr:cNvPr id="1308" name="Option Button 284" hidden="1">
              <a:extLst>
                <a:ext uri="{63B3BB69-23CF-44E3-9099-C40C66FF867C}">
                  <a14:compatExt spid="_x0000_s1308"/>
                </a:ext>
                <a:ext uri="{FF2B5EF4-FFF2-40B4-BE49-F238E27FC236}">
                  <a16:creationId xmlns:a16="http://schemas.microsoft.com/office/drawing/2014/main" id="{00000000-0008-0000-00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33</xdr:row>
          <xdr:rowOff>114300</xdr:rowOff>
        </xdr:from>
        <xdr:to>
          <xdr:col>7</xdr:col>
          <xdr:colOff>571500</xdr:colOff>
          <xdr:row>34</xdr:row>
          <xdr:rowOff>180975</xdr:rowOff>
        </xdr:to>
        <xdr:sp macro="" textlink="">
          <xdr:nvSpPr>
            <xdr:cNvPr id="1309" name="Option Button 285" hidden="1">
              <a:extLst>
                <a:ext uri="{63B3BB69-23CF-44E3-9099-C40C66FF867C}">
                  <a14:compatExt spid="_x0000_s1309"/>
                </a:ext>
                <a:ext uri="{FF2B5EF4-FFF2-40B4-BE49-F238E27FC236}">
                  <a16:creationId xmlns:a16="http://schemas.microsoft.com/office/drawing/2014/main" id="{00000000-0008-0000-00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33</xdr:row>
          <xdr:rowOff>85725</xdr:rowOff>
        </xdr:from>
        <xdr:to>
          <xdr:col>8</xdr:col>
          <xdr:colOff>47625</xdr:colOff>
          <xdr:row>35</xdr:row>
          <xdr:rowOff>38100</xdr:rowOff>
        </xdr:to>
        <xdr:sp macro="" textlink="">
          <xdr:nvSpPr>
            <xdr:cNvPr id="1310" name="Group Box 286" hidden="1">
              <a:extLst>
                <a:ext uri="{63B3BB69-23CF-44E3-9099-C40C66FF867C}">
                  <a14:compatExt spid="_x0000_s1310"/>
                </a:ext>
                <a:ext uri="{FF2B5EF4-FFF2-40B4-BE49-F238E27FC236}">
                  <a16:creationId xmlns:a16="http://schemas.microsoft.com/office/drawing/2014/main" id="{00000000-0008-0000-0000-00001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ST2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35</xdr:row>
          <xdr:rowOff>104775</xdr:rowOff>
        </xdr:from>
        <xdr:to>
          <xdr:col>1</xdr:col>
          <xdr:colOff>561975</xdr:colOff>
          <xdr:row>36</xdr:row>
          <xdr:rowOff>180975</xdr:rowOff>
        </xdr:to>
        <xdr:sp macro="" textlink="">
          <xdr:nvSpPr>
            <xdr:cNvPr id="1311" name="Option Button 287" hidden="1">
              <a:extLst>
                <a:ext uri="{63B3BB69-23CF-44E3-9099-C40C66FF867C}">
                  <a14:compatExt spid="_x0000_s1311"/>
                </a:ext>
                <a:ext uri="{FF2B5EF4-FFF2-40B4-BE49-F238E27FC236}">
                  <a16:creationId xmlns:a16="http://schemas.microsoft.com/office/drawing/2014/main" id="{00000000-0008-0000-00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35</xdr:row>
          <xdr:rowOff>114300</xdr:rowOff>
        </xdr:from>
        <xdr:to>
          <xdr:col>2</xdr:col>
          <xdr:colOff>561975</xdr:colOff>
          <xdr:row>36</xdr:row>
          <xdr:rowOff>180975</xdr:rowOff>
        </xdr:to>
        <xdr:sp macro="" textlink="">
          <xdr:nvSpPr>
            <xdr:cNvPr id="1312" name="Option Button 288" hidden="1">
              <a:extLst>
                <a:ext uri="{63B3BB69-23CF-44E3-9099-C40C66FF867C}">
                  <a14:compatExt spid="_x0000_s1312"/>
                </a:ext>
                <a:ext uri="{FF2B5EF4-FFF2-40B4-BE49-F238E27FC236}">
                  <a16:creationId xmlns:a16="http://schemas.microsoft.com/office/drawing/2014/main" id="{00000000-0008-0000-00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35</xdr:row>
          <xdr:rowOff>114300</xdr:rowOff>
        </xdr:from>
        <xdr:to>
          <xdr:col>3</xdr:col>
          <xdr:colOff>571500</xdr:colOff>
          <xdr:row>36</xdr:row>
          <xdr:rowOff>180975</xdr:rowOff>
        </xdr:to>
        <xdr:sp macro="" textlink="">
          <xdr:nvSpPr>
            <xdr:cNvPr id="1313" name="Option Button 289" hidden="1">
              <a:extLst>
                <a:ext uri="{63B3BB69-23CF-44E3-9099-C40C66FF867C}">
                  <a14:compatExt spid="_x0000_s1313"/>
                </a:ext>
                <a:ext uri="{FF2B5EF4-FFF2-40B4-BE49-F238E27FC236}">
                  <a16:creationId xmlns:a16="http://schemas.microsoft.com/office/drawing/2014/main" id="{00000000-0008-0000-00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35</xdr:row>
          <xdr:rowOff>104775</xdr:rowOff>
        </xdr:from>
        <xdr:to>
          <xdr:col>4</xdr:col>
          <xdr:colOff>542925</xdr:colOff>
          <xdr:row>36</xdr:row>
          <xdr:rowOff>180975</xdr:rowOff>
        </xdr:to>
        <xdr:sp macro="" textlink="">
          <xdr:nvSpPr>
            <xdr:cNvPr id="1314" name="Option Button 290" hidden="1">
              <a:extLst>
                <a:ext uri="{63B3BB69-23CF-44E3-9099-C40C66FF867C}">
                  <a14:compatExt spid="_x0000_s1314"/>
                </a:ext>
                <a:ext uri="{FF2B5EF4-FFF2-40B4-BE49-F238E27FC236}">
                  <a16:creationId xmlns:a16="http://schemas.microsoft.com/office/drawing/2014/main" id="{00000000-0008-0000-00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35</xdr:row>
          <xdr:rowOff>104775</xdr:rowOff>
        </xdr:from>
        <xdr:to>
          <xdr:col>5</xdr:col>
          <xdr:colOff>571500</xdr:colOff>
          <xdr:row>36</xdr:row>
          <xdr:rowOff>180975</xdr:rowOff>
        </xdr:to>
        <xdr:sp macro="" textlink="">
          <xdr:nvSpPr>
            <xdr:cNvPr id="1315" name="Option Button 291" hidden="1">
              <a:extLst>
                <a:ext uri="{63B3BB69-23CF-44E3-9099-C40C66FF867C}">
                  <a14:compatExt spid="_x0000_s1315"/>
                </a:ext>
                <a:ext uri="{FF2B5EF4-FFF2-40B4-BE49-F238E27FC236}">
                  <a16:creationId xmlns:a16="http://schemas.microsoft.com/office/drawing/2014/main" id="{00000000-0008-0000-00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35</xdr:row>
          <xdr:rowOff>114300</xdr:rowOff>
        </xdr:from>
        <xdr:to>
          <xdr:col>6</xdr:col>
          <xdr:colOff>571500</xdr:colOff>
          <xdr:row>36</xdr:row>
          <xdr:rowOff>180975</xdr:rowOff>
        </xdr:to>
        <xdr:sp macro="" textlink="">
          <xdr:nvSpPr>
            <xdr:cNvPr id="1316" name="Option Button 292" hidden="1">
              <a:extLst>
                <a:ext uri="{63B3BB69-23CF-44E3-9099-C40C66FF867C}">
                  <a14:compatExt spid="_x0000_s1316"/>
                </a:ext>
                <a:ext uri="{FF2B5EF4-FFF2-40B4-BE49-F238E27FC236}">
                  <a16:creationId xmlns:a16="http://schemas.microsoft.com/office/drawing/2014/main" id="{00000000-0008-0000-00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xdr:row>
          <xdr:rowOff>114300</xdr:rowOff>
        </xdr:from>
        <xdr:to>
          <xdr:col>7</xdr:col>
          <xdr:colOff>571500</xdr:colOff>
          <xdr:row>36</xdr:row>
          <xdr:rowOff>180975</xdr:rowOff>
        </xdr:to>
        <xdr:sp macro="" textlink="">
          <xdr:nvSpPr>
            <xdr:cNvPr id="1317" name="Option Button 293" hidden="1">
              <a:extLst>
                <a:ext uri="{63B3BB69-23CF-44E3-9099-C40C66FF867C}">
                  <a14:compatExt spid="_x0000_s1317"/>
                </a:ext>
                <a:ext uri="{FF2B5EF4-FFF2-40B4-BE49-F238E27FC236}">
                  <a16:creationId xmlns:a16="http://schemas.microsoft.com/office/drawing/2014/main" id="{00000000-0008-0000-00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35</xdr:row>
          <xdr:rowOff>85725</xdr:rowOff>
        </xdr:from>
        <xdr:to>
          <xdr:col>8</xdr:col>
          <xdr:colOff>47625</xdr:colOff>
          <xdr:row>37</xdr:row>
          <xdr:rowOff>38100</xdr:rowOff>
        </xdr:to>
        <xdr:sp macro="" textlink="">
          <xdr:nvSpPr>
            <xdr:cNvPr id="1318" name="Group Box 294" hidden="1">
              <a:extLst>
                <a:ext uri="{63B3BB69-23CF-44E3-9099-C40C66FF867C}">
                  <a14:compatExt spid="_x0000_s1318"/>
                </a:ext>
                <a:ext uri="{FF2B5EF4-FFF2-40B4-BE49-F238E27FC236}">
                  <a16:creationId xmlns:a16="http://schemas.microsoft.com/office/drawing/2014/main" id="{00000000-0008-0000-0000-00002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ST3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104775</xdr:rowOff>
        </xdr:from>
        <xdr:to>
          <xdr:col>1</xdr:col>
          <xdr:colOff>561975</xdr:colOff>
          <xdr:row>38</xdr:row>
          <xdr:rowOff>180975</xdr:rowOff>
        </xdr:to>
        <xdr:sp macro="" textlink="">
          <xdr:nvSpPr>
            <xdr:cNvPr id="1319" name="Option Button 295" hidden="1">
              <a:extLst>
                <a:ext uri="{63B3BB69-23CF-44E3-9099-C40C66FF867C}">
                  <a14:compatExt spid="_x0000_s1319"/>
                </a:ext>
                <a:ext uri="{FF2B5EF4-FFF2-40B4-BE49-F238E27FC236}">
                  <a16:creationId xmlns:a16="http://schemas.microsoft.com/office/drawing/2014/main" id="{00000000-0008-0000-00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37</xdr:row>
          <xdr:rowOff>114300</xdr:rowOff>
        </xdr:from>
        <xdr:to>
          <xdr:col>2</xdr:col>
          <xdr:colOff>561975</xdr:colOff>
          <xdr:row>38</xdr:row>
          <xdr:rowOff>180975</xdr:rowOff>
        </xdr:to>
        <xdr:sp macro="" textlink="">
          <xdr:nvSpPr>
            <xdr:cNvPr id="1320" name="Option Button 296" hidden="1">
              <a:extLst>
                <a:ext uri="{63B3BB69-23CF-44E3-9099-C40C66FF867C}">
                  <a14:compatExt spid="_x0000_s1320"/>
                </a:ext>
                <a:ext uri="{FF2B5EF4-FFF2-40B4-BE49-F238E27FC236}">
                  <a16:creationId xmlns:a16="http://schemas.microsoft.com/office/drawing/2014/main" id="{00000000-0008-0000-00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37</xdr:row>
          <xdr:rowOff>114300</xdr:rowOff>
        </xdr:from>
        <xdr:to>
          <xdr:col>3</xdr:col>
          <xdr:colOff>571500</xdr:colOff>
          <xdr:row>38</xdr:row>
          <xdr:rowOff>180975</xdr:rowOff>
        </xdr:to>
        <xdr:sp macro="" textlink="">
          <xdr:nvSpPr>
            <xdr:cNvPr id="1321" name="Option Button 297" hidden="1">
              <a:extLst>
                <a:ext uri="{63B3BB69-23CF-44E3-9099-C40C66FF867C}">
                  <a14:compatExt spid="_x0000_s1321"/>
                </a:ext>
                <a:ext uri="{FF2B5EF4-FFF2-40B4-BE49-F238E27FC236}">
                  <a16:creationId xmlns:a16="http://schemas.microsoft.com/office/drawing/2014/main" id="{00000000-0008-0000-00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37</xdr:row>
          <xdr:rowOff>104775</xdr:rowOff>
        </xdr:from>
        <xdr:to>
          <xdr:col>4</xdr:col>
          <xdr:colOff>542925</xdr:colOff>
          <xdr:row>38</xdr:row>
          <xdr:rowOff>180975</xdr:rowOff>
        </xdr:to>
        <xdr:sp macro="" textlink="">
          <xdr:nvSpPr>
            <xdr:cNvPr id="1322" name="Option Button 298" hidden="1">
              <a:extLst>
                <a:ext uri="{63B3BB69-23CF-44E3-9099-C40C66FF867C}">
                  <a14:compatExt spid="_x0000_s1322"/>
                </a:ext>
                <a:ext uri="{FF2B5EF4-FFF2-40B4-BE49-F238E27FC236}">
                  <a16:creationId xmlns:a16="http://schemas.microsoft.com/office/drawing/2014/main" id="{00000000-0008-0000-00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37</xdr:row>
          <xdr:rowOff>104775</xdr:rowOff>
        </xdr:from>
        <xdr:to>
          <xdr:col>5</xdr:col>
          <xdr:colOff>571500</xdr:colOff>
          <xdr:row>38</xdr:row>
          <xdr:rowOff>180975</xdr:rowOff>
        </xdr:to>
        <xdr:sp macro="" textlink="">
          <xdr:nvSpPr>
            <xdr:cNvPr id="1323" name="Option Button 299" hidden="1">
              <a:extLst>
                <a:ext uri="{63B3BB69-23CF-44E3-9099-C40C66FF867C}">
                  <a14:compatExt spid="_x0000_s1323"/>
                </a:ext>
                <a:ext uri="{FF2B5EF4-FFF2-40B4-BE49-F238E27FC236}">
                  <a16:creationId xmlns:a16="http://schemas.microsoft.com/office/drawing/2014/main" id="{00000000-0008-0000-00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37</xdr:row>
          <xdr:rowOff>114300</xdr:rowOff>
        </xdr:from>
        <xdr:to>
          <xdr:col>6</xdr:col>
          <xdr:colOff>571500</xdr:colOff>
          <xdr:row>38</xdr:row>
          <xdr:rowOff>180975</xdr:rowOff>
        </xdr:to>
        <xdr:sp macro="" textlink="">
          <xdr:nvSpPr>
            <xdr:cNvPr id="1324" name="Option Button 300" hidden="1">
              <a:extLst>
                <a:ext uri="{63B3BB69-23CF-44E3-9099-C40C66FF867C}">
                  <a14:compatExt spid="_x0000_s1324"/>
                </a:ext>
                <a:ext uri="{FF2B5EF4-FFF2-40B4-BE49-F238E27FC236}">
                  <a16:creationId xmlns:a16="http://schemas.microsoft.com/office/drawing/2014/main" id="{00000000-0008-0000-00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xdr:row>
          <xdr:rowOff>114300</xdr:rowOff>
        </xdr:from>
        <xdr:to>
          <xdr:col>7</xdr:col>
          <xdr:colOff>571500</xdr:colOff>
          <xdr:row>38</xdr:row>
          <xdr:rowOff>180975</xdr:rowOff>
        </xdr:to>
        <xdr:sp macro="" textlink="">
          <xdr:nvSpPr>
            <xdr:cNvPr id="1325" name="Option Button 301" hidden="1">
              <a:extLst>
                <a:ext uri="{63B3BB69-23CF-44E3-9099-C40C66FF867C}">
                  <a14:compatExt spid="_x0000_s1325"/>
                </a:ext>
                <a:ext uri="{FF2B5EF4-FFF2-40B4-BE49-F238E27FC236}">
                  <a16:creationId xmlns:a16="http://schemas.microsoft.com/office/drawing/2014/main" id="{00000000-0008-0000-00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37</xdr:row>
          <xdr:rowOff>85725</xdr:rowOff>
        </xdr:from>
        <xdr:to>
          <xdr:col>8</xdr:col>
          <xdr:colOff>47625</xdr:colOff>
          <xdr:row>39</xdr:row>
          <xdr:rowOff>38100</xdr:rowOff>
        </xdr:to>
        <xdr:sp macro="" textlink="">
          <xdr:nvSpPr>
            <xdr:cNvPr id="1326" name="Group Box 302" hidden="1">
              <a:extLst>
                <a:ext uri="{63B3BB69-23CF-44E3-9099-C40C66FF867C}">
                  <a14:compatExt spid="_x0000_s1326"/>
                </a:ext>
                <a:ext uri="{FF2B5EF4-FFF2-40B4-BE49-F238E27FC236}">
                  <a16:creationId xmlns:a16="http://schemas.microsoft.com/office/drawing/2014/main" id="{00000000-0008-0000-0000-00002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ST4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41</xdr:row>
          <xdr:rowOff>66675</xdr:rowOff>
        </xdr:from>
        <xdr:to>
          <xdr:col>1</xdr:col>
          <xdr:colOff>561975</xdr:colOff>
          <xdr:row>42</xdr:row>
          <xdr:rowOff>161925</xdr:rowOff>
        </xdr:to>
        <xdr:sp macro="" textlink="">
          <xdr:nvSpPr>
            <xdr:cNvPr id="1327" name="Option Button 303" hidden="1">
              <a:extLst>
                <a:ext uri="{63B3BB69-23CF-44E3-9099-C40C66FF867C}">
                  <a14:compatExt spid="_x0000_s1327"/>
                </a:ext>
                <a:ext uri="{FF2B5EF4-FFF2-40B4-BE49-F238E27FC236}">
                  <a16:creationId xmlns:a16="http://schemas.microsoft.com/office/drawing/2014/main" id="{00000000-0008-0000-00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41</xdr:row>
          <xdr:rowOff>66675</xdr:rowOff>
        </xdr:from>
        <xdr:to>
          <xdr:col>2</xdr:col>
          <xdr:colOff>561975</xdr:colOff>
          <xdr:row>42</xdr:row>
          <xdr:rowOff>161925</xdr:rowOff>
        </xdr:to>
        <xdr:sp macro="" textlink="">
          <xdr:nvSpPr>
            <xdr:cNvPr id="1328" name="Option Button 304" hidden="1">
              <a:extLst>
                <a:ext uri="{63B3BB69-23CF-44E3-9099-C40C66FF867C}">
                  <a14:compatExt spid="_x0000_s1328"/>
                </a:ext>
                <a:ext uri="{FF2B5EF4-FFF2-40B4-BE49-F238E27FC236}">
                  <a16:creationId xmlns:a16="http://schemas.microsoft.com/office/drawing/2014/main" id="{00000000-0008-0000-00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41</xdr:row>
          <xdr:rowOff>66675</xdr:rowOff>
        </xdr:from>
        <xdr:to>
          <xdr:col>3</xdr:col>
          <xdr:colOff>571500</xdr:colOff>
          <xdr:row>42</xdr:row>
          <xdr:rowOff>161925</xdr:rowOff>
        </xdr:to>
        <xdr:sp macro="" textlink="">
          <xdr:nvSpPr>
            <xdr:cNvPr id="1329" name="Option Button 305" hidden="1">
              <a:extLst>
                <a:ext uri="{63B3BB69-23CF-44E3-9099-C40C66FF867C}">
                  <a14:compatExt spid="_x0000_s1329"/>
                </a:ext>
                <a:ext uri="{FF2B5EF4-FFF2-40B4-BE49-F238E27FC236}">
                  <a16:creationId xmlns:a16="http://schemas.microsoft.com/office/drawing/2014/main" id="{00000000-0008-0000-00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41</xdr:row>
          <xdr:rowOff>66675</xdr:rowOff>
        </xdr:from>
        <xdr:to>
          <xdr:col>4</xdr:col>
          <xdr:colOff>542925</xdr:colOff>
          <xdr:row>42</xdr:row>
          <xdr:rowOff>161925</xdr:rowOff>
        </xdr:to>
        <xdr:sp macro="" textlink="">
          <xdr:nvSpPr>
            <xdr:cNvPr id="1330" name="Option Button 306" hidden="1">
              <a:extLst>
                <a:ext uri="{63B3BB69-23CF-44E3-9099-C40C66FF867C}">
                  <a14:compatExt spid="_x0000_s1330"/>
                </a:ext>
                <a:ext uri="{FF2B5EF4-FFF2-40B4-BE49-F238E27FC236}">
                  <a16:creationId xmlns:a16="http://schemas.microsoft.com/office/drawing/2014/main" id="{00000000-0008-0000-00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41</xdr:row>
          <xdr:rowOff>66675</xdr:rowOff>
        </xdr:from>
        <xdr:to>
          <xdr:col>5</xdr:col>
          <xdr:colOff>571500</xdr:colOff>
          <xdr:row>42</xdr:row>
          <xdr:rowOff>161925</xdr:rowOff>
        </xdr:to>
        <xdr:sp macro="" textlink="">
          <xdr:nvSpPr>
            <xdr:cNvPr id="1331" name="Option Button 307" hidden="1">
              <a:extLst>
                <a:ext uri="{63B3BB69-23CF-44E3-9099-C40C66FF867C}">
                  <a14:compatExt spid="_x0000_s1331"/>
                </a:ext>
                <a:ext uri="{FF2B5EF4-FFF2-40B4-BE49-F238E27FC236}">
                  <a16:creationId xmlns:a16="http://schemas.microsoft.com/office/drawing/2014/main" id="{00000000-0008-0000-00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41</xdr:row>
          <xdr:rowOff>66675</xdr:rowOff>
        </xdr:from>
        <xdr:to>
          <xdr:col>6</xdr:col>
          <xdr:colOff>571500</xdr:colOff>
          <xdr:row>42</xdr:row>
          <xdr:rowOff>161925</xdr:rowOff>
        </xdr:to>
        <xdr:sp macro="" textlink="">
          <xdr:nvSpPr>
            <xdr:cNvPr id="1332" name="Option Button 308" hidden="1">
              <a:extLst>
                <a:ext uri="{63B3BB69-23CF-44E3-9099-C40C66FF867C}">
                  <a14:compatExt spid="_x0000_s1332"/>
                </a:ext>
                <a:ext uri="{FF2B5EF4-FFF2-40B4-BE49-F238E27FC236}">
                  <a16:creationId xmlns:a16="http://schemas.microsoft.com/office/drawing/2014/main" id="{00000000-0008-0000-00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xdr:row>
          <xdr:rowOff>66675</xdr:rowOff>
        </xdr:from>
        <xdr:to>
          <xdr:col>7</xdr:col>
          <xdr:colOff>571500</xdr:colOff>
          <xdr:row>42</xdr:row>
          <xdr:rowOff>161925</xdr:rowOff>
        </xdr:to>
        <xdr:sp macro="" textlink="">
          <xdr:nvSpPr>
            <xdr:cNvPr id="1333" name="Option Button 309" hidden="1">
              <a:extLst>
                <a:ext uri="{63B3BB69-23CF-44E3-9099-C40C66FF867C}">
                  <a14:compatExt spid="_x0000_s1333"/>
                </a:ext>
                <a:ext uri="{FF2B5EF4-FFF2-40B4-BE49-F238E27FC236}">
                  <a16:creationId xmlns:a16="http://schemas.microsoft.com/office/drawing/2014/main" id="{00000000-0008-0000-00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41</xdr:row>
          <xdr:rowOff>66675</xdr:rowOff>
        </xdr:from>
        <xdr:to>
          <xdr:col>8</xdr:col>
          <xdr:colOff>47625</xdr:colOff>
          <xdr:row>43</xdr:row>
          <xdr:rowOff>38100</xdr:rowOff>
        </xdr:to>
        <xdr:sp macro="" textlink="">
          <xdr:nvSpPr>
            <xdr:cNvPr id="1334" name="Group Box 310" hidden="1">
              <a:extLst>
                <a:ext uri="{63B3BB69-23CF-44E3-9099-C40C66FF867C}">
                  <a14:compatExt spid="_x0000_s1334"/>
                </a:ext>
                <a:ext uri="{FF2B5EF4-FFF2-40B4-BE49-F238E27FC236}">
                  <a16:creationId xmlns:a16="http://schemas.microsoft.com/office/drawing/2014/main" id="{00000000-0008-0000-0000-00003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TS1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43</xdr:row>
          <xdr:rowOff>85725</xdr:rowOff>
        </xdr:from>
        <xdr:to>
          <xdr:col>1</xdr:col>
          <xdr:colOff>561975</xdr:colOff>
          <xdr:row>44</xdr:row>
          <xdr:rowOff>161925</xdr:rowOff>
        </xdr:to>
        <xdr:sp macro="" textlink="">
          <xdr:nvSpPr>
            <xdr:cNvPr id="1335" name="Option Button 311" hidden="1">
              <a:extLst>
                <a:ext uri="{63B3BB69-23CF-44E3-9099-C40C66FF867C}">
                  <a14:compatExt spid="_x0000_s1335"/>
                </a:ext>
                <a:ext uri="{FF2B5EF4-FFF2-40B4-BE49-F238E27FC236}">
                  <a16:creationId xmlns:a16="http://schemas.microsoft.com/office/drawing/2014/main" id="{00000000-0008-0000-00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43</xdr:row>
          <xdr:rowOff>104775</xdr:rowOff>
        </xdr:from>
        <xdr:to>
          <xdr:col>2</xdr:col>
          <xdr:colOff>561975</xdr:colOff>
          <xdr:row>44</xdr:row>
          <xdr:rowOff>161925</xdr:rowOff>
        </xdr:to>
        <xdr:sp macro="" textlink="">
          <xdr:nvSpPr>
            <xdr:cNvPr id="1336" name="Option Button 312" hidden="1">
              <a:extLst>
                <a:ext uri="{63B3BB69-23CF-44E3-9099-C40C66FF867C}">
                  <a14:compatExt spid="_x0000_s1336"/>
                </a:ext>
                <a:ext uri="{FF2B5EF4-FFF2-40B4-BE49-F238E27FC236}">
                  <a16:creationId xmlns:a16="http://schemas.microsoft.com/office/drawing/2014/main" id="{00000000-0008-0000-00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43</xdr:row>
          <xdr:rowOff>104775</xdr:rowOff>
        </xdr:from>
        <xdr:to>
          <xdr:col>3</xdr:col>
          <xdr:colOff>571500</xdr:colOff>
          <xdr:row>44</xdr:row>
          <xdr:rowOff>161925</xdr:rowOff>
        </xdr:to>
        <xdr:sp macro="" textlink="">
          <xdr:nvSpPr>
            <xdr:cNvPr id="1337" name="Option Button 313" hidden="1">
              <a:extLst>
                <a:ext uri="{63B3BB69-23CF-44E3-9099-C40C66FF867C}">
                  <a14:compatExt spid="_x0000_s1337"/>
                </a:ext>
                <a:ext uri="{FF2B5EF4-FFF2-40B4-BE49-F238E27FC236}">
                  <a16:creationId xmlns:a16="http://schemas.microsoft.com/office/drawing/2014/main" id="{00000000-0008-0000-00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43</xdr:row>
          <xdr:rowOff>85725</xdr:rowOff>
        </xdr:from>
        <xdr:to>
          <xdr:col>4</xdr:col>
          <xdr:colOff>542925</xdr:colOff>
          <xdr:row>44</xdr:row>
          <xdr:rowOff>161925</xdr:rowOff>
        </xdr:to>
        <xdr:sp macro="" textlink="">
          <xdr:nvSpPr>
            <xdr:cNvPr id="1338" name="Option Button 314" hidden="1">
              <a:extLst>
                <a:ext uri="{63B3BB69-23CF-44E3-9099-C40C66FF867C}">
                  <a14:compatExt spid="_x0000_s1338"/>
                </a:ext>
                <a:ext uri="{FF2B5EF4-FFF2-40B4-BE49-F238E27FC236}">
                  <a16:creationId xmlns:a16="http://schemas.microsoft.com/office/drawing/2014/main" id="{00000000-0008-0000-00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43</xdr:row>
          <xdr:rowOff>85725</xdr:rowOff>
        </xdr:from>
        <xdr:to>
          <xdr:col>5</xdr:col>
          <xdr:colOff>571500</xdr:colOff>
          <xdr:row>44</xdr:row>
          <xdr:rowOff>161925</xdr:rowOff>
        </xdr:to>
        <xdr:sp macro="" textlink="">
          <xdr:nvSpPr>
            <xdr:cNvPr id="1339" name="Option Button 315" hidden="1">
              <a:extLst>
                <a:ext uri="{63B3BB69-23CF-44E3-9099-C40C66FF867C}">
                  <a14:compatExt spid="_x0000_s1339"/>
                </a:ext>
                <a:ext uri="{FF2B5EF4-FFF2-40B4-BE49-F238E27FC236}">
                  <a16:creationId xmlns:a16="http://schemas.microsoft.com/office/drawing/2014/main" id="{00000000-0008-0000-00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43</xdr:row>
          <xdr:rowOff>104775</xdr:rowOff>
        </xdr:from>
        <xdr:to>
          <xdr:col>6</xdr:col>
          <xdr:colOff>571500</xdr:colOff>
          <xdr:row>44</xdr:row>
          <xdr:rowOff>161925</xdr:rowOff>
        </xdr:to>
        <xdr:sp macro="" textlink="">
          <xdr:nvSpPr>
            <xdr:cNvPr id="1340" name="Option Button 316" hidden="1">
              <a:extLst>
                <a:ext uri="{63B3BB69-23CF-44E3-9099-C40C66FF867C}">
                  <a14:compatExt spid="_x0000_s1340"/>
                </a:ext>
                <a:ext uri="{FF2B5EF4-FFF2-40B4-BE49-F238E27FC236}">
                  <a16:creationId xmlns:a16="http://schemas.microsoft.com/office/drawing/2014/main" id="{00000000-0008-0000-00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43</xdr:row>
          <xdr:rowOff>104775</xdr:rowOff>
        </xdr:from>
        <xdr:to>
          <xdr:col>7</xdr:col>
          <xdr:colOff>571500</xdr:colOff>
          <xdr:row>44</xdr:row>
          <xdr:rowOff>161925</xdr:rowOff>
        </xdr:to>
        <xdr:sp macro="" textlink="">
          <xdr:nvSpPr>
            <xdr:cNvPr id="1341" name="Option Button 317" hidden="1">
              <a:extLst>
                <a:ext uri="{63B3BB69-23CF-44E3-9099-C40C66FF867C}">
                  <a14:compatExt spid="_x0000_s1341"/>
                </a:ext>
                <a:ext uri="{FF2B5EF4-FFF2-40B4-BE49-F238E27FC236}">
                  <a16:creationId xmlns:a16="http://schemas.microsoft.com/office/drawing/2014/main" id="{00000000-0008-0000-00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43</xdr:row>
          <xdr:rowOff>85725</xdr:rowOff>
        </xdr:from>
        <xdr:to>
          <xdr:col>8</xdr:col>
          <xdr:colOff>47625</xdr:colOff>
          <xdr:row>45</xdr:row>
          <xdr:rowOff>38100</xdr:rowOff>
        </xdr:to>
        <xdr:sp macro="" textlink="">
          <xdr:nvSpPr>
            <xdr:cNvPr id="1342" name="Group Box 318" hidden="1">
              <a:extLst>
                <a:ext uri="{63B3BB69-23CF-44E3-9099-C40C66FF867C}">
                  <a14:compatExt spid="_x0000_s1342"/>
                </a:ext>
                <a:ext uri="{FF2B5EF4-FFF2-40B4-BE49-F238E27FC236}">
                  <a16:creationId xmlns:a16="http://schemas.microsoft.com/office/drawing/2014/main" id="{00000000-0008-0000-0000-00003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TS2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45</xdr:row>
          <xdr:rowOff>85725</xdr:rowOff>
        </xdr:from>
        <xdr:to>
          <xdr:col>1</xdr:col>
          <xdr:colOff>561975</xdr:colOff>
          <xdr:row>46</xdr:row>
          <xdr:rowOff>161925</xdr:rowOff>
        </xdr:to>
        <xdr:sp macro="" textlink="">
          <xdr:nvSpPr>
            <xdr:cNvPr id="1343" name="Option Button 319" hidden="1">
              <a:extLst>
                <a:ext uri="{63B3BB69-23CF-44E3-9099-C40C66FF867C}">
                  <a14:compatExt spid="_x0000_s1343"/>
                </a:ext>
                <a:ext uri="{FF2B5EF4-FFF2-40B4-BE49-F238E27FC236}">
                  <a16:creationId xmlns:a16="http://schemas.microsoft.com/office/drawing/2014/main" id="{00000000-0008-0000-00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45</xdr:row>
          <xdr:rowOff>104775</xdr:rowOff>
        </xdr:from>
        <xdr:to>
          <xdr:col>2</xdr:col>
          <xdr:colOff>561975</xdr:colOff>
          <xdr:row>46</xdr:row>
          <xdr:rowOff>161925</xdr:rowOff>
        </xdr:to>
        <xdr:sp macro="" textlink="">
          <xdr:nvSpPr>
            <xdr:cNvPr id="1344" name="Option Button 320" hidden="1">
              <a:extLst>
                <a:ext uri="{63B3BB69-23CF-44E3-9099-C40C66FF867C}">
                  <a14:compatExt spid="_x0000_s1344"/>
                </a:ext>
                <a:ext uri="{FF2B5EF4-FFF2-40B4-BE49-F238E27FC236}">
                  <a16:creationId xmlns:a16="http://schemas.microsoft.com/office/drawing/2014/main" id="{00000000-0008-0000-00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45</xdr:row>
          <xdr:rowOff>104775</xdr:rowOff>
        </xdr:from>
        <xdr:to>
          <xdr:col>3</xdr:col>
          <xdr:colOff>571500</xdr:colOff>
          <xdr:row>46</xdr:row>
          <xdr:rowOff>161925</xdr:rowOff>
        </xdr:to>
        <xdr:sp macro="" textlink="">
          <xdr:nvSpPr>
            <xdr:cNvPr id="1345" name="Option Button 321" hidden="1">
              <a:extLst>
                <a:ext uri="{63B3BB69-23CF-44E3-9099-C40C66FF867C}">
                  <a14:compatExt spid="_x0000_s1345"/>
                </a:ext>
                <a:ext uri="{FF2B5EF4-FFF2-40B4-BE49-F238E27FC236}">
                  <a16:creationId xmlns:a16="http://schemas.microsoft.com/office/drawing/2014/main" id="{00000000-0008-0000-00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45</xdr:row>
          <xdr:rowOff>85725</xdr:rowOff>
        </xdr:from>
        <xdr:to>
          <xdr:col>4</xdr:col>
          <xdr:colOff>542925</xdr:colOff>
          <xdr:row>46</xdr:row>
          <xdr:rowOff>161925</xdr:rowOff>
        </xdr:to>
        <xdr:sp macro="" textlink="">
          <xdr:nvSpPr>
            <xdr:cNvPr id="1346" name="Option Button 322" hidden="1">
              <a:extLst>
                <a:ext uri="{63B3BB69-23CF-44E3-9099-C40C66FF867C}">
                  <a14:compatExt spid="_x0000_s1346"/>
                </a:ext>
                <a:ext uri="{FF2B5EF4-FFF2-40B4-BE49-F238E27FC236}">
                  <a16:creationId xmlns:a16="http://schemas.microsoft.com/office/drawing/2014/main" id="{00000000-0008-0000-00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45</xdr:row>
          <xdr:rowOff>85725</xdr:rowOff>
        </xdr:from>
        <xdr:to>
          <xdr:col>5</xdr:col>
          <xdr:colOff>571500</xdr:colOff>
          <xdr:row>46</xdr:row>
          <xdr:rowOff>161925</xdr:rowOff>
        </xdr:to>
        <xdr:sp macro="" textlink="">
          <xdr:nvSpPr>
            <xdr:cNvPr id="1347" name="Option Button 323" hidden="1">
              <a:extLst>
                <a:ext uri="{63B3BB69-23CF-44E3-9099-C40C66FF867C}">
                  <a14:compatExt spid="_x0000_s1347"/>
                </a:ext>
                <a:ext uri="{FF2B5EF4-FFF2-40B4-BE49-F238E27FC236}">
                  <a16:creationId xmlns:a16="http://schemas.microsoft.com/office/drawing/2014/main" id="{00000000-0008-0000-00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45</xdr:row>
          <xdr:rowOff>104775</xdr:rowOff>
        </xdr:from>
        <xdr:to>
          <xdr:col>6</xdr:col>
          <xdr:colOff>571500</xdr:colOff>
          <xdr:row>46</xdr:row>
          <xdr:rowOff>161925</xdr:rowOff>
        </xdr:to>
        <xdr:sp macro="" textlink="">
          <xdr:nvSpPr>
            <xdr:cNvPr id="1348" name="Option Button 324" hidden="1">
              <a:extLst>
                <a:ext uri="{63B3BB69-23CF-44E3-9099-C40C66FF867C}">
                  <a14:compatExt spid="_x0000_s1348"/>
                </a:ext>
                <a:ext uri="{FF2B5EF4-FFF2-40B4-BE49-F238E27FC236}">
                  <a16:creationId xmlns:a16="http://schemas.microsoft.com/office/drawing/2014/main" id="{00000000-0008-0000-00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45</xdr:row>
          <xdr:rowOff>104775</xdr:rowOff>
        </xdr:from>
        <xdr:to>
          <xdr:col>7</xdr:col>
          <xdr:colOff>571500</xdr:colOff>
          <xdr:row>46</xdr:row>
          <xdr:rowOff>161925</xdr:rowOff>
        </xdr:to>
        <xdr:sp macro="" textlink="">
          <xdr:nvSpPr>
            <xdr:cNvPr id="1349" name="Option Button 325" hidden="1">
              <a:extLst>
                <a:ext uri="{63B3BB69-23CF-44E3-9099-C40C66FF867C}">
                  <a14:compatExt spid="_x0000_s1349"/>
                </a:ext>
                <a:ext uri="{FF2B5EF4-FFF2-40B4-BE49-F238E27FC236}">
                  <a16:creationId xmlns:a16="http://schemas.microsoft.com/office/drawing/2014/main" id="{00000000-0008-0000-00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45</xdr:row>
          <xdr:rowOff>85725</xdr:rowOff>
        </xdr:from>
        <xdr:to>
          <xdr:col>8</xdr:col>
          <xdr:colOff>47625</xdr:colOff>
          <xdr:row>47</xdr:row>
          <xdr:rowOff>38100</xdr:rowOff>
        </xdr:to>
        <xdr:sp macro="" textlink="">
          <xdr:nvSpPr>
            <xdr:cNvPr id="1350" name="Group Box 326" hidden="1">
              <a:extLst>
                <a:ext uri="{63B3BB69-23CF-44E3-9099-C40C66FF867C}">
                  <a14:compatExt spid="_x0000_s1350"/>
                </a:ext>
                <a:ext uri="{FF2B5EF4-FFF2-40B4-BE49-F238E27FC236}">
                  <a16:creationId xmlns:a16="http://schemas.microsoft.com/office/drawing/2014/main" id="{00000000-0008-0000-0000-00004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TS3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47</xdr:row>
          <xdr:rowOff>85725</xdr:rowOff>
        </xdr:from>
        <xdr:to>
          <xdr:col>1</xdr:col>
          <xdr:colOff>561975</xdr:colOff>
          <xdr:row>48</xdr:row>
          <xdr:rowOff>161925</xdr:rowOff>
        </xdr:to>
        <xdr:sp macro="" textlink="">
          <xdr:nvSpPr>
            <xdr:cNvPr id="1351" name="Option Button 327" hidden="1">
              <a:extLst>
                <a:ext uri="{63B3BB69-23CF-44E3-9099-C40C66FF867C}">
                  <a14:compatExt spid="_x0000_s1351"/>
                </a:ext>
                <a:ext uri="{FF2B5EF4-FFF2-40B4-BE49-F238E27FC236}">
                  <a16:creationId xmlns:a16="http://schemas.microsoft.com/office/drawing/2014/main" id="{00000000-0008-0000-00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47</xdr:row>
          <xdr:rowOff>104775</xdr:rowOff>
        </xdr:from>
        <xdr:to>
          <xdr:col>2</xdr:col>
          <xdr:colOff>561975</xdr:colOff>
          <xdr:row>48</xdr:row>
          <xdr:rowOff>161925</xdr:rowOff>
        </xdr:to>
        <xdr:sp macro="" textlink="">
          <xdr:nvSpPr>
            <xdr:cNvPr id="1352" name="Option Button 328" hidden="1">
              <a:extLst>
                <a:ext uri="{63B3BB69-23CF-44E3-9099-C40C66FF867C}">
                  <a14:compatExt spid="_x0000_s1352"/>
                </a:ext>
                <a:ext uri="{FF2B5EF4-FFF2-40B4-BE49-F238E27FC236}">
                  <a16:creationId xmlns:a16="http://schemas.microsoft.com/office/drawing/2014/main" id="{00000000-0008-0000-00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47</xdr:row>
          <xdr:rowOff>104775</xdr:rowOff>
        </xdr:from>
        <xdr:to>
          <xdr:col>3</xdr:col>
          <xdr:colOff>571500</xdr:colOff>
          <xdr:row>48</xdr:row>
          <xdr:rowOff>161925</xdr:rowOff>
        </xdr:to>
        <xdr:sp macro="" textlink="">
          <xdr:nvSpPr>
            <xdr:cNvPr id="1353" name="Option Button 329" hidden="1">
              <a:extLst>
                <a:ext uri="{63B3BB69-23CF-44E3-9099-C40C66FF867C}">
                  <a14:compatExt spid="_x0000_s1353"/>
                </a:ext>
                <a:ext uri="{FF2B5EF4-FFF2-40B4-BE49-F238E27FC236}">
                  <a16:creationId xmlns:a16="http://schemas.microsoft.com/office/drawing/2014/main" id="{00000000-0008-0000-00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47</xdr:row>
          <xdr:rowOff>85725</xdr:rowOff>
        </xdr:from>
        <xdr:to>
          <xdr:col>4</xdr:col>
          <xdr:colOff>542925</xdr:colOff>
          <xdr:row>48</xdr:row>
          <xdr:rowOff>161925</xdr:rowOff>
        </xdr:to>
        <xdr:sp macro="" textlink="">
          <xdr:nvSpPr>
            <xdr:cNvPr id="1354" name="Option Button 330"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47</xdr:row>
          <xdr:rowOff>85725</xdr:rowOff>
        </xdr:from>
        <xdr:to>
          <xdr:col>5</xdr:col>
          <xdr:colOff>571500</xdr:colOff>
          <xdr:row>48</xdr:row>
          <xdr:rowOff>161925</xdr:rowOff>
        </xdr:to>
        <xdr:sp macro="" textlink="">
          <xdr:nvSpPr>
            <xdr:cNvPr id="1355" name="Option Button 331" hidden="1">
              <a:extLst>
                <a:ext uri="{63B3BB69-23CF-44E3-9099-C40C66FF867C}">
                  <a14:compatExt spid="_x0000_s1355"/>
                </a:ext>
                <a:ext uri="{FF2B5EF4-FFF2-40B4-BE49-F238E27FC236}">
                  <a16:creationId xmlns:a16="http://schemas.microsoft.com/office/drawing/2014/main" id="{00000000-0008-0000-00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47</xdr:row>
          <xdr:rowOff>104775</xdr:rowOff>
        </xdr:from>
        <xdr:to>
          <xdr:col>6</xdr:col>
          <xdr:colOff>571500</xdr:colOff>
          <xdr:row>48</xdr:row>
          <xdr:rowOff>161925</xdr:rowOff>
        </xdr:to>
        <xdr:sp macro="" textlink="">
          <xdr:nvSpPr>
            <xdr:cNvPr id="1356" name="Option Button 332" hidden="1">
              <a:extLst>
                <a:ext uri="{63B3BB69-23CF-44E3-9099-C40C66FF867C}">
                  <a14:compatExt spid="_x0000_s1356"/>
                </a:ext>
                <a:ext uri="{FF2B5EF4-FFF2-40B4-BE49-F238E27FC236}">
                  <a16:creationId xmlns:a16="http://schemas.microsoft.com/office/drawing/2014/main" id="{00000000-0008-0000-00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47</xdr:row>
          <xdr:rowOff>104775</xdr:rowOff>
        </xdr:from>
        <xdr:to>
          <xdr:col>7</xdr:col>
          <xdr:colOff>571500</xdr:colOff>
          <xdr:row>48</xdr:row>
          <xdr:rowOff>161925</xdr:rowOff>
        </xdr:to>
        <xdr:sp macro="" textlink="">
          <xdr:nvSpPr>
            <xdr:cNvPr id="1357" name="Option Button 333" hidden="1">
              <a:extLst>
                <a:ext uri="{63B3BB69-23CF-44E3-9099-C40C66FF867C}">
                  <a14:compatExt spid="_x0000_s1357"/>
                </a:ext>
                <a:ext uri="{FF2B5EF4-FFF2-40B4-BE49-F238E27FC236}">
                  <a16:creationId xmlns:a16="http://schemas.microsoft.com/office/drawing/2014/main" id="{00000000-0008-0000-00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47</xdr:row>
          <xdr:rowOff>85725</xdr:rowOff>
        </xdr:from>
        <xdr:to>
          <xdr:col>8</xdr:col>
          <xdr:colOff>47625</xdr:colOff>
          <xdr:row>49</xdr:row>
          <xdr:rowOff>38100</xdr:rowOff>
        </xdr:to>
        <xdr:sp macro="" textlink="">
          <xdr:nvSpPr>
            <xdr:cNvPr id="1358" name="Group Box 334" hidden="1">
              <a:extLst>
                <a:ext uri="{63B3BB69-23CF-44E3-9099-C40C66FF867C}">
                  <a14:compatExt spid="_x0000_s1358"/>
                </a:ext>
                <a:ext uri="{FF2B5EF4-FFF2-40B4-BE49-F238E27FC236}">
                  <a16:creationId xmlns:a16="http://schemas.microsoft.com/office/drawing/2014/main" id="{00000000-0008-0000-0000-00004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TS4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51</xdr:row>
          <xdr:rowOff>66675</xdr:rowOff>
        </xdr:from>
        <xdr:to>
          <xdr:col>1</xdr:col>
          <xdr:colOff>561975</xdr:colOff>
          <xdr:row>52</xdr:row>
          <xdr:rowOff>180975</xdr:rowOff>
        </xdr:to>
        <xdr:sp macro="" textlink="">
          <xdr:nvSpPr>
            <xdr:cNvPr id="1359" name="Option Button 335" hidden="1">
              <a:extLst>
                <a:ext uri="{63B3BB69-23CF-44E3-9099-C40C66FF867C}">
                  <a14:compatExt spid="_x0000_s1359"/>
                </a:ext>
                <a:ext uri="{FF2B5EF4-FFF2-40B4-BE49-F238E27FC236}">
                  <a16:creationId xmlns:a16="http://schemas.microsoft.com/office/drawing/2014/main" id="{00000000-0008-0000-00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51</xdr:row>
          <xdr:rowOff>76200</xdr:rowOff>
        </xdr:from>
        <xdr:to>
          <xdr:col>2</xdr:col>
          <xdr:colOff>561975</xdr:colOff>
          <xdr:row>52</xdr:row>
          <xdr:rowOff>180975</xdr:rowOff>
        </xdr:to>
        <xdr:sp macro="" textlink="">
          <xdr:nvSpPr>
            <xdr:cNvPr id="1360" name="Option Button 336" hidden="1">
              <a:extLst>
                <a:ext uri="{63B3BB69-23CF-44E3-9099-C40C66FF867C}">
                  <a14:compatExt spid="_x0000_s1360"/>
                </a:ext>
                <a:ext uri="{FF2B5EF4-FFF2-40B4-BE49-F238E27FC236}">
                  <a16:creationId xmlns:a16="http://schemas.microsoft.com/office/drawing/2014/main" id="{00000000-0008-0000-00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51</xdr:row>
          <xdr:rowOff>76200</xdr:rowOff>
        </xdr:from>
        <xdr:to>
          <xdr:col>3</xdr:col>
          <xdr:colOff>571500</xdr:colOff>
          <xdr:row>52</xdr:row>
          <xdr:rowOff>180975</xdr:rowOff>
        </xdr:to>
        <xdr:sp macro="" textlink="">
          <xdr:nvSpPr>
            <xdr:cNvPr id="1361" name="Option Button 337" hidden="1">
              <a:extLst>
                <a:ext uri="{63B3BB69-23CF-44E3-9099-C40C66FF867C}">
                  <a14:compatExt spid="_x0000_s1361"/>
                </a:ext>
                <a:ext uri="{FF2B5EF4-FFF2-40B4-BE49-F238E27FC236}">
                  <a16:creationId xmlns:a16="http://schemas.microsoft.com/office/drawing/2014/main" id="{00000000-0008-0000-00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51</xdr:row>
          <xdr:rowOff>66675</xdr:rowOff>
        </xdr:from>
        <xdr:to>
          <xdr:col>4</xdr:col>
          <xdr:colOff>542925</xdr:colOff>
          <xdr:row>52</xdr:row>
          <xdr:rowOff>180975</xdr:rowOff>
        </xdr:to>
        <xdr:sp macro="" textlink="">
          <xdr:nvSpPr>
            <xdr:cNvPr id="1362" name="Option Button 338"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51</xdr:row>
          <xdr:rowOff>66675</xdr:rowOff>
        </xdr:from>
        <xdr:to>
          <xdr:col>5</xdr:col>
          <xdr:colOff>571500</xdr:colOff>
          <xdr:row>52</xdr:row>
          <xdr:rowOff>180975</xdr:rowOff>
        </xdr:to>
        <xdr:sp macro="" textlink="">
          <xdr:nvSpPr>
            <xdr:cNvPr id="1363" name="Option Button 339"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51</xdr:row>
          <xdr:rowOff>76200</xdr:rowOff>
        </xdr:from>
        <xdr:to>
          <xdr:col>6</xdr:col>
          <xdr:colOff>571500</xdr:colOff>
          <xdr:row>52</xdr:row>
          <xdr:rowOff>180975</xdr:rowOff>
        </xdr:to>
        <xdr:sp macro="" textlink="">
          <xdr:nvSpPr>
            <xdr:cNvPr id="1364" name="Option Button 340" hidden="1">
              <a:extLst>
                <a:ext uri="{63B3BB69-23CF-44E3-9099-C40C66FF867C}">
                  <a14:compatExt spid="_x0000_s1364"/>
                </a:ext>
                <a:ext uri="{FF2B5EF4-FFF2-40B4-BE49-F238E27FC236}">
                  <a16:creationId xmlns:a16="http://schemas.microsoft.com/office/drawing/2014/main" id="{00000000-0008-0000-00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51</xdr:row>
          <xdr:rowOff>76200</xdr:rowOff>
        </xdr:from>
        <xdr:to>
          <xdr:col>7</xdr:col>
          <xdr:colOff>571500</xdr:colOff>
          <xdr:row>52</xdr:row>
          <xdr:rowOff>180975</xdr:rowOff>
        </xdr:to>
        <xdr:sp macro="" textlink="">
          <xdr:nvSpPr>
            <xdr:cNvPr id="1365" name="Option Button 341" hidden="1">
              <a:extLst>
                <a:ext uri="{63B3BB69-23CF-44E3-9099-C40C66FF867C}">
                  <a14:compatExt spid="_x0000_s1365"/>
                </a:ext>
                <a:ext uri="{FF2B5EF4-FFF2-40B4-BE49-F238E27FC236}">
                  <a16:creationId xmlns:a16="http://schemas.microsoft.com/office/drawing/2014/main" id="{00000000-0008-0000-00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51</xdr:row>
          <xdr:rowOff>66675</xdr:rowOff>
        </xdr:from>
        <xdr:to>
          <xdr:col>8</xdr:col>
          <xdr:colOff>47625</xdr:colOff>
          <xdr:row>53</xdr:row>
          <xdr:rowOff>38100</xdr:rowOff>
        </xdr:to>
        <xdr:sp macro="" textlink="">
          <xdr:nvSpPr>
            <xdr:cNvPr id="1366" name="Group Box 342" hidden="1">
              <a:extLst>
                <a:ext uri="{63B3BB69-23CF-44E3-9099-C40C66FF867C}">
                  <a14:compatExt spid="_x0000_s1366"/>
                </a:ext>
                <a:ext uri="{FF2B5EF4-FFF2-40B4-BE49-F238E27FC236}">
                  <a16:creationId xmlns:a16="http://schemas.microsoft.com/office/drawing/2014/main" id="{00000000-0008-0000-0000-00005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O1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53</xdr:row>
          <xdr:rowOff>104775</xdr:rowOff>
        </xdr:from>
        <xdr:to>
          <xdr:col>1</xdr:col>
          <xdr:colOff>561975</xdr:colOff>
          <xdr:row>54</xdr:row>
          <xdr:rowOff>180975</xdr:rowOff>
        </xdr:to>
        <xdr:sp macro="" textlink="">
          <xdr:nvSpPr>
            <xdr:cNvPr id="1367" name="Option Button 343" hidden="1">
              <a:extLst>
                <a:ext uri="{63B3BB69-23CF-44E3-9099-C40C66FF867C}">
                  <a14:compatExt spid="_x0000_s1367"/>
                </a:ext>
                <a:ext uri="{FF2B5EF4-FFF2-40B4-BE49-F238E27FC236}">
                  <a16:creationId xmlns:a16="http://schemas.microsoft.com/office/drawing/2014/main" id="{00000000-0008-0000-00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53</xdr:row>
          <xdr:rowOff>114300</xdr:rowOff>
        </xdr:from>
        <xdr:to>
          <xdr:col>2</xdr:col>
          <xdr:colOff>561975</xdr:colOff>
          <xdr:row>54</xdr:row>
          <xdr:rowOff>180975</xdr:rowOff>
        </xdr:to>
        <xdr:sp macro="" textlink="">
          <xdr:nvSpPr>
            <xdr:cNvPr id="1368" name="Option Button 344" hidden="1">
              <a:extLst>
                <a:ext uri="{63B3BB69-23CF-44E3-9099-C40C66FF867C}">
                  <a14:compatExt spid="_x0000_s1368"/>
                </a:ext>
                <a:ext uri="{FF2B5EF4-FFF2-40B4-BE49-F238E27FC236}">
                  <a16:creationId xmlns:a16="http://schemas.microsoft.com/office/drawing/2014/main" id="{00000000-0008-0000-00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53</xdr:row>
          <xdr:rowOff>114300</xdr:rowOff>
        </xdr:from>
        <xdr:to>
          <xdr:col>3</xdr:col>
          <xdr:colOff>571500</xdr:colOff>
          <xdr:row>54</xdr:row>
          <xdr:rowOff>180975</xdr:rowOff>
        </xdr:to>
        <xdr:sp macro="" textlink="">
          <xdr:nvSpPr>
            <xdr:cNvPr id="1369" name="Option Button 345" hidden="1">
              <a:extLst>
                <a:ext uri="{63B3BB69-23CF-44E3-9099-C40C66FF867C}">
                  <a14:compatExt spid="_x0000_s1369"/>
                </a:ext>
                <a:ext uri="{FF2B5EF4-FFF2-40B4-BE49-F238E27FC236}">
                  <a16:creationId xmlns:a16="http://schemas.microsoft.com/office/drawing/2014/main" id="{00000000-0008-0000-00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53</xdr:row>
          <xdr:rowOff>104775</xdr:rowOff>
        </xdr:from>
        <xdr:to>
          <xdr:col>4</xdr:col>
          <xdr:colOff>542925</xdr:colOff>
          <xdr:row>54</xdr:row>
          <xdr:rowOff>180975</xdr:rowOff>
        </xdr:to>
        <xdr:sp macro="" textlink="">
          <xdr:nvSpPr>
            <xdr:cNvPr id="1370" name="Option Button 346" hidden="1">
              <a:extLst>
                <a:ext uri="{63B3BB69-23CF-44E3-9099-C40C66FF867C}">
                  <a14:compatExt spid="_x0000_s1370"/>
                </a:ext>
                <a:ext uri="{FF2B5EF4-FFF2-40B4-BE49-F238E27FC236}">
                  <a16:creationId xmlns:a16="http://schemas.microsoft.com/office/drawing/2014/main" id="{00000000-0008-0000-00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53</xdr:row>
          <xdr:rowOff>104775</xdr:rowOff>
        </xdr:from>
        <xdr:to>
          <xdr:col>5</xdr:col>
          <xdr:colOff>571500</xdr:colOff>
          <xdr:row>54</xdr:row>
          <xdr:rowOff>180975</xdr:rowOff>
        </xdr:to>
        <xdr:sp macro="" textlink="">
          <xdr:nvSpPr>
            <xdr:cNvPr id="1371" name="Option Button 347" hidden="1">
              <a:extLst>
                <a:ext uri="{63B3BB69-23CF-44E3-9099-C40C66FF867C}">
                  <a14:compatExt spid="_x0000_s1371"/>
                </a:ext>
                <a:ext uri="{FF2B5EF4-FFF2-40B4-BE49-F238E27FC236}">
                  <a16:creationId xmlns:a16="http://schemas.microsoft.com/office/drawing/2014/main" id="{00000000-0008-0000-00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53</xdr:row>
          <xdr:rowOff>114300</xdr:rowOff>
        </xdr:from>
        <xdr:to>
          <xdr:col>6</xdr:col>
          <xdr:colOff>571500</xdr:colOff>
          <xdr:row>54</xdr:row>
          <xdr:rowOff>180975</xdr:rowOff>
        </xdr:to>
        <xdr:sp macro="" textlink="">
          <xdr:nvSpPr>
            <xdr:cNvPr id="1372" name="Option Button 348" hidden="1">
              <a:extLst>
                <a:ext uri="{63B3BB69-23CF-44E3-9099-C40C66FF867C}">
                  <a14:compatExt spid="_x0000_s1372"/>
                </a:ext>
                <a:ext uri="{FF2B5EF4-FFF2-40B4-BE49-F238E27FC236}">
                  <a16:creationId xmlns:a16="http://schemas.microsoft.com/office/drawing/2014/main" id="{00000000-0008-0000-00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53</xdr:row>
          <xdr:rowOff>114300</xdr:rowOff>
        </xdr:from>
        <xdr:to>
          <xdr:col>7</xdr:col>
          <xdr:colOff>571500</xdr:colOff>
          <xdr:row>54</xdr:row>
          <xdr:rowOff>180975</xdr:rowOff>
        </xdr:to>
        <xdr:sp macro="" textlink="">
          <xdr:nvSpPr>
            <xdr:cNvPr id="1373" name="Option Button 349" hidden="1">
              <a:extLst>
                <a:ext uri="{63B3BB69-23CF-44E3-9099-C40C66FF867C}">
                  <a14:compatExt spid="_x0000_s1373"/>
                </a:ext>
                <a:ext uri="{FF2B5EF4-FFF2-40B4-BE49-F238E27FC236}">
                  <a16:creationId xmlns:a16="http://schemas.microsoft.com/office/drawing/2014/main" id="{00000000-0008-0000-0000-00005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53</xdr:row>
          <xdr:rowOff>85725</xdr:rowOff>
        </xdr:from>
        <xdr:to>
          <xdr:col>8</xdr:col>
          <xdr:colOff>47625</xdr:colOff>
          <xdr:row>55</xdr:row>
          <xdr:rowOff>28575</xdr:rowOff>
        </xdr:to>
        <xdr:sp macro="" textlink="">
          <xdr:nvSpPr>
            <xdr:cNvPr id="1374" name="Group Box 350" hidden="1">
              <a:extLst>
                <a:ext uri="{63B3BB69-23CF-44E3-9099-C40C66FF867C}">
                  <a14:compatExt spid="_x0000_s1374"/>
                </a:ext>
                <a:ext uri="{FF2B5EF4-FFF2-40B4-BE49-F238E27FC236}">
                  <a16:creationId xmlns:a16="http://schemas.microsoft.com/office/drawing/2014/main" id="{00000000-0008-0000-0000-00005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O2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55</xdr:row>
          <xdr:rowOff>104775</xdr:rowOff>
        </xdr:from>
        <xdr:to>
          <xdr:col>1</xdr:col>
          <xdr:colOff>561975</xdr:colOff>
          <xdr:row>56</xdr:row>
          <xdr:rowOff>180975</xdr:rowOff>
        </xdr:to>
        <xdr:sp macro="" textlink="">
          <xdr:nvSpPr>
            <xdr:cNvPr id="1375" name="Option Button 351" hidden="1">
              <a:extLst>
                <a:ext uri="{63B3BB69-23CF-44E3-9099-C40C66FF867C}">
                  <a14:compatExt spid="_x0000_s1375"/>
                </a:ext>
                <a:ext uri="{FF2B5EF4-FFF2-40B4-BE49-F238E27FC236}">
                  <a16:creationId xmlns:a16="http://schemas.microsoft.com/office/drawing/2014/main" id="{00000000-0008-0000-00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55</xdr:row>
          <xdr:rowOff>114300</xdr:rowOff>
        </xdr:from>
        <xdr:to>
          <xdr:col>2</xdr:col>
          <xdr:colOff>561975</xdr:colOff>
          <xdr:row>56</xdr:row>
          <xdr:rowOff>180975</xdr:rowOff>
        </xdr:to>
        <xdr:sp macro="" textlink="">
          <xdr:nvSpPr>
            <xdr:cNvPr id="1376" name="Option Button 352" hidden="1">
              <a:extLst>
                <a:ext uri="{63B3BB69-23CF-44E3-9099-C40C66FF867C}">
                  <a14:compatExt spid="_x0000_s1376"/>
                </a:ext>
                <a:ext uri="{FF2B5EF4-FFF2-40B4-BE49-F238E27FC236}">
                  <a16:creationId xmlns:a16="http://schemas.microsoft.com/office/drawing/2014/main" id="{00000000-0008-0000-00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55</xdr:row>
          <xdr:rowOff>114300</xdr:rowOff>
        </xdr:from>
        <xdr:to>
          <xdr:col>3</xdr:col>
          <xdr:colOff>571500</xdr:colOff>
          <xdr:row>56</xdr:row>
          <xdr:rowOff>180975</xdr:rowOff>
        </xdr:to>
        <xdr:sp macro="" textlink="">
          <xdr:nvSpPr>
            <xdr:cNvPr id="1377" name="Option Button 353" hidden="1">
              <a:extLst>
                <a:ext uri="{63B3BB69-23CF-44E3-9099-C40C66FF867C}">
                  <a14:compatExt spid="_x0000_s1377"/>
                </a:ext>
                <a:ext uri="{FF2B5EF4-FFF2-40B4-BE49-F238E27FC236}">
                  <a16:creationId xmlns:a16="http://schemas.microsoft.com/office/drawing/2014/main" id="{00000000-0008-0000-00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55</xdr:row>
          <xdr:rowOff>104775</xdr:rowOff>
        </xdr:from>
        <xdr:to>
          <xdr:col>4</xdr:col>
          <xdr:colOff>542925</xdr:colOff>
          <xdr:row>56</xdr:row>
          <xdr:rowOff>180975</xdr:rowOff>
        </xdr:to>
        <xdr:sp macro="" textlink="">
          <xdr:nvSpPr>
            <xdr:cNvPr id="1378" name="Option Button 354" hidden="1">
              <a:extLst>
                <a:ext uri="{63B3BB69-23CF-44E3-9099-C40C66FF867C}">
                  <a14:compatExt spid="_x0000_s1378"/>
                </a:ext>
                <a:ext uri="{FF2B5EF4-FFF2-40B4-BE49-F238E27FC236}">
                  <a16:creationId xmlns:a16="http://schemas.microsoft.com/office/drawing/2014/main" id="{00000000-0008-0000-00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55</xdr:row>
          <xdr:rowOff>104775</xdr:rowOff>
        </xdr:from>
        <xdr:to>
          <xdr:col>5</xdr:col>
          <xdr:colOff>571500</xdr:colOff>
          <xdr:row>56</xdr:row>
          <xdr:rowOff>180975</xdr:rowOff>
        </xdr:to>
        <xdr:sp macro="" textlink="">
          <xdr:nvSpPr>
            <xdr:cNvPr id="1379" name="Option Button 355" hidden="1">
              <a:extLst>
                <a:ext uri="{63B3BB69-23CF-44E3-9099-C40C66FF867C}">
                  <a14:compatExt spid="_x0000_s1379"/>
                </a:ext>
                <a:ext uri="{FF2B5EF4-FFF2-40B4-BE49-F238E27FC236}">
                  <a16:creationId xmlns:a16="http://schemas.microsoft.com/office/drawing/2014/main" id="{00000000-0008-0000-00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55</xdr:row>
          <xdr:rowOff>114300</xdr:rowOff>
        </xdr:from>
        <xdr:to>
          <xdr:col>6</xdr:col>
          <xdr:colOff>571500</xdr:colOff>
          <xdr:row>56</xdr:row>
          <xdr:rowOff>180975</xdr:rowOff>
        </xdr:to>
        <xdr:sp macro="" textlink="">
          <xdr:nvSpPr>
            <xdr:cNvPr id="1380" name="Option Button 356" hidden="1">
              <a:extLst>
                <a:ext uri="{63B3BB69-23CF-44E3-9099-C40C66FF867C}">
                  <a14:compatExt spid="_x0000_s1380"/>
                </a:ext>
                <a:ext uri="{FF2B5EF4-FFF2-40B4-BE49-F238E27FC236}">
                  <a16:creationId xmlns:a16="http://schemas.microsoft.com/office/drawing/2014/main" id="{00000000-0008-0000-00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55</xdr:row>
          <xdr:rowOff>114300</xdr:rowOff>
        </xdr:from>
        <xdr:to>
          <xdr:col>7</xdr:col>
          <xdr:colOff>571500</xdr:colOff>
          <xdr:row>56</xdr:row>
          <xdr:rowOff>180975</xdr:rowOff>
        </xdr:to>
        <xdr:sp macro="" textlink="">
          <xdr:nvSpPr>
            <xdr:cNvPr id="1381" name="Option Button 357" hidden="1">
              <a:extLst>
                <a:ext uri="{63B3BB69-23CF-44E3-9099-C40C66FF867C}">
                  <a14:compatExt spid="_x0000_s1381"/>
                </a:ext>
                <a:ext uri="{FF2B5EF4-FFF2-40B4-BE49-F238E27FC236}">
                  <a16:creationId xmlns:a16="http://schemas.microsoft.com/office/drawing/2014/main" id="{00000000-0008-0000-00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55</xdr:row>
          <xdr:rowOff>85725</xdr:rowOff>
        </xdr:from>
        <xdr:to>
          <xdr:col>8</xdr:col>
          <xdr:colOff>47625</xdr:colOff>
          <xdr:row>57</xdr:row>
          <xdr:rowOff>28575</xdr:rowOff>
        </xdr:to>
        <xdr:sp macro="" textlink="">
          <xdr:nvSpPr>
            <xdr:cNvPr id="1382" name="Group Box 358" hidden="1">
              <a:extLst>
                <a:ext uri="{63B3BB69-23CF-44E3-9099-C40C66FF867C}">
                  <a14:compatExt spid="_x0000_s1382"/>
                </a:ext>
                <a:ext uri="{FF2B5EF4-FFF2-40B4-BE49-F238E27FC236}">
                  <a16:creationId xmlns:a16="http://schemas.microsoft.com/office/drawing/2014/main" id="{00000000-0008-0000-0000-00006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O3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57</xdr:row>
          <xdr:rowOff>104775</xdr:rowOff>
        </xdr:from>
        <xdr:to>
          <xdr:col>1</xdr:col>
          <xdr:colOff>561975</xdr:colOff>
          <xdr:row>58</xdr:row>
          <xdr:rowOff>180975</xdr:rowOff>
        </xdr:to>
        <xdr:sp macro="" textlink="">
          <xdr:nvSpPr>
            <xdr:cNvPr id="1383" name="Option Button 359" hidden="1">
              <a:extLst>
                <a:ext uri="{63B3BB69-23CF-44E3-9099-C40C66FF867C}">
                  <a14:compatExt spid="_x0000_s1383"/>
                </a:ext>
                <a:ext uri="{FF2B5EF4-FFF2-40B4-BE49-F238E27FC236}">
                  <a16:creationId xmlns:a16="http://schemas.microsoft.com/office/drawing/2014/main" id="{00000000-0008-0000-00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57</xdr:row>
          <xdr:rowOff>114300</xdr:rowOff>
        </xdr:from>
        <xdr:to>
          <xdr:col>2</xdr:col>
          <xdr:colOff>561975</xdr:colOff>
          <xdr:row>58</xdr:row>
          <xdr:rowOff>180975</xdr:rowOff>
        </xdr:to>
        <xdr:sp macro="" textlink="">
          <xdr:nvSpPr>
            <xdr:cNvPr id="1384" name="Option Button 360" hidden="1">
              <a:extLst>
                <a:ext uri="{63B3BB69-23CF-44E3-9099-C40C66FF867C}">
                  <a14:compatExt spid="_x0000_s1384"/>
                </a:ext>
                <a:ext uri="{FF2B5EF4-FFF2-40B4-BE49-F238E27FC236}">
                  <a16:creationId xmlns:a16="http://schemas.microsoft.com/office/drawing/2014/main" id="{00000000-0008-0000-00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57</xdr:row>
          <xdr:rowOff>114300</xdr:rowOff>
        </xdr:from>
        <xdr:to>
          <xdr:col>3</xdr:col>
          <xdr:colOff>571500</xdr:colOff>
          <xdr:row>58</xdr:row>
          <xdr:rowOff>180975</xdr:rowOff>
        </xdr:to>
        <xdr:sp macro="" textlink="">
          <xdr:nvSpPr>
            <xdr:cNvPr id="1385" name="Option Button 361" hidden="1">
              <a:extLst>
                <a:ext uri="{63B3BB69-23CF-44E3-9099-C40C66FF867C}">
                  <a14:compatExt spid="_x0000_s1385"/>
                </a:ext>
                <a:ext uri="{FF2B5EF4-FFF2-40B4-BE49-F238E27FC236}">
                  <a16:creationId xmlns:a16="http://schemas.microsoft.com/office/drawing/2014/main" id="{00000000-0008-0000-00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57</xdr:row>
          <xdr:rowOff>104775</xdr:rowOff>
        </xdr:from>
        <xdr:to>
          <xdr:col>4</xdr:col>
          <xdr:colOff>542925</xdr:colOff>
          <xdr:row>58</xdr:row>
          <xdr:rowOff>180975</xdr:rowOff>
        </xdr:to>
        <xdr:sp macro="" textlink="">
          <xdr:nvSpPr>
            <xdr:cNvPr id="1386" name="Option Button 362" hidden="1">
              <a:extLst>
                <a:ext uri="{63B3BB69-23CF-44E3-9099-C40C66FF867C}">
                  <a14:compatExt spid="_x0000_s1386"/>
                </a:ext>
                <a:ext uri="{FF2B5EF4-FFF2-40B4-BE49-F238E27FC236}">
                  <a16:creationId xmlns:a16="http://schemas.microsoft.com/office/drawing/2014/main" id="{00000000-0008-0000-00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57</xdr:row>
          <xdr:rowOff>104775</xdr:rowOff>
        </xdr:from>
        <xdr:to>
          <xdr:col>5</xdr:col>
          <xdr:colOff>571500</xdr:colOff>
          <xdr:row>58</xdr:row>
          <xdr:rowOff>180975</xdr:rowOff>
        </xdr:to>
        <xdr:sp macro="" textlink="">
          <xdr:nvSpPr>
            <xdr:cNvPr id="1387" name="Option Button 363" hidden="1">
              <a:extLst>
                <a:ext uri="{63B3BB69-23CF-44E3-9099-C40C66FF867C}">
                  <a14:compatExt spid="_x0000_s1387"/>
                </a:ext>
                <a:ext uri="{FF2B5EF4-FFF2-40B4-BE49-F238E27FC236}">
                  <a16:creationId xmlns:a16="http://schemas.microsoft.com/office/drawing/2014/main" id="{00000000-0008-0000-00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57</xdr:row>
          <xdr:rowOff>114300</xdr:rowOff>
        </xdr:from>
        <xdr:to>
          <xdr:col>6</xdr:col>
          <xdr:colOff>571500</xdr:colOff>
          <xdr:row>58</xdr:row>
          <xdr:rowOff>180975</xdr:rowOff>
        </xdr:to>
        <xdr:sp macro="" textlink="">
          <xdr:nvSpPr>
            <xdr:cNvPr id="1388" name="Option Button 364" hidden="1">
              <a:extLst>
                <a:ext uri="{63B3BB69-23CF-44E3-9099-C40C66FF867C}">
                  <a14:compatExt spid="_x0000_s1388"/>
                </a:ext>
                <a:ext uri="{FF2B5EF4-FFF2-40B4-BE49-F238E27FC236}">
                  <a16:creationId xmlns:a16="http://schemas.microsoft.com/office/drawing/2014/main" id="{00000000-0008-0000-00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57</xdr:row>
          <xdr:rowOff>114300</xdr:rowOff>
        </xdr:from>
        <xdr:to>
          <xdr:col>7</xdr:col>
          <xdr:colOff>571500</xdr:colOff>
          <xdr:row>58</xdr:row>
          <xdr:rowOff>180975</xdr:rowOff>
        </xdr:to>
        <xdr:sp macro="" textlink="">
          <xdr:nvSpPr>
            <xdr:cNvPr id="1389" name="Option Button 365" hidden="1">
              <a:extLst>
                <a:ext uri="{63B3BB69-23CF-44E3-9099-C40C66FF867C}">
                  <a14:compatExt spid="_x0000_s1389"/>
                </a:ext>
                <a:ext uri="{FF2B5EF4-FFF2-40B4-BE49-F238E27FC236}">
                  <a16:creationId xmlns:a16="http://schemas.microsoft.com/office/drawing/2014/main" id="{00000000-0008-0000-00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57</xdr:row>
          <xdr:rowOff>85725</xdr:rowOff>
        </xdr:from>
        <xdr:to>
          <xdr:col>8</xdr:col>
          <xdr:colOff>47625</xdr:colOff>
          <xdr:row>59</xdr:row>
          <xdr:rowOff>28575</xdr:rowOff>
        </xdr:to>
        <xdr:sp macro="" textlink="">
          <xdr:nvSpPr>
            <xdr:cNvPr id="1390" name="Group Box 366" hidden="1">
              <a:extLst>
                <a:ext uri="{63B3BB69-23CF-44E3-9099-C40C66FF867C}">
                  <a14:compatExt spid="_x0000_s1390"/>
                </a:ext>
                <a:ext uri="{FF2B5EF4-FFF2-40B4-BE49-F238E27FC236}">
                  <a16:creationId xmlns:a16="http://schemas.microsoft.com/office/drawing/2014/main" id="{00000000-0008-0000-0000-00006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O4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61</xdr:row>
          <xdr:rowOff>66675</xdr:rowOff>
        </xdr:from>
        <xdr:to>
          <xdr:col>1</xdr:col>
          <xdr:colOff>561975</xdr:colOff>
          <xdr:row>62</xdr:row>
          <xdr:rowOff>161925</xdr:rowOff>
        </xdr:to>
        <xdr:sp macro="" textlink="">
          <xdr:nvSpPr>
            <xdr:cNvPr id="1391" name="Option Button 367" hidden="1">
              <a:extLst>
                <a:ext uri="{63B3BB69-23CF-44E3-9099-C40C66FF867C}">
                  <a14:compatExt spid="_x0000_s1391"/>
                </a:ext>
                <a:ext uri="{FF2B5EF4-FFF2-40B4-BE49-F238E27FC236}">
                  <a16:creationId xmlns:a16="http://schemas.microsoft.com/office/drawing/2014/main" id="{00000000-0008-0000-00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61</xdr:row>
          <xdr:rowOff>66675</xdr:rowOff>
        </xdr:from>
        <xdr:to>
          <xdr:col>2</xdr:col>
          <xdr:colOff>561975</xdr:colOff>
          <xdr:row>62</xdr:row>
          <xdr:rowOff>161925</xdr:rowOff>
        </xdr:to>
        <xdr:sp macro="" textlink="">
          <xdr:nvSpPr>
            <xdr:cNvPr id="1392" name="Option Button 368" hidden="1">
              <a:extLst>
                <a:ext uri="{63B3BB69-23CF-44E3-9099-C40C66FF867C}">
                  <a14:compatExt spid="_x0000_s1392"/>
                </a:ext>
                <a:ext uri="{FF2B5EF4-FFF2-40B4-BE49-F238E27FC236}">
                  <a16:creationId xmlns:a16="http://schemas.microsoft.com/office/drawing/2014/main" id="{00000000-0008-0000-00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61</xdr:row>
          <xdr:rowOff>66675</xdr:rowOff>
        </xdr:from>
        <xdr:to>
          <xdr:col>3</xdr:col>
          <xdr:colOff>571500</xdr:colOff>
          <xdr:row>62</xdr:row>
          <xdr:rowOff>161925</xdr:rowOff>
        </xdr:to>
        <xdr:sp macro="" textlink="">
          <xdr:nvSpPr>
            <xdr:cNvPr id="1393" name="Option Button 369" hidden="1">
              <a:extLst>
                <a:ext uri="{63B3BB69-23CF-44E3-9099-C40C66FF867C}">
                  <a14:compatExt spid="_x0000_s1393"/>
                </a:ext>
                <a:ext uri="{FF2B5EF4-FFF2-40B4-BE49-F238E27FC236}">
                  <a16:creationId xmlns:a16="http://schemas.microsoft.com/office/drawing/2014/main" id="{00000000-0008-0000-00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61</xdr:row>
          <xdr:rowOff>66675</xdr:rowOff>
        </xdr:from>
        <xdr:to>
          <xdr:col>4</xdr:col>
          <xdr:colOff>542925</xdr:colOff>
          <xdr:row>62</xdr:row>
          <xdr:rowOff>161925</xdr:rowOff>
        </xdr:to>
        <xdr:sp macro="" textlink="">
          <xdr:nvSpPr>
            <xdr:cNvPr id="1394" name="Option Button 370" hidden="1">
              <a:extLst>
                <a:ext uri="{63B3BB69-23CF-44E3-9099-C40C66FF867C}">
                  <a14:compatExt spid="_x0000_s1394"/>
                </a:ext>
                <a:ext uri="{FF2B5EF4-FFF2-40B4-BE49-F238E27FC236}">
                  <a16:creationId xmlns:a16="http://schemas.microsoft.com/office/drawing/2014/main" id="{00000000-0008-0000-00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61</xdr:row>
          <xdr:rowOff>66675</xdr:rowOff>
        </xdr:from>
        <xdr:to>
          <xdr:col>5</xdr:col>
          <xdr:colOff>571500</xdr:colOff>
          <xdr:row>62</xdr:row>
          <xdr:rowOff>161925</xdr:rowOff>
        </xdr:to>
        <xdr:sp macro="" textlink="">
          <xdr:nvSpPr>
            <xdr:cNvPr id="1395" name="Option Button 371" hidden="1">
              <a:extLst>
                <a:ext uri="{63B3BB69-23CF-44E3-9099-C40C66FF867C}">
                  <a14:compatExt spid="_x0000_s1395"/>
                </a:ext>
                <a:ext uri="{FF2B5EF4-FFF2-40B4-BE49-F238E27FC236}">
                  <a16:creationId xmlns:a16="http://schemas.microsoft.com/office/drawing/2014/main" id="{00000000-0008-0000-00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61</xdr:row>
          <xdr:rowOff>66675</xdr:rowOff>
        </xdr:from>
        <xdr:to>
          <xdr:col>6</xdr:col>
          <xdr:colOff>571500</xdr:colOff>
          <xdr:row>62</xdr:row>
          <xdr:rowOff>161925</xdr:rowOff>
        </xdr:to>
        <xdr:sp macro="" textlink="">
          <xdr:nvSpPr>
            <xdr:cNvPr id="1396" name="Option Button 372" hidden="1">
              <a:extLst>
                <a:ext uri="{63B3BB69-23CF-44E3-9099-C40C66FF867C}">
                  <a14:compatExt spid="_x0000_s1396"/>
                </a:ext>
                <a:ext uri="{FF2B5EF4-FFF2-40B4-BE49-F238E27FC236}">
                  <a16:creationId xmlns:a16="http://schemas.microsoft.com/office/drawing/2014/main" id="{00000000-0008-0000-00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61</xdr:row>
          <xdr:rowOff>66675</xdr:rowOff>
        </xdr:from>
        <xdr:to>
          <xdr:col>7</xdr:col>
          <xdr:colOff>571500</xdr:colOff>
          <xdr:row>62</xdr:row>
          <xdr:rowOff>161925</xdr:rowOff>
        </xdr:to>
        <xdr:sp macro="" textlink="">
          <xdr:nvSpPr>
            <xdr:cNvPr id="1397" name="Option Button 373" hidden="1">
              <a:extLst>
                <a:ext uri="{63B3BB69-23CF-44E3-9099-C40C66FF867C}">
                  <a14:compatExt spid="_x0000_s1397"/>
                </a:ext>
                <a:ext uri="{FF2B5EF4-FFF2-40B4-BE49-F238E27FC236}">
                  <a16:creationId xmlns:a16="http://schemas.microsoft.com/office/drawing/2014/main" id="{00000000-0008-0000-00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61</xdr:row>
          <xdr:rowOff>66675</xdr:rowOff>
        </xdr:from>
        <xdr:to>
          <xdr:col>8</xdr:col>
          <xdr:colOff>47625</xdr:colOff>
          <xdr:row>63</xdr:row>
          <xdr:rowOff>38100</xdr:rowOff>
        </xdr:to>
        <xdr:sp macro="" textlink="">
          <xdr:nvSpPr>
            <xdr:cNvPr id="1398" name="Group Box 374" hidden="1">
              <a:extLst>
                <a:ext uri="{63B3BB69-23CF-44E3-9099-C40C66FF867C}">
                  <a14:compatExt spid="_x0000_s1398"/>
                </a:ext>
                <a:ext uri="{FF2B5EF4-FFF2-40B4-BE49-F238E27FC236}">
                  <a16:creationId xmlns:a16="http://schemas.microsoft.com/office/drawing/2014/main" id="{00000000-0008-0000-0000-00007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C1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63</xdr:row>
          <xdr:rowOff>85725</xdr:rowOff>
        </xdr:from>
        <xdr:to>
          <xdr:col>1</xdr:col>
          <xdr:colOff>561975</xdr:colOff>
          <xdr:row>64</xdr:row>
          <xdr:rowOff>161925</xdr:rowOff>
        </xdr:to>
        <xdr:sp macro="" textlink="">
          <xdr:nvSpPr>
            <xdr:cNvPr id="1399" name="Option Button 375" hidden="1">
              <a:extLst>
                <a:ext uri="{63B3BB69-23CF-44E3-9099-C40C66FF867C}">
                  <a14:compatExt spid="_x0000_s1399"/>
                </a:ext>
                <a:ext uri="{FF2B5EF4-FFF2-40B4-BE49-F238E27FC236}">
                  <a16:creationId xmlns:a16="http://schemas.microsoft.com/office/drawing/2014/main" id="{00000000-0008-0000-00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63</xdr:row>
          <xdr:rowOff>104775</xdr:rowOff>
        </xdr:from>
        <xdr:to>
          <xdr:col>2</xdr:col>
          <xdr:colOff>561975</xdr:colOff>
          <xdr:row>64</xdr:row>
          <xdr:rowOff>161925</xdr:rowOff>
        </xdr:to>
        <xdr:sp macro="" textlink="">
          <xdr:nvSpPr>
            <xdr:cNvPr id="1400" name="Option Button 376" hidden="1">
              <a:extLst>
                <a:ext uri="{63B3BB69-23CF-44E3-9099-C40C66FF867C}">
                  <a14:compatExt spid="_x0000_s1400"/>
                </a:ext>
                <a:ext uri="{FF2B5EF4-FFF2-40B4-BE49-F238E27FC236}">
                  <a16:creationId xmlns:a16="http://schemas.microsoft.com/office/drawing/2014/main" id="{00000000-0008-0000-00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63</xdr:row>
          <xdr:rowOff>104775</xdr:rowOff>
        </xdr:from>
        <xdr:to>
          <xdr:col>3</xdr:col>
          <xdr:colOff>571500</xdr:colOff>
          <xdr:row>64</xdr:row>
          <xdr:rowOff>161925</xdr:rowOff>
        </xdr:to>
        <xdr:sp macro="" textlink="">
          <xdr:nvSpPr>
            <xdr:cNvPr id="1401" name="Option Button 377" hidden="1">
              <a:extLst>
                <a:ext uri="{63B3BB69-23CF-44E3-9099-C40C66FF867C}">
                  <a14:compatExt spid="_x0000_s1401"/>
                </a:ext>
                <a:ext uri="{FF2B5EF4-FFF2-40B4-BE49-F238E27FC236}">
                  <a16:creationId xmlns:a16="http://schemas.microsoft.com/office/drawing/2014/main" id="{00000000-0008-0000-00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63</xdr:row>
          <xdr:rowOff>85725</xdr:rowOff>
        </xdr:from>
        <xdr:to>
          <xdr:col>4</xdr:col>
          <xdr:colOff>542925</xdr:colOff>
          <xdr:row>64</xdr:row>
          <xdr:rowOff>161925</xdr:rowOff>
        </xdr:to>
        <xdr:sp macro="" textlink="">
          <xdr:nvSpPr>
            <xdr:cNvPr id="1402" name="Option Button 378" hidden="1">
              <a:extLst>
                <a:ext uri="{63B3BB69-23CF-44E3-9099-C40C66FF867C}">
                  <a14:compatExt spid="_x0000_s1402"/>
                </a:ext>
                <a:ext uri="{FF2B5EF4-FFF2-40B4-BE49-F238E27FC236}">
                  <a16:creationId xmlns:a16="http://schemas.microsoft.com/office/drawing/2014/main" id="{00000000-0008-0000-00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63</xdr:row>
          <xdr:rowOff>85725</xdr:rowOff>
        </xdr:from>
        <xdr:to>
          <xdr:col>5</xdr:col>
          <xdr:colOff>571500</xdr:colOff>
          <xdr:row>64</xdr:row>
          <xdr:rowOff>161925</xdr:rowOff>
        </xdr:to>
        <xdr:sp macro="" textlink="">
          <xdr:nvSpPr>
            <xdr:cNvPr id="1403" name="Option Button 379" hidden="1">
              <a:extLst>
                <a:ext uri="{63B3BB69-23CF-44E3-9099-C40C66FF867C}">
                  <a14:compatExt spid="_x0000_s1403"/>
                </a:ext>
                <a:ext uri="{FF2B5EF4-FFF2-40B4-BE49-F238E27FC236}">
                  <a16:creationId xmlns:a16="http://schemas.microsoft.com/office/drawing/2014/main" id="{00000000-0008-0000-00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63</xdr:row>
          <xdr:rowOff>104775</xdr:rowOff>
        </xdr:from>
        <xdr:to>
          <xdr:col>6</xdr:col>
          <xdr:colOff>571500</xdr:colOff>
          <xdr:row>64</xdr:row>
          <xdr:rowOff>161925</xdr:rowOff>
        </xdr:to>
        <xdr:sp macro="" textlink="">
          <xdr:nvSpPr>
            <xdr:cNvPr id="1404" name="Option Button 380" hidden="1">
              <a:extLst>
                <a:ext uri="{63B3BB69-23CF-44E3-9099-C40C66FF867C}">
                  <a14:compatExt spid="_x0000_s1404"/>
                </a:ext>
                <a:ext uri="{FF2B5EF4-FFF2-40B4-BE49-F238E27FC236}">
                  <a16:creationId xmlns:a16="http://schemas.microsoft.com/office/drawing/2014/main" id="{00000000-0008-0000-00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63</xdr:row>
          <xdr:rowOff>104775</xdr:rowOff>
        </xdr:from>
        <xdr:to>
          <xdr:col>7</xdr:col>
          <xdr:colOff>571500</xdr:colOff>
          <xdr:row>64</xdr:row>
          <xdr:rowOff>161925</xdr:rowOff>
        </xdr:to>
        <xdr:sp macro="" textlink="">
          <xdr:nvSpPr>
            <xdr:cNvPr id="1405" name="Option Button 381" hidden="1">
              <a:extLst>
                <a:ext uri="{63B3BB69-23CF-44E3-9099-C40C66FF867C}">
                  <a14:compatExt spid="_x0000_s1405"/>
                </a:ext>
                <a:ext uri="{FF2B5EF4-FFF2-40B4-BE49-F238E27FC236}">
                  <a16:creationId xmlns:a16="http://schemas.microsoft.com/office/drawing/2014/main" id="{00000000-0008-0000-00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63</xdr:row>
          <xdr:rowOff>85725</xdr:rowOff>
        </xdr:from>
        <xdr:to>
          <xdr:col>8</xdr:col>
          <xdr:colOff>47625</xdr:colOff>
          <xdr:row>65</xdr:row>
          <xdr:rowOff>38100</xdr:rowOff>
        </xdr:to>
        <xdr:sp macro="" textlink="">
          <xdr:nvSpPr>
            <xdr:cNvPr id="1406" name="Group Box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C2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65</xdr:row>
          <xdr:rowOff>85725</xdr:rowOff>
        </xdr:from>
        <xdr:to>
          <xdr:col>1</xdr:col>
          <xdr:colOff>561975</xdr:colOff>
          <xdr:row>66</xdr:row>
          <xdr:rowOff>161925</xdr:rowOff>
        </xdr:to>
        <xdr:sp macro="" textlink="">
          <xdr:nvSpPr>
            <xdr:cNvPr id="1407" name="Option Button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65</xdr:row>
          <xdr:rowOff>104775</xdr:rowOff>
        </xdr:from>
        <xdr:to>
          <xdr:col>2</xdr:col>
          <xdr:colOff>561975</xdr:colOff>
          <xdr:row>66</xdr:row>
          <xdr:rowOff>161925</xdr:rowOff>
        </xdr:to>
        <xdr:sp macro="" textlink="">
          <xdr:nvSpPr>
            <xdr:cNvPr id="1408" name="Option Button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65</xdr:row>
          <xdr:rowOff>104775</xdr:rowOff>
        </xdr:from>
        <xdr:to>
          <xdr:col>3</xdr:col>
          <xdr:colOff>571500</xdr:colOff>
          <xdr:row>66</xdr:row>
          <xdr:rowOff>161925</xdr:rowOff>
        </xdr:to>
        <xdr:sp macro="" textlink="">
          <xdr:nvSpPr>
            <xdr:cNvPr id="1409" name="Option Button 385" hidden="1">
              <a:extLst>
                <a:ext uri="{63B3BB69-23CF-44E3-9099-C40C66FF867C}">
                  <a14:compatExt spid="_x0000_s1409"/>
                </a:ext>
                <a:ext uri="{FF2B5EF4-FFF2-40B4-BE49-F238E27FC236}">
                  <a16:creationId xmlns:a16="http://schemas.microsoft.com/office/drawing/2014/main" id="{00000000-0008-0000-00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65</xdr:row>
          <xdr:rowOff>85725</xdr:rowOff>
        </xdr:from>
        <xdr:to>
          <xdr:col>4</xdr:col>
          <xdr:colOff>542925</xdr:colOff>
          <xdr:row>66</xdr:row>
          <xdr:rowOff>161925</xdr:rowOff>
        </xdr:to>
        <xdr:sp macro="" textlink="">
          <xdr:nvSpPr>
            <xdr:cNvPr id="1410" name="Option Button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65</xdr:row>
          <xdr:rowOff>85725</xdr:rowOff>
        </xdr:from>
        <xdr:to>
          <xdr:col>5</xdr:col>
          <xdr:colOff>571500</xdr:colOff>
          <xdr:row>66</xdr:row>
          <xdr:rowOff>161925</xdr:rowOff>
        </xdr:to>
        <xdr:sp macro="" textlink="">
          <xdr:nvSpPr>
            <xdr:cNvPr id="1411" name="Option Button 387" hidden="1">
              <a:extLst>
                <a:ext uri="{63B3BB69-23CF-44E3-9099-C40C66FF867C}">
                  <a14:compatExt spid="_x0000_s1411"/>
                </a:ext>
                <a:ext uri="{FF2B5EF4-FFF2-40B4-BE49-F238E27FC236}">
                  <a16:creationId xmlns:a16="http://schemas.microsoft.com/office/drawing/2014/main" id="{00000000-0008-0000-00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65</xdr:row>
          <xdr:rowOff>104775</xdr:rowOff>
        </xdr:from>
        <xdr:to>
          <xdr:col>6</xdr:col>
          <xdr:colOff>571500</xdr:colOff>
          <xdr:row>66</xdr:row>
          <xdr:rowOff>161925</xdr:rowOff>
        </xdr:to>
        <xdr:sp macro="" textlink="">
          <xdr:nvSpPr>
            <xdr:cNvPr id="1412" name="Option Button 388"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65</xdr:row>
          <xdr:rowOff>104775</xdr:rowOff>
        </xdr:from>
        <xdr:to>
          <xdr:col>7</xdr:col>
          <xdr:colOff>571500</xdr:colOff>
          <xdr:row>66</xdr:row>
          <xdr:rowOff>161925</xdr:rowOff>
        </xdr:to>
        <xdr:sp macro="" textlink="">
          <xdr:nvSpPr>
            <xdr:cNvPr id="1413" name="Option Button 389" hidden="1">
              <a:extLst>
                <a:ext uri="{63B3BB69-23CF-44E3-9099-C40C66FF867C}">
                  <a14:compatExt spid="_x0000_s1413"/>
                </a:ext>
                <a:ext uri="{FF2B5EF4-FFF2-40B4-BE49-F238E27FC236}">
                  <a16:creationId xmlns:a16="http://schemas.microsoft.com/office/drawing/2014/main" id="{00000000-0008-0000-00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65</xdr:row>
          <xdr:rowOff>85725</xdr:rowOff>
        </xdr:from>
        <xdr:to>
          <xdr:col>8</xdr:col>
          <xdr:colOff>47625</xdr:colOff>
          <xdr:row>67</xdr:row>
          <xdr:rowOff>38100</xdr:rowOff>
        </xdr:to>
        <xdr:sp macro="" textlink="">
          <xdr:nvSpPr>
            <xdr:cNvPr id="1414" name="Group Box 390" hidden="1">
              <a:extLst>
                <a:ext uri="{63B3BB69-23CF-44E3-9099-C40C66FF867C}">
                  <a14:compatExt spid="_x0000_s1414"/>
                </a:ext>
                <a:ext uri="{FF2B5EF4-FFF2-40B4-BE49-F238E27FC236}">
                  <a16:creationId xmlns:a16="http://schemas.microsoft.com/office/drawing/2014/main" id="{00000000-0008-0000-0000-00008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C3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67</xdr:row>
          <xdr:rowOff>85725</xdr:rowOff>
        </xdr:from>
        <xdr:to>
          <xdr:col>1</xdr:col>
          <xdr:colOff>561975</xdr:colOff>
          <xdr:row>68</xdr:row>
          <xdr:rowOff>161925</xdr:rowOff>
        </xdr:to>
        <xdr:sp macro="" textlink="">
          <xdr:nvSpPr>
            <xdr:cNvPr id="1415" name="Option Button 391" hidden="1">
              <a:extLst>
                <a:ext uri="{63B3BB69-23CF-44E3-9099-C40C66FF867C}">
                  <a14:compatExt spid="_x0000_s1415"/>
                </a:ext>
                <a:ext uri="{FF2B5EF4-FFF2-40B4-BE49-F238E27FC236}">
                  <a16:creationId xmlns:a16="http://schemas.microsoft.com/office/drawing/2014/main" id="{00000000-0008-0000-00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67</xdr:row>
          <xdr:rowOff>104775</xdr:rowOff>
        </xdr:from>
        <xdr:to>
          <xdr:col>2</xdr:col>
          <xdr:colOff>561975</xdr:colOff>
          <xdr:row>68</xdr:row>
          <xdr:rowOff>161925</xdr:rowOff>
        </xdr:to>
        <xdr:sp macro="" textlink="">
          <xdr:nvSpPr>
            <xdr:cNvPr id="1416" name="Option Button 392" hidden="1">
              <a:extLst>
                <a:ext uri="{63B3BB69-23CF-44E3-9099-C40C66FF867C}">
                  <a14:compatExt spid="_x0000_s1416"/>
                </a:ext>
                <a:ext uri="{FF2B5EF4-FFF2-40B4-BE49-F238E27FC236}">
                  <a16:creationId xmlns:a16="http://schemas.microsoft.com/office/drawing/2014/main" id="{00000000-0008-0000-00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67</xdr:row>
          <xdr:rowOff>104775</xdr:rowOff>
        </xdr:from>
        <xdr:to>
          <xdr:col>3</xdr:col>
          <xdr:colOff>571500</xdr:colOff>
          <xdr:row>68</xdr:row>
          <xdr:rowOff>161925</xdr:rowOff>
        </xdr:to>
        <xdr:sp macro="" textlink="">
          <xdr:nvSpPr>
            <xdr:cNvPr id="1417" name="Option Button 393" hidden="1">
              <a:extLst>
                <a:ext uri="{63B3BB69-23CF-44E3-9099-C40C66FF867C}">
                  <a14:compatExt spid="_x0000_s1417"/>
                </a:ext>
                <a:ext uri="{FF2B5EF4-FFF2-40B4-BE49-F238E27FC236}">
                  <a16:creationId xmlns:a16="http://schemas.microsoft.com/office/drawing/2014/main" id="{00000000-0008-0000-00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67</xdr:row>
          <xdr:rowOff>85725</xdr:rowOff>
        </xdr:from>
        <xdr:to>
          <xdr:col>4</xdr:col>
          <xdr:colOff>542925</xdr:colOff>
          <xdr:row>68</xdr:row>
          <xdr:rowOff>161925</xdr:rowOff>
        </xdr:to>
        <xdr:sp macro="" textlink="">
          <xdr:nvSpPr>
            <xdr:cNvPr id="1418" name="Option Button 394" hidden="1">
              <a:extLst>
                <a:ext uri="{63B3BB69-23CF-44E3-9099-C40C66FF867C}">
                  <a14:compatExt spid="_x0000_s1418"/>
                </a:ext>
                <a:ext uri="{FF2B5EF4-FFF2-40B4-BE49-F238E27FC236}">
                  <a16:creationId xmlns:a16="http://schemas.microsoft.com/office/drawing/2014/main" id="{00000000-0008-0000-00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67</xdr:row>
          <xdr:rowOff>85725</xdr:rowOff>
        </xdr:from>
        <xdr:to>
          <xdr:col>5</xdr:col>
          <xdr:colOff>571500</xdr:colOff>
          <xdr:row>68</xdr:row>
          <xdr:rowOff>161925</xdr:rowOff>
        </xdr:to>
        <xdr:sp macro="" textlink="">
          <xdr:nvSpPr>
            <xdr:cNvPr id="1419" name="Option Button 395" hidden="1">
              <a:extLst>
                <a:ext uri="{63B3BB69-23CF-44E3-9099-C40C66FF867C}">
                  <a14:compatExt spid="_x0000_s1419"/>
                </a:ext>
                <a:ext uri="{FF2B5EF4-FFF2-40B4-BE49-F238E27FC236}">
                  <a16:creationId xmlns:a16="http://schemas.microsoft.com/office/drawing/2014/main" id="{00000000-0008-0000-00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67</xdr:row>
          <xdr:rowOff>104775</xdr:rowOff>
        </xdr:from>
        <xdr:to>
          <xdr:col>6</xdr:col>
          <xdr:colOff>571500</xdr:colOff>
          <xdr:row>68</xdr:row>
          <xdr:rowOff>161925</xdr:rowOff>
        </xdr:to>
        <xdr:sp macro="" textlink="">
          <xdr:nvSpPr>
            <xdr:cNvPr id="1420" name="Option Button 396" hidden="1">
              <a:extLst>
                <a:ext uri="{63B3BB69-23CF-44E3-9099-C40C66FF867C}">
                  <a14:compatExt spid="_x0000_s1420"/>
                </a:ext>
                <a:ext uri="{FF2B5EF4-FFF2-40B4-BE49-F238E27FC236}">
                  <a16:creationId xmlns:a16="http://schemas.microsoft.com/office/drawing/2014/main" id="{00000000-0008-0000-00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67</xdr:row>
          <xdr:rowOff>104775</xdr:rowOff>
        </xdr:from>
        <xdr:to>
          <xdr:col>7</xdr:col>
          <xdr:colOff>571500</xdr:colOff>
          <xdr:row>68</xdr:row>
          <xdr:rowOff>161925</xdr:rowOff>
        </xdr:to>
        <xdr:sp macro="" textlink="">
          <xdr:nvSpPr>
            <xdr:cNvPr id="1421" name="Option Button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67</xdr:row>
          <xdr:rowOff>85725</xdr:rowOff>
        </xdr:from>
        <xdr:to>
          <xdr:col>8</xdr:col>
          <xdr:colOff>47625</xdr:colOff>
          <xdr:row>69</xdr:row>
          <xdr:rowOff>38100</xdr:rowOff>
        </xdr:to>
        <xdr:sp macro="" textlink="">
          <xdr:nvSpPr>
            <xdr:cNvPr id="1422" name="Group Box 398"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C4</a:t>
              </a:r>
            </a:p>
          </xdr:txBody>
        </xdr:sp>
        <xdr:clientData/>
      </xdr:twoCellAnchor>
    </mc:Choice>
    <mc:Fallback/>
  </mc:AlternateContent>
  <xdr:twoCellAnchor>
    <xdr:from>
      <xdr:col>1</xdr:col>
      <xdr:colOff>0</xdr:colOff>
      <xdr:row>4</xdr:row>
      <xdr:rowOff>108858</xdr:rowOff>
    </xdr:from>
    <xdr:to>
      <xdr:col>7</xdr:col>
      <xdr:colOff>12095</xdr:colOff>
      <xdr:row>10</xdr:row>
      <xdr:rowOff>120952</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a:off x="7402286" y="1403048"/>
          <a:ext cx="4584095" cy="1245809"/>
        </a:xfrm>
        <a:prstGeom prst="straightConnector1">
          <a:avLst/>
        </a:prstGeom>
        <a:ln w="44450">
          <a:solidFill>
            <a:schemeClr val="tx2"/>
          </a:solidFill>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xdr:col>
          <xdr:colOff>76200</xdr:colOff>
          <xdr:row>72</xdr:row>
          <xdr:rowOff>66675</xdr:rowOff>
        </xdr:from>
        <xdr:to>
          <xdr:col>1</xdr:col>
          <xdr:colOff>561975</xdr:colOff>
          <xdr:row>73</xdr:row>
          <xdr:rowOff>180975</xdr:rowOff>
        </xdr:to>
        <xdr:sp macro="" textlink="">
          <xdr:nvSpPr>
            <xdr:cNvPr id="1423" name="Option Button 399" hidden="1">
              <a:extLst>
                <a:ext uri="{63B3BB69-23CF-44E3-9099-C40C66FF867C}">
                  <a14:compatExt spid="_x0000_s1423"/>
                </a:ext>
                <a:ext uri="{FF2B5EF4-FFF2-40B4-BE49-F238E27FC236}">
                  <a16:creationId xmlns:a16="http://schemas.microsoft.com/office/drawing/2014/main" id="{00000000-0008-0000-00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72</xdr:row>
          <xdr:rowOff>66675</xdr:rowOff>
        </xdr:from>
        <xdr:to>
          <xdr:col>2</xdr:col>
          <xdr:colOff>561975</xdr:colOff>
          <xdr:row>73</xdr:row>
          <xdr:rowOff>161925</xdr:rowOff>
        </xdr:to>
        <xdr:sp macro="" textlink="">
          <xdr:nvSpPr>
            <xdr:cNvPr id="1424" name="Option Button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72</xdr:row>
          <xdr:rowOff>66675</xdr:rowOff>
        </xdr:from>
        <xdr:to>
          <xdr:col>3</xdr:col>
          <xdr:colOff>571500</xdr:colOff>
          <xdr:row>73</xdr:row>
          <xdr:rowOff>161925</xdr:rowOff>
        </xdr:to>
        <xdr:sp macro="" textlink="">
          <xdr:nvSpPr>
            <xdr:cNvPr id="1425" name="Option Button 401"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72</xdr:row>
          <xdr:rowOff>66675</xdr:rowOff>
        </xdr:from>
        <xdr:to>
          <xdr:col>4</xdr:col>
          <xdr:colOff>542925</xdr:colOff>
          <xdr:row>73</xdr:row>
          <xdr:rowOff>180975</xdr:rowOff>
        </xdr:to>
        <xdr:sp macro="" textlink="">
          <xdr:nvSpPr>
            <xdr:cNvPr id="1426" name="Option Button 402"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72</xdr:row>
          <xdr:rowOff>66675</xdr:rowOff>
        </xdr:from>
        <xdr:to>
          <xdr:col>5</xdr:col>
          <xdr:colOff>571500</xdr:colOff>
          <xdr:row>73</xdr:row>
          <xdr:rowOff>180975</xdr:rowOff>
        </xdr:to>
        <xdr:sp macro="" textlink="">
          <xdr:nvSpPr>
            <xdr:cNvPr id="1427" name="Option Button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72</xdr:row>
          <xdr:rowOff>66675</xdr:rowOff>
        </xdr:from>
        <xdr:to>
          <xdr:col>6</xdr:col>
          <xdr:colOff>571500</xdr:colOff>
          <xdr:row>73</xdr:row>
          <xdr:rowOff>161925</xdr:rowOff>
        </xdr:to>
        <xdr:sp macro="" textlink="">
          <xdr:nvSpPr>
            <xdr:cNvPr id="1428" name="Option Button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72</xdr:row>
          <xdr:rowOff>66675</xdr:rowOff>
        </xdr:from>
        <xdr:to>
          <xdr:col>7</xdr:col>
          <xdr:colOff>571500</xdr:colOff>
          <xdr:row>73</xdr:row>
          <xdr:rowOff>161925</xdr:rowOff>
        </xdr:to>
        <xdr:sp macro="" textlink="">
          <xdr:nvSpPr>
            <xdr:cNvPr id="1429" name="Option Button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72</xdr:row>
          <xdr:rowOff>66675</xdr:rowOff>
        </xdr:from>
        <xdr:to>
          <xdr:col>8</xdr:col>
          <xdr:colOff>47625</xdr:colOff>
          <xdr:row>74</xdr:row>
          <xdr:rowOff>47625</xdr:rowOff>
        </xdr:to>
        <xdr:sp macro="" textlink="">
          <xdr:nvSpPr>
            <xdr:cNvPr id="1430" name="Group Box 406" hidden="1">
              <a:extLst>
                <a:ext uri="{63B3BB69-23CF-44E3-9099-C40C66FF867C}">
                  <a14:compatExt spid="_x0000_s1430"/>
                </a:ext>
                <a:ext uri="{FF2B5EF4-FFF2-40B4-BE49-F238E27FC236}">
                  <a16:creationId xmlns:a16="http://schemas.microsoft.com/office/drawing/2014/main" id="{00000000-0008-0000-0000-00009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Ex1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74</xdr:row>
          <xdr:rowOff>85725</xdr:rowOff>
        </xdr:from>
        <xdr:to>
          <xdr:col>1</xdr:col>
          <xdr:colOff>561975</xdr:colOff>
          <xdr:row>75</xdr:row>
          <xdr:rowOff>180975</xdr:rowOff>
        </xdr:to>
        <xdr:sp macro="" textlink="">
          <xdr:nvSpPr>
            <xdr:cNvPr id="1431" name="Option Button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74</xdr:row>
          <xdr:rowOff>85725</xdr:rowOff>
        </xdr:from>
        <xdr:to>
          <xdr:col>2</xdr:col>
          <xdr:colOff>561975</xdr:colOff>
          <xdr:row>75</xdr:row>
          <xdr:rowOff>161925</xdr:rowOff>
        </xdr:to>
        <xdr:sp macro="" textlink="">
          <xdr:nvSpPr>
            <xdr:cNvPr id="1432" name="Option Button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74</xdr:row>
          <xdr:rowOff>85725</xdr:rowOff>
        </xdr:from>
        <xdr:to>
          <xdr:col>3</xdr:col>
          <xdr:colOff>571500</xdr:colOff>
          <xdr:row>75</xdr:row>
          <xdr:rowOff>161925</xdr:rowOff>
        </xdr:to>
        <xdr:sp macro="" textlink="">
          <xdr:nvSpPr>
            <xdr:cNvPr id="1433" name="Option Button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74</xdr:row>
          <xdr:rowOff>85725</xdr:rowOff>
        </xdr:from>
        <xdr:to>
          <xdr:col>4</xdr:col>
          <xdr:colOff>542925</xdr:colOff>
          <xdr:row>75</xdr:row>
          <xdr:rowOff>180975</xdr:rowOff>
        </xdr:to>
        <xdr:sp macro="" textlink="">
          <xdr:nvSpPr>
            <xdr:cNvPr id="1434" name="Option Button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74</xdr:row>
          <xdr:rowOff>85725</xdr:rowOff>
        </xdr:from>
        <xdr:to>
          <xdr:col>5</xdr:col>
          <xdr:colOff>571500</xdr:colOff>
          <xdr:row>75</xdr:row>
          <xdr:rowOff>180975</xdr:rowOff>
        </xdr:to>
        <xdr:sp macro="" textlink="">
          <xdr:nvSpPr>
            <xdr:cNvPr id="1435" name="Option Button 411" hidden="1">
              <a:extLst>
                <a:ext uri="{63B3BB69-23CF-44E3-9099-C40C66FF867C}">
                  <a14:compatExt spid="_x0000_s1435"/>
                </a:ext>
                <a:ext uri="{FF2B5EF4-FFF2-40B4-BE49-F238E27FC236}">
                  <a16:creationId xmlns:a16="http://schemas.microsoft.com/office/drawing/2014/main" id="{00000000-0008-0000-00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74</xdr:row>
          <xdr:rowOff>85725</xdr:rowOff>
        </xdr:from>
        <xdr:to>
          <xdr:col>6</xdr:col>
          <xdr:colOff>571500</xdr:colOff>
          <xdr:row>75</xdr:row>
          <xdr:rowOff>161925</xdr:rowOff>
        </xdr:to>
        <xdr:sp macro="" textlink="">
          <xdr:nvSpPr>
            <xdr:cNvPr id="1436" name="Option Button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74</xdr:row>
          <xdr:rowOff>85725</xdr:rowOff>
        </xdr:from>
        <xdr:to>
          <xdr:col>7</xdr:col>
          <xdr:colOff>571500</xdr:colOff>
          <xdr:row>75</xdr:row>
          <xdr:rowOff>161925</xdr:rowOff>
        </xdr:to>
        <xdr:sp macro="" textlink="">
          <xdr:nvSpPr>
            <xdr:cNvPr id="1437" name="Option Button 413" hidden="1">
              <a:extLst>
                <a:ext uri="{63B3BB69-23CF-44E3-9099-C40C66FF867C}">
                  <a14:compatExt spid="_x0000_s1437"/>
                </a:ext>
                <a:ext uri="{FF2B5EF4-FFF2-40B4-BE49-F238E27FC236}">
                  <a16:creationId xmlns:a16="http://schemas.microsoft.com/office/drawing/2014/main" id="{00000000-0008-0000-00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74</xdr:row>
          <xdr:rowOff>85725</xdr:rowOff>
        </xdr:from>
        <xdr:to>
          <xdr:col>8</xdr:col>
          <xdr:colOff>47625</xdr:colOff>
          <xdr:row>76</xdr:row>
          <xdr:rowOff>47625</xdr:rowOff>
        </xdr:to>
        <xdr:sp macro="" textlink="">
          <xdr:nvSpPr>
            <xdr:cNvPr id="1438" name="Group Box 414" hidden="1">
              <a:extLst>
                <a:ext uri="{63B3BB69-23CF-44E3-9099-C40C66FF867C}">
                  <a14:compatExt spid="_x0000_s1438"/>
                </a:ext>
                <a:ext uri="{FF2B5EF4-FFF2-40B4-BE49-F238E27FC236}">
                  <a16:creationId xmlns:a16="http://schemas.microsoft.com/office/drawing/2014/main" id="{00000000-0008-0000-0000-00009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Ex2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76</xdr:row>
          <xdr:rowOff>85725</xdr:rowOff>
        </xdr:from>
        <xdr:to>
          <xdr:col>1</xdr:col>
          <xdr:colOff>561975</xdr:colOff>
          <xdr:row>77</xdr:row>
          <xdr:rowOff>180975</xdr:rowOff>
        </xdr:to>
        <xdr:sp macro="" textlink="">
          <xdr:nvSpPr>
            <xdr:cNvPr id="1439" name="Option Button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76</xdr:row>
          <xdr:rowOff>85725</xdr:rowOff>
        </xdr:from>
        <xdr:to>
          <xdr:col>2</xdr:col>
          <xdr:colOff>561975</xdr:colOff>
          <xdr:row>77</xdr:row>
          <xdr:rowOff>161925</xdr:rowOff>
        </xdr:to>
        <xdr:sp macro="" textlink="">
          <xdr:nvSpPr>
            <xdr:cNvPr id="1440" name="Option Button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76</xdr:row>
          <xdr:rowOff>85725</xdr:rowOff>
        </xdr:from>
        <xdr:to>
          <xdr:col>3</xdr:col>
          <xdr:colOff>571500</xdr:colOff>
          <xdr:row>77</xdr:row>
          <xdr:rowOff>161925</xdr:rowOff>
        </xdr:to>
        <xdr:sp macro="" textlink="">
          <xdr:nvSpPr>
            <xdr:cNvPr id="1441" name="Option Button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76</xdr:row>
          <xdr:rowOff>85725</xdr:rowOff>
        </xdr:from>
        <xdr:to>
          <xdr:col>4</xdr:col>
          <xdr:colOff>542925</xdr:colOff>
          <xdr:row>77</xdr:row>
          <xdr:rowOff>180975</xdr:rowOff>
        </xdr:to>
        <xdr:sp macro="" textlink="">
          <xdr:nvSpPr>
            <xdr:cNvPr id="1442" name="Option Button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76</xdr:row>
          <xdr:rowOff>85725</xdr:rowOff>
        </xdr:from>
        <xdr:to>
          <xdr:col>5</xdr:col>
          <xdr:colOff>571500</xdr:colOff>
          <xdr:row>77</xdr:row>
          <xdr:rowOff>180975</xdr:rowOff>
        </xdr:to>
        <xdr:sp macro="" textlink="">
          <xdr:nvSpPr>
            <xdr:cNvPr id="1443" name="Option Button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76</xdr:row>
          <xdr:rowOff>85725</xdr:rowOff>
        </xdr:from>
        <xdr:to>
          <xdr:col>6</xdr:col>
          <xdr:colOff>571500</xdr:colOff>
          <xdr:row>77</xdr:row>
          <xdr:rowOff>161925</xdr:rowOff>
        </xdr:to>
        <xdr:sp macro="" textlink="">
          <xdr:nvSpPr>
            <xdr:cNvPr id="1444" name="Option Button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76</xdr:row>
          <xdr:rowOff>85725</xdr:rowOff>
        </xdr:from>
        <xdr:to>
          <xdr:col>7</xdr:col>
          <xdr:colOff>571500</xdr:colOff>
          <xdr:row>77</xdr:row>
          <xdr:rowOff>161925</xdr:rowOff>
        </xdr:to>
        <xdr:sp macro="" textlink="">
          <xdr:nvSpPr>
            <xdr:cNvPr id="1445" name="Option Button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76</xdr:row>
          <xdr:rowOff>85725</xdr:rowOff>
        </xdr:from>
        <xdr:to>
          <xdr:col>8</xdr:col>
          <xdr:colOff>47625</xdr:colOff>
          <xdr:row>78</xdr:row>
          <xdr:rowOff>47625</xdr:rowOff>
        </xdr:to>
        <xdr:sp macro="" textlink="">
          <xdr:nvSpPr>
            <xdr:cNvPr id="1446" name="Group Box 422" hidden="1">
              <a:extLst>
                <a:ext uri="{63B3BB69-23CF-44E3-9099-C40C66FF867C}">
                  <a14:compatExt spid="_x0000_s1446"/>
                </a:ext>
                <a:ext uri="{FF2B5EF4-FFF2-40B4-BE49-F238E27FC236}">
                  <a16:creationId xmlns:a16="http://schemas.microsoft.com/office/drawing/2014/main" id="{00000000-0008-0000-0000-0000A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Ex1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78</xdr:row>
          <xdr:rowOff>85725</xdr:rowOff>
        </xdr:from>
        <xdr:to>
          <xdr:col>1</xdr:col>
          <xdr:colOff>561975</xdr:colOff>
          <xdr:row>79</xdr:row>
          <xdr:rowOff>180975</xdr:rowOff>
        </xdr:to>
        <xdr:sp macro="" textlink="">
          <xdr:nvSpPr>
            <xdr:cNvPr id="1447" name="Option Button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78</xdr:row>
          <xdr:rowOff>85725</xdr:rowOff>
        </xdr:from>
        <xdr:to>
          <xdr:col>2</xdr:col>
          <xdr:colOff>561975</xdr:colOff>
          <xdr:row>79</xdr:row>
          <xdr:rowOff>161925</xdr:rowOff>
        </xdr:to>
        <xdr:sp macro="" textlink="">
          <xdr:nvSpPr>
            <xdr:cNvPr id="1448" name="Option Button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78</xdr:row>
          <xdr:rowOff>85725</xdr:rowOff>
        </xdr:from>
        <xdr:to>
          <xdr:col>3</xdr:col>
          <xdr:colOff>571500</xdr:colOff>
          <xdr:row>79</xdr:row>
          <xdr:rowOff>161925</xdr:rowOff>
        </xdr:to>
        <xdr:sp macro="" textlink="">
          <xdr:nvSpPr>
            <xdr:cNvPr id="1449" name="Option Button 425" hidden="1">
              <a:extLst>
                <a:ext uri="{63B3BB69-23CF-44E3-9099-C40C66FF867C}">
                  <a14:compatExt spid="_x0000_s1449"/>
                </a:ext>
                <a:ext uri="{FF2B5EF4-FFF2-40B4-BE49-F238E27FC236}">
                  <a16:creationId xmlns:a16="http://schemas.microsoft.com/office/drawing/2014/main" id="{00000000-0008-0000-00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78</xdr:row>
          <xdr:rowOff>85725</xdr:rowOff>
        </xdr:from>
        <xdr:to>
          <xdr:col>4</xdr:col>
          <xdr:colOff>542925</xdr:colOff>
          <xdr:row>79</xdr:row>
          <xdr:rowOff>180975</xdr:rowOff>
        </xdr:to>
        <xdr:sp macro="" textlink="">
          <xdr:nvSpPr>
            <xdr:cNvPr id="1450" name="Option Button 426" hidden="1">
              <a:extLst>
                <a:ext uri="{63B3BB69-23CF-44E3-9099-C40C66FF867C}">
                  <a14:compatExt spid="_x0000_s1450"/>
                </a:ext>
                <a:ext uri="{FF2B5EF4-FFF2-40B4-BE49-F238E27FC236}">
                  <a16:creationId xmlns:a16="http://schemas.microsoft.com/office/drawing/2014/main" id="{00000000-0008-0000-00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78</xdr:row>
          <xdr:rowOff>85725</xdr:rowOff>
        </xdr:from>
        <xdr:to>
          <xdr:col>5</xdr:col>
          <xdr:colOff>571500</xdr:colOff>
          <xdr:row>79</xdr:row>
          <xdr:rowOff>180975</xdr:rowOff>
        </xdr:to>
        <xdr:sp macro="" textlink="">
          <xdr:nvSpPr>
            <xdr:cNvPr id="1451" name="Option Button 427" hidden="1">
              <a:extLst>
                <a:ext uri="{63B3BB69-23CF-44E3-9099-C40C66FF867C}">
                  <a14:compatExt spid="_x0000_s1451"/>
                </a:ext>
                <a:ext uri="{FF2B5EF4-FFF2-40B4-BE49-F238E27FC236}">
                  <a16:creationId xmlns:a16="http://schemas.microsoft.com/office/drawing/2014/main" id="{00000000-0008-0000-00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78</xdr:row>
          <xdr:rowOff>85725</xdr:rowOff>
        </xdr:from>
        <xdr:to>
          <xdr:col>6</xdr:col>
          <xdr:colOff>571500</xdr:colOff>
          <xdr:row>79</xdr:row>
          <xdr:rowOff>161925</xdr:rowOff>
        </xdr:to>
        <xdr:sp macro="" textlink="">
          <xdr:nvSpPr>
            <xdr:cNvPr id="1452" name="Option Button 428" hidden="1">
              <a:extLst>
                <a:ext uri="{63B3BB69-23CF-44E3-9099-C40C66FF867C}">
                  <a14:compatExt spid="_x0000_s1452"/>
                </a:ext>
                <a:ext uri="{FF2B5EF4-FFF2-40B4-BE49-F238E27FC236}">
                  <a16:creationId xmlns:a16="http://schemas.microsoft.com/office/drawing/2014/main" id="{00000000-0008-0000-00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78</xdr:row>
          <xdr:rowOff>85725</xdr:rowOff>
        </xdr:from>
        <xdr:to>
          <xdr:col>7</xdr:col>
          <xdr:colOff>571500</xdr:colOff>
          <xdr:row>79</xdr:row>
          <xdr:rowOff>161925</xdr:rowOff>
        </xdr:to>
        <xdr:sp macro="" textlink="">
          <xdr:nvSpPr>
            <xdr:cNvPr id="1453" name="Option Button 429" hidden="1">
              <a:extLst>
                <a:ext uri="{63B3BB69-23CF-44E3-9099-C40C66FF867C}">
                  <a14:compatExt spid="_x0000_s1453"/>
                </a:ext>
                <a:ext uri="{FF2B5EF4-FFF2-40B4-BE49-F238E27FC236}">
                  <a16:creationId xmlns:a16="http://schemas.microsoft.com/office/drawing/2014/main" id="{00000000-0008-0000-00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78</xdr:row>
          <xdr:rowOff>85725</xdr:rowOff>
        </xdr:from>
        <xdr:to>
          <xdr:col>8</xdr:col>
          <xdr:colOff>47625</xdr:colOff>
          <xdr:row>80</xdr:row>
          <xdr:rowOff>47625</xdr:rowOff>
        </xdr:to>
        <xdr:sp macro="" textlink="">
          <xdr:nvSpPr>
            <xdr:cNvPr id="1454" name="Group Box 430" hidden="1">
              <a:extLst>
                <a:ext uri="{63B3BB69-23CF-44E3-9099-C40C66FF867C}">
                  <a14:compatExt spid="_x0000_s1454"/>
                </a:ext>
                <a:ext uri="{FF2B5EF4-FFF2-40B4-BE49-F238E27FC236}">
                  <a16:creationId xmlns:a16="http://schemas.microsoft.com/office/drawing/2014/main" id="{00000000-0008-0000-0000-0000A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Ex1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80</xdr:row>
          <xdr:rowOff>85725</xdr:rowOff>
        </xdr:from>
        <xdr:to>
          <xdr:col>1</xdr:col>
          <xdr:colOff>561975</xdr:colOff>
          <xdr:row>81</xdr:row>
          <xdr:rowOff>180975</xdr:rowOff>
        </xdr:to>
        <xdr:sp macro="" textlink="">
          <xdr:nvSpPr>
            <xdr:cNvPr id="1455" name="Option Button 431" hidden="1">
              <a:extLst>
                <a:ext uri="{63B3BB69-23CF-44E3-9099-C40C66FF867C}">
                  <a14:compatExt spid="_x0000_s1455"/>
                </a:ext>
                <a:ext uri="{FF2B5EF4-FFF2-40B4-BE49-F238E27FC236}">
                  <a16:creationId xmlns:a16="http://schemas.microsoft.com/office/drawing/2014/main" id="{00000000-0008-0000-00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80</xdr:row>
          <xdr:rowOff>85725</xdr:rowOff>
        </xdr:from>
        <xdr:to>
          <xdr:col>2</xdr:col>
          <xdr:colOff>561975</xdr:colOff>
          <xdr:row>81</xdr:row>
          <xdr:rowOff>161925</xdr:rowOff>
        </xdr:to>
        <xdr:sp macro="" textlink="">
          <xdr:nvSpPr>
            <xdr:cNvPr id="1456" name="Option Button 432" hidden="1">
              <a:extLst>
                <a:ext uri="{63B3BB69-23CF-44E3-9099-C40C66FF867C}">
                  <a14:compatExt spid="_x0000_s1456"/>
                </a:ext>
                <a:ext uri="{FF2B5EF4-FFF2-40B4-BE49-F238E27FC236}">
                  <a16:creationId xmlns:a16="http://schemas.microsoft.com/office/drawing/2014/main" id="{00000000-0008-0000-00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80</xdr:row>
          <xdr:rowOff>85725</xdr:rowOff>
        </xdr:from>
        <xdr:to>
          <xdr:col>3</xdr:col>
          <xdr:colOff>571500</xdr:colOff>
          <xdr:row>81</xdr:row>
          <xdr:rowOff>161925</xdr:rowOff>
        </xdr:to>
        <xdr:sp macro="" textlink="">
          <xdr:nvSpPr>
            <xdr:cNvPr id="1457" name="Option Button 433" hidden="1">
              <a:extLst>
                <a:ext uri="{63B3BB69-23CF-44E3-9099-C40C66FF867C}">
                  <a14:compatExt spid="_x0000_s1457"/>
                </a:ext>
                <a:ext uri="{FF2B5EF4-FFF2-40B4-BE49-F238E27FC236}">
                  <a16:creationId xmlns:a16="http://schemas.microsoft.com/office/drawing/2014/main" id="{00000000-0008-0000-00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80</xdr:row>
          <xdr:rowOff>85725</xdr:rowOff>
        </xdr:from>
        <xdr:to>
          <xdr:col>4</xdr:col>
          <xdr:colOff>542925</xdr:colOff>
          <xdr:row>81</xdr:row>
          <xdr:rowOff>180975</xdr:rowOff>
        </xdr:to>
        <xdr:sp macro="" textlink="">
          <xdr:nvSpPr>
            <xdr:cNvPr id="1458" name="Option Button 434" hidden="1">
              <a:extLst>
                <a:ext uri="{63B3BB69-23CF-44E3-9099-C40C66FF867C}">
                  <a14:compatExt spid="_x0000_s1458"/>
                </a:ext>
                <a:ext uri="{FF2B5EF4-FFF2-40B4-BE49-F238E27FC236}">
                  <a16:creationId xmlns:a16="http://schemas.microsoft.com/office/drawing/2014/main" id="{00000000-0008-0000-00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85725</xdr:colOff>
          <xdr:row>80</xdr:row>
          <xdr:rowOff>85725</xdr:rowOff>
        </xdr:from>
        <xdr:to>
          <xdr:col>5</xdr:col>
          <xdr:colOff>571500</xdr:colOff>
          <xdr:row>81</xdr:row>
          <xdr:rowOff>180975</xdr:rowOff>
        </xdr:to>
        <xdr:sp macro="" textlink="">
          <xdr:nvSpPr>
            <xdr:cNvPr id="1459" name="Option Button 435" hidden="1">
              <a:extLst>
                <a:ext uri="{63B3BB69-23CF-44E3-9099-C40C66FF867C}">
                  <a14:compatExt spid="_x0000_s1459"/>
                </a:ext>
                <a:ext uri="{FF2B5EF4-FFF2-40B4-BE49-F238E27FC236}">
                  <a16:creationId xmlns:a16="http://schemas.microsoft.com/office/drawing/2014/main" id="{00000000-0008-0000-00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80</xdr:row>
          <xdr:rowOff>85725</xdr:rowOff>
        </xdr:from>
        <xdr:to>
          <xdr:col>6</xdr:col>
          <xdr:colOff>571500</xdr:colOff>
          <xdr:row>81</xdr:row>
          <xdr:rowOff>161925</xdr:rowOff>
        </xdr:to>
        <xdr:sp macro="" textlink="">
          <xdr:nvSpPr>
            <xdr:cNvPr id="1460" name="Option Button 436" hidden="1">
              <a:extLst>
                <a:ext uri="{63B3BB69-23CF-44E3-9099-C40C66FF867C}">
                  <a14:compatExt spid="_x0000_s1460"/>
                </a:ext>
                <a:ext uri="{FF2B5EF4-FFF2-40B4-BE49-F238E27FC236}">
                  <a16:creationId xmlns:a16="http://schemas.microsoft.com/office/drawing/2014/main" id="{00000000-0008-0000-00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6</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80</xdr:row>
          <xdr:rowOff>85725</xdr:rowOff>
        </xdr:from>
        <xdr:to>
          <xdr:col>7</xdr:col>
          <xdr:colOff>571500</xdr:colOff>
          <xdr:row>81</xdr:row>
          <xdr:rowOff>161925</xdr:rowOff>
        </xdr:to>
        <xdr:sp macro="" textlink="">
          <xdr:nvSpPr>
            <xdr:cNvPr id="1461" name="Option Button 437" hidden="1">
              <a:extLst>
                <a:ext uri="{63B3BB69-23CF-44E3-9099-C40C66FF867C}">
                  <a14:compatExt spid="_x0000_s1461"/>
                </a:ext>
                <a:ext uri="{FF2B5EF4-FFF2-40B4-BE49-F238E27FC236}">
                  <a16:creationId xmlns:a16="http://schemas.microsoft.com/office/drawing/2014/main" id="{00000000-0008-0000-00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200" b="0" i="0" u="none" strike="noStrike" baseline="0">
                  <a:solidFill>
                    <a:srgbClr val="000000"/>
                  </a:solidFill>
                  <a:latin typeface="Calibri"/>
                  <a:cs typeface="Calibri"/>
                </a:rPr>
                <a:t>7</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6934200</xdr:colOff>
          <xdr:row>80</xdr:row>
          <xdr:rowOff>85725</xdr:rowOff>
        </xdr:from>
        <xdr:to>
          <xdr:col>8</xdr:col>
          <xdr:colOff>47625</xdr:colOff>
          <xdr:row>82</xdr:row>
          <xdr:rowOff>47625</xdr:rowOff>
        </xdr:to>
        <xdr:sp macro="" textlink="">
          <xdr:nvSpPr>
            <xdr:cNvPr id="1462" name="Group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en-US" sz="1300" b="0" i="0" u="none" strike="noStrike" baseline="0">
                  <a:solidFill>
                    <a:srgbClr val="000000"/>
                  </a:solidFill>
                  <a:latin typeface="Lucida Grande"/>
                </a:rPr>
                <a:t>Ex1</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19050</xdr:rowOff>
    </xdr:from>
    <xdr:to>
      <xdr:col>10</xdr:col>
      <xdr:colOff>12700</xdr:colOff>
      <xdr:row>50</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 Type="http://schemas.openxmlformats.org/officeDocument/2006/relationships/ctrlProp" Target="../ctrlProps/ctrlProp20.xml"/><Relationship Id="rId119" Type="http://schemas.openxmlformats.org/officeDocument/2006/relationships/ctrlProp" Target="../ctrlProps/ctrlProp116.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13" Type="http://schemas.openxmlformats.org/officeDocument/2006/relationships/ctrlProp" Target="../ctrlProps/ctrlProp10.xml"/><Relationship Id="rId109" Type="http://schemas.openxmlformats.org/officeDocument/2006/relationships/ctrlProp" Target="../ctrlProps/ctrlProp106.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79" Type="http://schemas.openxmlformats.org/officeDocument/2006/relationships/ctrlProp" Target="../ctrlProps/ctrlProp176.xml"/><Relationship Id="rId195" Type="http://schemas.openxmlformats.org/officeDocument/2006/relationships/ctrlProp" Target="../ctrlProps/ctrlProp192.xml"/><Relationship Id="rId209" Type="http://schemas.openxmlformats.org/officeDocument/2006/relationships/ctrlProp" Target="../ctrlProps/ctrlProp206.xml"/><Relationship Id="rId190" Type="http://schemas.openxmlformats.org/officeDocument/2006/relationships/ctrlProp" Target="../ctrlProps/ctrlProp187.xml"/><Relationship Id="rId204" Type="http://schemas.openxmlformats.org/officeDocument/2006/relationships/ctrlProp" Target="../ctrlProps/ctrlProp201.xml"/><Relationship Id="rId220" Type="http://schemas.openxmlformats.org/officeDocument/2006/relationships/ctrlProp" Target="../ctrlProps/ctrlProp217.xml"/><Relationship Id="rId225" Type="http://schemas.openxmlformats.org/officeDocument/2006/relationships/ctrlProp" Target="../ctrlProps/ctrlProp222.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6" Type="http://schemas.openxmlformats.org/officeDocument/2006/relationships/ctrlProp" Target="../ctrlProps/ctrlProp23.xml"/><Relationship Id="rId231" Type="http://schemas.openxmlformats.org/officeDocument/2006/relationships/ctrlProp" Target="../ctrlProps/ctrlProp228.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32" Type="http://schemas.openxmlformats.org/officeDocument/2006/relationships/ctrlProp" Target="../ctrlProps/ctrlProp229.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222" Type="http://schemas.openxmlformats.org/officeDocument/2006/relationships/ctrlProp" Target="../ctrlProps/ctrlProp219.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33" Type="http://schemas.openxmlformats.org/officeDocument/2006/relationships/ctrlProp" Target="../ctrlProps/ctrlProp23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223" Type="http://schemas.openxmlformats.org/officeDocument/2006/relationships/ctrlProp" Target="../ctrlProps/ctrlProp220.xml"/><Relationship Id="rId18" Type="http://schemas.openxmlformats.org/officeDocument/2006/relationships/ctrlProp" Target="../ctrlProps/ctrlProp15.xml"/><Relationship Id="rId39" Type="http://schemas.openxmlformats.org/officeDocument/2006/relationships/ctrlProp" Target="../ctrlProps/ctrlProp3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6"/>
  <sheetViews>
    <sheetView zoomScale="105" zoomScaleNormal="75" workbookViewId="0">
      <pane xSplit="10" ySplit="11" topLeftCell="K12" activePane="bottomRight" state="frozen"/>
      <selection pane="topRight" activeCell="K1" sqref="K1"/>
      <selection pane="bottomLeft" activeCell="A12" sqref="A12"/>
      <selection pane="bottomRight" activeCell="G27" sqref="G27"/>
    </sheetView>
  </sheetViews>
  <sheetFormatPr defaultColWidth="11" defaultRowHeight="15.75"/>
  <cols>
    <col min="1" max="1" width="97.125" customWidth="1"/>
    <col min="2" max="8" width="10" customWidth="1"/>
    <col min="9" max="10" width="8" customWidth="1"/>
  </cols>
  <sheetData>
    <row r="1" spans="1:19" ht="35.25">
      <c r="A1" s="48" t="s">
        <v>35</v>
      </c>
      <c r="B1" s="49"/>
      <c r="C1" s="49"/>
      <c r="D1" s="49"/>
      <c r="E1" s="49"/>
      <c r="F1" s="49"/>
      <c r="G1" s="49"/>
      <c r="H1" s="49"/>
      <c r="I1" s="49"/>
      <c r="J1" s="49"/>
    </row>
    <row r="2" spans="1:19" ht="33.950000000000003" customHeight="1">
      <c r="A2" s="50" t="s">
        <v>77</v>
      </c>
    </row>
    <row r="3" spans="1:19" ht="17.100000000000001" customHeight="1">
      <c r="A3" s="100" t="s">
        <v>79</v>
      </c>
    </row>
    <row r="4" spans="1:19">
      <c r="A4" s="100"/>
      <c r="B4" s="9" t="s">
        <v>4</v>
      </c>
    </row>
    <row r="5" spans="1:19">
      <c r="A5" s="100"/>
      <c r="B5" s="9"/>
      <c r="C5" s="9" t="s">
        <v>5</v>
      </c>
    </row>
    <row r="6" spans="1:19">
      <c r="A6" s="100"/>
      <c r="D6" s="9" t="s">
        <v>6</v>
      </c>
    </row>
    <row r="7" spans="1:19">
      <c r="A7" s="51"/>
      <c r="E7" s="9" t="s">
        <v>7</v>
      </c>
    </row>
    <row r="8" spans="1:19">
      <c r="A8" s="101" t="s">
        <v>78</v>
      </c>
      <c r="F8" s="9" t="s">
        <v>8</v>
      </c>
    </row>
    <row r="9" spans="1:19">
      <c r="A9" s="101"/>
      <c r="G9" s="9" t="s">
        <v>9</v>
      </c>
    </row>
    <row r="10" spans="1:19">
      <c r="A10" s="52"/>
      <c r="H10" s="9" t="s">
        <v>10</v>
      </c>
    </row>
    <row r="11" spans="1:19">
      <c r="A11" s="53"/>
    </row>
    <row r="12" spans="1:19" s="12" customFormat="1" ht="6.75">
      <c r="A12" s="10"/>
      <c r="B12" s="11"/>
      <c r="C12" s="11"/>
      <c r="D12" s="11"/>
      <c r="E12" s="11"/>
      <c r="F12" s="11"/>
      <c r="G12" s="11"/>
      <c r="H12" s="11"/>
    </row>
    <row r="13" spans="1:19">
      <c r="A13" s="9" t="s">
        <v>0</v>
      </c>
      <c r="J13" s="54">
        <v>6</v>
      </c>
      <c r="K13" s="54"/>
      <c r="L13" s="54">
        <f>IF(J13=0,"",(J13-1)*16.6666666667)</f>
        <v>83.333333333499994</v>
      </c>
      <c r="M13" s="54"/>
      <c r="N13" s="31"/>
      <c r="O13" s="31"/>
      <c r="P13" s="31"/>
      <c r="Q13" s="31"/>
      <c r="R13" s="31"/>
      <c r="S13" s="31"/>
    </row>
    <row r="14" spans="1:19" s="4" customFormat="1" ht="8.25">
      <c r="A14" s="14"/>
      <c r="J14" s="55"/>
      <c r="K14" s="55"/>
      <c r="L14" s="55"/>
      <c r="M14" s="55"/>
      <c r="N14" s="95"/>
      <c r="O14" s="95"/>
      <c r="P14" s="95"/>
      <c r="Q14" s="95"/>
      <c r="R14" s="95"/>
      <c r="S14" s="95"/>
    </row>
    <row r="15" spans="1:19">
      <c r="A15" s="9" t="s">
        <v>1</v>
      </c>
      <c r="J15" s="54">
        <v>6</v>
      </c>
      <c r="K15" s="54"/>
      <c r="L15" s="54">
        <f>IF(J15=0,"",(J15-1)*16.6666666667)</f>
        <v>83.333333333499994</v>
      </c>
      <c r="M15" s="54"/>
      <c r="N15" s="31"/>
      <c r="O15" s="31"/>
      <c r="P15" s="31"/>
      <c r="Q15" s="31"/>
      <c r="R15" s="31"/>
      <c r="S15" s="31"/>
    </row>
    <row r="16" spans="1:19" s="4" customFormat="1" ht="8.25">
      <c r="A16" s="14"/>
      <c r="J16" s="55"/>
      <c r="K16" s="55"/>
      <c r="L16" s="55"/>
      <c r="M16" s="55"/>
      <c r="N16" s="95"/>
      <c r="O16" s="95"/>
      <c r="P16" s="95"/>
      <c r="Q16" s="95"/>
      <c r="R16" s="95"/>
      <c r="S16" s="95"/>
    </row>
    <row r="17" spans="1:19">
      <c r="A17" s="9" t="s">
        <v>2</v>
      </c>
      <c r="J17" s="54">
        <v>6</v>
      </c>
      <c r="K17" s="54"/>
      <c r="L17" s="54">
        <f>IF(J17=0,"",(J17-1)*16.6666666667)</f>
        <v>83.333333333499994</v>
      </c>
      <c r="M17" s="54"/>
      <c r="N17" s="31"/>
      <c r="O17" s="31"/>
      <c r="P17" s="31"/>
      <c r="Q17" s="31"/>
      <c r="R17" s="31"/>
      <c r="S17" s="31"/>
    </row>
    <row r="18" spans="1:19" s="4" customFormat="1" ht="8.25">
      <c r="A18" s="14"/>
      <c r="J18" s="55"/>
      <c r="K18" s="55"/>
      <c r="L18" s="55"/>
      <c r="M18" s="55"/>
      <c r="N18" s="95"/>
      <c r="O18" s="95"/>
      <c r="P18" s="95"/>
      <c r="Q18" s="95"/>
      <c r="R18" s="95"/>
      <c r="S18" s="95"/>
    </row>
    <row r="19" spans="1:19">
      <c r="A19" s="15" t="s">
        <v>3</v>
      </c>
      <c r="J19" s="54">
        <v>7</v>
      </c>
      <c r="K19" s="54"/>
      <c r="L19" s="54">
        <f>IF(J19=0,"",(J19-1)*16.6666666667)</f>
        <v>100.0000000002</v>
      </c>
      <c r="M19" s="54"/>
      <c r="N19" s="31"/>
      <c r="O19" s="31"/>
      <c r="P19" s="31"/>
      <c r="Q19" s="31"/>
      <c r="R19" s="31"/>
      <c r="S19" s="31"/>
    </row>
    <row r="20" spans="1:19">
      <c r="A20" s="2"/>
      <c r="J20" s="56">
        <f>AVERAGE(J19,J17,J15,J13)</f>
        <v>6.25</v>
      </c>
      <c r="K20" s="54"/>
      <c r="L20" s="54">
        <f>SUM(L13:L19)</f>
        <v>350.00000000069997</v>
      </c>
      <c r="M20" s="54"/>
      <c r="N20" s="31"/>
      <c r="O20" s="31"/>
      <c r="P20" s="31"/>
      <c r="Q20" s="31"/>
      <c r="R20" s="31"/>
      <c r="S20" s="31"/>
    </row>
    <row r="21" spans="1:19">
      <c r="J21" s="54"/>
      <c r="K21" s="54"/>
      <c r="L21" s="54"/>
      <c r="M21" s="54"/>
      <c r="N21" s="31"/>
      <c r="O21" s="31"/>
      <c r="P21" s="31"/>
      <c r="Q21" s="31"/>
      <c r="R21" s="31"/>
      <c r="S21" s="31"/>
    </row>
    <row r="22" spans="1:19" s="12" customFormat="1" ht="6.75">
      <c r="A22" s="10"/>
      <c r="B22" s="11"/>
      <c r="C22" s="11"/>
      <c r="D22" s="11"/>
      <c r="E22" s="11"/>
      <c r="F22" s="11"/>
      <c r="G22" s="11"/>
      <c r="H22" s="11"/>
      <c r="J22" s="58"/>
      <c r="K22" s="58"/>
      <c r="L22" s="58"/>
      <c r="M22" s="58"/>
      <c r="N22" s="96"/>
      <c r="O22" s="96"/>
      <c r="P22" s="96"/>
      <c r="Q22" s="96"/>
      <c r="R22" s="96"/>
      <c r="S22" s="96"/>
    </row>
    <row r="23" spans="1:19">
      <c r="A23" s="9" t="s">
        <v>13</v>
      </c>
      <c r="J23" s="54">
        <v>7</v>
      </c>
      <c r="K23" s="54"/>
      <c r="L23" s="54">
        <f>IF(J23=0,"",(J23-1)*16.6666666667)</f>
        <v>100.0000000002</v>
      </c>
      <c r="M23" s="54"/>
      <c r="N23" s="31"/>
      <c r="O23" s="31"/>
      <c r="P23" s="31"/>
      <c r="Q23" s="31"/>
      <c r="R23" s="31"/>
      <c r="S23" s="31"/>
    </row>
    <row r="24" spans="1:19" s="4" customFormat="1" ht="8.25">
      <c r="A24" s="14"/>
      <c r="J24" s="55"/>
      <c r="K24" s="55"/>
      <c r="L24" s="55"/>
      <c r="M24" s="55"/>
      <c r="N24" s="95"/>
      <c r="O24" s="95"/>
      <c r="P24" s="95"/>
      <c r="Q24" s="95"/>
      <c r="R24" s="95"/>
      <c r="S24" s="95"/>
    </row>
    <row r="25" spans="1:19">
      <c r="A25" s="9" t="s">
        <v>14</v>
      </c>
      <c r="J25" s="54">
        <v>5</v>
      </c>
      <c r="K25" s="54"/>
      <c r="L25" s="54">
        <f>IF(J25=0,"",(J25-1)*16.6666666667)</f>
        <v>66.666666666799998</v>
      </c>
      <c r="M25" s="54"/>
      <c r="N25" s="31"/>
      <c r="O25" s="31"/>
      <c r="P25" s="31"/>
      <c r="Q25" s="31"/>
      <c r="R25" s="31"/>
      <c r="S25" s="31"/>
    </row>
    <row r="26" spans="1:19" s="4" customFormat="1" ht="8.25">
      <c r="A26" s="14"/>
      <c r="J26" s="55"/>
      <c r="K26" s="55"/>
      <c r="L26" s="55"/>
      <c r="M26" s="55"/>
      <c r="N26" s="95"/>
      <c r="O26" s="95"/>
      <c r="P26" s="95"/>
      <c r="Q26" s="95"/>
      <c r="R26" s="95"/>
      <c r="S26" s="95"/>
    </row>
    <row r="27" spans="1:19">
      <c r="A27" s="9" t="s">
        <v>15</v>
      </c>
      <c r="J27" s="54">
        <v>6</v>
      </c>
      <c r="K27" s="54"/>
      <c r="L27" s="54">
        <f>IF(J27=0,"",(J27-1)*16.6666666667)</f>
        <v>83.333333333499994</v>
      </c>
      <c r="M27" s="54"/>
      <c r="N27" s="31"/>
      <c r="O27" s="31"/>
      <c r="P27" s="31"/>
      <c r="Q27" s="31"/>
      <c r="R27" s="31"/>
      <c r="S27" s="31"/>
    </row>
    <row r="28" spans="1:19" s="4" customFormat="1" ht="8.25">
      <c r="A28" s="14"/>
      <c r="J28" s="55"/>
      <c r="K28" s="55"/>
      <c r="L28" s="55"/>
      <c r="M28" s="55"/>
      <c r="N28" s="95"/>
      <c r="O28" s="95"/>
      <c r="P28" s="95"/>
      <c r="Q28" s="95"/>
      <c r="R28" s="95"/>
      <c r="S28" s="95"/>
    </row>
    <row r="29" spans="1:19">
      <c r="A29" s="9" t="s">
        <v>16</v>
      </c>
      <c r="J29" s="54">
        <v>6</v>
      </c>
      <c r="K29" s="54"/>
      <c r="L29" s="54">
        <f>IF(J29=0,"",(J29-1)*16.6666666667)</f>
        <v>83.333333333499994</v>
      </c>
      <c r="M29" s="54"/>
      <c r="N29" s="31"/>
      <c r="O29" s="31"/>
      <c r="P29" s="31"/>
      <c r="Q29" s="31"/>
      <c r="R29" s="31"/>
      <c r="S29" s="31"/>
    </row>
    <row r="30" spans="1:19">
      <c r="A30" s="1"/>
      <c r="J30" s="56">
        <f>AVERAGE(J29,J27,J25,J23)</f>
        <v>6</v>
      </c>
      <c r="K30" s="54"/>
      <c r="L30" s="54">
        <f>SUM(L23:L29)</f>
        <v>333.33333333399997</v>
      </c>
      <c r="M30" s="54"/>
      <c r="N30" s="31"/>
      <c r="O30" s="31"/>
      <c r="P30" s="31"/>
      <c r="Q30" s="31"/>
      <c r="R30" s="31"/>
      <c r="S30" s="31"/>
    </row>
    <row r="31" spans="1:19">
      <c r="A31" s="1"/>
      <c r="J31" s="54"/>
      <c r="K31" s="54"/>
      <c r="L31" s="54"/>
      <c r="M31" s="54"/>
      <c r="N31" s="31"/>
      <c r="O31" s="31"/>
      <c r="P31" s="31"/>
      <c r="Q31" s="31"/>
      <c r="R31" s="31"/>
      <c r="S31" s="31"/>
    </row>
    <row r="32" spans="1:19" s="12" customFormat="1" ht="6.75">
      <c r="A32" s="10"/>
      <c r="B32" s="16"/>
      <c r="C32" s="16"/>
      <c r="D32" s="16"/>
      <c r="E32" s="16"/>
      <c r="F32" s="16"/>
      <c r="G32" s="16"/>
      <c r="H32" s="16"/>
      <c r="J32" s="58"/>
      <c r="K32" s="58"/>
      <c r="L32" s="58"/>
      <c r="M32" s="58"/>
      <c r="N32" s="96"/>
      <c r="O32" s="96"/>
      <c r="P32" s="96"/>
      <c r="Q32" s="96"/>
      <c r="R32" s="96"/>
      <c r="S32" s="96"/>
    </row>
    <row r="33" spans="1:19">
      <c r="A33" s="9" t="s">
        <v>17</v>
      </c>
      <c r="J33" s="54">
        <v>3</v>
      </c>
      <c r="K33" s="54"/>
      <c r="L33" s="54">
        <f>IF(J33=0,"",-1*(J33-7)*16.6666666667)</f>
        <v>66.666666666799998</v>
      </c>
      <c r="M33" s="54"/>
      <c r="N33" s="31"/>
      <c r="O33" s="31"/>
      <c r="P33" s="31"/>
      <c r="Q33" s="31"/>
      <c r="R33" s="31"/>
      <c r="S33" s="31"/>
    </row>
    <row r="34" spans="1:19" s="4" customFormat="1" ht="8.25">
      <c r="A34" s="3"/>
      <c r="J34" s="55"/>
      <c r="K34" s="55"/>
      <c r="L34" s="55"/>
      <c r="M34" s="55"/>
      <c r="N34" s="95"/>
      <c r="O34" s="95"/>
      <c r="P34" s="95"/>
      <c r="Q34" s="95"/>
      <c r="R34" s="95"/>
      <c r="S34" s="95"/>
    </row>
    <row r="35" spans="1:19">
      <c r="A35" s="9" t="s">
        <v>18</v>
      </c>
      <c r="J35" s="54">
        <v>3</v>
      </c>
      <c r="K35" s="54"/>
      <c r="L35" s="54">
        <f>IF(J35=0,"",-1*(J35-7)*16.6666666667)</f>
        <v>66.666666666799998</v>
      </c>
      <c r="M35" s="54"/>
      <c r="N35" s="31"/>
      <c r="O35" s="31"/>
      <c r="P35" s="31"/>
      <c r="Q35" s="31"/>
      <c r="R35" s="31"/>
      <c r="S35" s="31"/>
    </row>
    <row r="36" spans="1:19" s="4" customFormat="1" ht="8.25">
      <c r="A36" s="3"/>
      <c r="J36" s="55"/>
      <c r="K36" s="55"/>
      <c r="L36" s="55"/>
      <c r="M36" s="55"/>
      <c r="N36" s="95"/>
      <c r="O36" s="95"/>
      <c r="P36" s="95"/>
      <c r="Q36" s="95"/>
      <c r="R36" s="95"/>
      <c r="S36" s="95"/>
    </row>
    <row r="37" spans="1:19">
      <c r="A37" s="9" t="s">
        <v>19</v>
      </c>
      <c r="J37" s="54">
        <v>3</v>
      </c>
      <c r="K37" s="54"/>
      <c r="L37" s="54">
        <f>IF(J37=0,"",-1*(J37-7)*16.6666666667)</f>
        <v>66.666666666799998</v>
      </c>
      <c r="M37" s="54"/>
      <c r="N37" s="31"/>
      <c r="O37" s="31"/>
      <c r="P37" s="31"/>
      <c r="Q37" s="31"/>
      <c r="R37" s="31"/>
      <c r="S37" s="31"/>
    </row>
    <row r="38" spans="1:19" s="4" customFormat="1" ht="8.25">
      <c r="A38" s="3"/>
      <c r="J38" s="55"/>
      <c r="K38" s="55"/>
      <c r="L38" s="55"/>
      <c r="M38" s="55"/>
      <c r="N38" s="95"/>
      <c r="O38" s="95"/>
      <c r="P38" s="95"/>
      <c r="Q38" s="95"/>
      <c r="R38" s="95"/>
      <c r="S38" s="95"/>
    </row>
    <row r="39" spans="1:19">
      <c r="A39" s="9" t="s">
        <v>20</v>
      </c>
      <c r="J39" s="54">
        <v>3</v>
      </c>
      <c r="K39" s="54"/>
      <c r="L39" s="54">
        <f>IF(J39=0,"",-1*(J39-7)*16.6666666667)</f>
        <v>66.666666666799998</v>
      </c>
      <c r="M39" s="54"/>
      <c r="N39" s="31"/>
      <c r="O39" s="31"/>
      <c r="P39" s="31"/>
      <c r="Q39" s="31"/>
      <c r="R39" s="31"/>
      <c r="S39" s="31"/>
    </row>
    <row r="40" spans="1:19">
      <c r="A40" s="1"/>
      <c r="J40" s="56">
        <f>IF(SUM(J39,J37,J35,J33)=0,0,((SUM(J39,J37,J35,J33)-32)*-1)/4)</f>
        <v>5</v>
      </c>
      <c r="K40" s="54"/>
      <c r="L40" s="54">
        <f>SUM(L33:L39)</f>
        <v>266.66666666719999</v>
      </c>
      <c r="M40" s="54"/>
      <c r="N40" s="31"/>
      <c r="O40" s="31"/>
      <c r="P40" s="31"/>
      <c r="Q40" s="31"/>
      <c r="R40" s="31"/>
      <c r="S40" s="31"/>
    </row>
    <row r="41" spans="1:19">
      <c r="A41" s="1"/>
      <c r="J41" s="54"/>
      <c r="K41" s="54"/>
      <c r="L41" s="54"/>
      <c r="M41" s="54"/>
      <c r="N41" s="31"/>
      <c r="O41" s="31"/>
      <c r="P41" s="31"/>
      <c r="Q41" s="31"/>
      <c r="R41" s="31"/>
      <c r="S41" s="31"/>
    </row>
    <row r="42" spans="1:19" s="12" customFormat="1" ht="6.75">
      <c r="A42" s="10"/>
      <c r="B42" s="16"/>
      <c r="C42" s="16"/>
      <c r="D42" s="16"/>
      <c r="E42" s="16"/>
      <c r="F42" s="16"/>
      <c r="G42" s="16"/>
      <c r="H42" s="16"/>
      <c r="J42" s="58"/>
      <c r="K42" s="58"/>
      <c r="L42" s="58"/>
      <c r="M42" s="58"/>
      <c r="N42" s="96"/>
      <c r="O42" s="96"/>
      <c r="P42" s="96"/>
      <c r="Q42" s="96"/>
      <c r="R42" s="96"/>
      <c r="S42" s="96"/>
    </row>
    <row r="43" spans="1:19">
      <c r="A43" s="9" t="s">
        <v>22</v>
      </c>
      <c r="J43" s="54">
        <v>6</v>
      </c>
      <c r="K43" s="54"/>
      <c r="L43" s="54">
        <f>IF(J43=0,"",(J43-1)*16.6666666667)</f>
        <v>83.333333333499994</v>
      </c>
      <c r="M43" s="54"/>
      <c r="N43" s="31"/>
      <c r="O43" s="31"/>
      <c r="P43" s="31"/>
      <c r="Q43" s="31"/>
      <c r="R43" s="31"/>
      <c r="S43" s="31"/>
    </row>
    <row r="44" spans="1:19" s="4" customFormat="1" ht="8.25">
      <c r="A44" s="3"/>
      <c r="J44" s="55"/>
      <c r="K44" s="55"/>
      <c r="L44" s="55"/>
      <c r="M44" s="55"/>
      <c r="N44" s="95"/>
      <c r="O44" s="95"/>
      <c r="P44" s="95"/>
      <c r="Q44" s="95"/>
      <c r="R44" s="95"/>
      <c r="S44" s="95"/>
    </row>
    <row r="45" spans="1:19">
      <c r="A45" s="9" t="s">
        <v>23</v>
      </c>
      <c r="J45" s="54">
        <v>6</v>
      </c>
      <c r="K45" s="54"/>
      <c r="L45" s="54">
        <f>IF(J45=0,"",(J45-1)*16.6666666667)</f>
        <v>83.333333333499994</v>
      </c>
      <c r="M45" s="54"/>
      <c r="N45" s="31"/>
      <c r="O45" s="31"/>
      <c r="P45" s="31"/>
      <c r="Q45" s="31"/>
      <c r="R45" s="31"/>
      <c r="S45" s="31"/>
    </row>
    <row r="46" spans="1:19" s="4" customFormat="1" ht="8.25">
      <c r="A46" s="3"/>
      <c r="J46" s="55"/>
      <c r="K46" s="55"/>
      <c r="L46" s="55"/>
      <c r="M46" s="55"/>
      <c r="N46" s="95"/>
      <c r="O46" s="95"/>
      <c r="P46" s="95"/>
      <c r="Q46" s="95"/>
      <c r="R46" s="95"/>
      <c r="S46" s="95"/>
    </row>
    <row r="47" spans="1:19">
      <c r="A47" s="9" t="s">
        <v>24</v>
      </c>
      <c r="J47" s="54">
        <v>6</v>
      </c>
      <c r="K47" s="54"/>
      <c r="L47" s="54">
        <f>IF(J47=0,"",(J47-1)*16.6666666667)</f>
        <v>83.333333333499994</v>
      </c>
      <c r="M47" s="54"/>
      <c r="N47" s="31"/>
      <c r="O47" s="31"/>
      <c r="P47" s="31"/>
      <c r="Q47" s="31"/>
      <c r="R47" s="31"/>
      <c r="S47" s="31"/>
    </row>
    <row r="48" spans="1:19" s="4" customFormat="1" ht="8.25">
      <c r="A48" s="3"/>
      <c r="J48" s="55"/>
      <c r="K48" s="55"/>
      <c r="L48" s="55"/>
      <c r="M48" s="55"/>
      <c r="N48" s="95"/>
      <c r="O48" s="95"/>
      <c r="P48" s="95"/>
      <c r="Q48" s="95"/>
      <c r="R48" s="95"/>
      <c r="S48" s="95"/>
    </row>
    <row r="49" spans="1:19">
      <c r="A49" s="9" t="s">
        <v>25</v>
      </c>
      <c r="J49" s="54">
        <v>5</v>
      </c>
      <c r="K49" s="54"/>
      <c r="L49" s="54">
        <f>IF(J49=0,"",(J49-1)*16.6666666667)</f>
        <v>66.666666666799998</v>
      </c>
      <c r="M49" s="54"/>
      <c r="N49" s="31"/>
      <c r="O49" s="31"/>
      <c r="P49" s="31"/>
      <c r="Q49" s="31"/>
      <c r="R49" s="31"/>
      <c r="S49" s="31"/>
    </row>
    <row r="50" spans="1:19">
      <c r="A50" s="1"/>
      <c r="J50" s="56">
        <f>AVERAGE(J49,J47,J45,J43)</f>
        <v>5.75</v>
      </c>
      <c r="K50" s="54"/>
      <c r="L50" s="54">
        <f>SUM(L43:L49)</f>
        <v>316.66666666729998</v>
      </c>
      <c r="M50" s="54"/>
      <c r="N50" s="31"/>
      <c r="O50" s="31"/>
      <c r="P50" s="31"/>
      <c r="Q50" s="31"/>
      <c r="R50" s="31"/>
      <c r="S50" s="31"/>
    </row>
    <row r="51" spans="1:19">
      <c r="A51" s="1"/>
      <c r="J51" s="54"/>
      <c r="K51" s="54"/>
      <c r="L51" s="54"/>
      <c r="M51" s="54"/>
      <c r="N51" s="31"/>
      <c r="O51" s="31"/>
      <c r="P51" s="31"/>
      <c r="Q51" s="31"/>
      <c r="R51" s="31"/>
      <c r="S51" s="31"/>
    </row>
    <row r="52" spans="1:19" s="12" customFormat="1" ht="6.75">
      <c r="A52" s="18"/>
      <c r="B52" s="19"/>
      <c r="C52" s="19"/>
      <c r="D52" s="19"/>
      <c r="E52" s="19"/>
      <c r="F52" s="19"/>
      <c r="G52" s="19"/>
      <c r="H52" s="19"/>
      <c r="J52" s="58"/>
      <c r="K52" s="58"/>
      <c r="L52" s="58"/>
      <c r="M52" s="58"/>
      <c r="N52" s="96"/>
      <c r="O52" s="96"/>
      <c r="P52" s="96"/>
      <c r="Q52" s="96"/>
      <c r="R52" s="96"/>
      <c r="S52" s="96"/>
    </row>
    <row r="53" spans="1:19">
      <c r="A53" s="9" t="s">
        <v>27</v>
      </c>
      <c r="J53" s="54">
        <v>6</v>
      </c>
      <c r="K53" s="54"/>
      <c r="L53" s="54">
        <f>IF(J53=0,"",(J53-1)*16.6666666667)</f>
        <v>83.333333333499994</v>
      </c>
      <c r="M53" s="54"/>
      <c r="N53" s="31"/>
      <c r="O53" s="31"/>
      <c r="P53" s="31"/>
      <c r="Q53" s="31"/>
      <c r="R53" s="31"/>
      <c r="S53" s="31"/>
    </row>
    <row r="54" spans="1:19" s="4" customFormat="1" ht="8.25">
      <c r="A54" s="3"/>
      <c r="J54" s="55"/>
      <c r="K54" s="55"/>
      <c r="L54" s="55"/>
      <c r="M54" s="55"/>
      <c r="N54" s="95"/>
      <c r="O54" s="95"/>
      <c r="P54" s="95"/>
      <c r="Q54" s="95"/>
      <c r="R54" s="95"/>
      <c r="S54" s="95"/>
    </row>
    <row r="55" spans="1:19">
      <c r="A55" s="9" t="s">
        <v>28</v>
      </c>
      <c r="J55" s="54">
        <v>7</v>
      </c>
      <c r="K55" s="54"/>
      <c r="L55" s="54">
        <f>IF(J55=0,"",(J55-1)*16.6666666667)</f>
        <v>100.0000000002</v>
      </c>
      <c r="M55" s="54"/>
      <c r="N55" s="31"/>
      <c r="O55" s="31"/>
      <c r="P55" s="31"/>
      <c r="Q55" s="31"/>
      <c r="R55" s="31"/>
      <c r="S55" s="31"/>
    </row>
    <row r="56" spans="1:19" s="4" customFormat="1" ht="8.25">
      <c r="A56" s="3"/>
      <c r="J56" s="55"/>
      <c r="K56" s="55"/>
      <c r="L56" s="55"/>
      <c r="M56" s="55"/>
      <c r="N56" s="95"/>
      <c r="O56" s="95"/>
      <c r="P56" s="95"/>
      <c r="Q56" s="95"/>
      <c r="R56" s="95"/>
      <c r="S56" s="95"/>
    </row>
    <row r="57" spans="1:19">
      <c r="A57" s="9" t="s">
        <v>29</v>
      </c>
      <c r="J57" s="54">
        <v>6</v>
      </c>
      <c r="K57" s="54"/>
      <c r="L57" s="54">
        <f>IF(J57=0,"",(J57-1)*16.6666666667)</f>
        <v>83.333333333499994</v>
      </c>
      <c r="M57" s="54"/>
      <c r="N57" s="31"/>
      <c r="O57" s="31"/>
      <c r="P57" s="31"/>
      <c r="Q57" s="31"/>
      <c r="R57" s="31"/>
      <c r="S57" s="31"/>
    </row>
    <row r="58" spans="1:19" s="4" customFormat="1" ht="8.25">
      <c r="A58" s="3"/>
      <c r="J58" s="55"/>
      <c r="K58" s="55"/>
      <c r="L58" s="55"/>
      <c r="M58" s="55"/>
      <c r="N58" s="95"/>
      <c r="O58" s="95"/>
      <c r="P58" s="95"/>
      <c r="Q58" s="95"/>
      <c r="R58" s="95"/>
      <c r="S58" s="95"/>
    </row>
    <row r="59" spans="1:19">
      <c r="A59" s="9" t="s">
        <v>30</v>
      </c>
      <c r="J59" s="54">
        <v>6</v>
      </c>
      <c r="K59" s="54"/>
      <c r="L59" s="54">
        <f>IF(J59=0,"",(J59-1)*16.6666666667)</f>
        <v>83.333333333499994</v>
      </c>
      <c r="M59" s="54"/>
      <c r="N59" s="31"/>
      <c r="O59" s="31"/>
      <c r="P59" s="31"/>
      <c r="Q59" s="31"/>
      <c r="R59" s="31"/>
      <c r="S59" s="31"/>
    </row>
    <row r="60" spans="1:19">
      <c r="A60" s="1"/>
      <c r="J60" s="56">
        <f>AVERAGE(J59,J57,J55,J53)</f>
        <v>6.25</v>
      </c>
      <c r="K60" s="54"/>
      <c r="L60" s="54">
        <f>SUM(L53:L59)</f>
        <v>350.00000000069997</v>
      </c>
      <c r="M60" s="54"/>
      <c r="N60" s="31"/>
      <c r="O60" s="31"/>
      <c r="P60" s="31"/>
      <c r="Q60" s="31"/>
      <c r="R60" s="31"/>
      <c r="S60" s="31"/>
    </row>
    <row r="61" spans="1:19">
      <c r="A61" s="1"/>
      <c r="J61" s="54"/>
      <c r="K61" s="54"/>
      <c r="L61" s="54"/>
      <c r="M61" s="54"/>
      <c r="N61" s="31"/>
      <c r="O61" s="31"/>
      <c r="P61" s="31"/>
      <c r="Q61" s="31"/>
      <c r="R61" s="31"/>
      <c r="S61" s="31"/>
    </row>
    <row r="62" spans="1:19" s="12" customFormat="1" ht="6.75">
      <c r="A62" s="18"/>
      <c r="B62" s="19"/>
      <c r="C62" s="19"/>
      <c r="D62" s="19"/>
      <c r="E62" s="19"/>
      <c r="F62" s="19"/>
      <c r="G62" s="19"/>
      <c r="H62" s="19"/>
      <c r="J62" s="58"/>
      <c r="K62" s="58"/>
      <c r="L62" s="58"/>
      <c r="M62" s="58"/>
      <c r="N62" s="96"/>
      <c r="O62" s="96"/>
      <c r="P62" s="96"/>
      <c r="Q62" s="96"/>
      <c r="R62" s="96"/>
      <c r="S62" s="96"/>
    </row>
    <row r="63" spans="1:19">
      <c r="A63" s="9" t="s">
        <v>31</v>
      </c>
      <c r="J63" s="54">
        <v>5</v>
      </c>
      <c r="K63" s="54"/>
      <c r="L63" s="54">
        <f>IF(J63=0,"",(J63-1)*16.6666666667)</f>
        <v>66.666666666799998</v>
      </c>
      <c r="M63" s="54"/>
      <c r="N63" s="31"/>
      <c r="O63" s="31"/>
      <c r="P63" s="31"/>
      <c r="Q63" s="31"/>
      <c r="R63" s="31"/>
      <c r="S63" s="31"/>
    </row>
    <row r="64" spans="1:19" s="4" customFormat="1" ht="8.25">
      <c r="A64" s="14"/>
      <c r="J64" s="55"/>
      <c r="K64" s="55"/>
      <c r="L64" s="55"/>
      <c r="M64" s="55"/>
      <c r="N64" s="95"/>
      <c r="O64" s="95"/>
      <c r="P64" s="95"/>
      <c r="Q64" s="95"/>
      <c r="R64" s="95"/>
      <c r="S64" s="95"/>
    </row>
    <row r="65" spans="1:19">
      <c r="A65" s="9" t="s">
        <v>32</v>
      </c>
      <c r="J65" s="54">
        <v>4</v>
      </c>
      <c r="K65" s="54"/>
      <c r="L65" s="54">
        <f>IF(J65=0,"",(J65-1)*16.6666666667)</f>
        <v>50.000000000100002</v>
      </c>
      <c r="M65" s="54"/>
      <c r="N65" s="31"/>
      <c r="O65" s="31"/>
      <c r="P65" s="31"/>
      <c r="Q65" s="31"/>
      <c r="R65" s="31"/>
      <c r="S65" s="31"/>
    </row>
    <row r="66" spans="1:19" s="4" customFormat="1" ht="8.25">
      <c r="A66" s="14"/>
      <c r="J66" s="55"/>
      <c r="K66" s="55"/>
      <c r="L66" s="55"/>
      <c r="M66" s="55"/>
      <c r="N66" s="95"/>
      <c r="O66" s="95"/>
      <c r="P66" s="95"/>
      <c r="Q66" s="95"/>
      <c r="R66" s="95"/>
      <c r="S66" s="95"/>
    </row>
    <row r="67" spans="1:19">
      <c r="A67" s="9" t="s">
        <v>33</v>
      </c>
      <c r="J67" s="54">
        <v>4</v>
      </c>
      <c r="K67" s="54"/>
      <c r="L67" s="54">
        <f>IF(J67=0,"",(J67-1)*16.6666666667)</f>
        <v>50.000000000100002</v>
      </c>
      <c r="M67" s="54"/>
      <c r="N67" s="31"/>
      <c r="O67" s="31"/>
      <c r="P67" s="31"/>
      <c r="Q67" s="31"/>
      <c r="R67" s="31"/>
      <c r="S67" s="31"/>
    </row>
    <row r="68" spans="1:19" s="4" customFormat="1" ht="8.25">
      <c r="A68" s="14"/>
      <c r="J68" s="55"/>
      <c r="K68" s="55"/>
      <c r="L68" s="55"/>
      <c r="M68" s="55"/>
      <c r="N68" s="95"/>
      <c r="O68" s="95"/>
      <c r="P68" s="95"/>
      <c r="Q68" s="95"/>
      <c r="R68" s="95"/>
      <c r="S68" s="95"/>
    </row>
    <row r="69" spans="1:19">
      <c r="A69" s="9" t="s">
        <v>34</v>
      </c>
      <c r="J69" s="54">
        <v>2</v>
      </c>
      <c r="K69" s="54"/>
      <c r="L69" s="54">
        <f>IF(J69=0,"",(J69-1)*16.6666666667)</f>
        <v>16.666666666699999</v>
      </c>
      <c r="M69" s="54"/>
      <c r="N69" s="31"/>
      <c r="O69" s="31"/>
      <c r="P69" s="31"/>
      <c r="Q69" s="31"/>
      <c r="R69" s="31"/>
      <c r="S69" s="31"/>
    </row>
    <row r="70" spans="1:19">
      <c r="A70" s="13"/>
      <c r="J70" s="56">
        <f>AVERAGE(J69,J67,J65,J63)</f>
        <v>3.75</v>
      </c>
      <c r="K70" s="54"/>
      <c r="L70" s="54">
        <f>SUM(L63:L69)</f>
        <v>183.33333333370001</v>
      </c>
      <c r="M70" s="54"/>
      <c r="N70" s="31"/>
      <c r="O70" s="31"/>
      <c r="P70" s="31"/>
      <c r="Q70" s="31"/>
      <c r="R70" s="31"/>
      <c r="S70" s="31"/>
    </row>
    <row r="71" spans="1:19">
      <c r="A71" s="13"/>
      <c r="J71" s="56"/>
      <c r="K71" s="54"/>
      <c r="L71" s="54"/>
      <c r="M71" s="54"/>
      <c r="N71" s="31"/>
      <c r="O71" s="31"/>
      <c r="P71" s="31"/>
      <c r="Q71" s="31"/>
      <c r="R71" s="31"/>
      <c r="S71" s="31"/>
    </row>
    <row r="72" spans="1:19">
      <c r="A72" s="7" t="s">
        <v>42</v>
      </c>
      <c r="B72" s="8"/>
      <c r="C72" s="8"/>
      <c r="D72" s="8"/>
      <c r="E72" s="8"/>
      <c r="F72" s="8"/>
      <c r="G72" s="8"/>
      <c r="H72" s="8"/>
      <c r="I72" s="6"/>
      <c r="J72" s="57"/>
      <c r="K72" s="54"/>
      <c r="L72" s="54"/>
      <c r="M72" s="54"/>
      <c r="N72" s="31"/>
      <c r="O72" s="31"/>
      <c r="P72" s="31"/>
      <c r="Q72" s="31"/>
      <c r="R72" s="31"/>
      <c r="S72" s="31"/>
    </row>
    <row r="73" spans="1:19" s="23" customFormat="1" ht="6.75">
      <c r="A73" s="22"/>
      <c r="J73" s="59"/>
      <c r="K73" s="60"/>
      <c r="L73" s="60"/>
      <c r="M73" s="60"/>
      <c r="N73" s="97"/>
      <c r="O73" s="97"/>
      <c r="P73" s="97"/>
      <c r="Q73" s="97"/>
      <c r="R73" s="97"/>
      <c r="S73" s="97"/>
    </row>
    <row r="74" spans="1:19">
      <c r="A74" s="9" t="s">
        <v>37</v>
      </c>
      <c r="J74" s="56">
        <v>6</v>
      </c>
      <c r="K74" s="61" t="s">
        <v>43</v>
      </c>
      <c r="L74" s="54">
        <f>IF(J74=0,"",(J74-1)*16.6666666667)</f>
        <v>83.333333333499994</v>
      </c>
      <c r="M74" s="54">
        <f>IF(L74="","",AVERAGE(L74,L63,L59,L65,L67))</f>
        <v>66.666666666799998</v>
      </c>
      <c r="N74" s="31"/>
      <c r="O74" s="31"/>
      <c r="P74" s="31"/>
      <c r="Q74" s="31"/>
      <c r="R74" s="31"/>
      <c r="S74" s="31"/>
    </row>
    <row r="75" spans="1:19" s="4" customFormat="1" ht="8.25">
      <c r="A75" s="14"/>
      <c r="J75" s="62"/>
      <c r="K75" s="63"/>
      <c r="L75" s="55"/>
      <c r="M75" s="55"/>
      <c r="N75" s="95"/>
      <c r="O75" s="95"/>
      <c r="P75" s="95"/>
      <c r="Q75" s="95"/>
      <c r="R75" s="95"/>
      <c r="S75" s="95"/>
    </row>
    <row r="76" spans="1:19">
      <c r="A76" s="9" t="s">
        <v>38</v>
      </c>
      <c r="J76" s="56">
        <v>6</v>
      </c>
      <c r="K76" s="61" t="s">
        <v>47</v>
      </c>
      <c r="L76" s="54">
        <f>IF(J76=0,"",(J76-1)*16.6666666667)</f>
        <v>83.333333333499994</v>
      </c>
      <c r="M76" s="54">
        <f>IF(L76="","",SUM(L76,L20)/5)</f>
        <v>86.666666666839987</v>
      </c>
      <c r="N76" s="31"/>
      <c r="O76" s="31"/>
      <c r="P76" s="31"/>
      <c r="Q76" s="31"/>
      <c r="R76" s="31"/>
      <c r="S76" s="31"/>
    </row>
    <row r="77" spans="1:19" s="4" customFormat="1" ht="8.25">
      <c r="A77" s="14"/>
      <c r="J77" s="62"/>
      <c r="K77" s="63"/>
      <c r="L77" s="55"/>
      <c r="M77" s="55"/>
      <c r="N77" s="95"/>
      <c r="O77" s="95"/>
      <c r="P77" s="95"/>
      <c r="Q77" s="95"/>
      <c r="R77" s="95"/>
      <c r="S77" s="95"/>
    </row>
    <row r="78" spans="1:19">
      <c r="A78" s="9" t="s">
        <v>39</v>
      </c>
      <c r="J78" s="56">
        <v>4</v>
      </c>
      <c r="K78" s="61" t="s">
        <v>46</v>
      </c>
      <c r="L78" s="54">
        <f>IF(J78=0,"",(J78-1)*16.6666666667)</f>
        <v>50.000000000100002</v>
      </c>
      <c r="M78" s="54">
        <f>IF(L78="","",SUM(L78,L30)/5)</f>
        <v>76.666666666819992</v>
      </c>
      <c r="N78" s="31"/>
      <c r="O78" s="31"/>
      <c r="P78" s="31"/>
      <c r="Q78" s="31"/>
      <c r="R78" s="31"/>
      <c r="S78" s="31"/>
    </row>
    <row r="79" spans="1:19" s="4" customFormat="1" ht="8.25">
      <c r="A79" s="14"/>
      <c r="J79" s="62"/>
      <c r="K79" s="63"/>
      <c r="L79" s="55"/>
      <c r="M79" s="55"/>
      <c r="N79" s="95"/>
      <c r="O79" s="95"/>
      <c r="P79" s="95"/>
      <c r="Q79" s="95"/>
      <c r="R79" s="95"/>
      <c r="S79" s="95"/>
    </row>
    <row r="80" spans="1:19">
      <c r="A80" s="9" t="s">
        <v>40</v>
      </c>
      <c r="J80" s="56">
        <v>4</v>
      </c>
      <c r="K80" s="61" t="s">
        <v>45</v>
      </c>
      <c r="L80" s="54">
        <f>IF(J80=0,"",-1*(J80-7)*16.6666666667)</f>
        <v>50.000000000100002</v>
      </c>
      <c r="M80" s="54">
        <f>IF(L80="","",SUM(L80,L40)/5)</f>
        <v>63.333333333459997</v>
      </c>
      <c r="N80" s="31"/>
      <c r="O80" s="31"/>
      <c r="P80" s="31"/>
      <c r="Q80" s="31"/>
      <c r="R80" s="31"/>
      <c r="S80" s="31"/>
    </row>
    <row r="81" spans="1:19" s="4" customFormat="1" ht="8.25">
      <c r="A81" s="14"/>
      <c r="J81" s="62"/>
      <c r="K81" s="63"/>
      <c r="L81" s="55"/>
      <c r="M81" s="55"/>
      <c r="N81" s="95"/>
      <c r="O81" s="95"/>
      <c r="P81" s="95"/>
      <c r="Q81" s="95"/>
      <c r="R81" s="95"/>
      <c r="S81" s="95"/>
    </row>
    <row r="82" spans="1:19">
      <c r="A82" s="9" t="s">
        <v>41</v>
      </c>
      <c r="J82" s="56">
        <v>5</v>
      </c>
      <c r="K82" s="61" t="s">
        <v>44</v>
      </c>
      <c r="L82" s="54">
        <f>IF(J82=0,"",(J82-1)*16.6666666667)</f>
        <v>66.666666666799998</v>
      </c>
      <c r="M82" s="54">
        <f>IF(L82="","",SUM(L82,L50)/5)</f>
        <v>76.666666666819992</v>
      </c>
      <c r="N82" s="31"/>
      <c r="O82" s="31"/>
      <c r="P82" s="31"/>
      <c r="Q82" s="31"/>
      <c r="R82" s="31"/>
      <c r="S82" s="31"/>
    </row>
    <row r="83" spans="1:19">
      <c r="A83" s="9"/>
      <c r="J83" s="98"/>
      <c r="K83" s="31"/>
      <c r="L83" s="31"/>
      <c r="M83" s="31"/>
      <c r="N83" s="31"/>
      <c r="O83" s="31"/>
      <c r="P83" s="31"/>
      <c r="Q83" s="31"/>
      <c r="R83" s="31"/>
      <c r="S83" s="31"/>
    </row>
    <row r="84" spans="1:19">
      <c r="A84" s="13"/>
      <c r="J84" s="31"/>
      <c r="K84" s="31"/>
      <c r="L84" s="31"/>
      <c r="M84" s="31"/>
      <c r="N84" s="31"/>
      <c r="O84" s="31"/>
      <c r="P84" s="31"/>
      <c r="Q84" s="31"/>
      <c r="R84" s="31"/>
      <c r="S84" s="31"/>
    </row>
    <row r="85" spans="1:19">
      <c r="A85" s="5"/>
    </row>
    <row r="86" spans="1:19">
      <c r="A86" s="20"/>
    </row>
  </sheetData>
  <mergeCells count="2">
    <mergeCell ref="A3:A6"/>
    <mergeCell ref="A8:A9"/>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214" r:id="rId4" name="Group Box 190">
              <controlPr defaultSize="0" autoFill="0" autoPict="0">
                <anchor moveWithCells="1">
                  <from>
                    <xdr:col>0</xdr:col>
                    <xdr:colOff>6934200</xdr:colOff>
                    <xdr:row>11</xdr:row>
                    <xdr:rowOff>66675</xdr:rowOff>
                  </from>
                  <to>
                    <xdr:col>8</xdr:col>
                    <xdr:colOff>47625</xdr:colOff>
                    <xdr:row>13</xdr:row>
                    <xdr:rowOff>47625</xdr:rowOff>
                  </to>
                </anchor>
              </controlPr>
            </control>
          </mc:Choice>
        </mc:AlternateContent>
        <mc:AlternateContent xmlns:mc="http://schemas.openxmlformats.org/markup-compatibility/2006">
          <mc:Choice Requires="x14">
            <control shapeId="1215" r:id="rId5" name="Option Button 191">
              <controlPr locked="0" defaultSize="0" autoFill="0" autoLine="0" autoPict="0">
                <anchor moveWithCells="1">
                  <from>
                    <xdr:col>1</xdr:col>
                    <xdr:colOff>85725</xdr:colOff>
                    <xdr:row>11</xdr:row>
                    <xdr:rowOff>66675</xdr:rowOff>
                  </from>
                  <to>
                    <xdr:col>1</xdr:col>
                    <xdr:colOff>571500</xdr:colOff>
                    <xdr:row>12</xdr:row>
                    <xdr:rowOff>161925</xdr:rowOff>
                  </to>
                </anchor>
              </controlPr>
            </control>
          </mc:Choice>
        </mc:AlternateContent>
        <mc:AlternateContent xmlns:mc="http://schemas.openxmlformats.org/markup-compatibility/2006">
          <mc:Choice Requires="x14">
            <control shapeId="1216" r:id="rId6" name="Option Button 192">
              <controlPr locked="0" defaultSize="0" autoFill="0" autoLine="0" autoPict="0">
                <anchor moveWithCells="1">
                  <from>
                    <xdr:col>2</xdr:col>
                    <xdr:colOff>85725</xdr:colOff>
                    <xdr:row>11</xdr:row>
                    <xdr:rowOff>76200</xdr:rowOff>
                  </from>
                  <to>
                    <xdr:col>2</xdr:col>
                    <xdr:colOff>571500</xdr:colOff>
                    <xdr:row>12</xdr:row>
                    <xdr:rowOff>161925</xdr:rowOff>
                  </to>
                </anchor>
              </controlPr>
            </control>
          </mc:Choice>
        </mc:AlternateContent>
        <mc:AlternateContent xmlns:mc="http://schemas.openxmlformats.org/markup-compatibility/2006">
          <mc:Choice Requires="x14">
            <control shapeId="1217" r:id="rId7" name="Option Button 193">
              <controlPr locked="0" defaultSize="0" autoFill="0" autoLine="0" autoPict="0">
                <anchor moveWithCells="1">
                  <from>
                    <xdr:col>3</xdr:col>
                    <xdr:colOff>85725</xdr:colOff>
                    <xdr:row>11</xdr:row>
                    <xdr:rowOff>76200</xdr:rowOff>
                  </from>
                  <to>
                    <xdr:col>3</xdr:col>
                    <xdr:colOff>571500</xdr:colOff>
                    <xdr:row>12</xdr:row>
                    <xdr:rowOff>161925</xdr:rowOff>
                  </to>
                </anchor>
              </controlPr>
            </control>
          </mc:Choice>
        </mc:AlternateContent>
        <mc:AlternateContent xmlns:mc="http://schemas.openxmlformats.org/markup-compatibility/2006">
          <mc:Choice Requires="x14">
            <control shapeId="1218" r:id="rId8" name="Option Button 194">
              <controlPr locked="0" defaultSize="0" autoFill="0" autoLine="0" autoPict="0">
                <anchor moveWithCells="1">
                  <from>
                    <xdr:col>4</xdr:col>
                    <xdr:colOff>104775</xdr:colOff>
                    <xdr:row>11</xdr:row>
                    <xdr:rowOff>66675</xdr:rowOff>
                  </from>
                  <to>
                    <xdr:col>4</xdr:col>
                    <xdr:colOff>561975</xdr:colOff>
                    <xdr:row>12</xdr:row>
                    <xdr:rowOff>161925</xdr:rowOff>
                  </to>
                </anchor>
              </controlPr>
            </control>
          </mc:Choice>
        </mc:AlternateContent>
        <mc:AlternateContent xmlns:mc="http://schemas.openxmlformats.org/markup-compatibility/2006">
          <mc:Choice Requires="x14">
            <control shapeId="1219" r:id="rId9" name="Option Button 195">
              <controlPr locked="0" defaultSize="0" autoFill="0" autoLine="0" autoPict="0">
                <anchor moveWithCells="1">
                  <from>
                    <xdr:col>5</xdr:col>
                    <xdr:colOff>85725</xdr:colOff>
                    <xdr:row>11</xdr:row>
                    <xdr:rowOff>66675</xdr:rowOff>
                  </from>
                  <to>
                    <xdr:col>5</xdr:col>
                    <xdr:colOff>571500</xdr:colOff>
                    <xdr:row>12</xdr:row>
                    <xdr:rowOff>161925</xdr:rowOff>
                  </to>
                </anchor>
              </controlPr>
            </control>
          </mc:Choice>
        </mc:AlternateContent>
        <mc:AlternateContent xmlns:mc="http://schemas.openxmlformats.org/markup-compatibility/2006">
          <mc:Choice Requires="x14">
            <control shapeId="1220" r:id="rId10" name="Option Button 196">
              <controlPr locked="0" defaultSize="0" autoFill="0" autoLine="0" autoPict="0">
                <anchor moveWithCells="1">
                  <from>
                    <xdr:col>6</xdr:col>
                    <xdr:colOff>85725</xdr:colOff>
                    <xdr:row>11</xdr:row>
                    <xdr:rowOff>76200</xdr:rowOff>
                  </from>
                  <to>
                    <xdr:col>6</xdr:col>
                    <xdr:colOff>571500</xdr:colOff>
                    <xdr:row>12</xdr:row>
                    <xdr:rowOff>161925</xdr:rowOff>
                  </to>
                </anchor>
              </controlPr>
            </control>
          </mc:Choice>
        </mc:AlternateContent>
        <mc:AlternateContent xmlns:mc="http://schemas.openxmlformats.org/markup-compatibility/2006">
          <mc:Choice Requires="x14">
            <control shapeId="1221" r:id="rId11" name="Option Button 197">
              <controlPr locked="0" defaultSize="0" autoFill="0" autoLine="0" autoPict="0">
                <anchor moveWithCells="1">
                  <from>
                    <xdr:col>7</xdr:col>
                    <xdr:colOff>85725</xdr:colOff>
                    <xdr:row>11</xdr:row>
                    <xdr:rowOff>76200</xdr:rowOff>
                  </from>
                  <to>
                    <xdr:col>7</xdr:col>
                    <xdr:colOff>571500</xdr:colOff>
                    <xdr:row>12</xdr:row>
                    <xdr:rowOff>161925</xdr:rowOff>
                  </to>
                </anchor>
              </controlPr>
            </control>
          </mc:Choice>
        </mc:AlternateContent>
        <mc:AlternateContent xmlns:mc="http://schemas.openxmlformats.org/markup-compatibility/2006">
          <mc:Choice Requires="x14">
            <control shapeId="1223" r:id="rId12" name="Option Button 199">
              <controlPr locked="0" defaultSize="0" autoFill="0" autoLine="0" autoPict="0">
                <anchor moveWithCells="1">
                  <from>
                    <xdr:col>1</xdr:col>
                    <xdr:colOff>76200</xdr:colOff>
                    <xdr:row>14</xdr:row>
                    <xdr:rowOff>0</xdr:rowOff>
                  </from>
                  <to>
                    <xdr:col>1</xdr:col>
                    <xdr:colOff>561975</xdr:colOff>
                    <xdr:row>15</xdr:row>
                    <xdr:rowOff>0</xdr:rowOff>
                  </to>
                </anchor>
              </controlPr>
            </control>
          </mc:Choice>
        </mc:AlternateContent>
        <mc:AlternateContent xmlns:mc="http://schemas.openxmlformats.org/markup-compatibility/2006">
          <mc:Choice Requires="x14">
            <control shapeId="1224" r:id="rId13" name="Option Button 200">
              <controlPr locked="0" defaultSize="0" autoFill="0" autoLine="0" autoPict="0">
                <anchor moveWithCells="1">
                  <from>
                    <xdr:col>2</xdr:col>
                    <xdr:colOff>76200</xdr:colOff>
                    <xdr:row>14</xdr:row>
                    <xdr:rowOff>9525</xdr:rowOff>
                  </from>
                  <to>
                    <xdr:col>2</xdr:col>
                    <xdr:colOff>561975</xdr:colOff>
                    <xdr:row>15</xdr:row>
                    <xdr:rowOff>0</xdr:rowOff>
                  </to>
                </anchor>
              </controlPr>
            </control>
          </mc:Choice>
        </mc:AlternateContent>
        <mc:AlternateContent xmlns:mc="http://schemas.openxmlformats.org/markup-compatibility/2006">
          <mc:Choice Requires="x14">
            <control shapeId="1225" r:id="rId14" name="Option Button 201">
              <controlPr locked="0" defaultSize="0" autoFill="0" autoLine="0" autoPict="0">
                <anchor moveWithCells="1">
                  <from>
                    <xdr:col>3</xdr:col>
                    <xdr:colOff>85725</xdr:colOff>
                    <xdr:row>14</xdr:row>
                    <xdr:rowOff>9525</xdr:rowOff>
                  </from>
                  <to>
                    <xdr:col>3</xdr:col>
                    <xdr:colOff>571500</xdr:colOff>
                    <xdr:row>15</xdr:row>
                    <xdr:rowOff>0</xdr:rowOff>
                  </to>
                </anchor>
              </controlPr>
            </control>
          </mc:Choice>
        </mc:AlternateContent>
        <mc:AlternateContent xmlns:mc="http://schemas.openxmlformats.org/markup-compatibility/2006">
          <mc:Choice Requires="x14">
            <control shapeId="1226" r:id="rId15" name="Option Button 202">
              <controlPr locked="0" defaultSize="0" autoFill="0" autoLine="0" autoPict="0">
                <anchor moveWithCells="1">
                  <from>
                    <xdr:col>4</xdr:col>
                    <xdr:colOff>104775</xdr:colOff>
                    <xdr:row>14</xdr:row>
                    <xdr:rowOff>0</xdr:rowOff>
                  </from>
                  <to>
                    <xdr:col>4</xdr:col>
                    <xdr:colOff>542925</xdr:colOff>
                    <xdr:row>15</xdr:row>
                    <xdr:rowOff>0</xdr:rowOff>
                  </to>
                </anchor>
              </controlPr>
            </control>
          </mc:Choice>
        </mc:AlternateContent>
        <mc:AlternateContent xmlns:mc="http://schemas.openxmlformats.org/markup-compatibility/2006">
          <mc:Choice Requires="x14">
            <control shapeId="1227" r:id="rId16" name="Option Button 203">
              <controlPr locked="0" defaultSize="0" autoFill="0" autoLine="0" autoPict="0">
                <anchor moveWithCells="1">
                  <from>
                    <xdr:col>5</xdr:col>
                    <xdr:colOff>85725</xdr:colOff>
                    <xdr:row>14</xdr:row>
                    <xdr:rowOff>0</xdr:rowOff>
                  </from>
                  <to>
                    <xdr:col>5</xdr:col>
                    <xdr:colOff>571500</xdr:colOff>
                    <xdr:row>15</xdr:row>
                    <xdr:rowOff>0</xdr:rowOff>
                  </to>
                </anchor>
              </controlPr>
            </control>
          </mc:Choice>
        </mc:AlternateContent>
        <mc:AlternateContent xmlns:mc="http://schemas.openxmlformats.org/markup-compatibility/2006">
          <mc:Choice Requires="x14">
            <control shapeId="1228" r:id="rId17" name="Option Button 204">
              <controlPr locked="0" defaultSize="0" autoFill="0" autoLine="0" autoPict="0">
                <anchor moveWithCells="1">
                  <from>
                    <xdr:col>6</xdr:col>
                    <xdr:colOff>85725</xdr:colOff>
                    <xdr:row>14</xdr:row>
                    <xdr:rowOff>9525</xdr:rowOff>
                  </from>
                  <to>
                    <xdr:col>6</xdr:col>
                    <xdr:colOff>571500</xdr:colOff>
                    <xdr:row>15</xdr:row>
                    <xdr:rowOff>0</xdr:rowOff>
                  </to>
                </anchor>
              </controlPr>
            </control>
          </mc:Choice>
        </mc:AlternateContent>
        <mc:AlternateContent xmlns:mc="http://schemas.openxmlformats.org/markup-compatibility/2006">
          <mc:Choice Requires="x14">
            <control shapeId="1229" r:id="rId18" name="Option Button 205">
              <controlPr locked="0" defaultSize="0" autoFill="0" autoLine="0" autoPict="0">
                <anchor moveWithCells="1">
                  <from>
                    <xdr:col>7</xdr:col>
                    <xdr:colOff>85725</xdr:colOff>
                    <xdr:row>14</xdr:row>
                    <xdr:rowOff>9525</xdr:rowOff>
                  </from>
                  <to>
                    <xdr:col>7</xdr:col>
                    <xdr:colOff>571500</xdr:colOff>
                    <xdr:row>15</xdr:row>
                    <xdr:rowOff>0</xdr:rowOff>
                  </to>
                </anchor>
              </controlPr>
            </control>
          </mc:Choice>
        </mc:AlternateContent>
        <mc:AlternateContent xmlns:mc="http://schemas.openxmlformats.org/markup-compatibility/2006">
          <mc:Choice Requires="x14">
            <control shapeId="1230" r:id="rId19" name="Group Box 206">
              <controlPr defaultSize="0" autoFill="0" autoPict="0">
                <anchor moveWithCells="1">
                  <from>
                    <xdr:col>0</xdr:col>
                    <xdr:colOff>6934200</xdr:colOff>
                    <xdr:row>13</xdr:row>
                    <xdr:rowOff>161925</xdr:rowOff>
                  </from>
                  <to>
                    <xdr:col>8</xdr:col>
                    <xdr:colOff>47625</xdr:colOff>
                    <xdr:row>15</xdr:row>
                    <xdr:rowOff>76200</xdr:rowOff>
                  </to>
                </anchor>
              </controlPr>
            </control>
          </mc:Choice>
        </mc:AlternateContent>
        <mc:AlternateContent xmlns:mc="http://schemas.openxmlformats.org/markup-compatibility/2006">
          <mc:Choice Requires="x14">
            <control shapeId="1231" r:id="rId20" name="Option Button 207">
              <controlPr locked="0" defaultSize="0" autoFill="0" autoLine="0" autoPict="0">
                <anchor moveWithCells="1">
                  <from>
                    <xdr:col>1</xdr:col>
                    <xdr:colOff>76200</xdr:colOff>
                    <xdr:row>15</xdr:row>
                    <xdr:rowOff>200025</xdr:rowOff>
                  </from>
                  <to>
                    <xdr:col>1</xdr:col>
                    <xdr:colOff>561975</xdr:colOff>
                    <xdr:row>17</xdr:row>
                    <xdr:rowOff>0</xdr:rowOff>
                  </to>
                </anchor>
              </controlPr>
            </control>
          </mc:Choice>
        </mc:AlternateContent>
        <mc:AlternateContent xmlns:mc="http://schemas.openxmlformats.org/markup-compatibility/2006">
          <mc:Choice Requires="x14">
            <control shapeId="1232" r:id="rId21" name="Option Button 208">
              <controlPr locked="0" defaultSize="0" autoFill="0" autoLine="0" autoPict="0">
                <anchor moveWithCells="1">
                  <from>
                    <xdr:col>2</xdr:col>
                    <xdr:colOff>76200</xdr:colOff>
                    <xdr:row>16</xdr:row>
                    <xdr:rowOff>9525</xdr:rowOff>
                  </from>
                  <to>
                    <xdr:col>2</xdr:col>
                    <xdr:colOff>561975</xdr:colOff>
                    <xdr:row>17</xdr:row>
                    <xdr:rowOff>0</xdr:rowOff>
                  </to>
                </anchor>
              </controlPr>
            </control>
          </mc:Choice>
        </mc:AlternateContent>
        <mc:AlternateContent xmlns:mc="http://schemas.openxmlformats.org/markup-compatibility/2006">
          <mc:Choice Requires="x14">
            <control shapeId="1233" r:id="rId22" name="Option Button 209">
              <controlPr locked="0" defaultSize="0" autoFill="0" autoLine="0" autoPict="0">
                <anchor moveWithCells="1">
                  <from>
                    <xdr:col>3</xdr:col>
                    <xdr:colOff>85725</xdr:colOff>
                    <xdr:row>16</xdr:row>
                    <xdr:rowOff>9525</xdr:rowOff>
                  </from>
                  <to>
                    <xdr:col>3</xdr:col>
                    <xdr:colOff>571500</xdr:colOff>
                    <xdr:row>17</xdr:row>
                    <xdr:rowOff>0</xdr:rowOff>
                  </to>
                </anchor>
              </controlPr>
            </control>
          </mc:Choice>
        </mc:AlternateContent>
        <mc:AlternateContent xmlns:mc="http://schemas.openxmlformats.org/markup-compatibility/2006">
          <mc:Choice Requires="x14">
            <control shapeId="1234" r:id="rId23" name="Option Button 210">
              <controlPr locked="0" defaultSize="0" autoFill="0" autoLine="0" autoPict="0">
                <anchor moveWithCells="1">
                  <from>
                    <xdr:col>4</xdr:col>
                    <xdr:colOff>104775</xdr:colOff>
                    <xdr:row>15</xdr:row>
                    <xdr:rowOff>200025</xdr:rowOff>
                  </from>
                  <to>
                    <xdr:col>4</xdr:col>
                    <xdr:colOff>542925</xdr:colOff>
                    <xdr:row>17</xdr:row>
                    <xdr:rowOff>0</xdr:rowOff>
                  </to>
                </anchor>
              </controlPr>
            </control>
          </mc:Choice>
        </mc:AlternateContent>
        <mc:AlternateContent xmlns:mc="http://schemas.openxmlformats.org/markup-compatibility/2006">
          <mc:Choice Requires="x14">
            <control shapeId="1235" r:id="rId24" name="Option Button 211">
              <controlPr locked="0" defaultSize="0" autoFill="0" autoLine="0" autoPict="0">
                <anchor moveWithCells="1">
                  <from>
                    <xdr:col>5</xdr:col>
                    <xdr:colOff>85725</xdr:colOff>
                    <xdr:row>15</xdr:row>
                    <xdr:rowOff>200025</xdr:rowOff>
                  </from>
                  <to>
                    <xdr:col>5</xdr:col>
                    <xdr:colOff>571500</xdr:colOff>
                    <xdr:row>17</xdr:row>
                    <xdr:rowOff>0</xdr:rowOff>
                  </to>
                </anchor>
              </controlPr>
            </control>
          </mc:Choice>
        </mc:AlternateContent>
        <mc:AlternateContent xmlns:mc="http://schemas.openxmlformats.org/markup-compatibility/2006">
          <mc:Choice Requires="x14">
            <control shapeId="1236" r:id="rId25" name="Option Button 212">
              <controlPr locked="0" defaultSize="0" autoFill="0" autoLine="0" autoPict="0">
                <anchor moveWithCells="1">
                  <from>
                    <xdr:col>6</xdr:col>
                    <xdr:colOff>85725</xdr:colOff>
                    <xdr:row>16</xdr:row>
                    <xdr:rowOff>9525</xdr:rowOff>
                  </from>
                  <to>
                    <xdr:col>6</xdr:col>
                    <xdr:colOff>571500</xdr:colOff>
                    <xdr:row>17</xdr:row>
                    <xdr:rowOff>0</xdr:rowOff>
                  </to>
                </anchor>
              </controlPr>
            </control>
          </mc:Choice>
        </mc:AlternateContent>
        <mc:AlternateContent xmlns:mc="http://schemas.openxmlformats.org/markup-compatibility/2006">
          <mc:Choice Requires="x14">
            <control shapeId="1237" r:id="rId26" name="Option Button 213">
              <controlPr locked="0" defaultSize="0" autoFill="0" autoLine="0" autoPict="0">
                <anchor moveWithCells="1">
                  <from>
                    <xdr:col>7</xdr:col>
                    <xdr:colOff>85725</xdr:colOff>
                    <xdr:row>16</xdr:row>
                    <xdr:rowOff>9525</xdr:rowOff>
                  </from>
                  <to>
                    <xdr:col>7</xdr:col>
                    <xdr:colOff>571500</xdr:colOff>
                    <xdr:row>17</xdr:row>
                    <xdr:rowOff>0</xdr:rowOff>
                  </to>
                </anchor>
              </controlPr>
            </control>
          </mc:Choice>
        </mc:AlternateContent>
        <mc:AlternateContent xmlns:mc="http://schemas.openxmlformats.org/markup-compatibility/2006">
          <mc:Choice Requires="x14">
            <control shapeId="1238" r:id="rId27" name="Group Box 214">
              <controlPr defaultSize="0" autoFill="0" autoPict="0">
                <anchor moveWithCells="1">
                  <from>
                    <xdr:col>0</xdr:col>
                    <xdr:colOff>6934200</xdr:colOff>
                    <xdr:row>15</xdr:row>
                    <xdr:rowOff>161925</xdr:rowOff>
                  </from>
                  <to>
                    <xdr:col>8</xdr:col>
                    <xdr:colOff>47625</xdr:colOff>
                    <xdr:row>17</xdr:row>
                    <xdr:rowOff>76200</xdr:rowOff>
                  </to>
                </anchor>
              </controlPr>
            </control>
          </mc:Choice>
        </mc:AlternateContent>
        <mc:AlternateContent xmlns:mc="http://schemas.openxmlformats.org/markup-compatibility/2006">
          <mc:Choice Requires="x14">
            <control shapeId="1247" r:id="rId28" name="Option Button 223">
              <controlPr locked="0" defaultSize="0" autoFill="0" autoLine="0" autoPict="0">
                <anchor moveWithCells="1">
                  <from>
                    <xdr:col>1</xdr:col>
                    <xdr:colOff>76200</xdr:colOff>
                    <xdr:row>17</xdr:row>
                    <xdr:rowOff>200025</xdr:rowOff>
                  </from>
                  <to>
                    <xdr:col>1</xdr:col>
                    <xdr:colOff>561975</xdr:colOff>
                    <xdr:row>19</xdr:row>
                    <xdr:rowOff>0</xdr:rowOff>
                  </to>
                </anchor>
              </controlPr>
            </control>
          </mc:Choice>
        </mc:AlternateContent>
        <mc:AlternateContent xmlns:mc="http://schemas.openxmlformats.org/markup-compatibility/2006">
          <mc:Choice Requires="x14">
            <control shapeId="1248" r:id="rId29" name="Option Button 224">
              <controlPr locked="0" defaultSize="0" autoFill="0" autoLine="0" autoPict="0">
                <anchor moveWithCells="1">
                  <from>
                    <xdr:col>2</xdr:col>
                    <xdr:colOff>76200</xdr:colOff>
                    <xdr:row>18</xdr:row>
                    <xdr:rowOff>9525</xdr:rowOff>
                  </from>
                  <to>
                    <xdr:col>2</xdr:col>
                    <xdr:colOff>561975</xdr:colOff>
                    <xdr:row>19</xdr:row>
                    <xdr:rowOff>0</xdr:rowOff>
                  </to>
                </anchor>
              </controlPr>
            </control>
          </mc:Choice>
        </mc:AlternateContent>
        <mc:AlternateContent xmlns:mc="http://schemas.openxmlformats.org/markup-compatibility/2006">
          <mc:Choice Requires="x14">
            <control shapeId="1249" r:id="rId30" name="Option Button 225">
              <controlPr locked="0" defaultSize="0" autoFill="0" autoLine="0" autoPict="0">
                <anchor moveWithCells="1">
                  <from>
                    <xdr:col>3</xdr:col>
                    <xdr:colOff>85725</xdr:colOff>
                    <xdr:row>18</xdr:row>
                    <xdr:rowOff>9525</xdr:rowOff>
                  </from>
                  <to>
                    <xdr:col>3</xdr:col>
                    <xdr:colOff>571500</xdr:colOff>
                    <xdr:row>19</xdr:row>
                    <xdr:rowOff>0</xdr:rowOff>
                  </to>
                </anchor>
              </controlPr>
            </control>
          </mc:Choice>
        </mc:AlternateContent>
        <mc:AlternateContent xmlns:mc="http://schemas.openxmlformats.org/markup-compatibility/2006">
          <mc:Choice Requires="x14">
            <control shapeId="1250" r:id="rId31" name="Option Button 226">
              <controlPr locked="0" defaultSize="0" autoFill="0" autoLine="0" autoPict="0">
                <anchor moveWithCells="1">
                  <from>
                    <xdr:col>4</xdr:col>
                    <xdr:colOff>104775</xdr:colOff>
                    <xdr:row>17</xdr:row>
                    <xdr:rowOff>200025</xdr:rowOff>
                  </from>
                  <to>
                    <xdr:col>4</xdr:col>
                    <xdr:colOff>542925</xdr:colOff>
                    <xdr:row>19</xdr:row>
                    <xdr:rowOff>0</xdr:rowOff>
                  </to>
                </anchor>
              </controlPr>
            </control>
          </mc:Choice>
        </mc:AlternateContent>
        <mc:AlternateContent xmlns:mc="http://schemas.openxmlformats.org/markup-compatibility/2006">
          <mc:Choice Requires="x14">
            <control shapeId="1251" r:id="rId32" name="Option Button 227">
              <controlPr locked="0" defaultSize="0" autoFill="0" autoLine="0" autoPict="0">
                <anchor moveWithCells="1">
                  <from>
                    <xdr:col>5</xdr:col>
                    <xdr:colOff>85725</xdr:colOff>
                    <xdr:row>17</xdr:row>
                    <xdr:rowOff>200025</xdr:rowOff>
                  </from>
                  <to>
                    <xdr:col>5</xdr:col>
                    <xdr:colOff>571500</xdr:colOff>
                    <xdr:row>19</xdr:row>
                    <xdr:rowOff>0</xdr:rowOff>
                  </to>
                </anchor>
              </controlPr>
            </control>
          </mc:Choice>
        </mc:AlternateContent>
        <mc:AlternateContent xmlns:mc="http://schemas.openxmlformats.org/markup-compatibility/2006">
          <mc:Choice Requires="x14">
            <control shapeId="1252" r:id="rId33" name="Option Button 228">
              <controlPr locked="0" defaultSize="0" autoFill="0" autoLine="0" autoPict="0">
                <anchor moveWithCells="1">
                  <from>
                    <xdr:col>6</xdr:col>
                    <xdr:colOff>85725</xdr:colOff>
                    <xdr:row>18</xdr:row>
                    <xdr:rowOff>9525</xdr:rowOff>
                  </from>
                  <to>
                    <xdr:col>6</xdr:col>
                    <xdr:colOff>571500</xdr:colOff>
                    <xdr:row>19</xdr:row>
                    <xdr:rowOff>0</xdr:rowOff>
                  </to>
                </anchor>
              </controlPr>
            </control>
          </mc:Choice>
        </mc:AlternateContent>
        <mc:AlternateContent xmlns:mc="http://schemas.openxmlformats.org/markup-compatibility/2006">
          <mc:Choice Requires="x14">
            <control shapeId="1253" r:id="rId34" name="Option Button 229">
              <controlPr locked="0" defaultSize="0" autoFill="0" autoLine="0" autoPict="0">
                <anchor moveWithCells="1">
                  <from>
                    <xdr:col>7</xdr:col>
                    <xdr:colOff>85725</xdr:colOff>
                    <xdr:row>18</xdr:row>
                    <xdr:rowOff>9525</xdr:rowOff>
                  </from>
                  <to>
                    <xdr:col>7</xdr:col>
                    <xdr:colOff>571500</xdr:colOff>
                    <xdr:row>19</xdr:row>
                    <xdr:rowOff>0</xdr:rowOff>
                  </to>
                </anchor>
              </controlPr>
            </control>
          </mc:Choice>
        </mc:AlternateContent>
        <mc:AlternateContent xmlns:mc="http://schemas.openxmlformats.org/markup-compatibility/2006">
          <mc:Choice Requires="x14">
            <control shapeId="1254" r:id="rId35" name="Group Box 230">
              <controlPr defaultSize="0" autoFill="0" autoPict="0">
                <anchor moveWithCells="1">
                  <from>
                    <xdr:col>0</xdr:col>
                    <xdr:colOff>6934200</xdr:colOff>
                    <xdr:row>17</xdr:row>
                    <xdr:rowOff>161925</xdr:rowOff>
                  </from>
                  <to>
                    <xdr:col>8</xdr:col>
                    <xdr:colOff>47625</xdr:colOff>
                    <xdr:row>19</xdr:row>
                    <xdr:rowOff>76200</xdr:rowOff>
                  </to>
                </anchor>
              </controlPr>
            </control>
          </mc:Choice>
        </mc:AlternateContent>
        <mc:AlternateContent xmlns:mc="http://schemas.openxmlformats.org/markup-compatibility/2006">
          <mc:Choice Requires="x14">
            <control shapeId="1263" r:id="rId36" name="Option Button 239">
              <controlPr locked="0" defaultSize="0" autoFill="0" autoLine="0" autoPict="0">
                <anchor moveWithCells="1">
                  <from>
                    <xdr:col>1</xdr:col>
                    <xdr:colOff>76200</xdr:colOff>
                    <xdr:row>21</xdr:row>
                    <xdr:rowOff>66675</xdr:rowOff>
                  </from>
                  <to>
                    <xdr:col>1</xdr:col>
                    <xdr:colOff>561975</xdr:colOff>
                    <xdr:row>22</xdr:row>
                    <xdr:rowOff>180975</xdr:rowOff>
                  </to>
                </anchor>
              </controlPr>
            </control>
          </mc:Choice>
        </mc:AlternateContent>
        <mc:AlternateContent xmlns:mc="http://schemas.openxmlformats.org/markup-compatibility/2006">
          <mc:Choice Requires="x14">
            <control shapeId="1264" r:id="rId37" name="Option Button 240">
              <controlPr locked="0" defaultSize="0" autoFill="0" autoLine="0" autoPict="0">
                <anchor moveWithCells="1">
                  <from>
                    <xdr:col>2</xdr:col>
                    <xdr:colOff>76200</xdr:colOff>
                    <xdr:row>21</xdr:row>
                    <xdr:rowOff>76200</xdr:rowOff>
                  </from>
                  <to>
                    <xdr:col>2</xdr:col>
                    <xdr:colOff>561975</xdr:colOff>
                    <xdr:row>22</xdr:row>
                    <xdr:rowOff>180975</xdr:rowOff>
                  </to>
                </anchor>
              </controlPr>
            </control>
          </mc:Choice>
        </mc:AlternateContent>
        <mc:AlternateContent xmlns:mc="http://schemas.openxmlformats.org/markup-compatibility/2006">
          <mc:Choice Requires="x14">
            <control shapeId="1265" r:id="rId38" name="Option Button 241">
              <controlPr locked="0" defaultSize="0" autoFill="0" autoLine="0" autoPict="0">
                <anchor moveWithCells="1">
                  <from>
                    <xdr:col>3</xdr:col>
                    <xdr:colOff>85725</xdr:colOff>
                    <xdr:row>21</xdr:row>
                    <xdr:rowOff>76200</xdr:rowOff>
                  </from>
                  <to>
                    <xdr:col>3</xdr:col>
                    <xdr:colOff>571500</xdr:colOff>
                    <xdr:row>22</xdr:row>
                    <xdr:rowOff>180975</xdr:rowOff>
                  </to>
                </anchor>
              </controlPr>
            </control>
          </mc:Choice>
        </mc:AlternateContent>
        <mc:AlternateContent xmlns:mc="http://schemas.openxmlformats.org/markup-compatibility/2006">
          <mc:Choice Requires="x14">
            <control shapeId="1266" r:id="rId39" name="Option Button 242">
              <controlPr locked="0" defaultSize="0" autoFill="0" autoLine="0" autoPict="0">
                <anchor moveWithCells="1">
                  <from>
                    <xdr:col>4</xdr:col>
                    <xdr:colOff>104775</xdr:colOff>
                    <xdr:row>21</xdr:row>
                    <xdr:rowOff>66675</xdr:rowOff>
                  </from>
                  <to>
                    <xdr:col>4</xdr:col>
                    <xdr:colOff>542925</xdr:colOff>
                    <xdr:row>22</xdr:row>
                    <xdr:rowOff>180975</xdr:rowOff>
                  </to>
                </anchor>
              </controlPr>
            </control>
          </mc:Choice>
        </mc:AlternateContent>
        <mc:AlternateContent xmlns:mc="http://schemas.openxmlformats.org/markup-compatibility/2006">
          <mc:Choice Requires="x14">
            <control shapeId="1267" r:id="rId40" name="Option Button 243">
              <controlPr locked="0" defaultSize="0" autoFill="0" autoLine="0" autoPict="0">
                <anchor moveWithCells="1">
                  <from>
                    <xdr:col>5</xdr:col>
                    <xdr:colOff>85725</xdr:colOff>
                    <xdr:row>21</xdr:row>
                    <xdr:rowOff>66675</xdr:rowOff>
                  </from>
                  <to>
                    <xdr:col>5</xdr:col>
                    <xdr:colOff>571500</xdr:colOff>
                    <xdr:row>22</xdr:row>
                    <xdr:rowOff>180975</xdr:rowOff>
                  </to>
                </anchor>
              </controlPr>
            </control>
          </mc:Choice>
        </mc:AlternateContent>
        <mc:AlternateContent xmlns:mc="http://schemas.openxmlformats.org/markup-compatibility/2006">
          <mc:Choice Requires="x14">
            <control shapeId="1268" r:id="rId41" name="Option Button 244">
              <controlPr locked="0" defaultSize="0" autoFill="0" autoLine="0" autoPict="0">
                <anchor moveWithCells="1">
                  <from>
                    <xdr:col>6</xdr:col>
                    <xdr:colOff>85725</xdr:colOff>
                    <xdr:row>21</xdr:row>
                    <xdr:rowOff>76200</xdr:rowOff>
                  </from>
                  <to>
                    <xdr:col>6</xdr:col>
                    <xdr:colOff>571500</xdr:colOff>
                    <xdr:row>22</xdr:row>
                    <xdr:rowOff>180975</xdr:rowOff>
                  </to>
                </anchor>
              </controlPr>
            </control>
          </mc:Choice>
        </mc:AlternateContent>
        <mc:AlternateContent xmlns:mc="http://schemas.openxmlformats.org/markup-compatibility/2006">
          <mc:Choice Requires="x14">
            <control shapeId="1269" r:id="rId42" name="Option Button 245">
              <controlPr locked="0" defaultSize="0" autoFill="0" autoLine="0" autoPict="0">
                <anchor moveWithCells="1">
                  <from>
                    <xdr:col>7</xdr:col>
                    <xdr:colOff>85725</xdr:colOff>
                    <xdr:row>21</xdr:row>
                    <xdr:rowOff>76200</xdr:rowOff>
                  </from>
                  <to>
                    <xdr:col>7</xdr:col>
                    <xdr:colOff>571500</xdr:colOff>
                    <xdr:row>22</xdr:row>
                    <xdr:rowOff>180975</xdr:rowOff>
                  </to>
                </anchor>
              </controlPr>
            </control>
          </mc:Choice>
        </mc:AlternateContent>
        <mc:AlternateContent xmlns:mc="http://schemas.openxmlformats.org/markup-compatibility/2006">
          <mc:Choice Requires="x14">
            <control shapeId="1270" r:id="rId43" name="Group Box 246">
              <controlPr defaultSize="0" autoFill="0" autoPict="0">
                <anchor moveWithCells="1">
                  <from>
                    <xdr:col>0</xdr:col>
                    <xdr:colOff>6934200</xdr:colOff>
                    <xdr:row>21</xdr:row>
                    <xdr:rowOff>66675</xdr:rowOff>
                  </from>
                  <to>
                    <xdr:col>8</xdr:col>
                    <xdr:colOff>47625</xdr:colOff>
                    <xdr:row>23</xdr:row>
                    <xdr:rowOff>38100</xdr:rowOff>
                  </to>
                </anchor>
              </controlPr>
            </control>
          </mc:Choice>
        </mc:AlternateContent>
        <mc:AlternateContent xmlns:mc="http://schemas.openxmlformats.org/markup-compatibility/2006">
          <mc:Choice Requires="x14">
            <control shapeId="1271" r:id="rId44" name="Option Button 247">
              <controlPr locked="0" defaultSize="0" autoFill="0" autoLine="0" autoPict="0">
                <anchor moveWithCells="1">
                  <from>
                    <xdr:col>1</xdr:col>
                    <xdr:colOff>76200</xdr:colOff>
                    <xdr:row>23</xdr:row>
                    <xdr:rowOff>152400</xdr:rowOff>
                  </from>
                  <to>
                    <xdr:col>1</xdr:col>
                    <xdr:colOff>561975</xdr:colOff>
                    <xdr:row>25</xdr:row>
                    <xdr:rowOff>0</xdr:rowOff>
                  </to>
                </anchor>
              </controlPr>
            </control>
          </mc:Choice>
        </mc:AlternateContent>
        <mc:AlternateContent xmlns:mc="http://schemas.openxmlformats.org/markup-compatibility/2006">
          <mc:Choice Requires="x14">
            <control shapeId="1272" r:id="rId45" name="Option Button 248">
              <controlPr locked="0" defaultSize="0" autoFill="0" autoLine="0" autoPict="0">
                <anchor moveWithCells="1">
                  <from>
                    <xdr:col>2</xdr:col>
                    <xdr:colOff>76200</xdr:colOff>
                    <xdr:row>23</xdr:row>
                    <xdr:rowOff>161925</xdr:rowOff>
                  </from>
                  <to>
                    <xdr:col>2</xdr:col>
                    <xdr:colOff>561975</xdr:colOff>
                    <xdr:row>24</xdr:row>
                    <xdr:rowOff>190500</xdr:rowOff>
                  </to>
                </anchor>
              </controlPr>
            </control>
          </mc:Choice>
        </mc:AlternateContent>
        <mc:AlternateContent xmlns:mc="http://schemas.openxmlformats.org/markup-compatibility/2006">
          <mc:Choice Requires="x14">
            <control shapeId="1273" r:id="rId46" name="Option Button 249">
              <controlPr locked="0" defaultSize="0" autoFill="0" autoLine="0" autoPict="0">
                <anchor moveWithCells="1">
                  <from>
                    <xdr:col>3</xdr:col>
                    <xdr:colOff>85725</xdr:colOff>
                    <xdr:row>23</xdr:row>
                    <xdr:rowOff>161925</xdr:rowOff>
                  </from>
                  <to>
                    <xdr:col>3</xdr:col>
                    <xdr:colOff>571500</xdr:colOff>
                    <xdr:row>24</xdr:row>
                    <xdr:rowOff>190500</xdr:rowOff>
                  </to>
                </anchor>
              </controlPr>
            </control>
          </mc:Choice>
        </mc:AlternateContent>
        <mc:AlternateContent xmlns:mc="http://schemas.openxmlformats.org/markup-compatibility/2006">
          <mc:Choice Requires="x14">
            <control shapeId="1274" r:id="rId47" name="Option Button 250">
              <controlPr locked="0" defaultSize="0" autoFill="0" autoLine="0" autoPict="0">
                <anchor moveWithCells="1">
                  <from>
                    <xdr:col>4</xdr:col>
                    <xdr:colOff>104775</xdr:colOff>
                    <xdr:row>23</xdr:row>
                    <xdr:rowOff>152400</xdr:rowOff>
                  </from>
                  <to>
                    <xdr:col>4</xdr:col>
                    <xdr:colOff>542925</xdr:colOff>
                    <xdr:row>25</xdr:row>
                    <xdr:rowOff>0</xdr:rowOff>
                  </to>
                </anchor>
              </controlPr>
            </control>
          </mc:Choice>
        </mc:AlternateContent>
        <mc:AlternateContent xmlns:mc="http://schemas.openxmlformats.org/markup-compatibility/2006">
          <mc:Choice Requires="x14">
            <control shapeId="1275" r:id="rId48" name="Option Button 251">
              <controlPr locked="0" defaultSize="0" autoFill="0" autoLine="0" autoPict="0">
                <anchor moveWithCells="1">
                  <from>
                    <xdr:col>5</xdr:col>
                    <xdr:colOff>85725</xdr:colOff>
                    <xdr:row>23</xdr:row>
                    <xdr:rowOff>152400</xdr:rowOff>
                  </from>
                  <to>
                    <xdr:col>5</xdr:col>
                    <xdr:colOff>571500</xdr:colOff>
                    <xdr:row>25</xdr:row>
                    <xdr:rowOff>0</xdr:rowOff>
                  </to>
                </anchor>
              </controlPr>
            </control>
          </mc:Choice>
        </mc:AlternateContent>
        <mc:AlternateContent xmlns:mc="http://schemas.openxmlformats.org/markup-compatibility/2006">
          <mc:Choice Requires="x14">
            <control shapeId="1276" r:id="rId49" name="Option Button 252">
              <controlPr locked="0" defaultSize="0" autoFill="0" autoLine="0" autoPict="0">
                <anchor moveWithCells="1">
                  <from>
                    <xdr:col>6</xdr:col>
                    <xdr:colOff>85725</xdr:colOff>
                    <xdr:row>23</xdr:row>
                    <xdr:rowOff>161925</xdr:rowOff>
                  </from>
                  <to>
                    <xdr:col>6</xdr:col>
                    <xdr:colOff>571500</xdr:colOff>
                    <xdr:row>24</xdr:row>
                    <xdr:rowOff>190500</xdr:rowOff>
                  </to>
                </anchor>
              </controlPr>
            </control>
          </mc:Choice>
        </mc:AlternateContent>
        <mc:AlternateContent xmlns:mc="http://schemas.openxmlformats.org/markup-compatibility/2006">
          <mc:Choice Requires="x14">
            <control shapeId="1277" r:id="rId50" name="Option Button 253">
              <controlPr locked="0" defaultSize="0" autoFill="0" autoLine="0" autoPict="0">
                <anchor moveWithCells="1">
                  <from>
                    <xdr:col>7</xdr:col>
                    <xdr:colOff>85725</xdr:colOff>
                    <xdr:row>23</xdr:row>
                    <xdr:rowOff>161925</xdr:rowOff>
                  </from>
                  <to>
                    <xdr:col>7</xdr:col>
                    <xdr:colOff>571500</xdr:colOff>
                    <xdr:row>24</xdr:row>
                    <xdr:rowOff>190500</xdr:rowOff>
                  </to>
                </anchor>
              </controlPr>
            </control>
          </mc:Choice>
        </mc:AlternateContent>
        <mc:AlternateContent xmlns:mc="http://schemas.openxmlformats.org/markup-compatibility/2006">
          <mc:Choice Requires="x14">
            <control shapeId="1278" r:id="rId51" name="Group Box 254">
              <controlPr defaultSize="0" autoFill="0" autoPict="0">
                <anchor moveWithCells="1">
                  <from>
                    <xdr:col>0</xdr:col>
                    <xdr:colOff>6934200</xdr:colOff>
                    <xdr:row>23</xdr:row>
                    <xdr:rowOff>142875</xdr:rowOff>
                  </from>
                  <to>
                    <xdr:col>8</xdr:col>
                    <xdr:colOff>47625</xdr:colOff>
                    <xdr:row>25</xdr:row>
                    <xdr:rowOff>76200</xdr:rowOff>
                  </to>
                </anchor>
              </controlPr>
            </control>
          </mc:Choice>
        </mc:AlternateContent>
        <mc:AlternateContent xmlns:mc="http://schemas.openxmlformats.org/markup-compatibility/2006">
          <mc:Choice Requires="x14">
            <control shapeId="1279" r:id="rId52" name="Option Button 255">
              <controlPr locked="0" defaultSize="0" autoFill="0" autoLine="0" autoPict="0">
                <anchor moveWithCells="1">
                  <from>
                    <xdr:col>1</xdr:col>
                    <xdr:colOff>76200</xdr:colOff>
                    <xdr:row>25</xdr:row>
                    <xdr:rowOff>152400</xdr:rowOff>
                  </from>
                  <to>
                    <xdr:col>1</xdr:col>
                    <xdr:colOff>561975</xdr:colOff>
                    <xdr:row>27</xdr:row>
                    <xdr:rowOff>0</xdr:rowOff>
                  </to>
                </anchor>
              </controlPr>
            </control>
          </mc:Choice>
        </mc:AlternateContent>
        <mc:AlternateContent xmlns:mc="http://schemas.openxmlformats.org/markup-compatibility/2006">
          <mc:Choice Requires="x14">
            <control shapeId="1280" r:id="rId53" name="Option Button 256">
              <controlPr locked="0" defaultSize="0" autoFill="0" autoLine="0" autoPict="0">
                <anchor moveWithCells="1">
                  <from>
                    <xdr:col>2</xdr:col>
                    <xdr:colOff>76200</xdr:colOff>
                    <xdr:row>25</xdr:row>
                    <xdr:rowOff>161925</xdr:rowOff>
                  </from>
                  <to>
                    <xdr:col>2</xdr:col>
                    <xdr:colOff>561975</xdr:colOff>
                    <xdr:row>26</xdr:row>
                    <xdr:rowOff>190500</xdr:rowOff>
                  </to>
                </anchor>
              </controlPr>
            </control>
          </mc:Choice>
        </mc:AlternateContent>
        <mc:AlternateContent xmlns:mc="http://schemas.openxmlformats.org/markup-compatibility/2006">
          <mc:Choice Requires="x14">
            <control shapeId="1281" r:id="rId54" name="Option Button 257">
              <controlPr locked="0" defaultSize="0" autoFill="0" autoLine="0" autoPict="0">
                <anchor moveWithCells="1">
                  <from>
                    <xdr:col>3</xdr:col>
                    <xdr:colOff>85725</xdr:colOff>
                    <xdr:row>25</xdr:row>
                    <xdr:rowOff>161925</xdr:rowOff>
                  </from>
                  <to>
                    <xdr:col>3</xdr:col>
                    <xdr:colOff>571500</xdr:colOff>
                    <xdr:row>26</xdr:row>
                    <xdr:rowOff>190500</xdr:rowOff>
                  </to>
                </anchor>
              </controlPr>
            </control>
          </mc:Choice>
        </mc:AlternateContent>
        <mc:AlternateContent xmlns:mc="http://schemas.openxmlformats.org/markup-compatibility/2006">
          <mc:Choice Requires="x14">
            <control shapeId="1282" r:id="rId55" name="Option Button 258">
              <controlPr locked="0" defaultSize="0" autoFill="0" autoLine="0" autoPict="0">
                <anchor moveWithCells="1">
                  <from>
                    <xdr:col>4</xdr:col>
                    <xdr:colOff>104775</xdr:colOff>
                    <xdr:row>25</xdr:row>
                    <xdr:rowOff>152400</xdr:rowOff>
                  </from>
                  <to>
                    <xdr:col>4</xdr:col>
                    <xdr:colOff>542925</xdr:colOff>
                    <xdr:row>27</xdr:row>
                    <xdr:rowOff>0</xdr:rowOff>
                  </to>
                </anchor>
              </controlPr>
            </control>
          </mc:Choice>
        </mc:AlternateContent>
        <mc:AlternateContent xmlns:mc="http://schemas.openxmlformats.org/markup-compatibility/2006">
          <mc:Choice Requires="x14">
            <control shapeId="1283" r:id="rId56" name="Option Button 259">
              <controlPr locked="0" defaultSize="0" autoFill="0" autoLine="0" autoPict="0">
                <anchor moveWithCells="1">
                  <from>
                    <xdr:col>5</xdr:col>
                    <xdr:colOff>85725</xdr:colOff>
                    <xdr:row>25</xdr:row>
                    <xdr:rowOff>152400</xdr:rowOff>
                  </from>
                  <to>
                    <xdr:col>5</xdr:col>
                    <xdr:colOff>571500</xdr:colOff>
                    <xdr:row>27</xdr:row>
                    <xdr:rowOff>0</xdr:rowOff>
                  </to>
                </anchor>
              </controlPr>
            </control>
          </mc:Choice>
        </mc:AlternateContent>
        <mc:AlternateContent xmlns:mc="http://schemas.openxmlformats.org/markup-compatibility/2006">
          <mc:Choice Requires="x14">
            <control shapeId="1284" r:id="rId57" name="Option Button 260">
              <controlPr locked="0" defaultSize="0" autoFill="0" autoLine="0" autoPict="0">
                <anchor moveWithCells="1">
                  <from>
                    <xdr:col>6</xdr:col>
                    <xdr:colOff>85725</xdr:colOff>
                    <xdr:row>25</xdr:row>
                    <xdr:rowOff>161925</xdr:rowOff>
                  </from>
                  <to>
                    <xdr:col>6</xdr:col>
                    <xdr:colOff>571500</xdr:colOff>
                    <xdr:row>26</xdr:row>
                    <xdr:rowOff>190500</xdr:rowOff>
                  </to>
                </anchor>
              </controlPr>
            </control>
          </mc:Choice>
        </mc:AlternateContent>
        <mc:AlternateContent xmlns:mc="http://schemas.openxmlformats.org/markup-compatibility/2006">
          <mc:Choice Requires="x14">
            <control shapeId="1285" r:id="rId58" name="Option Button 261">
              <controlPr locked="0" defaultSize="0" autoFill="0" autoLine="0" autoPict="0">
                <anchor moveWithCells="1">
                  <from>
                    <xdr:col>7</xdr:col>
                    <xdr:colOff>85725</xdr:colOff>
                    <xdr:row>25</xdr:row>
                    <xdr:rowOff>161925</xdr:rowOff>
                  </from>
                  <to>
                    <xdr:col>7</xdr:col>
                    <xdr:colOff>571500</xdr:colOff>
                    <xdr:row>26</xdr:row>
                    <xdr:rowOff>190500</xdr:rowOff>
                  </to>
                </anchor>
              </controlPr>
            </control>
          </mc:Choice>
        </mc:AlternateContent>
        <mc:AlternateContent xmlns:mc="http://schemas.openxmlformats.org/markup-compatibility/2006">
          <mc:Choice Requires="x14">
            <control shapeId="1286" r:id="rId59" name="Group Box 262">
              <controlPr defaultSize="0" autoFill="0" autoPict="0">
                <anchor moveWithCells="1">
                  <from>
                    <xdr:col>0</xdr:col>
                    <xdr:colOff>6934200</xdr:colOff>
                    <xdr:row>25</xdr:row>
                    <xdr:rowOff>142875</xdr:rowOff>
                  </from>
                  <to>
                    <xdr:col>8</xdr:col>
                    <xdr:colOff>47625</xdr:colOff>
                    <xdr:row>27</xdr:row>
                    <xdr:rowOff>76200</xdr:rowOff>
                  </to>
                </anchor>
              </controlPr>
            </control>
          </mc:Choice>
        </mc:AlternateContent>
        <mc:AlternateContent xmlns:mc="http://schemas.openxmlformats.org/markup-compatibility/2006">
          <mc:Choice Requires="x14">
            <control shapeId="1287" r:id="rId60" name="Option Button 263">
              <controlPr locked="0" defaultSize="0" autoFill="0" autoLine="0" autoPict="0">
                <anchor moveWithCells="1">
                  <from>
                    <xdr:col>1</xdr:col>
                    <xdr:colOff>76200</xdr:colOff>
                    <xdr:row>27</xdr:row>
                    <xdr:rowOff>152400</xdr:rowOff>
                  </from>
                  <to>
                    <xdr:col>1</xdr:col>
                    <xdr:colOff>561975</xdr:colOff>
                    <xdr:row>29</xdr:row>
                    <xdr:rowOff>0</xdr:rowOff>
                  </to>
                </anchor>
              </controlPr>
            </control>
          </mc:Choice>
        </mc:AlternateContent>
        <mc:AlternateContent xmlns:mc="http://schemas.openxmlformats.org/markup-compatibility/2006">
          <mc:Choice Requires="x14">
            <control shapeId="1288" r:id="rId61" name="Option Button 264">
              <controlPr locked="0" defaultSize="0" autoFill="0" autoLine="0" autoPict="0">
                <anchor moveWithCells="1">
                  <from>
                    <xdr:col>2</xdr:col>
                    <xdr:colOff>76200</xdr:colOff>
                    <xdr:row>27</xdr:row>
                    <xdr:rowOff>161925</xdr:rowOff>
                  </from>
                  <to>
                    <xdr:col>2</xdr:col>
                    <xdr:colOff>561975</xdr:colOff>
                    <xdr:row>28</xdr:row>
                    <xdr:rowOff>190500</xdr:rowOff>
                  </to>
                </anchor>
              </controlPr>
            </control>
          </mc:Choice>
        </mc:AlternateContent>
        <mc:AlternateContent xmlns:mc="http://schemas.openxmlformats.org/markup-compatibility/2006">
          <mc:Choice Requires="x14">
            <control shapeId="1289" r:id="rId62" name="Option Button 265">
              <controlPr locked="0" defaultSize="0" autoFill="0" autoLine="0" autoPict="0">
                <anchor moveWithCells="1">
                  <from>
                    <xdr:col>3</xdr:col>
                    <xdr:colOff>85725</xdr:colOff>
                    <xdr:row>27</xdr:row>
                    <xdr:rowOff>161925</xdr:rowOff>
                  </from>
                  <to>
                    <xdr:col>3</xdr:col>
                    <xdr:colOff>571500</xdr:colOff>
                    <xdr:row>28</xdr:row>
                    <xdr:rowOff>190500</xdr:rowOff>
                  </to>
                </anchor>
              </controlPr>
            </control>
          </mc:Choice>
        </mc:AlternateContent>
        <mc:AlternateContent xmlns:mc="http://schemas.openxmlformats.org/markup-compatibility/2006">
          <mc:Choice Requires="x14">
            <control shapeId="1290" r:id="rId63" name="Option Button 266">
              <controlPr locked="0" defaultSize="0" autoFill="0" autoLine="0" autoPict="0">
                <anchor moveWithCells="1">
                  <from>
                    <xdr:col>4</xdr:col>
                    <xdr:colOff>104775</xdr:colOff>
                    <xdr:row>27</xdr:row>
                    <xdr:rowOff>152400</xdr:rowOff>
                  </from>
                  <to>
                    <xdr:col>4</xdr:col>
                    <xdr:colOff>542925</xdr:colOff>
                    <xdr:row>29</xdr:row>
                    <xdr:rowOff>0</xdr:rowOff>
                  </to>
                </anchor>
              </controlPr>
            </control>
          </mc:Choice>
        </mc:AlternateContent>
        <mc:AlternateContent xmlns:mc="http://schemas.openxmlformats.org/markup-compatibility/2006">
          <mc:Choice Requires="x14">
            <control shapeId="1291" r:id="rId64" name="Option Button 267">
              <controlPr locked="0" defaultSize="0" autoFill="0" autoLine="0" autoPict="0">
                <anchor moveWithCells="1">
                  <from>
                    <xdr:col>5</xdr:col>
                    <xdr:colOff>85725</xdr:colOff>
                    <xdr:row>27</xdr:row>
                    <xdr:rowOff>152400</xdr:rowOff>
                  </from>
                  <to>
                    <xdr:col>5</xdr:col>
                    <xdr:colOff>571500</xdr:colOff>
                    <xdr:row>29</xdr:row>
                    <xdr:rowOff>0</xdr:rowOff>
                  </to>
                </anchor>
              </controlPr>
            </control>
          </mc:Choice>
        </mc:AlternateContent>
        <mc:AlternateContent xmlns:mc="http://schemas.openxmlformats.org/markup-compatibility/2006">
          <mc:Choice Requires="x14">
            <control shapeId="1292" r:id="rId65" name="Option Button 268">
              <controlPr locked="0" defaultSize="0" autoFill="0" autoLine="0" autoPict="0">
                <anchor moveWithCells="1">
                  <from>
                    <xdr:col>6</xdr:col>
                    <xdr:colOff>85725</xdr:colOff>
                    <xdr:row>27</xdr:row>
                    <xdr:rowOff>161925</xdr:rowOff>
                  </from>
                  <to>
                    <xdr:col>6</xdr:col>
                    <xdr:colOff>571500</xdr:colOff>
                    <xdr:row>28</xdr:row>
                    <xdr:rowOff>190500</xdr:rowOff>
                  </to>
                </anchor>
              </controlPr>
            </control>
          </mc:Choice>
        </mc:AlternateContent>
        <mc:AlternateContent xmlns:mc="http://schemas.openxmlformats.org/markup-compatibility/2006">
          <mc:Choice Requires="x14">
            <control shapeId="1293" r:id="rId66" name="Option Button 269">
              <controlPr locked="0" defaultSize="0" autoFill="0" autoLine="0" autoPict="0">
                <anchor moveWithCells="1">
                  <from>
                    <xdr:col>7</xdr:col>
                    <xdr:colOff>85725</xdr:colOff>
                    <xdr:row>27</xdr:row>
                    <xdr:rowOff>161925</xdr:rowOff>
                  </from>
                  <to>
                    <xdr:col>7</xdr:col>
                    <xdr:colOff>571500</xdr:colOff>
                    <xdr:row>28</xdr:row>
                    <xdr:rowOff>190500</xdr:rowOff>
                  </to>
                </anchor>
              </controlPr>
            </control>
          </mc:Choice>
        </mc:AlternateContent>
        <mc:AlternateContent xmlns:mc="http://schemas.openxmlformats.org/markup-compatibility/2006">
          <mc:Choice Requires="x14">
            <control shapeId="1294" r:id="rId67" name="Group Box 270">
              <controlPr defaultSize="0" autoFill="0" autoPict="0">
                <anchor moveWithCells="1">
                  <from>
                    <xdr:col>0</xdr:col>
                    <xdr:colOff>6934200</xdr:colOff>
                    <xdr:row>27</xdr:row>
                    <xdr:rowOff>142875</xdr:rowOff>
                  </from>
                  <to>
                    <xdr:col>8</xdr:col>
                    <xdr:colOff>47625</xdr:colOff>
                    <xdr:row>29</xdr:row>
                    <xdr:rowOff>76200</xdr:rowOff>
                  </to>
                </anchor>
              </controlPr>
            </control>
          </mc:Choice>
        </mc:AlternateContent>
        <mc:AlternateContent xmlns:mc="http://schemas.openxmlformats.org/markup-compatibility/2006">
          <mc:Choice Requires="x14">
            <control shapeId="1295" r:id="rId68" name="Option Button 271">
              <controlPr locked="0" defaultSize="0" autoFill="0" autoLine="0" autoPict="0">
                <anchor moveWithCells="1">
                  <from>
                    <xdr:col>1</xdr:col>
                    <xdr:colOff>76200</xdr:colOff>
                    <xdr:row>31</xdr:row>
                    <xdr:rowOff>66675</xdr:rowOff>
                  </from>
                  <to>
                    <xdr:col>1</xdr:col>
                    <xdr:colOff>561975</xdr:colOff>
                    <xdr:row>32</xdr:row>
                    <xdr:rowOff>180975</xdr:rowOff>
                  </to>
                </anchor>
              </controlPr>
            </control>
          </mc:Choice>
        </mc:AlternateContent>
        <mc:AlternateContent xmlns:mc="http://schemas.openxmlformats.org/markup-compatibility/2006">
          <mc:Choice Requires="x14">
            <control shapeId="1296" r:id="rId69" name="Option Button 272">
              <controlPr locked="0" defaultSize="0" autoFill="0" autoLine="0" autoPict="0">
                <anchor moveWithCells="1">
                  <from>
                    <xdr:col>2</xdr:col>
                    <xdr:colOff>76200</xdr:colOff>
                    <xdr:row>31</xdr:row>
                    <xdr:rowOff>76200</xdr:rowOff>
                  </from>
                  <to>
                    <xdr:col>2</xdr:col>
                    <xdr:colOff>561975</xdr:colOff>
                    <xdr:row>32</xdr:row>
                    <xdr:rowOff>180975</xdr:rowOff>
                  </to>
                </anchor>
              </controlPr>
            </control>
          </mc:Choice>
        </mc:AlternateContent>
        <mc:AlternateContent xmlns:mc="http://schemas.openxmlformats.org/markup-compatibility/2006">
          <mc:Choice Requires="x14">
            <control shapeId="1297" r:id="rId70" name="Option Button 273">
              <controlPr locked="0" defaultSize="0" autoFill="0" autoLine="0" autoPict="0">
                <anchor moveWithCells="1">
                  <from>
                    <xdr:col>3</xdr:col>
                    <xdr:colOff>85725</xdr:colOff>
                    <xdr:row>31</xdr:row>
                    <xdr:rowOff>76200</xdr:rowOff>
                  </from>
                  <to>
                    <xdr:col>3</xdr:col>
                    <xdr:colOff>571500</xdr:colOff>
                    <xdr:row>32</xdr:row>
                    <xdr:rowOff>180975</xdr:rowOff>
                  </to>
                </anchor>
              </controlPr>
            </control>
          </mc:Choice>
        </mc:AlternateContent>
        <mc:AlternateContent xmlns:mc="http://schemas.openxmlformats.org/markup-compatibility/2006">
          <mc:Choice Requires="x14">
            <control shapeId="1298" r:id="rId71" name="Option Button 274">
              <controlPr locked="0" defaultSize="0" autoFill="0" autoLine="0" autoPict="0">
                <anchor moveWithCells="1">
                  <from>
                    <xdr:col>4</xdr:col>
                    <xdr:colOff>104775</xdr:colOff>
                    <xdr:row>31</xdr:row>
                    <xdr:rowOff>66675</xdr:rowOff>
                  </from>
                  <to>
                    <xdr:col>4</xdr:col>
                    <xdr:colOff>542925</xdr:colOff>
                    <xdr:row>32</xdr:row>
                    <xdr:rowOff>180975</xdr:rowOff>
                  </to>
                </anchor>
              </controlPr>
            </control>
          </mc:Choice>
        </mc:AlternateContent>
        <mc:AlternateContent xmlns:mc="http://schemas.openxmlformats.org/markup-compatibility/2006">
          <mc:Choice Requires="x14">
            <control shapeId="1299" r:id="rId72" name="Option Button 275">
              <controlPr locked="0" defaultSize="0" autoFill="0" autoLine="0" autoPict="0">
                <anchor moveWithCells="1">
                  <from>
                    <xdr:col>5</xdr:col>
                    <xdr:colOff>85725</xdr:colOff>
                    <xdr:row>31</xdr:row>
                    <xdr:rowOff>66675</xdr:rowOff>
                  </from>
                  <to>
                    <xdr:col>5</xdr:col>
                    <xdr:colOff>571500</xdr:colOff>
                    <xdr:row>32</xdr:row>
                    <xdr:rowOff>180975</xdr:rowOff>
                  </to>
                </anchor>
              </controlPr>
            </control>
          </mc:Choice>
        </mc:AlternateContent>
        <mc:AlternateContent xmlns:mc="http://schemas.openxmlformats.org/markup-compatibility/2006">
          <mc:Choice Requires="x14">
            <control shapeId="1300" r:id="rId73" name="Option Button 276">
              <controlPr locked="0" defaultSize="0" autoFill="0" autoLine="0" autoPict="0">
                <anchor moveWithCells="1">
                  <from>
                    <xdr:col>6</xdr:col>
                    <xdr:colOff>85725</xdr:colOff>
                    <xdr:row>31</xdr:row>
                    <xdr:rowOff>76200</xdr:rowOff>
                  </from>
                  <to>
                    <xdr:col>6</xdr:col>
                    <xdr:colOff>571500</xdr:colOff>
                    <xdr:row>32</xdr:row>
                    <xdr:rowOff>180975</xdr:rowOff>
                  </to>
                </anchor>
              </controlPr>
            </control>
          </mc:Choice>
        </mc:AlternateContent>
        <mc:AlternateContent xmlns:mc="http://schemas.openxmlformats.org/markup-compatibility/2006">
          <mc:Choice Requires="x14">
            <control shapeId="1301" r:id="rId74" name="Option Button 277">
              <controlPr locked="0" defaultSize="0" autoFill="0" autoLine="0" autoPict="0">
                <anchor moveWithCells="1">
                  <from>
                    <xdr:col>7</xdr:col>
                    <xdr:colOff>85725</xdr:colOff>
                    <xdr:row>31</xdr:row>
                    <xdr:rowOff>76200</xdr:rowOff>
                  </from>
                  <to>
                    <xdr:col>7</xdr:col>
                    <xdr:colOff>571500</xdr:colOff>
                    <xdr:row>32</xdr:row>
                    <xdr:rowOff>180975</xdr:rowOff>
                  </to>
                </anchor>
              </controlPr>
            </control>
          </mc:Choice>
        </mc:AlternateContent>
        <mc:AlternateContent xmlns:mc="http://schemas.openxmlformats.org/markup-compatibility/2006">
          <mc:Choice Requires="x14">
            <control shapeId="1302" r:id="rId75" name="Group Box 278">
              <controlPr defaultSize="0" autoFill="0" autoPict="0">
                <anchor moveWithCells="1">
                  <from>
                    <xdr:col>0</xdr:col>
                    <xdr:colOff>6934200</xdr:colOff>
                    <xdr:row>31</xdr:row>
                    <xdr:rowOff>66675</xdr:rowOff>
                  </from>
                  <to>
                    <xdr:col>8</xdr:col>
                    <xdr:colOff>47625</xdr:colOff>
                    <xdr:row>33</xdr:row>
                    <xdr:rowOff>38100</xdr:rowOff>
                  </to>
                </anchor>
              </controlPr>
            </control>
          </mc:Choice>
        </mc:AlternateContent>
        <mc:AlternateContent xmlns:mc="http://schemas.openxmlformats.org/markup-compatibility/2006">
          <mc:Choice Requires="x14">
            <control shapeId="1303" r:id="rId76" name="Option Button 279">
              <controlPr locked="0" defaultSize="0" autoFill="0" autoLine="0" autoPict="0">
                <anchor moveWithCells="1">
                  <from>
                    <xdr:col>1</xdr:col>
                    <xdr:colOff>76200</xdr:colOff>
                    <xdr:row>33</xdr:row>
                    <xdr:rowOff>104775</xdr:rowOff>
                  </from>
                  <to>
                    <xdr:col>1</xdr:col>
                    <xdr:colOff>561975</xdr:colOff>
                    <xdr:row>34</xdr:row>
                    <xdr:rowOff>180975</xdr:rowOff>
                  </to>
                </anchor>
              </controlPr>
            </control>
          </mc:Choice>
        </mc:AlternateContent>
        <mc:AlternateContent xmlns:mc="http://schemas.openxmlformats.org/markup-compatibility/2006">
          <mc:Choice Requires="x14">
            <control shapeId="1304" r:id="rId77" name="Option Button 280">
              <controlPr locked="0" defaultSize="0" autoFill="0" autoLine="0" autoPict="0">
                <anchor moveWithCells="1">
                  <from>
                    <xdr:col>2</xdr:col>
                    <xdr:colOff>76200</xdr:colOff>
                    <xdr:row>33</xdr:row>
                    <xdr:rowOff>114300</xdr:rowOff>
                  </from>
                  <to>
                    <xdr:col>2</xdr:col>
                    <xdr:colOff>561975</xdr:colOff>
                    <xdr:row>34</xdr:row>
                    <xdr:rowOff>180975</xdr:rowOff>
                  </to>
                </anchor>
              </controlPr>
            </control>
          </mc:Choice>
        </mc:AlternateContent>
        <mc:AlternateContent xmlns:mc="http://schemas.openxmlformats.org/markup-compatibility/2006">
          <mc:Choice Requires="x14">
            <control shapeId="1305" r:id="rId78" name="Option Button 281">
              <controlPr locked="0" defaultSize="0" autoFill="0" autoLine="0" autoPict="0">
                <anchor moveWithCells="1">
                  <from>
                    <xdr:col>3</xdr:col>
                    <xdr:colOff>85725</xdr:colOff>
                    <xdr:row>33</xdr:row>
                    <xdr:rowOff>114300</xdr:rowOff>
                  </from>
                  <to>
                    <xdr:col>3</xdr:col>
                    <xdr:colOff>571500</xdr:colOff>
                    <xdr:row>34</xdr:row>
                    <xdr:rowOff>180975</xdr:rowOff>
                  </to>
                </anchor>
              </controlPr>
            </control>
          </mc:Choice>
        </mc:AlternateContent>
        <mc:AlternateContent xmlns:mc="http://schemas.openxmlformats.org/markup-compatibility/2006">
          <mc:Choice Requires="x14">
            <control shapeId="1306" r:id="rId79" name="Option Button 282">
              <controlPr locked="0" defaultSize="0" autoFill="0" autoLine="0" autoPict="0">
                <anchor moveWithCells="1">
                  <from>
                    <xdr:col>4</xdr:col>
                    <xdr:colOff>104775</xdr:colOff>
                    <xdr:row>33</xdr:row>
                    <xdr:rowOff>104775</xdr:rowOff>
                  </from>
                  <to>
                    <xdr:col>4</xdr:col>
                    <xdr:colOff>542925</xdr:colOff>
                    <xdr:row>34</xdr:row>
                    <xdr:rowOff>180975</xdr:rowOff>
                  </to>
                </anchor>
              </controlPr>
            </control>
          </mc:Choice>
        </mc:AlternateContent>
        <mc:AlternateContent xmlns:mc="http://schemas.openxmlformats.org/markup-compatibility/2006">
          <mc:Choice Requires="x14">
            <control shapeId="1307" r:id="rId80" name="Option Button 283">
              <controlPr locked="0" defaultSize="0" autoFill="0" autoLine="0" autoPict="0">
                <anchor moveWithCells="1">
                  <from>
                    <xdr:col>5</xdr:col>
                    <xdr:colOff>85725</xdr:colOff>
                    <xdr:row>33</xdr:row>
                    <xdr:rowOff>104775</xdr:rowOff>
                  </from>
                  <to>
                    <xdr:col>5</xdr:col>
                    <xdr:colOff>571500</xdr:colOff>
                    <xdr:row>34</xdr:row>
                    <xdr:rowOff>180975</xdr:rowOff>
                  </to>
                </anchor>
              </controlPr>
            </control>
          </mc:Choice>
        </mc:AlternateContent>
        <mc:AlternateContent xmlns:mc="http://schemas.openxmlformats.org/markup-compatibility/2006">
          <mc:Choice Requires="x14">
            <control shapeId="1308" r:id="rId81" name="Option Button 284">
              <controlPr locked="0" defaultSize="0" autoFill="0" autoLine="0" autoPict="0">
                <anchor moveWithCells="1">
                  <from>
                    <xdr:col>6</xdr:col>
                    <xdr:colOff>85725</xdr:colOff>
                    <xdr:row>33</xdr:row>
                    <xdr:rowOff>114300</xdr:rowOff>
                  </from>
                  <to>
                    <xdr:col>6</xdr:col>
                    <xdr:colOff>571500</xdr:colOff>
                    <xdr:row>34</xdr:row>
                    <xdr:rowOff>180975</xdr:rowOff>
                  </to>
                </anchor>
              </controlPr>
            </control>
          </mc:Choice>
        </mc:AlternateContent>
        <mc:AlternateContent xmlns:mc="http://schemas.openxmlformats.org/markup-compatibility/2006">
          <mc:Choice Requires="x14">
            <control shapeId="1309" r:id="rId82" name="Option Button 285">
              <controlPr locked="0" defaultSize="0" autoFill="0" autoLine="0" autoPict="0">
                <anchor moveWithCells="1">
                  <from>
                    <xdr:col>7</xdr:col>
                    <xdr:colOff>85725</xdr:colOff>
                    <xdr:row>33</xdr:row>
                    <xdr:rowOff>114300</xdr:rowOff>
                  </from>
                  <to>
                    <xdr:col>7</xdr:col>
                    <xdr:colOff>571500</xdr:colOff>
                    <xdr:row>34</xdr:row>
                    <xdr:rowOff>180975</xdr:rowOff>
                  </to>
                </anchor>
              </controlPr>
            </control>
          </mc:Choice>
        </mc:AlternateContent>
        <mc:AlternateContent xmlns:mc="http://schemas.openxmlformats.org/markup-compatibility/2006">
          <mc:Choice Requires="x14">
            <control shapeId="1310" r:id="rId83" name="Group Box 286">
              <controlPr defaultSize="0" autoFill="0" autoPict="0">
                <anchor moveWithCells="1">
                  <from>
                    <xdr:col>0</xdr:col>
                    <xdr:colOff>6934200</xdr:colOff>
                    <xdr:row>33</xdr:row>
                    <xdr:rowOff>85725</xdr:rowOff>
                  </from>
                  <to>
                    <xdr:col>8</xdr:col>
                    <xdr:colOff>47625</xdr:colOff>
                    <xdr:row>35</xdr:row>
                    <xdr:rowOff>38100</xdr:rowOff>
                  </to>
                </anchor>
              </controlPr>
            </control>
          </mc:Choice>
        </mc:AlternateContent>
        <mc:AlternateContent xmlns:mc="http://schemas.openxmlformats.org/markup-compatibility/2006">
          <mc:Choice Requires="x14">
            <control shapeId="1311" r:id="rId84" name="Option Button 287">
              <controlPr locked="0" defaultSize="0" autoFill="0" autoLine="0" autoPict="0">
                <anchor moveWithCells="1">
                  <from>
                    <xdr:col>1</xdr:col>
                    <xdr:colOff>76200</xdr:colOff>
                    <xdr:row>35</xdr:row>
                    <xdr:rowOff>104775</xdr:rowOff>
                  </from>
                  <to>
                    <xdr:col>1</xdr:col>
                    <xdr:colOff>561975</xdr:colOff>
                    <xdr:row>36</xdr:row>
                    <xdr:rowOff>180975</xdr:rowOff>
                  </to>
                </anchor>
              </controlPr>
            </control>
          </mc:Choice>
        </mc:AlternateContent>
        <mc:AlternateContent xmlns:mc="http://schemas.openxmlformats.org/markup-compatibility/2006">
          <mc:Choice Requires="x14">
            <control shapeId="1312" r:id="rId85" name="Option Button 288">
              <controlPr locked="0" defaultSize="0" autoFill="0" autoLine="0" autoPict="0">
                <anchor moveWithCells="1">
                  <from>
                    <xdr:col>2</xdr:col>
                    <xdr:colOff>76200</xdr:colOff>
                    <xdr:row>35</xdr:row>
                    <xdr:rowOff>114300</xdr:rowOff>
                  </from>
                  <to>
                    <xdr:col>2</xdr:col>
                    <xdr:colOff>561975</xdr:colOff>
                    <xdr:row>36</xdr:row>
                    <xdr:rowOff>180975</xdr:rowOff>
                  </to>
                </anchor>
              </controlPr>
            </control>
          </mc:Choice>
        </mc:AlternateContent>
        <mc:AlternateContent xmlns:mc="http://schemas.openxmlformats.org/markup-compatibility/2006">
          <mc:Choice Requires="x14">
            <control shapeId="1313" r:id="rId86" name="Option Button 289">
              <controlPr locked="0" defaultSize="0" autoFill="0" autoLine="0" autoPict="0">
                <anchor moveWithCells="1">
                  <from>
                    <xdr:col>3</xdr:col>
                    <xdr:colOff>85725</xdr:colOff>
                    <xdr:row>35</xdr:row>
                    <xdr:rowOff>114300</xdr:rowOff>
                  </from>
                  <to>
                    <xdr:col>3</xdr:col>
                    <xdr:colOff>571500</xdr:colOff>
                    <xdr:row>36</xdr:row>
                    <xdr:rowOff>180975</xdr:rowOff>
                  </to>
                </anchor>
              </controlPr>
            </control>
          </mc:Choice>
        </mc:AlternateContent>
        <mc:AlternateContent xmlns:mc="http://schemas.openxmlformats.org/markup-compatibility/2006">
          <mc:Choice Requires="x14">
            <control shapeId="1314" r:id="rId87" name="Option Button 290">
              <controlPr locked="0" defaultSize="0" autoFill="0" autoLine="0" autoPict="0">
                <anchor moveWithCells="1">
                  <from>
                    <xdr:col>4</xdr:col>
                    <xdr:colOff>104775</xdr:colOff>
                    <xdr:row>35</xdr:row>
                    <xdr:rowOff>104775</xdr:rowOff>
                  </from>
                  <to>
                    <xdr:col>4</xdr:col>
                    <xdr:colOff>542925</xdr:colOff>
                    <xdr:row>36</xdr:row>
                    <xdr:rowOff>180975</xdr:rowOff>
                  </to>
                </anchor>
              </controlPr>
            </control>
          </mc:Choice>
        </mc:AlternateContent>
        <mc:AlternateContent xmlns:mc="http://schemas.openxmlformats.org/markup-compatibility/2006">
          <mc:Choice Requires="x14">
            <control shapeId="1315" r:id="rId88" name="Option Button 291">
              <controlPr locked="0" defaultSize="0" autoFill="0" autoLine="0" autoPict="0">
                <anchor moveWithCells="1">
                  <from>
                    <xdr:col>5</xdr:col>
                    <xdr:colOff>85725</xdr:colOff>
                    <xdr:row>35</xdr:row>
                    <xdr:rowOff>104775</xdr:rowOff>
                  </from>
                  <to>
                    <xdr:col>5</xdr:col>
                    <xdr:colOff>571500</xdr:colOff>
                    <xdr:row>36</xdr:row>
                    <xdr:rowOff>180975</xdr:rowOff>
                  </to>
                </anchor>
              </controlPr>
            </control>
          </mc:Choice>
        </mc:AlternateContent>
        <mc:AlternateContent xmlns:mc="http://schemas.openxmlformats.org/markup-compatibility/2006">
          <mc:Choice Requires="x14">
            <control shapeId="1316" r:id="rId89" name="Option Button 292">
              <controlPr locked="0" defaultSize="0" autoFill="0" autoLine="0" autoPict="0">
                <anchor moveWithCells="1">
                  <from>
                    <xdr:col>6</xdr:col>
                    <xdr:colOff>85725</xdr:colOff>
                    <xdr:row>35</xdr:row>
                    <xdr:rowOff>114300</xdr:rowOff>
                  </from>
                  <to>
                    <xdr:col>6</xdr:col>
                    <xdr:colOff>571500</xdr:colOff>
                    <xdr:row>36</xdr:row>
                    <xdr:rowOff>180975</xdr:rowOff>
                  </to>
                </anchor>
              </controlPr>
            </control>
          </mc:Choice>
        </mc:AlternateContent>
        <mc:AlternateContent xmlns:mc="http://schemas.openxmlformats.org/markup-compatibility/2006">
          <mc:Choice Requires="x14">
            <control shapeId="1317" r:id="rId90" name="Option Button 293">
              <controlPr locked="0" defaultSize="0" autoFill="0" autoLine="0" autoPict="0">
                <anchor moveWithCells="1">
                  <from>
                    <xdr:col>7</xdr:col>
                    <xdr:colOff>85725</xdr:colOff>
                    <xdr:row>35</xdr:row>
                    <xdr:rowOff>114300</xdr:rowOff>
                  </from>
                  <to>
                    <xdr:col>7</xdr:col>
                    <xdr:colOff>571500</xdr:colOff>
                    <xdr:row>36</xdr:row>
                    <xdr:rowOff>180975</xdr:rowOff>
                  </to>
                </anchor>
              </controlPr>
            </control>
          </mc:Choice>
        </mc:AlternateContent>
        <mc:AlternateContent xmlns:mc="http://schemas.openxmlformats.org/markup-compatibility/2006">
          <mc:Choice Requires="x14">
            <control shapeId="1318" r:id="rId91" name="Group Box 294">
              <controlPr defaultSize="0" autoFill="0" autoPict="0">
                <anchor moveWithCells="1">
                  <from>
                    <xdr:col>0</xdr:col>
                    <xdr:colOff>6934200</xdr:colOff>
                    <xdr:row>35</xdr:row>
                    <xdr:rowOff>85725</xdr:rowOff>
                  </from>
                  <to>
                    <xdr:col>8</xdr:col>
                    <xdr:colOff>47625</xdr:colOff>
                    <xdr:row>37</xdr:row>
                    <xdr:rowOff>38100</xdr:rowOff>
                  </to>
                </anchor>
              </controlPr>
            </control>
          </mc:Choice>
        </mc:AlternateContent>
        <mc:AlternateContent xmlns:mc="http://schemas.openxmlformats.org/markup-compatibility/2006">
          <mc:Choice Requires="x14">
            <control shapeId="1319" r:id="rId92" name="Option Button 295">
              <controlPr locked="0" defaultSize="0" autoFill="0" autoLine="0" autoPict="0">
                <anchor moveWithCells="1">
                  <from>
                    <xdr:col>1</xdr:col>
                    <xdr:colOff>76200</xdr:colOff>
                    <xdr:row>37</xdr:row>
                    <xdr:rowOff>104775</xdr:rowOff>
                  </from>
                  <to>
                    <xdr:col>1</xdr:col>
                    <xdr:colOff>561975</xdr:colOff>
                    <xdr:row>38</xdr:row>
                    <xdr:rowOff>180975</xdr:rowOff>
                  </to>
                </anchor>
              </controlPr>
            </control>
          </mc:Choice>
        </mc:AlternateContent>
        <mc:AlternateContent xmlns:mc="http://schemas.openxmlformats.org/markup-compatibility/2006">
          <mc:Choice Requires="x14">
            <control shapeId="1320" r:id="rId93" name="Option Button 296">
              <controlPr locked="0" defaultSize="0" autoFill="0" autoLine="0" autoPict="0">
                <anchor moveWithCells="1">
                  <from>
                    <xdr:col>2</xdr:col>
                    <xdr:colOff>76200</xdr:colOff>
                    <xdr:row>37</xdr:row>
                    <xdr:rowOff>114300</xdr:rowOff>
                  </from>
                  <to>
                    <xdr:col>2</xdr:col>
                    <xdr:colOff>561975</xdr:colOff>
                    <xdr:row>38</xdr:row>
                    <xdr:rowOff>180975</xdr:rowOff>
                  </to>
                </anchor>
              </controlPr>
            </control>
          </mc:Choice>
        </mc:AlternateContent>
        <mc:AlternateContent xmlns:mc="http://schemas.openxmlformats.org/markup-compatibility/2006">
          <mc:Choice Requires="x14">
            <control shapeId="1321" r:id="rId94" name="Option Button 297">
              <controlPr locked="0" defaultSize="0" autoFill="0" autoLine="0" autoPict="0">
                <anchor moveWithCells="1">
                  <from>
                    <xdr:col>3</xdr:col>
                    <xdr:colOff>85725</xdr:colOff>
                    <xdr:row>37</xdr:row>
                    <xdr:rowOff>114300</xdr:rowOff>
                  </from>
                  <to>
                    <xdr:col>3</xdr:col>
                    <xdr:colOff>571500</xdr:colOff>
                    <xdr:row>38</xdr:row>
                    <xdr:rowOff>180975</xdr:rowOff>
                  </to>
                </anchor>
              </controlPr>
            </control>
          </mc:Choice>
        </mc:AlternateContent>
        <mc:AlternateContent xmlns:mc="http://schemas.openxmlformats.org/markup-compatibility/2006">
          <mc:Choice Requires="x14">
            <control shapeId="1322" r:id="rId95" name="Option Button 298">
              <controlPr locked="0" defaultSize="0" autoFill="0" autoLine="0" autoPict="0">
                <anchor moveWithCells="1">
                  <from>
                    <xdr:col>4</xdr:col>
                    <xdr:colOff>104775</xdr:colOff>
                    <xdr:row>37</xdr:row>
                    <xdr:rowOff>104775</xdr:rowOff>
                  </from>
                  <to>
                    <xdr:col>4</xdr:col>
                    <xdr:colOff>542925</xdr:colOff>
                    <xdr:row>38</xdr:row>
                    <xdr:rowOff>180975</xdr:rowOff>
                  </to>
                </anchor>
              </controlPr>
            </control>
          </mc:Choice>
        </mc:AlternateContent>
        <mc:AlternateContent xmlns:mc="http://schemas.openxmlformats.org/markup-compatibility/2006">
          <mc:Choice Requires="x14">
            <control shapeId="1323" r:id="rId96" name="Option Button 299">
              <controlPr locked="0" defaultSize="0" autoFill="0" autoLine="0" autoPict="0">
                <anchor moveWithCells="1">
                  <from>
                    <xdr:col>5</xdr:col>
                    <xdr:colOff>85725</xdr:colOff>
                    <xdr:row>37</xdr:row>
                    <xdr:rowOff>104775</xdr:rowOff>
                  </from>
                  <to>
                    <xdr:col>5</xdr:col>
                    <xdr:colOff>571500</xdr:colOff>
                    <xdr:row>38</xdr:row>
                    <xdr:rowOff>180975</xdr:rowOff>
                  </to>
                </anchor>
              </controlPr>
            </control>
          </mc:Choice>
        </mc:AlternateContent>
        <mc:AlternateContent xmlns:mc="http://schemas.openxmlformats.org/markup-compatibility/2006">
          <mc:Choice Requires="x14">
            <control shapeId="1324" r:id="rId97" name="Option Button 300">
              <controlPr locked="0" defaultSize="0" autoFill="0" autoLine="0" autoPict="0">
                <anchor moveWithCells="1">
                  <from>
                    <xdr:col>6</xdr:col>
                    <xdr:colOff>85725</xdr:colOff>
                    <xdr:row>37</xdr:row>
                    <xdr:rowOff>114300</xdr:rowOff>
                  </from>
                  <to>
                    <xdr:col>6</xdr:col>
                    <xdr:colOff>571500</xdr:colOff>
                    <xdr:row>38</xdr:row>
                    <xdr:rowOff>180975</xdr:rowOff>
                  </to>
                </anchor>
              </controlPr>
            </control>
          </mc:Choice>
        </mc:AlternateContent>
        <mc:AlternateContent xmlns:mc="http://schemas.openxmlformats.org/markup-compatibility/2006">
          <mc:Choice Requires="x14">
            <control shapeId="1325" r:id="rId98" name="Option Button 301">
              <controlPr locked="0" defaultSize="0" autoFill="0" autoLine="0" autoPict="0">
                <anchor moveWithCells="1">
                  <from>
                    <xdr:col>7</xdr:col>
                    <xdr:colOff>85725</xdr:colOff>
                    <xdr:row>37</xdr:row>
                    <xdr:rowOff>114300</xdr:rowOff>
                  </from>
                  <to>
                    <xdr:col>7</xdr:col>
                    <xdr:colOff>571500</xdr:colOff>
                    <xdr:row>38</xdr:row>
                    <xdr:rowOff>180975</xdr:rowOff>
                  </to>
                </anchor>
              </controlPr>
            </control>
          </mc:Choice>
        </mc:AlternateContent>
        <mc:AlternateContent xmlns:mc="http://schemas.openxmlformats.org/markup-compatibility/2006">
          <mc:Choice Requires="x14">
            <control shapeId="1326" r:id="rId99" name="Group Box 302">
              <controlPr defaultSize="0" autoFill="0" autoPict="0">
                <anchor moveWithCells="1">
                  <from>
                    <xdr:col>0</xdr:col>
                    <xdr:colOff>6934200</xdr:colOff>
                    <xdr:row>37</xdr:row>
                    <xdr:rowOff>85725</xdr:rowOff>
                  </from>
                  <to>
                    <xdr:col>8</xdr:col>
                    <xdr:colOff>47625</xdr:colOff>
                    <xdr:row>39</xdr:row>
                    <xdr:rowOff>38100</xdr:rowOff>
                  </to>
                </anchor>
              </controlPr>
            </control>
          </mc:Choice>
        </mc:AlternateContent>
        <mc:AlternateContent xmlns:mc="http://schemas.openxmlformats.org/markup-compatibility/2006">
          <mc:Choice Requires="x14">
            <control shapeId="1327" r:id="rId100" name="Option Button 303">
              <controlPr locked="0" defaultSize="0" autoFill="0" autoLine="0" autoPict="0">
                <anchor moveWithCells="1">
                  <from>
                    <xdr:col>1</xdr:col>
                    <xdr:colOff>76200</xdr:colOff>
                    <xdr:row>41</xdr:row>
                    <xdr:rowOff>66675</xdr:rowOff>
                  </from>
                  <to>
                    <xdr:col>1</xdr:col>
                    <xdr:colOff>561975</xdr:colOff>
                    <xdr:row>42</xdr:row>
                    <xdr:rowOff>161925</xdr:rowOff>
                  </to>
                </anchor>
              </controlPr>
            </control>
          </mc:Choice>
        </mc:AlternateContent>
        <mc:AlternateContent xmlns:mc="http://schemas.openxmlformats.org/markup-compatibility/2006">
          <mc:Choice Requires="x14">
            <control shapeId="1328" r:id="rId101" name="Option Button 304">
              <controlPr locked="0" defaultSize="0" autoFill="0" autoLine="0" autoPict="0">
                <anchor moveWithCells="1">
                  <from>
                    <xdr:col>2</xdr:col>
                    <xdr:colOff>76200</xdr:colOff>
                    <xdr:row>41</xdr:row>
                    <xdr:rowOff>66675</xdr:rowOff>
                  </from>
                  <to>
                    <xdr:col>2</xdr:col>
                    <xdr:colOff>561975</xdr:colOff>
                    <xdr:row>42</xdr:row>
                    <xdr:rowOff>161925</xdr:rowOff>
                  </to>
                </anchor>
              </controlPr>
            </control>
          </mc:Choice>
        </mc:AlternateContent>
        <mc:AlternateContent xmlns:mc="http://schemas.openxmlformats.org/markup-compatibility/2006">
          <mc:Choice Requires="x14">
            <control shapeId="1329" r:id="rId102" name="Option Button 305">
              <controlPr locked="0" defaultSize="0" autoFill="0" autoLine="0" autoPict="0">
                <anchor moveWithCells="1">
                  <from>
                    <xdr:col>3</xdr:col>
                    <xdr:colOff>85725</xdr:colOff>
                    <xdr:row>41</xdr:row>
                    <xdr:rowOff>66675</xdr:rowOff>
                  </from>
                  <to>
                    <xdr:col>3</xdr:col>
                    <xdr:colOff>571500</xdr:colOff>
                    <xdr:row>42</xdr:row>
                    <xdr:rowOff>161925</xdr:rowOff>
                  </to>
                </anchor>
              </controlPr>
            </control>
          </mc:Choice>
        </mc:AlternateContent>
        <mc:AlternateContent xmlns:mc="http://schemas.openxmlformats.org/markup-compatibility/2006">
          <mc:Choice Requires="x14">
            <control shapeId="1330" r:id="rId103" name="Option Button 306">
              <controlPr locked="0" defaultSize="0" autoFill="0" autoLine="0" autoPict="0">
                <anchor moveWithCells="1">
                  <from>
                    <xdr:col>4</xdr:col>
                    <xdr:colOff>104775</xdr:colOff>
                    <xdr:row>41</xdr:row>
                    <xdr:rowOff>66675</xdr:rowOff>
                  </from>
                  <to>
                    <xdr:col>4</xdr:col>
                    <xdr:colOff>542925</xdr:colOff>
                    <xdr:row>42</xdr:row>
                    <xdr:rowOff>161925</xdr:rowOff>
                  </to>
                </anchor>
              </controlPr>
            </control>
          </mc:Choice>
        </mc:AlternateContent>
        <mc:AlternateContent xmlns:mc="http://schemas.openxmlformats.org/markup-compatibility/2006">
          <mc:Choice Requires="x14">
            <control shapeId="1331" r:id="rId104" name="Option Button 307">
              <controlPr locked="0" defaultSize="0" autoFill="0" autoLine="0" autoPict="0">
                <anchor moveWithCells="1">
                  <from>
                    <xdr:col>5</xdr:col>
                    <xdr:colOff>85725</xdr:colOff>
                    <xdr:row>41</xdr:row>
                    <xdr:rowOff>66675</xdr:rowOff>
                  </from>
                  <to>
                    <xdr:col>5</xdr:col>
                    <xdr:colOff>571500</xdr:colOff>
                    <xdr:row>42</xdr:row>
                    <xdr:rowOff>161925</xdr:rowOff>
                  </to>
                </anchor>
              </controlPr>
            </control>
          </mc:Choice>
        </mc:AlternateContent>
        <mc:AlternateContent xmlns:mc="http://schemas.openxmlformats.org/markup-compatibility/2006">
          <mc:Choice Requires="x14">
            <control shapeId="1332" r:id="rId105" name="Option Button 308">
              <controlPr locked="0" defaultSize="0" autoFill="0" autoLine="0" autoPict="0">
                <anchor moveWithCells="1">
                  <from>
                    <xdr:col>6</xdr:col>
                    <xdr:colOff>85725</xdr:colOff>
                    <xdr:row>41</xdr:row>
                    <xdr:rowOff>66675</xdr:rowOff>
                  </from>
                  <to>
                    <xdr:col>6</xdr:col>
                    <xdr:colOff>571500</xdr:colOff>
                    <xdr:row>42</xdr:row>
                    <xdr:rowOff>161925</xdr:rowOff>
                  </to>
                </anchor>
              </controlPr>
            </control>
          </mc:Choice>
        </mc:AlternateContent>
        <mc:AlternateContent xmlns:mc="http://schemas.openxmlformats.org/markup-compatibility/2006">
          <mc:Choice Requires="x14">
            <control shapeId="1333" r:id="rId106" name="Option Button 309">
              <controlPr locked="0" defaultSize="0" autoFill="0" autoLine="0" autoPict="0">
                <anchor moveWithCells="1">
                  <from>
                    <xdr:col>7</xdr:col>
                    <xdr:colOff>85725</xdr:colOff>
                    <xdr:row>41</xdr:row>
                    <xdr:rowOff>66675</xdr:rowOff>
                  </from>
                  <to>
                    <xdr:col>7</xdr:col>
                    <xdr:colOff>571500</xdr:colOff>
                    <xdr:row>42</xdr:row>
                    <xdr:rowOff>161925</xdr:rowOff>
                  </to>
                </anchor>
              </controlPr>
            </control>
          </mc:Choice>
        </mc:AlternateContent>
        <mc:AlternateContent xmlns:mc="http://schemas.openxmlformats.org/markup-compatibility/2006">
          <mc:Choice Requires="x14">
            <control shapeId="1334" r:id="rId107" name="Group Box 310">
              <controlPr defaultSize="0" autoFill="0" autoPict="0">
                <anchor moveWithCells="1">
                  <from>
                    <xdr:col>0</xdr:col>
                    <xdr:colOff>6934200</xdr:colOff>
                    <xdr:row>41</xdr:row>
                    <xdr:rowOff>66675</xdr:rowOff>
                  </from>
                  <to>
                    <xdr:col>8</xdr:col>
                    <xdr:colOff>47625</xdr:colOff>
                    <xdr:row>43</xdr:row>
                    <xdr:rowOff>38100</xdr:rowOff>
                  </to>
                </anchor>
              </controlPr>
            </control>
          </mc:Choice>
        </mc:AlternateContent>
        <mc:AlternateContent xmlns:mc="http://schemas.openxmlformats.org/markup-compatibility/2006">
          <mc:Choice Requires="x14">
            <control shapeId="1335" r:id="rId108" name="Option Button 311">
              <controlPr locked="0" defaultSize="0" autoFill="0" autoLine="0" autoPict="0">
                <anchor moveWithCells="1">
                  <from>
                    <xdr:col>1</xdr:col>
                    <xdr:colOff>76200</xdr:colOff>
                    <xdr:row>43</xdr:row>
                    <xdr:rowOff>85725</xdr:rowOff>
                  </from>
                  <to>
                    <xdr:col>1</xdr:col>
                    <xdr:colOff>561975</xdr:colOff>
                    <xdr:row>44</xdr:row>
                    <xdr:rowOff>161925</xdr:rowOff>
                  </to>
                </anchor>
              </controlPr>
            </control>
          </mc:Choice>
        </mc:AlternateContent>
        <mc:AlternateContent xmlns:mc="http://schemas.openxmlformats.org/markup-compatibility/2006">
          <mc:Choice Requires="x14">
            <control shapeId="1336" r:id="rId109" name="Option Button 312">
              <controlPr locked="0" defaultSize="0" autoFill="0" autoLine="0" autoPict="0">
                <anchor moveWithCells="1">
                  <from>
                    <xdr:col>2</xdr:col>
                    <xdr:colOff>76200</xdr:colOff>
                    <xdr:row>43</xdr:row>
                    <xdr:rowOff>104775</xdr:rowOff>
                  </from>
                  <to>
                    <xdr:col>2</xdr:col>
                    <xdr:colOff>561975</xdr:colOff>
                    <xdr:row>44</xdr:row>
                    <xdr:rowOff>161925</xdr:rowOff>
                  </to>
                </anchor>
              </controlPr>
            </control>
          </mc:Choice>
        </mc:AlternateContent>
        <mc:AlternateContent xmlns:mc="http://schemas.openxmlformats.org/markup-compatibility/2006">
          <mc:Choice Requires="x14">
            <control shapeId="1337" r:id="rId110" name="Option Button 313">
              <controlPr locked="0" defaultSize="0" autoFill="0" autoLine="0" autoPict="0">
                <anchor moveWithCells="1">
                  <from>
                    <xdr:col>3</xdr:col>
                    <xdr:colOff>85725</xdr:colOff>
                    <xdr:row>43</xdr:row>
                    <xdr:rowOff>104775</xdr:rowOff>
                  </from>
                  <to>
                    <xdr:col>3</xdr:col>
                    <xdr:colOff>571500</xdr:colOff>
                    <xdr:row>44</xdr:row>
                    <xdr:rowOff>161925</xdr:rowOff>
                  </to>
                </anchor>
              </controlPr>
            </control>
          </mc:Choice>
        </mc:AlternateContent>
        <mc:AlternateContent xmlns:mc="http://schemas.openxmlformats.org/markup-compatibility/2006">
          <mc:Choice Requires="x14">
            <control shapeId="1338" r:id="rId111" name="Option Button 314">
              <controlPr locked="0" defaultSize="0" autoFill="0" autoLine="0" autoPict="0">
                <anchor moveWithCells="1">
                  <from>
                    <xdr:col>4</xdr:col>
                    <xdr:colOff>104775</xdr:colOff>
                    <xdr:row>43</xdr:row>
                    <xdr:rowOff>85725</xdr:rowOff>
                  </from>
                  <to>
                    <xdr:col>4</xdr:col>
                    <xdr:colOff>542925</xdr:colOff>
                    <xdr:row>44</xdr:row>
                    <xdr:rowOff>161925</xdr:rowOff>
                  </to>
                </anchor>
              </controlPr>
            </control>
          </mc:Choice>
        </mc:AlternateContent>
        <mc:AlternateContent xmlns:mc="http://schemas.openxmlformats.org/markup-compatibility/2006">
          <mc:Choice Requires="x14">
            <control shapeId="1339" r:id="rId112" name="Option Button 315">
              <controlPr locked="0" defaultSize="0" autoFill="0" autoLine="0" autoPict="0">
                <anchor moveWithCells="1">
                  <from>
                    <xdr:col>5</xdr:col>
                    <xdr:colOff>85725</xdr:colOff>
                    <xdr:row>43</xdr:row>
                    <xdr:rowOff>85725</xdr:rowOff>
                  </from>
                  <to>
                    <xdr:col>5</xdr:col>
                    <xdr:colOff>571500</xdr:colOff>
                    <xdr:row>44</xdr:row>
                    <xdr:rowOff>161925</xdr:rowOff>
                  </to>
                </anchor>
              </controlPr>
            </control>
          </mc:Choice>
        </mc:AlternateContent>
        <mc:AlternateContent xmlns:mc="http://schemas.openxmlformats.org/markup-compatibility/2006">
          <mc:Choice Requires="x14">
            <control shapeId="1340" r:id="rId113" name="Option Button 316">
              <controlPr locked="0" defaultSize="0" autoFill="0" autoLine="0" autoPict="0">
                <anchor moveWithCells="1">
                  <from>
                    <xdr:col>6</xdr:col>
                    <xdr:colOff>85725</xdr:colOff>
                    <xdr:row>43</xdr:row>
                    <xdr:rowOff>104775</xdr:rowOff>
                  </from>
                  <to>
                    <xdr:col>6</xdr:col>
                    <xdr:colOff>571500</xdr:colOff>
                    <xdr:row>44</xdr:row>
                    <xdr:rowOff>161925</xdr:rowOff>
                  </to>
                </anchor>
              </controlPr>
            </control>
          </mc:Choice>
        </mc:AlternateContent>
        <mc:AlternateContent xmlns:mc="http://schemas.openxmlformats.org/markup-compatibility/2006">
          <mc:Choice Requires="x14">
            <control shapeId="1341" r:id="rId114" name="Option Button 317">
              <controlPr locked="0" defaultSize="0" autoFill="0" autoLine="0" autoPict="0">
                <anchor moveWithCells="1">
                  <from>
                    <xdr:col>7</xdr:col>
                    <xdr:colOff>85725</xdr:colOff>
                    <xdr:row>43</xdr:row>
                    <xdr:rowOff>104775</xdr:rowOff>
                  </from>
                  <to>
                    <xdr:col>7</xdr:col>
                    <xdr:colOff>571500</xdr:colOff>
                    <xdr:row>44</xdr:row>
                    <xdr:rowOff>161925</xdr:rowOff>
                  </to>
                </anchor>
              </controlPr>
            </control>
          </mc:Choice>
        </mc:AlternateContent>
        <mc:AlternateContent xmlns:mc="http://schemas.openxmlformats.org/markup-compatibility/2006">
          <mc:Choice Requires="x14">
            <control shapeId="1342" r:id="rId115" name="Group Box 318">
              <controlPr defaultSize="0" autoFill="0" autoPict="0">
                <anchor moveWithCells="1">
                  <from>
                    <xdr:col>0</xdr:col>
                    <xdr:colOff>6934200</xdr:colOff>
                    <xdr:row>43</xdr:row>
                    <xdr:rowOff>85725</xdr:rowOff>
                  </from>
                  <to>
                    <xdr:col>8</xdr:col>
                    <xdr:colOff>47625</xdr:colOff>
                    <xdr:row>45</xdr:row>
                    <xdr:rowOff>38100</xdr:rowOff>
                  </to>
                </anchor>
              </controlPr>
            </control>
          </mc:Choice>
        </mc:AlternateContent>
        <mc:AlternateContent xmlns:mc="http://schemas.openxmlformats.org/markup-compatibility/2006">
          <mc:Choice Requires="x14">
            <control shapeId="1343" r:id="rId116" name="Option Button 319">
              <controlPr locked="0" defaultSize="0" autoFill="0" autoLine="0" autoPict="0">
                <anchor moveWithCells="1">
                  <from>
                    <xdr:col>1</xdr:col>
                    <xdr:colOff>76200</xdr:colOff>
                    <xdr:row>45</xdr:row>
                    <xdr:rowOff>85725</xdr:rowOff>
                  </from>
                  <to>
                    <xdr:col>1</xdr:col>
                    <xdr:colOff>561975</xdr:colOff>
                    <xdr:row>46</xdr:row>
                    <xdr:rowOff>161925</xdr:rowOff>
                  </to>
                </anchor>
              </controlPr>
            </control>
          </mc:Choice>
        </mc:AlternateContent>
        <mc:AlternateContent xmlns:mc="http://schemas.openxmlformats.org/markup-compatibility/2006">
          <mc:Choice Requires="x14">
            <control shapeId="1344" r:id="rId117" name="Option Button 320">
              <controlPr locked="0" defaultSize="0" autoFill="0" autoLine="0" autoPict="0">
                <anchor moveWithCells="1">
                  <from>
                    <xdr:col>2</xdr:col>
                    <xdr:colOff>76200</xdr:colOff>
                    <xdr:row>45</xdr:row>
                    <xdr:rowOff>104775</xdr:rowOff>
                  </from>
                  <to>
                    <xdr:col>2</xdr:col>
                    <xdr:colOff>561975</xdr:colOff>
                    <xdr:row>46</xdr:row>
                    <xdr:rowOff>161925</xdr:rowOff>
                  </to>
                </anchor>
              </controlPr>
            </control>
          </mc:Choice>
        </mc:AlternateContent>
        <mc:AlternateContent xmlns:mc="http://schemas.openxmlformats.org/markup-compatibility/2006">
          <mc:Choice Requires="x14">
            <control shapeId="1345" r:id="rId118" name="Option Button 321">
              <controlPr locked="0" defaultSize="0" autoFill="0" autoLine="0" autoPict="0">
                <anchor moveWithCells="1">
                  <from>
                    <xdr:col>3</xdr:col>
                    <xdr:colOff>85725</xdr:colOff>
                    <xdr:row>45</xdr:row>
                    <xdr:rowOff>104775</xdr:rowOff>
                  </from>
                  <to>
                    <xdr:col>3</xdr:col>
                    <xdr:colOff>571500</xdr:colOff>
                    <xdr:row>46</xdr:row>
                    <xdr:rowOff>161925</xdr:rowOff>
                  </to>
                </anchor>
              </controlPr>
            </control>
          </mc:Choice>
        </mc:AlternateContent>
        <mc:AlternateContent xmlns:mc="http://schemas.openxmlformats.org/markup-compatibility/2006">
          <mc:Choice Requires="x14">
            <control shapeId="1346" r:id="rId119" name="Option Button 322">
              <controlPr locked="0" defaultSize="0" autoFill="0" autoLine="0" autoPict="0">
                <anchor moveWithCells="1">
                  <from>
                    <xdr:col>4</xdr:col>
                    <xdr:colOff>104775</xdr:colOff>
                    <xdr:row>45</xdr:row>
                    <xdr:rowOff>85725</xdr:rowOff>
                  </from>
                  <to>
                    <xdr:col>4</xdr:col>
                    <xdr:colOff>542925</xdr:colOff>
                    <xdr:row>46</xdr:row>
                    <xdr:rowOff>161925</xdr:rowOff>
                  </to>
                </anchor>
              </controlPr>
            </control>
          </mc:Choice>
        </mc:AlternateContent>
        <mc:AlternateContent xmlns:mc="http://schemas.openxmlformats.org/markup-compatibility/2006">
          <mc:Choice Requires="x14">
            <control shapeId="1347" r:id="rId120" name="Option Button 323">
              <controlPr locked="0" defaultSize="0" autoFill="0" autoLine="0" autoPict="0">
                <anchor moveWithCells="1">
                  <from>
                    <xdr:col>5</xdr:col>
                    <xdr:colOff>85725</xdr:colOff>
                    <xdr:row>45</xdr:row>
                    <xdr:rowOff>85725</xdr:rowOff>
                  </from>
                  <to>
                    <xdr:col>5</xdr:col>
                    <xdr:colOff>571500</xdr:colOff>
                    <xdr:row>46</xdr:row>
                    <xdr:rowOff>161925</xdr:rowOff>
                  </to>
                </anchor>
              </controlPr>
            </control>
          </mc:Choice>
        </mc:AlternateContent>
        <mc:AlternateContent xmlns:mc="http://schemas.openxmlformats.org/markup-compatibility/2006">
          <mc:Choice Requires="x14">
            <control shapeId="1348" r:id="rId121" name="Option Button 324">
              <controlPr locked="0" defaultSize="0" autoFill="0" autoLine="0" autoPict="0">
                <anchor moveWithCells="1">
                  <from>
                    <xdr:col>6</xdr:col>
                    <xdr:colOff>85725</xdr:colOff>
                    <xdr:row>45</xdr:row>
                    <xdr:rowOff>104775</xdr:rowOff>
                  </from>
                  <to>
                    <xdr:col>6</xdr:col>
                    <xdr:colOff>571500</xdr:colOff>
                    <xdr:row>46</xdr:row>
                    <xdr:rowOff>161925</xdr:rowOff>
                  </to>
                </anchor>
              </controlPr>
            </control>
          </mc:Choice>
        </mc:AlternateContent>
        <mc:AlternateContent xmlns:mc="http://schemas.openxmlformats.org/markup-compatibility/2006">
          <mc:Choice Requires="x14">
            <control shapeId="1349" r:id="rId122" name="Option Button 325">
              <controlPr locked="0" defaultSize="0" autoFill="0" autoLine="0" autoPict="0">
                <anchor moveWithCells="1">
                  <from>
                    <xdr:col>7</xdr:col>
                    <xdr:colOff>85725</xdr:colOff>
                    <xdr:row>45</xdr:row>
                    <xdr:rowOff>104775</xdr:rowOff>
                  </from>
                  <to>
                    <xdr:col>7</xdr:col>
                    <xdr:colOff>571500</xdr:colOff>
                    <xdr:row>46</xdr:row>
                    <xdr:rowOff>161925</xdr:rowOff>
                  </to>
                </anchor>
              </controlPr>
            </control>
          </mc:Choice>
        </mc:AlternateContent>
        <mc:AlternateContent xmlns:mc="http://schemas.openxmlformats.org/markup-compatibility/2006">
          <mc:Choice Requires="x14">
            <control shapeId="1350" r:id="rId123" name="Group Box 326">
              <controlPr defaultSize="0" autoFill="0" autoPict="0">
                <anchor moveWithCells="1">
                  <from>
                    <xdr:col>0</xdr:col>
                    <xdr:colOff>6934200</xdr:colOff>
                    <xdr:row>45</xdr:row>
                    <xdr:rowOff>85725</xdr:rowOff>
                  </from>
                  <to>
                    <xdr:col>8</xdr:col>
                    <xdr:colOff>47625</xdr:colOff>
                    <xdr:row>47</xdr:row>
                    <xdr:rowOff>38100</xdr:rowOff>
                  </to>
                </anchor>
              </controlPr>
            </control>
          </mc:Choice>
        </mc:AlternateContent>
        <mc:AlternateContent xmlns:mc="http://schemas.openxmlformats.org/markup-compatibility/2006">
          <mc:Choice Requires="x14">
            <control shapeId="1351" r:id="rId124" name="Option Button 327">
              <controlPr locked="0" defaultSize="0" autoFill="0" autoLine="0" autoPict="0">
                <anchor moveWithCells="1">
                  <from>
                    <xdr:col>1</xdr:col>
                    <xdr:colOff>76200</xdr:colOff>
                    <xdr:row>47</xdr:row>
                    <xdr:rowOff>85725</xdr:rowOff>
                  </from>
                  <to>
                    <xdr:col>1</xdr:col>
                    <xdr:colOff>561975</xdr:colOff>
                    <xdr:row>48</xdr:row>
                    <xdr:rowOff>161925</xdr:rowOff>
                  </to>
                </anchor>
              </controlPr>
            </control>
          </mc:Choice>
        </mc:AlternateContent>
        <mc:AlternateContent xmlns:mc="http://schemas.openxmlformats.org/markup-compatibility/2006">
          <mc:Choice Requires="x14">
            <control shapeId="1352" r:id="rId125" name="Option Button 328">
              <controlPr locked="0" defaultSize="0" autoFill="0" autoLine="0" autoPict="0">
                <anchor moveWithCells="1">
                  <from>
                    <xdr:col>2</xdr:col>
                    <xdr:colOff>76200</xdr:colOff>
                    <xdr:row>47</xdr:row>
                    <xdr:rowOff>104775</xdr:rowOff>
                  </from>
                  <to>
                    <xdr:col>2</xdr:col>
                    <xdr:colOff>561975</xdr:colOff>
                    <xdr:row>48</xdr:row>
                    <xdr:rowOff>161925</xdr:rowOff>
                  </to>
                </anchor>
              </controlPr>
            </control>
          </mc:Choice>
        </mc:AlternateContent>
        <mc:AlternateContent xmlns:mc="http://schemas.openxmlformats.org/markup-compatibility/2006">
          <mc:Choice Requires="x14">
            <control shapeId="1353" r:id="rId126" name="Option Button 329">
              <controlPr locked="0" defaultSize="0" autoFill="0" autoLine="0" autoPict="0">
                <anchor moveWithCells="1">
                  <from>
                    <xdr:col>3</xdr:col>
                    <xdr:colOff>85725</xdr:colOff>
                    <xdr:row>47</xdr:row>
                    <xdr:rowOff>104775</xdr:rowOff>
                  </from>
                  <to>
                    <xdr:col>3</xdr:col>
                    <xdr:colOff>571500</xdr:colOff>
                    <xdr:row>48</xdr:row>
                    <xdr:rowOff>161925</xdr:rowOff>
                  </to>
                </anchor>
              </controlPr>
            </control>
          </mc:Choice>
        </mc:AlternateContent>
        <mc:AlternateContent xmlns:mc="http://schemas.openxmlformats.org/markup-compatibility/2006">
          <mc:Choice Requires="x14">
            <control shapeId="1354" r:id="rId127" name="Option Button 330">
              <controlPr locked="0" defaultSize="0" autoFill="0" autoLine="0" autoPict="0">
                <anchor moveWithCells="1">
                  <from>
                    <xdr:col>4</xdr:col>
                    <xdr:colOff>104775</xdr:colOff>
                    <xdr:row>47</xdr:row>
                    <xdr:rowOff>85725</xdr:rowOff>
                  </from>
                  <to>
                    <xdr:col>4</xdr:col>
                    <xdr:colOff>542925</xdr:colOff>
                    <xdr:row>48</xdr:row>
                    <xdr:rowOff>161925</xdr:rowOff>
                  </to>
                </anchor>
              </controlPr>
            </control>
          </mc:Choice>
        </mc:AlternateContent>
        <mc:AlternateContent xmlns:mc="http://schemas.openxmlformats.org/markup-compatibility/2006">
          <mc:Choice Requires="x14">
            <control shapeId="1355" r:id="rId128" name="Option Button 331">
              <controlPr locked="0" defaultSize="0" autoFill="0" autoLine="0" autoPict="0">
                <anchor moveWithCells="1">
                  <from>
                    <xdr:col>5</xdr:col>
                    <xdr:colOff>85725</xdr:colOff>
                    <xdr:row>47</xdr:row>
                    <xdr:rowOff>85725</xdr:rowOff>
                  </from>
                  <to>
                    <xdr:col>5</xdr:col>
                    <xdr:colOff>571500</xdr:colOff>
                    <xdr:row>48</xdr:row>
                    <xdr:rowOff>161925</xdr:rowOff>
                  </to>
                </anchor>
              </controlPr>
            </control>
          </mc:Choice>
        </mc:AlternateContent>
        <mc:AlternateContent xmlns:mc="http://schemas.openxmlformats.org/markup-compatibility/2006">
          <mc:Choice Requires="x14">
            <control shapeId="1356" r:id="rId129" name="Option Button 332">
              <controlPr locked="0" defaultSize="0" autoFill="0" autoLine="0" autoPict="0">
                <anchor moveWithCells="1">
                  <from>
                    <xdr:col>6</xdr:col>
                    <xdr:colOff>85725</xdr:colOff>
                    <xdr:row>47</xdr:row>
                    <xdr:rowOff>104775</xdr:rowOff>
                  </from>
                  <to>
                    <xdr:col>6</xdr:col>
                    <xdr:colOff>571500</xdr:colOff>
                    <xdr:row>48</xdr:row>
                    <xdr:rowOff>161925</xdr:rowOff>
                  </to>
                </anchor>
              </controlPr>
            </control>
          </mc:Choice>
        </mc:AlternateContent>
        <mc:AlternateContent xmlns:mc="http://schemas.openxmlformats.org/markup-compatibility/2006">
          <mc:Choice Requires="x14">
            <control shapeId="1357" r:id="rId130" name="Option Button 333">
              <controlPr locked="0" defaultSize="0" autoFill="0" autoLine="0" autoPict="0">
                <anchor moveWithCells="1">
                  <from>
                    <xdr:col>7</xdr:col>
                    <xdr:colOff>85725</xdr:colOff>
                    <xdr:row>47</xdr:row>
                    <xdr:rowOff>104775</xdr:rowOff>
                  </from>
                  <to>
                    <xdr:col>7</xdr:col>
                    <xdr:colOff>571500</xdr:colOff>
                    <xdr:row>48</xdr:row>
                    <xdr:rowOff>161925</xdr:rowOff>
                  </to>
                </anchor>
              </controlPr>
            </control>
          </mc:Choice>
        </mc:AlternateContent>
        <mc:AlternateContent xmlns:mc="http://schemas.openxmlformats.org/markup-compatibility/2006">
          <mc:Choice Requires="x14">
            <control shapeId="1358" r:id="rId131" name="Group Box 334">
              <controlPr defaultSize="0" autoFill="0" autoPict="0">
                <anchor moveWithCells="1">
                  <from>
                    <xdr:col>0</xdr:col>
                    <xdr:colOff>6934200</xdr:colOff>
                    <xdr:row>47</xdr:row>
                    <xdr:rowOff>85725</xdr:rowOff>
                  </from>
                  <to>
                    <xdr:col>8</xdr:col>
                    <xdr:colOff>47625</xdr:colOff>
                    <xdr:row>49</xdr:row>
                    <xdr:rowOff>38100</xdr:rowOff>
                  </to>
                </anchor>
              </controlPr>
            </control>
          </mc:Choice>
        </mc:AlternateContent>
        <mc:AlternateContent xmlns:mc="http://schemas.openxmlformats.org/markup-compatibility/2006">
          <mc:Choice Requires="x14">
            <control shapeId="1359" r:id="rId132" name="Option Button 335">
              <controlPr locked="0" defaultSize="0" autoFill="0" autoLine="0" autoPict="0">
                <anchor moveWithCells="1">
                  <from>
                    <xdr:col>1</xdr:col>
                    <xdr:colOff>76200</xdr:colOff>
                    <xdr:row>51</xdr:row>
                    <xdr:rowOff>66675</xdr:rowOff>
                  </from>
                  <to>
                    <xdr:col>1</xdr:col>
                    <xdr:colOff>561975</xdr:colOff>
                    <xdr:row>52</xdr:row>
                    <xdr:rowOff>180975</xdr:rowOff>
                  </to>
                </anchor>
              </controlPr>
            </control>
          </mc:Choice>
        </mc:AlternateContent>
        <mc:AlternateContent xmlns:mc="http://schemas.openxmlformats.org/markup-compatibility/2006">
          <mc:Choice Requires="x14">
            <control shapeId="1360" r:id="rId133" name="Option Button 336">
              <controlPr locked="0" defaultSize="0" autoFill="0" autoLine="0" autoPict="0">
                <anchor moveWithCells="1">
                  <from>
                    <xdr:col>2</xdr:col>
                    <xdr:colOff>76200</xdr:colOff>
                    <xdr:row>51</xdr:row>
                    <xdr:rowOff>76200</xdr:rowOff>
                  </from>
                  <to>
                    <xdr:col>2</xdr:col>
                    <xdr:colOff>561975</xdr:colOff>
                    <xdr:row>52</xdr:row>
                    <xdr:rowOff>180975</xdr:rowOff>
                  </to>
                </anchor>
              </controlPr>
            </control>
          </mc:Choice>
        </mc:AlternateContent>
        <mc:AlternateContent xmlns:mc="http://schemas.openxmlformats.org/markup-compatibility/2006">
          <mc:Choice Requires="x14">
            <control shapeId="1361" r:id="rId134" name="Option Button 337">
              <controlPr locked="0" defaultSize="0" autoFill="0" autoLine="0" autoPict="0">
                <anchor moveWithCells="1">
                  <from>
                    <xdr:col>3</xdr:col>
                    <xdr:colOff>85725</xdr:colOff>
                    <xdr:row>51</xdr:row>
                    <xdr:rowOff>76200</xdr:rowOff>
                  </from>
                  <to>
                    <xdr:col>3</xdr:col>
                    <xdr:colOff>571500</xdr:colOff>
                    <xdr:row>52</xdr:row>
                    <xdr:rowOff>180975</xdr:rowOff>
                  </to>
                </anchor>
              </controlPr>
            </control>
          </mc:Choice>
        </mc:AlternateContent>
        <mc:AlternateContent xmlns:mc="http://schemas.openxmlformats.org/markup-compatibility/2006">
          <mc:Choice Requires="x14">
            <control shapeId="1362" r:id="rId135" name="Option Button 338">
              <controlPr locked="0" defaultSize="0" autoFill="0" autoLine="0" autoPict="0">
                <anchor moveWithCells="1">
                  <from>
                    <xdr:col>4</xdr:col>
                    <xdr:colOff>104775</xdr:colOff>
                    <xdr:row>51</xdr:row>
                    <xdr:rowOff>66675</xdr:rowOff>
                  </from>
                  <to>
                    <xdr:col>4</xdr:col>
                    <xdr:colOff>542925</xdr:colOff>
                    <xdr:row>52</xdr:row>
                    <xdr:rowOff>180975</xdr:rowOff>
                  </to>
                </anchor>
              </controlPr>
            </control>
          </mc:Choice>
        </mc:AlternateContent>
        <mc:AlternateContent xmlns:mc="http://schemas.openxmlformats.org/markup-compatibility/2006">
          <mc:Choice Requires="x14">
            <control shapeId="1363" r:id="rId136" name="Option Button 339">
              <controlPr locked="0" defaultSize="0" autoFill="0" autoLine="0" autoPict="0">
                <anchor moveWithCells="1">
                  <from>
                    <xdr:col>5</xdr:col>
                    <xdr:colOff>85725</xdr:colOff>
                    <xdr:row>51</xdr:row>
                    <xdr:rowOff>66675</xdr:rowOff>
                  </from>
                  <to>
                    <xdr:col>5</xdr:col>
                    <xdr:colOff>571500</xdr:colOff>
                    <xdr:row>52</xdr:row>
                    <xdr:rowOff>180975</xdr:rowOff>
                  </to>
                </anchor>
              </controlPr>
            </control>
          </mc:Choice>
        </mc:AlternateContent>
        <mc:AlternateContent xmlns:mc="http://schemas.openxmlformats.org/markup-compatibility/2006">
          <mc:Choice Requires="x14">
            <control shapeId="1364" r:id="rId137" name="Option Button 340">
              <controlPr locked="0" defaultSize="0" autoFill="0" autoLine="0" autoPict="0">
                <anchor moveWithCells="1">
                  <from>
                    <xdr:col>6</xdr:col>
                    <xdr:colOff>85725</xdr:colOff>
                    <xdr:row>51</xdr:row>
                    <xdr:rowOff>76200</xdr:rowOff>
                  </from>
                  <to>
                    <xdr:col>6</xdr:col>
                    <xdr:colOff>571500</xdr:colOff>
                    <xdr:row>52</xdr:row>
                    <xdr:rowOff>180975</xdr:rowOff>
                  </to>
                </anchor>
              </controlPr>
            </control>
          </mc:Choice>
        </mc:AlternateContent>
        <mc:AlternateContent xmlns:mc="http://schemas.openxmlformats.org/markup-compatibility/2006">
          <mc:Choice Requires="x14">
            <control shapeId="1365" r:id="rId138" name="Option Button 341">
              <controlPr locked="0" defaultSize="0" autoFill="0" autoLine="0" autoPict="0">
                <anchor moveWithCells="1">
                  <from>
                    <xdr:col>7</xdr:col>
                    <xdr:colOff>85725</xdr:colOff>
                    <xdr:row>51</xdr:row>
                    <xdr:rowOff>76200</xdr:rowOff>
                  </from>
                  <to>
                    <xdr:col>7</xdr:col>
                    <xdr:colOff>571500</xdr:colOff>
                    <xdr:row>52</xdr:row>
                    <xdr:rowOff>180975</xdr:rowOff>
                  </to>
                </anchor>
              </controlPr>
            </control>
          </mc:Choice>
        </mc:AlternateContent>
        <mc:AlternateContent xmlns:mc="http://schemas.openxmlformats.org/markup-compatibility/2006">
          <mc:Choice Requires="x14">
            <control shapeId="1366" r:id="rId139" name="Group Box 342">
              <controlPr defaultSize="0" autoFill="0" autoPict="0">
                <anchor moveWithCells="1">
                  <from>
                    <xdr:col>0</xdr:col>
                    <xdr:colOff>6934200</xdr:colOff>
                    <xdr:row>51</xdr:row>
                    <xdr:rowOff>66675</xdr:rowOff>
                  </from>
                  <to>
                    <xdr:col>8</xdr:col>
                    <xdr:colOff>47625</xdr:colOff>
                    <xdr:row>53</xdr:row>
                    <xdr:rowOff>38100</xdr:rowOff>
                  </to>
                </anchor>
              </controlPr>
            </control>
          </mc:Choice>
        </mc:AlternateContent>
        <mc:AlternateContent xmlns:mc="http://schemas.openxmlformats.org/markup-compatibility/2006">
          <mc:Choice Requires="x14">
            <control shapeId="1367" r:id="rId140" name="Option Button 343">
              <controlPr locked="0" defaultSize="0" autoFill="0" autoLine="0" autoPict="0">
                <anchor moveWithCells="1">
                  <from>
                    <xdr:col>1</xdr:col>
                    <xdr:colOff>76200</xdr:colOff>
                    <xdr:row>53</xdr:row>
                    <xdr:rowOff>104775</xdr:rowOff>
                  </from>
                  <to>
                    <xdr:col>1</xdr:col>
                    <xdr:colOff>561975</xdr:colOff>
                    <xdr:row>54</xdr:row>
                    <xdr:rowOff>180975</xdr:rowOff>
                  </to>
                </anchor>
              </controlPr>
            </control>
          </mc:Choice>
        </mc:AlternateContent>
        <mc:AlternateContent xmlns:mc="http://schemas.openxmlformats.org/markup-compatibility/2006">
          <mc:Choice Requires="x14">
            <control shapeId="1368" r:id="rId141" name="Option Button 344">
              <controlPr locked="0" defaultSize="0" autoFill="0" autoLine="0" autoPict="0">
                <anchor moveWithCells="1">
                  <from>
                    <xdr:col>2</xdr:col>
                    <xdr:colOff>76200</xdr:colOff>
                    <xdr:row>53</xdr:row>
                    <xdr:rowOff>114300</xdr:rowOff>
                  </from>
                  <to>
                    <xdr:col>2</xdr:col>
                    <xdr:colOff>561975</xdr:colOff>
                    <xdr:row>54</xdr:row>
                    <xdr:rowOff>180975</xdr:rowOff>
                  </to>
                </anchor>
              </controlPr>
            </control>
          </mc:Choice>
        </mc:AlternateContent>
        <mc:AlternateContent xmlns:mc="http://schemas.openxmlformats.org/markup-compatibility/2006">
          <mc:Choice Requires="x14">
            <control shapeId="1369" r:id="rId142" name="Option Button 345">
              <controlPr locked="0" defaultSize="0" autoFill="0" autoLine="0" autoPict="0">
                <anchor moveWithCells="1">
                  <from>
                    <xdr:col>3</xdr:col>
                    <xdr:colOff>85725</xdr:colOff>
                    <xdr:row>53</xdr:row>
                    <xdr:rowOff>114300</xdr:rowOff>
                  </from>
                  <to>
                    <xdr:col>3</xdr:col>
                    <xdr:colOff>571500</xdr:colOff>
                    <xdr:row>54</xdr:row>
                    <xdr:rowOff>180975</xdr:rowOff>
                  </to>
                </anchor>
              </controlPr>
            </control>
          </mc:Choice>
        </mc:AlternateContent>
        <mc:AlternateContent xmlns:mc="http://schemas.openxmlformats.org/markup-compatibility/2006">
          <mc:Choice Requires="x14">
            <control shapeId="1370" r:id="rId143" name="Option Button 346">
              <controlPr locked="0" defaultSize="0" autoFill="0" autoLine="0" autoPict="0">
                <anchor moveWithCells="1">
                  <from>
                    <xdr:col>4</xdr:col>
                    <xdr:colOff>104775</xdr:colOff>
                    <xdr:row>53</xdr:row>
                    <xdr:rowOff>104775</xdr:rowOff>
                  </from>
                  <to>
                    <xdr:col>4</xdr:col>
                    <xdr:colOff>542925</xdr:colOff>
                    <xdr:row>54</xdr:row>
                    <xdr:rowOff>180975</xdr:rowOff>
                  </to>
                </anchor>
              </controlPr>
            </control>
          </mc:Choice>
        </mc:AlternateContent>
        <mc:AlternateContent xmlns:mc="http://schemas.openxmlformats.org/markup-compatibility/2006">
          <mc:Choice Requires="x14">
            <control shapeId="1371" r:id="rId144" name="Option Button 347">
              <controlPr locked="0" defaultSize="0" autoFill="0" autoLine="0" autoPict="0">
                <anchor moveWithCells="1">
                  <from>
                    <xdr:col>5</xdr:col>
                    <xdr:colOff>85725</xdr:colOff>
                    <xdr:row>53</xdr:row>
                    <xdr:rowOff>104775</xdr:rowOff>
                  </from>
                  <to>
                    <xdr:col>5</xdr:col>
                    <xdr:colOff>571500</xdr:colOff>
                    <xdr:row>54</xdr:row>
                    <xdr:rowOff>180975</xdr:rowOff>
                  </to>
                </anchor>
              </controlPr>
            </control>
          </mc:Choice>
        </mc:AlternateContent>
        <mc:AlternateContent xmlns:mc="http://schemas.openxmlformats.org/markup-compatibility/2006">
          <mc:Choice Requires="x14">
            <control shapeId="1372" r:id="rId145" name="Option Button 348">
              <controlPr locked="0" defaultSize="0" autoFill="0" autoLine="0" autoPict="0">
                <anchor moveWithCells="1">
                  <from>
                    <xdr:col>6</xdr:col>
                    <xdr:colOff>85725</xdr:colOff>
                    <xdr:row>53</xdr:row>
                    <xdr:rowOff>114300</xdr:rowOff>
                  </from>
                  <to>
                    <xdr:col>6</xdr:col>
                    <xdr:colOff>571500</xdr:colOff>
                    <xdr:row>54</xdr:row>
                    <xdr:rowOff>180975</xdr:rowOff>
                  </to>
                </anchor>
              </controlPr>
            </control>
          </mc:Choice>
        </mc:AlternateContent>
        <mc:AlternateContent xmlns:mc="http://schemas.openxmlformats.org/markup-compatibility/2006">
          <mc:Choice Requires="x14">
            <control shapeId="1373" r:id="rId146" name="Option Button 349">
              <controlPr locked="0" defaultSize="0" autoFill="0" autoLine="0" autoPict="0">
                <anchor moveWithCells="1">
                  <from>
                    <xdr:col>7</xdr:col>
                    <xdr:colOff>85725</xdr:colOff>
                    <xdr:row>53</xdr:row>
                    <xdr:rowOff>114300</xdr:rowOff>
                  </from>
                  <to>
                    <xdr:col>7</xdr:col>
                    <xdr:colOff>571500</xdr:colOff>
                    <xdr:row>54</xdr:row>
                    <xdr:rowOff>180975</xdr:rowOff>
                  </to>
                </anchor>
              </controlPr>
            </control>
          </mc:Choice>
        </mc:AlternateContent>
        <mc:AlternateContent xmlns:mc="http://schemas.openxmlformats.org/markup-compatibility/2006">
          <mc:Choice Requires="x14">
            <control shapeId="1374" r:id="rId147" name="Group Box 350">
              <controlPr defaultSize="0" autoFill="0" autoPict="0">
                <anchor moveWithCells="1">
                  <from>
                    <xdr:col>0</xdr:col>
                    <xdr:colOff>6934200</xdr:colOff>
                    <xdr:row>53</xdr:row>
                    <xdr:rowOff>85725</xdr:rowOff>
                  </from>
                  <to>
                    <xdr:col>8</xdr:col>
                    <xdr:colOff>47625</xdr:colOff>
                    <xdr:row>55</xdr:row>
                    <xdr:rowOff>28575</xdr:rowOff>
                  </to>
                </anchor>
              </controlPr>
            </control>
          </mc:Choice>
        </mc:AlternateContent>
        <mc:AlternateContent xmlns:mc="http://schemas.openxmlformats.org/markup-compatibility/2006">
          <mc:Choice Requires="x14">
            <control shapeId="1375" r:id="rId148" name="Option Button 351">
              <controlPr locked="0" defaultSize="0" autoFill="0" autoLine="0" autoPict="0">
                <anchor moveWithCells="1">
                  <from>
                    <xdr:col>1</xdr:col>
                    <xdr:colOff>76200</xdr:colOff>
                    <xdr:row>55</xdr:row>
                    <xdr:rowOff>104775</xdr:rowOff>
                  </from>
                  <to>
                    <xdr:col>1</xdr:col>
                    <xdr:colOff>561975</xdr:colOff>
                    <xdr:row>56</xdr:row>
                    <xdr:rowOff>180975</xdr:rowOff>
                  </to>
                </anchor>
              </controlPr>
            </control>
          </mc:Choice>
        </mc:AlternateContent>
        <mc:AlternateContent xmlns:mc="http://schemas.openxmlformats.org/markup-compatibility/2006">
          <mc:Choice Requires="x14">
            <control shapeId="1376" r:id="rId149" name="Option Button 352">
              <controlPr locked="0" defaultSize="0" autoFill="0" autoLine="0" autoPict="0">
                <anchor moveWithCells="1">
                  <from>
                    <xdr:col>2</xdr:col>
                    <xdr:colOff>76200</xdr:colOff>
                    <xdr:row>55</xdr:row>
                    <xdr:rowOff>114300</xdr:rowOff>
                  </from>
                  <to>
                    <xdr:col>2</xdr:col>
                    <xdr:colOff>561975</xdr:colOff>
                    <xdr:row>56</xdr:row>
                    <xdr:rowOff>180975</xdr:rowOff>
                  </to>
                </anchor>
              </controlPr>
            </control>
          </mc:Choice>
        </mc:AlternateContent>
        <mc:AlternateContent xmlns:mc="http://schemas.openxmlformats.org/markup-compatibility/2006">
          <mc:Choice Requires="x14">
            <control shapeId="1377" r:id="rId150" name="Option Button 353">
              <controlPr locked="0" defaultSize="0" autoFill="0" autoLine="0" autoPict="0">
                <anchor moveWithCells="1">
                  <from>
                    <xdr:col>3</xdr:col>
                    <xdr:colOff>85725</xdr:colOff>
                    <xdr:row>55</xdr:row>
                    <xdr:rowOff>114300</xdr:rowOff>
                  </from>
                  <to>
                    <xdr:col>3</xdr:col>
                    <xdr:colOff>571500</xdr:colOff>
                    <xdr:row>56</xdr:row>
                    <xdr:rowOff>180975</xdr:rowOff>
                  </to>
                </anchor>
              </controlPr>
            </control>
          </mc:Choice>
        </mc:AlternateContent>
        <mc:AlternateContent xmlns:mc="http://schemas.openxmlformats.org/markup-compatibility/2006">
          <mc:Choice Requires="x14">
            <control shapeId="1378" r:id="rId151" name="Option Button 354">
              <controlPr locked="0" defaultSize="0" autoFill="0" autoLine="0" autoPict="0">
                <anchor moveWithCells="1">
                  <from>
                    <xdr:col>4</xdr:col>
                    <xdr:colOff>104775</xdr:colOff>
                    <xdr:row>55</xdr:row>
                    <xdr:rowOff>104775</xdr:rowOff>
                  </from>
                  <to>
                    <xdr:col>4</xdr:col>
                    <xdr:colOff>542925</xdr:colOff>
                    <xdr:row>56</xdr:row>
                    <xdr:rowOff>180975</xdr:rowOff>
                  </to>
                </anchor>
              </controlPr>
            </control>
          </mc:Choice>
        </mc:AlternateContent>
        <mc:AlternateContent xmlns:mc="http://schemas.openxmlformats.org/markup-compatibility/2006">
          <mc:Choice Requires="x14">
            <control shapeId="1379" r:id="rId152" name="Option Button 355">
              <controlPr locked="0" defaultSize="0" autoFill="0" autoLine="0" autoPict="0">
                <anchor moveWithCells="1">
                  <from>
                    <xdr:col>5</xdr:col>
                    <xdr:colOff>85725</xdr:colOff>
                    <xdr:row>55</xdr:row>
                    <xdr:rowOff>104775</xdr:rowOff>
                  </from>
                  <to>
                    <xdr:col>5</xdr:col>
                    <xdr:colOff>571500</xdr:colOff>
                    <xdr:row>56</xdr:row>
                    <xdr:rowOff>180975</xdr:rowOff>
                  </to>
                </anchor>
              </controlPr>
            </control>
          </mc:Choice>
        </mc:AlternateContent>
        <mc:AlternateContent xmlns:mc="http://schemas.openxmlformats.org/markup-compatibility/2006">
          <mc:Choice Requires="x14">
            <control shapeId="1380" r:id="rId153" name="Option Button 356">
              <controlPr locked="0" defaultSize="0" autoFill="0" autoLine="0" autoPict="0">
                <anchor moveWithCells="1">
                  <from>
                    <xdr:col>6</xdr:col>
                    <xdr:colOff>85725</xdr:colOff>
                    <xdr:row>55</xdr:row>
                    <xdr:rowOff>114300</xdr:rowOff>
                  </from>
                  <to>
                    <xdr:col>6</xdr:col>
                    <xdr:colOff>571500</xdr:colOff>
                    <xdr:row>56</xdr:row>
                    <xdr:rowOff>180975</xdr:rowOff>
                  </to>
                </anchor>
              </controlPr>
            </control>
          </mc:Choice>
        </mc:AlternateContent>
        <mc:AlternateContent xmlns:mc="http://schemas.openxmlformats.org/markup-compatibility/2006">
          <mc:Choice Requires="x14">
            <control shapeId="1381" r:id="rId154" name="Option Button 357">
              <controlPr locked="0" defaultSize="0" autoFill="0" autoLine="0" autoPict="0">
                <anchor moveWithCells="1">
                  <from>
                    <xdr:col>7</xdr:col>
                    <xdr:colOff>85725</xdr:colOff>
                    <xdr:row>55</xdr:row>
                    <xdr:rowOff>114300</xdr:rowOff>
                  </from>
                  <to>
                    <xdr:col>7</xdr:col>
                    <xdr:colOff>571500</xdr:colOff>
                    <xdr:row>56</xdr:row>
                    <xdr:rowOff>180975</xdr:rowOff>
                  </to>
                </anchor>
              </controlPr>
            </control>
          </mc:Choice>
        </mc:AlternateContent>
        <mc:AlternateContent xmlns:mc="http://schemas.openxmlformats.org/markup-compatibility/2006">
          <mc:Choice Requires="x14">
            <control shapeId="1382" r:id="rId155" name="Group Box 358">
              <controlPr defaultSize="0" autoFill="0" autoPict="0">
                <anchor moveWithCells="1">
                  <from>
                    <xdr:col>0</xdr:col>
                    <xdr:colOff>6934200</xdr:colOff>
                    <xdr:row>55</xdr:row>
                    <xdr:rowOff>85725</xdr:rowOff>
                  </from>
                  <to>
                    <xdr:col>8</xdr:col>
                    <xdr:colOff>47625</xdr:colOff>
                    <xdr:row>57</xdr:row>
                    <xdr:rowOff>28575</xdr:rowOff>
                  </to>
                </anchor>
              </controlPr>
            </control>
          </mc:Choice>
        </mc:AlternateContent>
        <mc:AlternateContent xmlns:mc="http://schemas.openxmlformats.org/markup-compatibility/2006">
          <mc:Choice Requires="x14">
            <control shapeId="1383" r:id="rId156" name="Option Button 359">
              <controlPr locked="0" defaultSize="0" autoFill="0" autoLine="0" autoPict="0">
                <anchor moveWithCells="1">
                  <from>
                    <xdr:col>1</xdr:col>
                    <xdr:colOff>76200</xdr:colOff>
                    <xdr:row>57</xdr:row>
                    <xdr:rowOff>104775</xdr:rowOff>
                  </from>
                  <to>
                    <xdr:col>1</xdr:col>
                    <xdr:colOff>561975</xdr:colOff>
                    <xdr:row>58</xdr:row>
                    <xdr:rowOff>180975</xdr:rowOff>
                  </to>
                </anchor>
              </controlPr>
            </control>
          </mc:Choice>
        </mc:AlternateContent>
        <mc:AlternateContent xmlns:mc="http://schemas.openxmlformats.org/markup-compatibility/2006">
          <mc:Choice Requires="x14">
            <control shapeId="1384" r:id="rId157" name="Option Button 360">
              <controlPr locked="0" defaultSize="0" autoFill="0" autoLine="0" autoPict="0">
                <anchor moveWithCells="1">
                  <from>
                    <xdr:col>2</xdr:col>
                    <xdr:colOff>76200</xdr:colOff>
                    <xdr:row>57</xdr:row>
                    <xdr:rowOff>114300</xdr:rowOff>
                  </from>
                  <to>
                    <xdr:col>2</xdr:col>
                    <xdr:colOff>561975</xdr:colOff>
                    <xdr:row>58</xdr:row>
                    <xdr:rowOff>180975</xdr:rowOff>
                  </to>
                </anchor>
              </controlPr>
            </control>
          </mc:Choice>
        </mc:AlternateContent>
        <mc:AlternateContent xmlns:mc="http://schemas.openxmlformats.org/markup-compatibility/2006">
          <mc:Choice Requires="x14">
            <control shapeId="1385" r:id="rId158" name="Option Button 361">
              <controlPr locked="0" defaultSize="0" autoFill="0" autoLine="0" autoPict="0">
                <anchor moveWithCells="1">
                  <from>
                    <xdr:col>3</xdr:col>
                    <xdr:colOff>85725</xdr:colOff>
                    <xdr:row>57</xdr:row>
                    <xdr:rowOff>114300</xdr:rowOff>
                  </from>
                  <to>
                    <xdr:col>3</xdr:col>
                    <xdr:colOff>571500</xdr:colOff>
                    <xdr:row>58</xdr:row>
                    <xdr:rowOff>180975</xdr:rowOff>
                  </to>
                </anchor>
              </controlPr>
            </control>
          </mc:Choice>
        </mc:AlternateContent>
        <mc:AlternateContent xmlns:mc="http://schemas.openxmlformats.org/markup-compatibility/2006">
          <mc:Choice Requires="x14">
            <control shapeId="1386" r:id="rId159" name="Option Button 362">
              <controlPr locked="0" defaultSize="0" autoFill="0" autoLine="0" autoPict="0">
                <anchor moveWithCells="1">
                  <from>
                    <xdr:col>4</xdr:col>
                    <xdr:colOff>104775</xdr:colOff>
                    <xdr:row>57</xdr:row>
                    <xdr:rowOff>104775</xdr:rowOff>
                  </from>
                  <to>
                    <xdr:col>4</xdr:col>
                    <xdr:colOff>542925</xdr:colOff>
                    <xdr:row>58</xdr:row>
                    <xdr:rowOff>180975</xdr:rowOff>
                  </to>
                </anchor>
              </controlPr>
            </control>
          </mc:Choice>
        </mc:AlternateContent>
        <mc:AlternateContent xmlns:mc="http://schemas.openxmlformats.org/markup-compatibility/2006">
          <mc:Choice Requires="x14">
            <control shapeId="1387" r:id="rId160" name="Option Button 363">
              <controlPr locked="0" defaultSize="0" autoFill="0" autoLine="0" autoPict="0">
                <anchor moveWithCells="1">
                  <from>
                    <xdr:col>5</xdr:col>
                    <xdr:colOff>85725</xdr:colOff>
                    <xdr:row>57</xdr:row>
                    <xdr:rowOff>104775</xdr:rowOff>
                  </from>
                  <to>
                    <xdr:col>5</xdr:col>
                    <xdr:colOff>571500</xdr:colOff>
                    <xdr:row>58</xdr:row>
                    <xdr:rowOff>180975</xdr:rowOff>
                  </to>
                </anchor>
              </controlPr>
            </control>
          </mc:Choice>
        </mc:AlternateContent>
        <mc:AlternateContent xmlns:mc="http://schemas.openxmlformats.org/markup-compatibility/2006">
          <mc:Choice Requires="x14">
            <control shapeId="1388" r:id="rId161" name="Option Button 364">
              <controlPr locked="0" defaultSize="0" autoFill="0" autoLine="0" autoPict="0">
                <anchor moveWithCells="1">
                  <from>
                    <xdr:col>6</xdr:col>
                    <xdr:colOff>85725</xdr:colOff>
                    <xdr:row>57</xdr:row>
                    <xdr:rowOff>114300</xdr:rowOff>
                  </from>
                  <to>
                    <xdr:col>6</xdr:col>
                    <xdr:colOff>571500</xdr:colOff>
                    <xdr:row>58</xdr:row>
                    <xdr:rowOff>180975</xdr:rowOff>
                  </to>
                </anchor>
              </controlPr>
            </control>
          </mc:Choice>
        </mc:AlternateContent>
        <mc:AlternateContent xmlns:mc="http://schemas.openxmlformats.org/markup-compatibility/2006">
          <mc:Choice Requires="x14">
            <control shapeId="1389" r:id="rId162" name="Option Button 365">
              <controlPr locked="0" defaultSize="0" autoFill="0" autoLine="0" autoPict="0">
                <anchor moveWithCells="1">
                  <from>
                    <xdr:col>7</xdr:col>
                    <xdr:colOff>85725</xdr:colOff>
                    <xdr:row>57</xdr:row>
                    <xdr:rowOff>114300</xdr:rowOff>
                  </from>
                  <to>
                    <xdr:col>7</xdr:col>
                    <xdr:colOff>571500</xdr:colOff>
                    <xdr:row>58</xdr:row>
                    <xdr:rowOff>180975</xdr:rowOff>
                  </to>
                </anchor>
              </controlPr>
            </control>
          </mc:Choice>
        </mc:AlternateContent>
        <mc:AlternateContent xmlns:mc="http://schemas.openxmlformats.org/markup-compatibility/2006">
          <mc:Choice Requires="x14">
            <control shapeId="1390" r:id="rId163" name="Group Box 366">
              <controlPr defaultSize="0" autoFill="0" autoPict="0">
                <anchor moveWithCells="1">
                  <from>
                    <xdr:col>0</xdr:col>
                    <xdr:colOff>6934200</xdr:colOff>
                    <xdr:row>57</xdr:row>
                    <xdr:rowOff>85725</xdr:rowOff>
                  </from>
                  <to>
                    <xdr:col>8</xdr:col>
                    <xdr:colOff>47625</xdr:colOff>
                    <xdr:row>59</xdr:row>
                    <xdr:rowOff>28575</xdr:rowOff>
                  </to>
                </anchor>
              </controlPr>
            </control>
          </mc:Choice>
        </mc:AlternateContent>
        <mc:AlternateContent xmlns:mc="http://schemas.openxmlformats.org/markup-compatibility/2006">
          <mc:Choice Requires="x14">
            <control shapeId="1391" r:id="rId164" name="Option Button 367">
              <controlPr locked="0" defaultSize="0" autoFill="0" autoLine="0" autoPict="0">
                <anchor moveWithCells="1">
                  <from>
                    <xdr:col>1</xdr:col>
                    <xdr:colOff>76200</xdr:colOff>
                    <xdr:row>61</xdr:row>
                    <xdr:rowOff>66675</xdr:rowOff>
                  </from>
                  <to>
                    <xdr:col>1</xdr:col>
                    <xdr:colOff>561975</xdr:colOff>
                    <xdr:row>62</xdr:row>
                    <xdr:rowOff>161925</xdr:rowOff>
                  </to>
                </anchor>
              </controlPr>
            </control>
          </mc:Choice>
        </mc:AlternateContent>
        <mc:AlternateContent xmlns:mc="http://schemas.openxmlformats.org/markup-compatibility/2006">
          <mc:Choice Requires="x14">
            <control shapeId="1392" r:id="rId165" name="Option Button 368">
              <controlPr locked="0" defaultSize="0" autoFill="0" autoLine="0" autoPict="0">
                <anchor moveWithCells="1">
                  <from>
                    <xdr:col>2</xdr:col>
                    <xdr:colOff>76200</xdr:colOff>
                    <xdr:row>61</xdr:row>
                    <xdr:rowOff>66675</xdr:rowOff>
                  </from>
                  <to>
                    <xdr:col>2</xdr:col>
                    <xdr:colOff>561975</xdr:colOff>
                    <xdr:row>62</xdr:row>
                    <xdr:rowOff>161925</xdr:rowOff>
                  </to>
                </anchor>
              </controlPr>
            </control>
          </mc:Choice>
        </mc:AlternateContent>
        <mc:AlternateContent xmlns:mc="http://schemas.openxmlformats.org/markup-compatibility/2006">
          <mc:Choice Requires="x14">
            <control shapeId="1393" r:id="rId166" name="Option Button 369">
              <controlPr locked="0" defaultSize="0" autoFill="0" autoLine="0" autoPict="0">
                <anchor moveWithCells="1">
                  <from>
                    <xdr:col>3</xdr:col>
                    <xdr:colOff>85725</xdr:colOff>
                    <xdr:row>61</xdr:row>
                    <xdr:rowOff>66675</xdr:rowOff>
                  </from>
                  <to>
                    <xdr:col>3</xdr:col>
                    <xdr:colOff>571500</xdr:colOff>
                    <xdr:row>62</xdr:row>
                    <xdr:rowOff>161925</xdr:rowOff>
                  </to>
                </anchor>
              </controlPr>
            </control>
          </mc:Choice>
        </mc:AlternateContent>
        <mc:AlternateContent xmlns:mc="http://schemas.openxmlformats.org/markup-compatibility/2006">
          <mc:Choice Requires="x14">
            <control shapeId="1394" r:id="rId167" name="Option Button 370">
              <controlPr locked="0" defaultSize="0" autoFill="0" autoLine="0" autoPict="0">
                <anchor moveWithCells="1">
                  <from>
                    <xdr:col>4</xdr:col>
                    <xdr:colOff>104775</xdr:colOff>
                    <xdr:row>61</xdr:row>
                    <xdr:rowOff>66675</xdr:rowOff>
                  </from>
                  <to>
                    <xdr:col>4</xdr:col>
                    <xdr:colOff>542925</xdr:colOff>
                    <xdr:row>62</xdr:row>
                    <xdr:rowOff>161925</xdr:rowOff>
                  </to>
                </anchor>
              </controlPr>
            </control>
          </mc:Choice>
        </mc:AlternateContent>
        <mc:AlternateContent xmlns:mc="http://schemas.openxmlformats.org/markup-compatibility/2006">
          <mc:Choice Requires="x14">
            <control shapeId="1395" r:id="rId168" name="Option Button 371">
              <controlPr locked="0" defaultSize="0" autoFill="0" autoLine="0" autoPict="0">
                <anchor moveWithCells="1">
                  <from>
                    <xdr:col>5</xdr:col>
                    <xdr:colOff>85725</xdr:colOff>
                    <xdr:row>61</xdr:row>
                    <xdr:rowOff>66675</xdr:rowOff>
                  </from>
                  <to>
                    <xdr:col>5</xdr:col>
                    <xdr:colOff>571500</xdr:colOff>
                    <xdr:row>62</xdr:row>
                    <xdr:rowOff>161925</xdr:rowOff>
                  </to>
                </anchor>
              </controlPr>
            </control>
          </mc:Choice>
        </mc:AlternateContent>
        <mc:AlternateContent xmlns:mc="http://schemas.openxmlformats.org/markup-compatibility/2006">
          <mc:Choice Requires="x14">
            <control shapeId="1396" r:id="rId169" name="Option Button 372">
              <controlPr locked="0" defaultSize="0" autoFill="0" autoLine="0" autoPict="0">
                <anchor moveWithCells="1">
                  <from>
                    <xdr:col>6</xdr:col>
                    <xdr:colOff>85725</xdr:colOff>
                    <xdr:row>61</xdr:row>
                    <xdr:rowOff>66675</xdr:rowOff>
                  </from>
                  <to>
                    <xdr:col>6</xdr:col>
                    <xdr:colOff>571500</xdr:colOff>
                    <xdr:row>62</xdr:row>
                    <xdr:rowOff>161925</xdr:rowOff>
                  </to>
                </anchor>
              </controlPr>
            </control>
          </mc:Choice>
        </mc:AlternateContent>
        <mc:AlternateContent xmlns:mc="http://schemas.openxmlformats.org/markup-compatibility/2006">
          <mc:Choice Requires="x14">
            <control shapeId="1397" r:id="rId170" name="Option Button 373">
              <controlPr locked="0" defaultSize="0" autoFill="0" autoLine="0" autoPict="0">
                <anchor moveWithCells="1">
                  <from>
                    <xdr:col>7</xdr:col>
                    <xdr:colOff>85725</xdr:colOff>
                    <xdr:row>61</xdr:row>
                    <xdr:rowOff>66675</xdr:rowOff>
                  </from>
                  <to>
                    <xdr:col>7</xdr:col>
                    <xdr:colOff>571500</xdr:colOff>
                    <xdr:row>62</xdr:row>
                    <xdr:rowOff>161925</xdr:rowOff>
                  </to>
                </anchor>
              </controlPr>
            </control>
          </mc:Choice>
        </mc:AlternateContent>
        <mc:AlternateContent xmlns:mc="http://schemas.openxmlformats.org/markup-compatibility/2006">
          <mc:Choice Requires="x14">
            <control shapeId="1398" r:id="rId171" name="Group Box 374">
              <controlPr defaultSize="0" autoFill="0" autoPict="0">
                <anchor moveWithCells="1">
                  <from>
                    <xdr:col>0</xdr:col>
                    <xdr:colOff>6934200</xdr:colOff>
                    <xdr:row>61</xdr:row>
                    <xdr:rowOff>66675</xdr:rowOff>
                  </from>
                  <to>
                    <xdr:col>8</xdr:col>
                    <xdr:colOff>47625</xdr:colOff>
                    <xdr:row>63</xdr:row>
                    <xdr:rowOff>38100</xdr:rowOff>
                  </to>
                </anchor>
              </controlPr>
            </control>
          </mc:Choice>
        </mc:AlternateContent>
        <mc:AlternateContent xmlns:mc="http://schemas.openxmlformats.org/markup-compatibility/2006">
          <mc:Choice Requires="x14">
            <control shapeId="1399" r:id="rId172" name="Option Button 375">
              <controlPr locked="0" defaultSize="0" autoFill="0" autoLine="0" autoPict="0">
                <anchor moveWithCells="1">
                  <from>
                    <xdr:col>1</xdr:col>
                    <xdr:colOff>76200</xdr:colOff>
                    <xdr:row>63</xdr:row>
                    <xdr:rowOff>85725</xdr:rowOff>
                  </from>
                  <to>
                    <xdr:col>1</xdr:col>
                    <xdr:colOff>561975</xdr:colOff>
                    <xdr:row>64</xdr:row>
                    <xdr:rowOff>161925</xdr:rowOff>
                  </to>
                </anchor>
              </controlPr>
            </control>
          </mc:Choice>
        </mc:AlternateContent>
        <mc:AlternateContent xmlns:mc="http://schemas.openxmlformats.org/markup-compatibility/2006">
          <mc:Choice Requires="x14">
            <control shapeId="1400" r:id="rId173" name="Option Button 376">
              <controlPr locked="0" defaultSize="0" autoFill="0" autoLine="0" autoPict="0">
                <anchor moveWithCells="1">
                  <from>
                    <xdr:col>2</xdr:col>
                    <xdr:colOff>76200</xdr:colOff>
                    <xdr:row>63</xdr:row>
                    <xdr:rowOff>104775</xdr:rowOff>
                  </from>
                  <to>
                    <xdr:col>2</xdr:col>
                    <xdr:colOff>561975</xdr:colOff>
                    <xdr:row>64</xdr:row>
                    <xdr:rowOff>161925</xdr:rowOff>
                  </to>
                </anchor>
              </controlPr>
            </control>
          </mc:Choice>
        </mc:AlternateContent>
        <mc:AlternateContent xmlns:mc="http://schemas.openxmlformats.org/markup-compatibility/2006">
          <mc:Choice Requires="x14">
            <control shapeId="1401" r:id="rId174" name="Option Button 377">
              <controlPr locked="0" defaultSize="0" autoFill="0" autoLine="0" autoPict="0">
                <anchor moveWithCells="1">
                  <from>
                    <xdr:col>3</xdr:col>
                    <xdr:colOff>85725</xdr:colOff>
                    <xdr:row>63</xdr:row>
                    <xdr:rowOff>104775</xdr:rowOff>
                  </from>
                  <to>
                    <xdr:col>3</xdr:col>
                    <xdr:colOff>571500</xdr:colOff>
                    <xdr:row>64</xdr:row>
                    <xdr:rowOff>161925</xdr:rowOff>
                  </to>
                </anchor>
              </controlPr>
            </control>
          </mc:Choice>
        </mc:AlternateContent>
        <mc:AlternateContent xmlns:mc="http://schemas.openxmlformats.org/markup-compatibility/2006">
          <mc:Choice Requires="x14">
            <control shapeId="1402" r:id="rId175" name="Option Button 378">
              <controlPr locked="0" defaultSize="0" autoFill="0" autoLine="0" autoPict="0">
                <anchor moveWithCells="1">
                  <from>
                    <xdr:col>4</xdr:col>
                    <xdr:colOff>104775</xdr:colOff>
                    <xdr:row>63</xdr:row>
                    <xdr:rowOff>85725</xdr:rowOff>
                  </from>
                  <to>
                    <xdr:col>4</xdr:col>
                    <xdr:colOff>542925</xdr:colOff>
                    <xdr:row>64</xdr:row>
                    <xdr:rowOff>161925</xdr:rowOff>
                  </to>
                </anchor>
              </controlPr>
            </control>
          </mc:Choice>
        </mc:AlternateContent>
        <mc:AlternateContent xmlns:mc="http://schemas.openxmlformats.org/markup-compatibility/2006">
          <mc:Choice Requires="x14">
            <control shapeId="1403" r:id="rId176" name="Option Button 379">
              <controlPr locked="0" defaultSize="0" autoFill="0" autoLine="0" autoPict="0">
                <anchor moveWithCells="1">
                  <from>
                    <xdr:col>5</xdr:col>
                    <xdr:colOff>85725</xdr:colOff>
                    <xdr:row>63</xdr:row>
                    <xdr:rowOff>85725</xdr:rowOff>
                  </from>
                  <to>
                    <xdr:col>5</xdr:col>
                    <xdr:colOff>571500</xdr:colOff>
                    <xdr:row>64</xdr:row>
                    <xdr:rowOff>161925</xdr:rowOff>
                  </to>
                </anchor>
              </controlPr>
            </control>
          </mc:Choice>
        </mc:AlternateContent>
        <mc:AlternateContent xmlns:mc="http://schemas.openxmlformats.org/markup-compatibility/2006">
          <mc:Choice Requires="x14">
            <control shapeId="1404" r:id="rId177" name="Option Button 380">
              <controlPr locked="0" defaultSize="0" autoFill="0" autoLine="0" autoPict="0">
                <anchor moveWithCells="1">
                  <from>
                    <xdr:col>6</xdr:col>
                    <xdr:colOff>85725</xdr:colOff>
                    <xdr:row>63</xdr:row>
                    <xdr:rowOff>104775</xdr:rowOff>
                  </from>
                  <to>
                    <xdr:col>6</xdr:col>
                    <xdr:colOff>571500</xdr:colOff>
                    <xdr:row>64</xdr:row>
                    <xdr:rowOff>161925</xdr:rowOff>
                  </to>
                </anchor>
              </controlPr>
            </control>
          </mc:Choice>
        </mc:AlternateContent>
        <mc:AlternateContent xmlns:mc="http://schemas.openxmlformats.org/markup-compatibility/2006">
          <mc:Choice Requires="x14">
            <control shapeId="1405" r:id="rId178" name="Option Button 381">
              <controlPr locked="0" defaultSize="0" autoFill="0" autoLine="0" autoPict="0">
                <anchor moveWithCells="1">
                  <from>
                    <xdr:col>7</xdr:col>
                    <xdr:colOff>85725</xdr:colOff>
                    <xdr:row>63</xdr:row>
                    <xdr:rowOff>104775</xdr:rowOff>
                  </from>
                  <to>
                    <xdr:col>7</xdr:col>
                    <xdr:colOff>571500</xdr:colOff>
                    <xdr:row>64</xdr:row>
                    <xdr:rowOff>161925</xdr:rowOff>
                  </to>
                </anchor>
              </controlPr>
            </control>
          </mc:Choice>
        </mc:AlternateContent>
        <mc:AlternateContent xmlns:mc="http://schemas.openxmlformats.org/markup-compatibility/2006">
          <mc:Choice Requires="x14">
            <control shapeId="1406" r:id="rId179" name="Group Box 382">
              <controlPr defaultSize="0" autoFill="0" autoPict="0">
                <anchor moveWithCells="1">
                  <from>
                    <xdr:col>0</xdr:col>
                    <xdr:colOff>6934200</xdr:colOff>
                    <xdr:row>63</xdr:row>
                    <xdr:rowOff>85725</xdr:rowOff>
                  </from>
                  <to>
                    <xdr:col>8</xdr:col>
                    <xdr:colOff>47625</xdr:colOff>
                    <xdr:row>65</xdr:row>
                    <xdr:rowOff>38100</xdr:rowOff>
                  </to>
                </anchor>
              </controlPr>
            </control>
          </mc:Choice>
        </mc:AlternateContent>
        <mc:AlternateContent xmlns:mc="http://schemas.openxmlformats.org/markup-compatibility/2006">
          <mc:Choice Requires="x14">
            <control shapeId="1407" r:id="rId180" name="Option Button 383">
              <controlPr locked="0" defaultSize="0" autoFill="0" autoLine="0" autoPict="0">
                <anchor moveWithCells="1">
                  <from>
                    <xdr:col>1</xdr:col>
                    <xdr:colOff>76200</xdr:colOff>
                    <xdr:row>65</xdr:row>
                    <xdr:rowOff>85725</xdr:rowOff>
                  </from>
                  <to>
                    <xdr:col>1</xdr:col>
                    <xdr:colOff>561975</xdr:colOff>
                    <xdr:row>66</xdr:row>
                    <xdr:rowOff>161925</xdr:rowOff>
                  </to>
                </anchor>
              </controlPr>
            </control>
          </mc:Choice>
        </mc:AlternateContent>
        <mc:AlternateContent xmlns:mc="http://schemas.openxmlformats.org/markup-compatibility/2006">
          <mc:Choice Requires="x14">
            <control shapeId="1408" r:id="rId181" name="Option Button 384">
              <controlPr locked="0" defaultSize="0" autoFill="0" autoLine="0" autoPict="0">
                <anchor moveWithCells="1">
                  <from>
                    <xdr:col>2</xdr:col>
                    <xdr:colOff>76200</xdr:colOff>
                    <xdr:row>65</xdr:row>
                    <xdr:rowOff>104775</xdr:rowOff>
                  </from>
                  <to>
                    <xdr:col>2</xdr:col>
                    <xdr:colOff>561975</xdr:colOff>
                    <xdr:row>66</xdr:row>
                    <xdr:rowOff>161925</xdr:rowOff>
                  </to>
                </anchor>
              </controlPr>
            </control>
          </mc:Choice>
        </mc:AlternateContent>
        <mc:AlternateContent xmlns:mc="http://schemas.openxmlformats.org/markup-compatibility/2006">
          <mc:Choice Requires="x14">
            <control shapeId="1409" r:id="rId182" name="Option Button 385">
              <controlPr locked="0" defaultSize="0" autoFill="0" autoLine="0" autoPict="0">
                <anchor moveWithCells="1">
                  <from>
                    <xdr:col>3</xdr:col>
                    <xdr:colOff>85725</xdr:colOff>
                    <xdr:row>65</xdr:row>
                    <xdr:rowOff>104775</xdr:rowOff>
                  </from>
                  <to>
                    <xdr:col>3</xdr:col>
                    <xdr:colOff>571500</xdr:colOff>
                    <xdr:row>66</xdr:row>
                    <xdr:rowOff>161925</xdr:rowOff>
                  </to>
                </anchor>
              </controlPr>
            </control>
          </mc:Choice>
        </mc:AlternateContent>
        <mc:AlternateContent xmlns:mc="http://schemas.openxmlformats.org/markup-compatibility/2006">
          <mc:Choice Requires="x14">
            <control shapeId="1410" r:id="rId183" name="Option Button 386">
              <controlPr locked="0" defaultSize="0" autoFill="0" autoLine="0" autoPict="0">
                <anchor moveWithCells="1">
                  <from>
                    <xdr:col>4</xdr:col>
                    <xdr:colOff>104775</xdr:colOff>
                    <xdr:row>65</xdr:row>
                    <xdr:rowOff>85725</xdr:rowOff>
                  </from>
                  <to>
                    <xdr:col>4</xdr:col>
                    <xdr:colOff>542925</xdr:colOff>
                    <xdr:row>66</xdr:row>
                    <xdr:rowOff>161925</xdr:rowOff>
                  </to>
                </anchor>
              </controlPr>
            </control>
          </mc:Choice>
        </mc:AlternateContent>
        <mc:AlternateContent xmlns:mc="http://schemas.openxmlformats.org/markup-compatibility/2006">
          <mc:Choice Requires="x14">
            <control shapeId="1411" r:id="rId184" name="Option Button 387">
              <controlPr locked="0" defaultSize="0" autoFill="0" autoLine="0" autoPict="0">
                <anchor moveWithCells="1">
                  <from>
                    <xdr:col>5</xdr:col>
                    <xdr:colOff>85725</xdr:colOff>
                    <xdr:row>65</xdr:row>
                    <xdr:rowOff>85725</xdr:rowOff>
                  </from>
                  <to>
                    <xdr:col>5</xdr:col>
                    <xdr:colOff>571500</xdr:colOff>
                    <xdr:row>66</xdr:row>
                    <xdr:rowOff>161925</xdr:rowOff>
                  </to>
                </anchor>
              </controlPr>
            </control>
          </mc:Choice>
        </mc:AlternateContent>
        <mc:AlternateContent xmlns:mc="http://schemas.openxmlformats.org/markup-compatibility/2006">
          <mc:Choice Requires="x14">
            <control shapeId="1412" r:id="rId185" name="Option Button 388">
              <controlPr locked="0" defaultSize="0" autoFill="0" autoLine="0" autoPict="0">
                <anchor moveWithCells="1">
                  <from>
                    <xdr:col>6</xdr:col>
                    <xdr:colOff>85725</xdr:colOff>
                    <xdr:row>65</xdr:row>
                    <xdr:rowOff>104775</xdr:rowOff>
                  </from>
                  <to>
                    <xdr:col>6</xdr:col>
                    <xdr:colOff>571500</xdr:colOff>
                    <xdr:row>66</xdr:row>
                    <xdr:rowOff>161925</xdr:rowOff>
                  </to>
                </anchor>
              </controlPr>
            </control>
          </mc:Choice>
        </mc:AlternateContent>
        <mc:AlternateContent xmlns:mc="http://schemas.openxmlformats.org/markup-compatibility/2006">
          <mc:Choice Requires="x14">
            <control shapeId="1413" r:id="rId186" name="Option Button 389">
              <controlPr locked="0" defaultSize="0" autoFill="0" autoLine="0" autoPict="0">
                <anchor moveWithCells="1">
                  <from>
                    <xdr:col>7</xdr:col>
                    <xdr:colOff>85725</xdr:colOff>
                    <xdr:row>65</xdr:row>
                    <xdr:rowOff>104775</xdr:rowOff>
                  </from>
                  <to>
                    <xdr:col>7</xdr:col>
                    <xdr:colOff>571500</xdr:colOff>
                    <xdr:row>66</xdr:row>
                    <xdr:rowOff>161925</xdr:rowOff>
                  </to>
                </anchor>
              </controlPr>
            </control>
          </mc:Choice>
        </mc:AlternateContent>
        <mc:AlternateContent xmlns:mc="http://schemas.openxmlformats.org/markup-compatibility/2006">
          <mc:Choice Requires="x14">
            <control shapeId="1414" r:id="rId187" name="Group Box 390">
              <controlPr defaultSize="0" autoFill="0" autoPict="0">
                <anchor moveWithCells="1">
                  <from>
                    <xdr:col>0</xdr:col>
                    <xdr:colOff>6934200</xdr:colOff>
                    <xdr:row>65</xdr:row>
                    <xdr:rowOff>85725</xdr:rowOff>
                  </from>
                  <to>
                    <xdr:col>8</xdr:col>
                    <xdr:colOff>47625</xdr:colOff>
                    <xdr:row>67</xdr:row>
                    <xdr:rowOff>38100</xdr:rowOff>
                  </to>
                </anchor>
              </controlPr>
            </control>
          </mc:Choice>
        </mc:AlternateContent>
        <mc:AlternateContent xmlns:mc="http://schemas.openxmlformats.org/markup-compatibility/2006">
          <mc:Choice Requires="x14">
            <control shapeId="1415" r:id="rId188" name="Option Button 391">
              <controlPr locked="0" defaultSize="0" autoFill="0" autoLine="0" autoPict="0">
                <anchor moveWithCells="1">
                  <from>
                    <xdr:col>1</xdr:col>
                    <xdr:colOff>76200</xdr:colOff>
                    <xdr:row>67</xdr:row>
                    <xdr:rowOff>85725</xdr:rowOff>
                  </from>
                  <to>
                    <xdr:col>1</xdr:col>
                    <xdr:colOff>561975</xdr:colOff>
                    <xdr:row>68</xdr:row>
                    <xdr:rowOff>161925</xdr:rowOff>
                  </to>
                </anchor>
              </controlPr>
            </control>
          </mc:Choice>
        </mc:AlternateContent>
        <mc:AlternateContent xmlns:mc="http://schemas.openxmlformats.org/markup-compatibility/2006">
          <mc:Choice Requires="x14">
            <control shapeId="1416" r:id="rId189" name="Option Button 392">
              <controlPr locked="0" defaultSize="0" autoFill="0" autoLine="0" autoPict="0">
                <anchor moveWithCells="1">
                  <from>
                    <xdr:col>2</xdr:col>
                    <xdr:colOff>76200</xdr:colOff>
                    <xdr:row>67</xdr:row>
                    <xdr:rowOff>104775</xdr:rowOff>
                  </from>
                  <to>
                    <xdr:col>2</xdr:col>
                    <xdr:colOff>561975</xdr:colOff>
                    <xdr:row>68</xdr:row>
                    <xdr:rowOff>161925</xdr:rowOff>
                  </to>
                </anchor>
              </controlPr>
            </control>
          </mc:Choice>
        </mc:AlternateContent>
        <mc:AlternateContent xmlns:mc="http://schemas.openxmlformats.org/markup-compatibility/2006">
          <mc:Choice Requires="x14">
            <control shapeId="1417" r:id="rId190" name="Option Button 393">
              <controlPr locked="0" defaultSize="0" autoFill="0" autoLine="0" autoPict="0">
                <anchor moveWithCells="1">
                  <from>
                    <xdr:col>3</xdr:col>
                    <xdr:colOff>85725</xdr:colOff>
                    <xdr:row>67</xdr:row>
                    <xdr:rowOff>104775</xdr:rowOff>
                  </from>
                  <to>
                    <xdr:col>3</xdr:col>
                    <xdr:colOff>571500</xdr:colOff>
                    <xdr:row>68</xdr:row>
                    <xdr:rowOff>161925</xdr:rowOff>
                  </to>
                </anchor>
              </controlPr>
            </control>
          </mc:Choice>
        </mc:AlternateContent>
        <mc:AlternateContent xmlns:mc="http://schemas.openxmlformats.org/markup-compatibility/2006">
          <mc:Choice Requires="x14">
            <control shapeId="1418" r:id="rId191" name="Option Button 394">
              <controlPr locked="0" defaultSize="0" autoFill="0" autoLine="0" autoPict="0">
                <anchor moveWithCells="1">
                  <from>
                    <xdr:col>4</xdr:col>
                    <xdr:colOff>104775</xdr:colOff>
                    <xdr:row>67</xdr:row>
                    <xdr:rowOff>85725</xdr:rowOff>
                  </from>
                  <to>
                    <xdr:col>4</xdr:col>
                    <xdr:colOff>542925</xdr:colOff>
                    <xdr:row>68</xdr:row>
                    <xdr:rowOff>161925</xdr:rowOff>
                  </to>
                </anchor>
              </controlPr>
            </control>
          </mc:Choice>
        </mc:AlternateContent>
        <mc:AlternateContent xmlns:mc="http://schemas.openxmlformats.org/markup-compatibility/2006">
          <mc:Choice Requires="x14">
            <control shapeId="1419" r:id="rId192" name="Option Button 395">
              <controlPr locked="0" defaultSize="0" autoFill="0" autoLine="0" autoPict="0">
                <anchor moveWithCells="1">
                  <from>
                    <xdr:col>5</xdr:col>
                    <xdr:colOff>85725</xdr:colOff>
                    <xdr:row>67</xdr:row>
                    <xdr:rowOff>85725</xdr:rowOff>
                  </from>
                  <to>
                    <xdr:col>5</xdr:col>
                    <xdr:colOff>571500</xdr:colOff>
                    <xdr:row>68</xdr:row>
                    <xdr:rowOff>161925</xdr:rowOff>
                  </to>
                </anchor>
              </controlPr>
            </control>
          </mc:Choice>
        </mc:AlternateContent>
        <mc:AlternateContent xmlns:mc="http://schemas.openxmlformats.org/markup-compatibility/2006">
          <mc:Choice Requires="x14">
            <control shapeId="1420" r:id="rId193" name="Option Button 396">
              <controlPr locked="0" defaultSize="0" autoFill="0" autoLine="0" autoPict="0">
                <anchor moveWithCells="1">
                  <from>
                    <xdr:col>6</xdr:col>
                    <xdr:colOff>85725</xdr:colOff>
                    <xdr:row>67</xdr:row>
                    <xdr:rowOff>104775</xdr:rowOff>
                  </from>
                  <to>
                    <xdr:col>6</xdr:col>
                    <xdr:colOff>571500</xdr:colOff>
                    <xdr:row>68</xdr:row>
                    <xdr:rowOff>161925</xdr:rowOff>
                  </to>
                </anchor>
              </controlPr>
            </control>
          </mc:Choice>
        </mc:AlternateContent>
        <mc:AlternateContent xmlns:mc="http://schemas.openxmlformats.org/markup-compatibility/2006">
          <mc:Choice Requires="x14">
            <control shapeId="1421" r:id="rId194" name="Option Button 397">
              <controlPr locked="0" defaultSize="0" autoFill="0" autoLine="0" autoPict="0">
                <anchor moveWithCells="1">
                  <from>
                    <xdr:col>7</xdr:col>
                    <xdr:colOff>85725</xdr:colOff>
                    <xdr:row>67</xdr:row>
                    <xdr:rowOff>104775</xdr:rowOff>
                  </from>
                  <to>
                    <xdr:col>7</xdr:col>
                    <xdr:colOff>571500</xdr:colOff>
                    <xdr:row>68</xdr:row>
                    <xdr:rowOff>161925</xdr:rowOff>
                  </to>
                </anchor>
              </controlPr>
            </control>
          </mc:Choice>
        </mc:AlternateContent>
        <mc:AlternateContent xmlns:mc="http://schemas.openxmlformats.org/markup-compatibility/2006">
          <mc:Choice Requires="x14">
            <control shapeId="1422" r:id="rId195" name="Group Box 398">
              <controlPr defaultSize="0" autoFill="0" autoPict="0">
                <anchor moveWithCells="1">
                  <from>
                    <xdr:col>0</xdr:col>
                    <xdr:colOff>6934200</xdr:colOff>
                    <xdr:row>67</xdr:row>
                    <xdr:rowOff>85725</xdr:rowOff>
                  </from>
                  <to>
                    <xdr:col>8</xdr:col>
                    <xdr:colOff>47625</xdr:colOff>
                    <xdr:row>69</xdr:row>
                    <xdr:rowOff>38100</xdr:rowOff>
                  </to>
                </anchor>
              </controlPr>
            </control>
          </mc:Choice>
        </mc:AlternateContent>
        <mc:AlternateContent xmlns:mc="http://schemas.openxmlformats.org/markup-compatibility/2006">
          <mc:Choice Requires="x14">
            <control shapeId="1423" r:id="rId196" name="Option Button 399">
              <controlPr locked="0" defaultSize="0" autoFill="0" autoLine="0" autoPict="0">
                <anchor moveWithCells="1">
                  <from>
                    <xdr:col>1</xdr:col>
                    <xdr:colOff>76200</xdr:colOff>
                    <xdr:row>72</xdr:row>
                    <xdr:rowOff>66675</xdr:rowOff>
                  </from>
                  <to>
                    <xdr:col>1</xdr:col>
                    <xdr:colOff>561975</xdr:colOff>
                    <xdr:row>73</xdr:row>
                    <xdr:rowOff>180975</xdr:rowOff>
                  </to>
                </anchor>
              </controlPr>
            </control>
          </mc:Choice>
        </mc:AlternateContent>
        <mc:AlternateContent xmlns:mc="http://schemas.openxmlformats.org/markup-compatibility/2006">
          <mc:Choice Requires="x14">
            <control shapeId="1424" r:id="rId197" name="Option Button 400">
              <controlPr locked="0" defaultSize="0" autoFill="0" autoLine="0" autoPict="0">
                <anchor moveWithCells="1">
                  <from>
                    <xdr:col>2</xdr:col>
                    <xdr:colOff>76200</xdr:colOff>
                    <xdr:row>72</xdr:row>
                    <xdr:rowOff>66675</xdr:rowOff>
                  </from>
                  <to>
                    <xdr:col>2</xdr:col>
                    <xdr:colOff>561975</xdr:colOff>
                    <xdr:row>73</xdr:row>
                    <xdr:rowOff>161925</xdr:rowOff>
                  </to>
                </anchor>
              </controlPr>
            </control>
          </mc:Choice>
        </mc:AlternateContent>
        <mc:AlternateContent xmlns:mc="http://schemas.openxmlformats.org/markup-compatibility/2006">
          <mc:Choice Requires="x14">
            <control shapeId="1425" r:id="rId198" name="Option Button 401">
              <controlPr locked="0" defaultSize="0" autoFill="0" autoLine="0" autoPict="0">
                <anchor moveWithCells="1">
                  <from>
                    <xdr:col>3</xdr:col>
                    <xdr:colOff>85725</xdr:colOff>
                    <xdr:row>72</xdr:row>
                    <xdr:rowOff>66675</xdr:rowOff>
                  </from>
                  <to>
                    <xdr:col>3</xdr:col>
                    <xdr:colOff>571500</xdr:colOff>
                    <xdr:row>73</xdr:row>
                    <xdr:rowOff>161925</xdr:rowOff>
                  </to>
                </anchor>
              </controlPr>
            </control>
          </mc:Choice>
        </mc:AlternateContent>
        <mc:AlternateContent xmlns:mc="http://schemas.openxmlformats.org/markup-compatibility/2006">
          <mc:Choice Requires="x14">
            <control shapeId="1426" r:id="rId199" name="Option Button 402">
              <controlPr locked="0" defaultSize="0" autoFill="0" autoLine="0" autoPict="0">
                <anchor moveWithCells="1">
                  <from>
                    <xdr:col>4</xdr:col>
                    <xdr:colOff>104775</xdr:colOff>
                    <xdr:row>72</xdr:row>
                    <xdr:rowOff>66675</xdr:rowOff>
                  </from>
                  <to>
                    <xdr:col>4</xdr:col>
                    <xdr:colOff>542925</xdr:colOff>
                    <xdr:row>73</xdr:row>
                    <xdr:rowOff>180975</xdr:rowOff>
                  </to>
                </anchor>
              </controlPr>
            </control>
          </mc:Choice>
        </mc:AlternateContent>
        <mc:AlternateContent xmlns:mc="http://schemas.openxmlformats.org/markup-compatibility/2006">
          <mc:Choice Requires="x14">
            <control shapeId="1427" r:id="rId200" name="Option Button 403">
              <controlPr locked="0" defaultSize="0" autoFill="0" autoLine="0" autoPict="0">
                <anchor moveWithCells="1">
                  <from>
                    <xdr:col>5</xdr:col>
                    <xdr:colOff>85725</xdr:colOff>
                    <xdr:row>72</xdr:row>
                    <xdr:rowOff>66675</xdr:rowOff>
                  </from>
                  <to>
                    <xdr:col>5</xdr:col>
                    <xdr:colOff>571500</xdr:colOff>
                    <xdr:row>73</xdr:row>
                    <xdr:rowOff>180975</xdr:rowOff>
                  </to>
                </anchor>
              </controlPr>
            </control>
          </mc:Choice>
        </mc:AlternateContent>
        <mc:AlternateContent xmlns:mc="http://schemas.openxmlformats.org/markup-compatibility/2006">
          <mc:Choice Requires="x14">
            <control shapeId="1428" r:id="rId201" name="Option Button 404">
              <controlPr locked="0" defaultSize="0" autoFill="0" autoLine="0" autoPict="0">
                <anchor moveWithCells="1">
                  <from>
                    <xdr:col>6</xdr:col>
                    <xdr:colOff>85725</xdr:colOff>
                    <xdr:row>72</xdr:row>
                    <xdr:rowOff>66675</xdr:rowOff>
                  </from>
                  <to>
                    <xdr:col>6</xdr:col>
                    <xdr:colOff>571500</xdr:colOff>
                    <xdr:row>73</xdr:row>
                    <xdr:rowOff>161925</xdr:rowOff>
                  </to>
                </anchor>
              </controlPr>
            </control>
          </mc:Choice>
        </mc:AlternateContent>
        <mc:AlternateContent xmlns:mc="http://schemas.openxmlformats.org/markup-compatibility/2006">
          <mc:Choice Requires="x14">
            <control shapeId="1429" r:id="rId202" name="Option Button 405">
              <controlPr locked="0" defaultSize="0" autoFill="0" autoLine="0" autoPict="0">
                <anchor moveWithCells="1">
                  <from>
                    <xdr:col>7</xdr:col>
                    <xdr:colOff>85725</xdr:colOff>
                    <xdr:row>72</xdr:row>
                    <xdr:rowOff>66675</xdr:rowOff>
                  </from>
                  <to>
                    <xdr:col>7</xdr:col>
                    <xdr:colOff>571500</xdr:colOff>
                    <xdr:row>73</xdr:row>
                    <xdr:rowOff>161925</xdr:rowOff>
                  </to>
                </anchor>
              </controlPr>
            </control>
          </mc:Choice>
        </mc:AlternateContent>
        <mc:AlternateContent xmlns:mc="http://schemas.openxmlformats.org/markup-compatibility/2006">
          <mc:Choice Requires="x14">
            <control shapeId="1430" r:id="rId203" name="Group Box 406">
              <controlPr defaultSize="0" autoFill="0" autoPict="0">
                <anchor moveWithCells="1">
                  <from>
                    <xdr:col>0</xdr:col>
                    <xdr:colOff>6934200</xdr:colOff>
                    <xdr:row>72</xdr:row>
                    <xdr:rowOff>66675</xdr:rowOff>
                  </from>
                  <to>
                    <xdr:col>8</xdr:col>
                    <xdr:colOff>47625</xdr:colOff>
                    <xdr:row>74</xdr:row>
                    <xdr:rowOff>47625</xdr:rowOff>
                  </to>
                </anchor>
              </controlPr>
            </control>
          </mc:Choice>
        </mc:AlternateContent>
        <mc:AlternateContent xmlns:mc="http://schemas.openxmlformats.org/markup-compatibility/2006">
          <mc:Choice Requires="x14">
            <control shapeId="1431" r:id="rId204" name="Option Button 407">
              <controlPr locked="0" defaultSize="0" autoFill="0" autoLine="0" autoPict="0">
                <anchor moveWithCells="1">
                  <from>
                    <xdr:col>1</xdr:col>
                    <xdr:colOff>76200</xdr:colOff>
                    <xdr:row>74</xdr:row>
                    <xdr:rowOff>85725</xdr:rowOff>
                  </from>
                  <to>
                    <xdr:col>1</xdr:col>
                    <xdr:colOff>561975</xdr:colOff>
                    <xdr:row>75</xdr:row>
                    <xdr:rowOff>180975</xdr:rowOff>
                  </to>
                </anchor>
              </controlPr>
            </control>
          </mc:Choice>
        </mc:AlternateContent>
        <mc:AlternateContent xmlns:mc="http://schemas.openxmlformats.org/markup-compatibility/2006">
          <mc:Choice Requires="x14">
            <control shapeId="1432" r:id="rId205" name="Option Button 408">
              <controlPr locked="0" defaultSize="0" autoFill="0" autoLine="0" autoPict="0">
                <anchor moveWithCells="1">
                  <from>
                    <xdr:col>2</xdr:col>
                    <xdr:colOff>76200</xdr:colOff>
                    <xdr:row>74</xdr:row>
                    <xdr:rowOff>85725</xdr:rowOff>
                  </from>
                  <to>
                    <xdr:col>2</xdr:col>
                    <xdr:colOff>561975</xdr:colOff>
                    <xdr:row>75</xdr:row>
                    <xdr:rowOff>161925</xdr:rowOff>
                  </to>
                </anchor>
              </controlPr>
            </control>
          </mc:Choice>
        </mc:AlternateContent>
        <mc:AlternateContent xmlns:mc="http://schemas.openxmlformats.org/markup-compatibility/2006">
          <mc:Choice Requires="x14">
            <control shapeId="1433" r:id="rId206" name="Option Button 409">
              <controlPr locked="0" defaultSize="0" autoFill="0" autoLine="0" autoPict="0">
                <anchor moveWithCells="1">
                  <from>
                    <xdr:col>3</xdr:col>
                    <xdr:colOff>85725</xdr:colOff>
                    <xdr:row>74</xdr:row>
                    <xdr:rowOff>85725</xdr:rowOff>
                  </from>
                  <to>
                    <xdr:col>3</xdr:col>
                    <xdr:colOff>571500</xdr:colOff>
                    <xdr:row>75</xdr:row>
                    <xdr:rowOff>161925</xdr:rowOff>
                  </to>
                </anchor>
              </controlPr>
            </control>
          </mc:Choice>
        </mc:AlternateContent>
        <mc:AlternateContent xmlns:mc="http://schemas.openxmlformats.org/markup-compatibility/2006">
          <mc:Choice Requires="x14">
            <control shapeId="1434" r:id="rId207" name="Option Button 410">
              <controlPr locked="0" defaultSize="0" autoFill="0" autoLine="0" autoPict="0">
                <anchor moveWithCells="1">
                  <from>
                    <xdr:col>4</xdr:col>
                    <xdr:colOff>104775</xdr:colOff>
                    <xdr:row>74</xdr:row>
                    <xdr:rowOff>85725</xdr:rowOff>
                  </from>
                  <to>
                    <xdr:col>4</xdr:col>
                    <xdr:colOff>542925</xdr:colOff>
                    <xdr:row>75</xdr:row>
                    <xdr:rowOff>180975</xdr:rowOff>
                  </to>
                </anchor>
              </controlPr>
            </control>
          </mc:Choice>
        </mc:AlternateContent>
        <mc:AlternateContent xmlns:mc="http://schemas.openxmlformats.org/markup-compatibility/2006">
          <mc:Choice Requires="x14">
            <control shapeId="1435" r:id="rId208" name="Option Button 411">
              <controlPr locked="0" defaultSize="0" autoFill="0" autoLine="0" autoPict="0">
                <anchor moveWithCells="1">
                  <from>
                    <xdr:col>5</xdr:col>
                    <xdr:colOff>85725</xdr:colOff>
                    <xdr:row>74</xdr:row>
                    <xdr:rowOff>85725</xdr:rowOff>
                  </from>
                  <to>
                    <xdr:col>5</xdr:col>
                    <xdr:colOff>571500</xdr:colOff>
                    <xdr:row>75</xdr:row>
                    <xdr:rowOff>180975</xdr:rowOff>
                  </to>
                </anchor>
              </controlPr>
            </control>
          </mc:Choice>
        </mc:AlternateContent>
        <mc:AlternateContent xmlns:mc="http://schemas.openxmlformats.org/markup-compatibility/2006">
          <mc:Choice Requires="x14">
            <control shapeId="1436" r:id="rId209" name="Option Button 412">
              <controlPr locked="0" defaultSize="0" autoFill="0" autoLine="0" autoPict="0">
                <anchor moveWithCells="1">
                  <from>
                    <xdr:col>6</xdr:col>
                    <xdr:colOff>85725</xdr:colOff>
                    <xdr:row>74</xdr:row>
                    <xdr:rowOff>85725</xdr:rowOff>
                  </from>
                  <to>
                    <xdr:col>6</xdr:col>
                    <xdr:colOff>571500</xdr:colOff>
                    <xdr:row>75</xdr:row>
                    <xdr:rowOff>161925</xdr:rowOff>
                  </to>
                </anchor>
              </controlPr>
            </control>
          </mc:Choice>
        </mc:AlternateContent>
        <mc:AlternateContent xmlns:mc="http://schemas.openxmlformats.org/markup-compatibility/2006">
          <mc:Choice Requires="x14">
            <control shapeId="1437" r:id="rId210" name="Option Button 413">
              <controlPr locked="0" defaultSize="0" autoFill="0" autoLine="0" autoPict="0">
                <anchor moveWithCells="1">
                  <from>
                    <xdr:col>7</xdr:col>
                    <xdr:colOff>85725</xdr:colOff>
                    <xdr:row>74</xdr:row>
                    <xdr:rowOff>85725</xdr:rowOff>
                  </from>
                  <to>
                    <xdr:col>7</xdr:col>
                    <xdr:colOff>571500</xdr:colOff>
                    <xdr:row>75</xdr:row>
                    <xdr:rowOff>161925</xdr:rowOff>
                  </to>
                </anchor>
              </controlPr>
            </control>
          </mc:Choice>
        </mc:AlternateContent>
        <mc:AlternateContent xmlns:mc="http://schemas.openxmlformats.org/markup-compatibility/2006">
          <mc:Choice Requires="x14">
            <control shapeId="1438" r:id="rId211" name="Group Box 414">
              <controlPr defaultSize="0" autoFill="0" autoPict="0">
                <anchor moveWithCells="1">
                  <from>
                    <xdr:col>0</xdr:col>
                    <xdr:colOff>6934200</xdr:colOff>
                    <xdr:row>74</xdr:row>
                    <xdr:rowOff>85725</xdr:rowOff>
                  </from>
                  <to>
                    <xdr:col>8</xdr:col>
                    <xdr:colOff>47625</xdr:colOff>
                    <xdr:row>76</xdr:row>
                    <xdr:rowOff>47625</xdr:rowOff>
                  </to>
                </anchor>
              </controlPr>
            </control>
          </mc:Choice>
        </mc:AlternateContent>
        <mc:AlternateContent xmlns:mc="http://schemas.openxmlformats.org/markup-compatibility/2006">
          <mc:Choice Requires="x14">
            <control shapeId="1439" r:id="rId212" name="Option Button 415">
              <controlPr locked="0" defaultSize="0" autoFill="0" autoLine="0" autoPict="0">
                <anchor moveWithCells="1">
                  <from>
                    <xdr:col>1</xdr:col>
                    <xdr:colOff>76200</xdr:colOff>
                    <xdr:row>76</xdr:row>
                    <xdr:rowOff>85725</xdr:rowOff>
                  </from>
                  <to>
                    <xdr:col>1</xdr:col>
                    <xdr:colOff>561975</xdr:colOff>
                    <xdr:row>77</xdr:row>
                    <xdr:rowOff>180975</xdr:rowOff>
                  </to>
                </anchor>
              </controlPr>
            </control>
          </mc:Choice>
        </mc:AlternateContent>
        <mc:AlternateContent xmlns:mc="http://schemas.openxmlformats.org/markup-compatibility/2006">
          <mc:Choice Requires="x14">
            <control shapeId="1440" r:id="rId213" name="Option Button 416">
              <controlPr locked="0" defaultSize="0" autoFill="0" autoLine="0" autoPict="0">
                <anchor moveWithCells="1">
                  <from>
                    <xdr:col>2</xdr:col>
                    <xdr:colOff>76200</xdr:colOff>
                    <xdr:row>76</xdr:row>
                    <xdr:rowOff>85725</xdr:rowOff>
                  </from>
                  <to>
                    <xdr:col>2</xdr:col>
                    <xdr:colOff>561975</xdr:colOff>
                    <xdr:row>77</xdr:row>
                    <xdr:rowOff>161925</xdr:rowOff>
                  </to>
                </anchor>
              </controlPr>
            </control>
          </mc:Choice>
        </mc:AlternateContent>
        <mc:AlternateContent xmlns:mc="http://schemas.openxmlformats.org/markup-compatibility/2006">
          <mc:Choice Requires="x14">
            <control shapeId="1441" r:id="rId214" name="Option Button 417">
              <controlPr locked="0" defaultSize="0" autoFill="0" autoLine="0" autoPict="0">
                <anchor moveWithCells="1">
                  <from>
                    <xdr:col>3</xdr:col>
                    <xdr:colOff>85725</xdr:colOff>
                    <xdr:row>76</xdr:row>
                    <xdr:rowOff>85725</xdr:rowOff>
                  </from>
                  <to>
                    <xdr:col>3</xdr:col>
                    <xdr:colOff>571500</xdr:colOff>
                    <xdr:row>77</xdr:row>
                    <xdr:rowOff>161925</xdr:rowOff>
                  </to>
                </anchor>
              </controlPr>
            </control>
          </mc:Choice>
        </mc:AlternateContent>
        <mc:AlternateContent xmlns:mc="http://schemas.openxmlformats.org/markup-compatibility/2006">
          <mc:Choice Requires="x14">
            <control shapeId="1442" r:id="rId215" name="Option Button 418">
              <controlPr locked="0" defaultSize="0" autoFill="0" autoLine="0" autoPict="0">
                <anchor moveWithCells="1">
                  <from>
                    <xdr:col>4</xdr:col>
                    <xdr:colOff>104775</xdr:colOff>
                    <xdr:row>76</xdr:row>
                    <xdr:rowOff>85725</xdr:rowOff>
                  </from>
                  <to>
                    <xdr:col>4</xdr:col>
                    <xdr:colOff>542925</xdr:colOff>
                    <xdr:row>77</xdr:row>
                    <xdr:rowOff>180975</xdr:rowOff>
                  </to>
                </anchor>
              </controlPr>
            </control>
          </mc:Choice>
        </mc:AlternateContent>
        <mc:AlternateContent xmlns:mc="http://schemas.openxmlformats.org/markup-compatibility/2006">
          <mc:Choice Requires="x14">
            <control shapeId="1443" r:id="rId216" name="Option Button 419">
              <controlPr locked="0" defaultSize="0" autoFill="0" autoLine="0" autoPict="0">
                <anchor moveWithCells="1">
                  <from>
                    <xdr:col>5</xdr:col>
                    <xdr:colOff>85725</xdr:colOff>
                    <xdr:row>76</xdr:row>
                    <xdr:rowOff>85725</xdr:rowOff>
                  </from>
                  <to>
                    <xdr:col>5</xdr:col>
                    <xdr:colOff>571500</xdr:colOff>
                    <xdr:row>77</xdr:row>
                    <xdr:rowOff>180975</xdr:rowOff>
                  </to>
                </anchor>
              </controlPr>
            </control>
          </mc:Choice>
        </mc:AlternateContent>
        <mc:AlternateContent xmlns:mc="http://schemas.openxmlformats.org/markup-compatibility/2006">
          <mc:Choice Requires="x14">
            <control shapeId="1444" r:id="rId217" name="Option Button 420">
              <controlPr locked="0" defaultSize="0" autoFill="0" autoLine="0" autoPict="0">
                <anchor moveWithCells="1">
                  <from>
                    <xdr:col>6</xdr:col>
                    <xdr:colOff>85725</xdr:colOff>
                    <xdr:row>76</xdr:row>
                    <xdr:rowOff>85725</xdr:rowOff>
                  </from>
                  <to>
                    <xdr:col>6</xdr:col>
                    <xdr:colOff>571500</xdr:colOff>
                    <xdr:row>77</xdr:row>
                    <xdr:rowOff>161925</xdr:rowOff>
                  </to>
                </anchor>
              </controlPr>
            </control>
          </mc:Choice>
        </mc:AlternateContent>
        <mc:AlternateContent xmlns:mc="http://schemas.openxmlformats.org/markup-compatibility/2006">
          <mc:Choice Requires="x14">
            <control shapeId="1445" r:id="rId218" name="Option Button 421">
              <controlPr locked="0" defaultSize="0" autoFill="0" autoLine="0" autoPict="0">
                <anchor moveWithCells="1">
                  <from>
                    <xdr:col>7</xdr:col>
                    <xdr:colOff>85725</xdr:colOff>
                    <xdr:row>76</xdr:row>
                    <xdr:rowOff>85725</xdr:rowOff>
                  </from>
                  <to>
                    <xdr:col>7</xdr:col>
                    <xdr:colOff>571500</xdr:colOff>
                    <xdr:row>77</xdr:row>
                    <xdr:rowOff>161925</xdr:rowOff>
                  </to>
                </anchor>
              </controlPr>
            </control>
          </mc:Choice>
        </mc:AlternateContent>
        <mc:AlternateContent xmlns:mc="http://schemas.openxmlformats.org/markup-compatibility/2006">
          <mc:Choice Requires="x14">
            <control shapeId="1446" r:id="rId219" name="Group Box 422">
              <controlPr defaultSize="0" autoFill="0" autoPict="0">
                <anchor moveWithCells="1">
                  <from>
                    <xdr:col>0</xdr:col>
                    <xdr:colOff>6934200</xdr:colOff>
                    <xdr:row>76</xdr:row>
                    <xdr:rowOff>85725</xdr:rowOff>
                  </from>
                  <to>
                    <xdr:col>8</xdr:col>
                    <xdr:colOff>47625</xdr:colOff>
                    <xdr:row>78</xdr:row>
                    <xdr:rowOff>47625</xdr:rowOff>
                  </to>
                </anchor>
              </controlPr>
            </control>
          </mc:Choice>
        </mc:AlternateContent>
        <mc:AlternateContent xmlns:mc="http://schemas.openxmlformats.org/markup-compatibility/2006">
          <mc:Choice Requires="x14">
            <control shapeId="1447" r:id="rId220" name="Option Button 423">
              <controlPr locked="0" defaultSize="0" autoFill="0" autoLine="0" autoPict="0">
                <anchor moveWithCells="1">
                  <from>
                    <xdr:col>1</xdr:col>
                    <xdr:colOff>76200</xdr:colOff>
                    <xdr:row>78</xdr:row>
                    <xdr:rowOff>85725</xdr:rowOff>
                  </from>
                  <to>
                    <xdr:col>1</xdr:col>
                    <xdr:colOff>561975</xdr:colOff>
                    <xdr:row>79</xdr:row>
                    <xdr:rowOff>180975</xdr:rowOff>
                  </to>
                </anchor>
              </controlPr>
            </control>
          </mc:Choice>
        </mc:AlternateContent>
        <mc:AlternateContent xmlns:mc="http://schemas.openxmlformats.org/markup-compatibility/2006">
          <mc:Choice Requires="x14">
            <control shapeId="1448" r:id="rId221" name="Option Button 424">
              <controlPr locked="0" defaultSize="0" autoFill="0" autoLine="0" autoPict="0">
                <anchor moveWithCells="1">
                  <from>
                    <xdr:col>2</xdr:col>
                    <xdr:colOff>76200</xdr:colOff>
                    <xdr:row>78</xdr:row>
                    <xdr:rowOff>85725</xdr:rowOff>
                  </from>
                  <to>
                    <xdr:col>2</xdr:col>
                    <xdr:colOff>561975</xdr:colOff>
                    <xdr:row>79</xdr:row>
                    <xdr:rowOff>161925</xdr:rowOff>
                  </to>
                </anchor>
              </controlPr>
            </control>
          </mc:Choice>
        </mc:AlternateContent>
        <mc:AlternateContent xmlns:mc="http://schemas.openxmlformats.org/markup-compatibility/2006">
          <mc:Choice Requires="x14">
            <control shapeId="1449" r:id="rId222" name="Option Button 425">
              <controlPr locked="0" defaultSize="0" autoFill="0" autoLine="0" autoPict="0">
                <anchor moveWithCells="1">
                  <from>
                    <xdr:col>3</xdr:col>
                    <xdr:colOff>85725</xdr:colOff>
                    <xdr:row>78</xdr:row>
                    <xdr:rowOff>85725</xdr:rowOff>
                  </from>
                  <to>
                    <xdr:col>3</xdr:col>
                    <xdr:colOff>571500</xdr:colOff>
                    <xdr:row>79</xdr:row>
                    <xdr:rowOff>161925</xdr:rowOff>
                  </to>
                </anchor>
              </controlPr>
            </control>
          </mc:Choice>
        </mc:AlternateContent>
        <mc:AlternateContent xmlns:mc="http://schemas.openxmlformats.org/markup-compatibility/2006">
          <mc:Choice Requires="x14">
            <control shapeId="1450" r:id="rId223" name="Option Button 426">
              <controlPr locked="0" defaultSize="0" autoFill="0" autoLine="0" autoPict="0">
                <anchor moveWithCells="1">
                  <from>
                    <xdr:col>4</xdr:col>
                    <xdr:colOff>104775</xdr:colOff>
                    <xdr:row>78</xdr:row>
                    <xdr:rowOff>85725</xdr:rowOff>
                  </from>
                  <to>
                    <xdr:col>4</xdr:col>
                    <xdr:colOff>542925</xdr:colOff>
                    <xdr:row>79</xdr:row>
                    <xdr:rowOff>180975</xdr:rowOff>
                  </to>
                </anchor>
              </controlPr>
            </control>
          </mc:Choice>
        </mc:AlternateContent>
        <mc:AlternateContent xmlns:mc="http://schemas.openxmlformats.org/markup-compatibility/2006">
          <mc:Choice Requires="x14">
            <control shapeId="1451" r:id="rId224" name="Option Button 427">
              <controlPr locked="0" defaultSize="0" autoFill="0" autoLine="0" autoPict="0">
                <anchor moveWithCells="1">
                  <from>
                    <xdr:col>5</xdr:col>
                    <xdr:colOff>85725</xdr:colOff>
                    <xdr:row>78</xdr:row>
                    <xdr:rowOff>85725</xdr:rowOff>
                  </from>
                  <to>
                    <xdr:col>5</xdr:col>
                    <xdr:colOff>571500</xdr:colOff>
                    <xdr:row>79</xdr:row>
                    <xdr:rowOff>180975</xdr:rowOff>
                  </to>
                </anchor>
              </controlPr>
            </control>
          </mc:Choice>
        </mc:AlternateContent>
        <mc:AlternateContent xmlns:mc="http://schemas.openxmlformats.org/markup-compatibility/2006">
          <mc:Choice Requires="x14">
            <control shapeId="1452" r:id="rId225" name="Option Button 428">
              <controlPr locked="0" defaultSize="0" autoFill="0" autoLine="0" autoPict="0">
                <anchor moveWithCells="1">
                  <from>
                    <xdr:col>6</xdr:col>
                    <xdr:colOff>85725</xdr:colOff>
                    <xdr:row>78</xdr:row>
                    <xdr:rowOff>85725</xdr:rowOff>
                  </from>
                  <to>
                    <xdr:col>6</xdr:col>
                    <xdr:colOff>571500</xdr:colOff>
                    <xdr:row>79</xdr:row>
                    <xdr:rowOff>161925</xdr:rowOff>
                  </to>
                </anchor>
              </controlPr>
            </control>
          </mc:Choice>
        </mc:AlternateContent>
        <mc:AlternateContent xmlns:mc="http://schemas.openxmlformats.org/markup-compatibility/2006">
          <mc:Choice Requires="x14">
            <control shapeId="1453" r:id="rId226" name="Option Button 429">
              <controlPr locked="0" defaultSize="0" autoFill="0" autoLine="0" autoPict="0">
                <anchor moveWithCells="1">
                  <from>
                    <xdr:col>7</xdr:col>
                    <xdr:colOff>85725</xdr:colOff>
                    <xdr:row>78</xdr:row>
                    <xdr:rowOff>85725</xdr:rowOff>
                  </from>
                  <to>
                    <xdr:col>7</xdr:col>
                    <xdr:colOff>571500</xdr:colOff>
                    <xdr:row>79</xdr:row>
                    <xdr:rowOff>161925</xdr:rowOff>
                  </to>
                </anchor>
              </controlPr>
            </control>
          </mc:Choice>
        </mc:AlternateContent>
        <mc:AlternateContent xmlns:mc="http://schemas.openxmlformats.org/markup-compatibility/2006">
          <mc:Choice Requires="x14">
            <control shapeId="1454" r:id="rId227" name="Group Box 430">
              <controlPr defaultSize="0" autoFill="0" autoPict="0">
                <anchor moveWithCells="1">
                  <from>
                    <xdr:col>0</xdr:col>
                    <xdr:colOff>6934200</xdr:colOff>
                    <xdr:row>78</xdr:row>
                    <xdr:rowOff>85725</xdr:rowOff>
                  </from>
                  <to>
                    <xdr:col>8</xdr:col>
                    <xdr:colOff>47625</xdr:colOff>
                    <xdr:row>80</xdr:row>
                    <xdr:rowOff>47625</xdr:rowOff>
                  </to>
                </anchor>
              </controlPr>
            </control>
          </mc:Choice>
        </mc:AlternateContent>
        <mc:AlternateContent xmlns:mc="http://schemas.openxmlformats.org/markup-compatibility/2006">
          <mc:Choice Requires="x14">
            <control shapeId="1455" r:id="rId228" name="Option Button 431">
              <controlPr locked="0" defaultSize="0" autoFill="0" autoLine="0" autoPict="0">
                <anchor moveWithCells="1">
                  <from>
                    <xdr:col>1</xdr:col>
                    <xdr:colOff>76200</xdr:colOff>
                    <xdr:row>80</xdr:row>
                    <xdr:rowOff>85725</xdr:rowOff>
                  </from>
                  <to>
                    <xdr:col>1</xdr:col>
                    <xdr:colOff>561975</xdr:colOff>
                    <xdr:row>81</xdr:row>
                    <xdr:rowOff>180975</xdr:rowOff>
                  </to>
                </anchor>
              </controlPr>
            </control>
          </mc:Choice>
        </mc:AlternateContent>
        <mc:AlternateContent xmlns:mc="http://schemas.openxmlformats.org/markup-compatibility/2006">
          <mc:Choice Requires="x14">
            <control shapeId="1456" r:id="rId229" name="Option Button 432">
              <controlPr locked="0" defaultSize="0" autoFill="0" autoLine="0" autoPict="0">
                <anchor moveWithCells="1">
                  <from>
                    <xdr:col>2</xdr:col>
                    <xdr:colOff>76200</xdr:colOff>
                    <xdr:row>80</xdr:row>
                    <xdr:rowOff>85725</xdr:rowOff>
                  </from>
                  <to>
                    <xdr:col>2</xdr:col>
                    <xdr:colOff>561975</xdr:colOff>
                    <xdr:row>81</xdr:row>
                    <xdr:rowOff>161925</xdr:rowOff>
                  </to>
                </anchor>
              </controlPr>
            </control>
          </mc:Choice>
        </mc:AlternateContent>
        <mc:AlternateContent xmlns:mc="http://schemas.openxmlformats.org/markup-compatibility/2006">
          <mc:Choice Requires="x14">
            <control shapeId="1457" r:id="rId230" name="Option Button 433">
              <controlPr locked="0" defaultSize="0" autoFill="0" autoLine="0" autoPict="0">
                <anchor moveWithCells="1">
                  <from>
                    <xdr:col>3</xdr:col>
                    <xdr:colOff>85725</xdr:colOff>
                    <xdr:row>80</xdr:row>
                    <xdr:rowOff>85725</xdr:rowOff>
                  </from>
                  <to>
                    <xdr:col>3</xdr:col>
                    <xdr:colOff>571500</xdr:colOff>
                    <xdr:row>81</xdr:row>
                    <xdr:rowOff>161925</xdr:rowOff>
                  </to>
                </anchor>
              </controlPr>
            </control>
          </mc:Choice>
        </mc:AlternateContent>
        <mc:AlternateContent xmlns:mc="http://schemas.openxmlformats.org/markup-compatibility/2006">
          <mc:Choice Requires="x14">
            <control shapeId="1458" r:id="rId231" name="Option Button 434">
              <controlPr locked="0" defaultSize="0" autoFill="0" autoLine="0" autoPict="0">
                <anchor moveWithCells="1">
                  <from>
                    <xdr:col>4</xdr:col>
                    <xdr:colOff>104775</xdr:colOff>
                    <xdr:row>80</xdr:row>
                    <xdr:rowOff>85725</xdr:rowOff>
                  </from>
                  <to>
                    <xdr:col>4</xdr:col>
                    <xdr:colOff>542925</xdr:colOff>
                    <xdr:row>81</xdr:row>
                    <xdr:rowOff>180975</xdr:rowOff>
                  </to>
                </anchor>
              </controlPr>
            </control>
          </mc:Choice>
        </mc:AlternateContent>
        <mc:AlternateContent xmlns:mc="http://schemas.openxmlformats.org/markup-compatibility/2006">
          <mc:Choice Requires="x14">
            <control shapeId="1459" r:id="rId232" name="Option Button 435">
              <controlPr locked="0" defaultSize="0" autoFill="0" autoLine="0" autoPict="0">
                <anchor moveWithCells="1">
                  <from>
                    <xdr:col>5</xdr:col>
                    <xdr:colOff>85725</xdr:colOff>
                    <xdr:row>80</xdr:row>
                    <xdr:rowOff>85725</xdr:rowOff>
                  </from>
                  <to>
                    <xdr:col>5</xdr:col>
                    <xdr:colOff>571500</xdr:colOff>
                    <xdr:row>81</xdr:row>
                    <xdr:rowOff>180975</xdr:rowOff>
                  </to>
                </anchor>
              </controlPr>
            </control>
          </mc:Choice>
        </mc:AlternateContent>
        <mc:AlternateContent xmlns:mc="http://schemas.openxmlformats.org/markup-compatibility/2006">
          <mc:Choice Requires="x14">
            <control shapeId="1460" r:id="rId233" name="Option Button 436">
              <controlPr locked="0" defaultSize="0" autoFill="0" autoLine="0" autoPict="0">
                <anchor moveWithCells="1">
                  <from>
                    <xdr:col>6</xdr:col>
                    <xdr:colOff>85725</xdr:colOff>
                    <xdr:row>80</xdr:row>
                    <xdr:rowOff>85725</xdr:rowOff>
                  </from>
                  <to>
                    <xdr:col>6</xdr:col>
                    <xdr:colOff>571500</xdr:colOff>
                    <xdr:row>81</xdr:row>
                    <xdr:rowOff>161925</xdr:rowOff>
                  </to>
                </anchor>
              </controlPr>
            </control>
          </mc:Choice>
        </mc:AlternateContent>
        <mc:AlternateContent xmlns:mc="http://schemas.openxmlformats.org/markup-compatibility/2006">
          <mc:Choice Requires="x14">
            <control shapeId="1461" r:id="rId234" name="Option Button 437">
              <controlPr locked="0" defaultSize="0" autoFill="0" autoLine="0" autoPict="0">
                <anchor moveWithCells="1">
                  <from>
                    <xdr:col>7</xdr:col>
                    <xdr:colOff>85725</xdr:colOff>
                    <xdr:row>80</xdr:row>
                    <xdr:rowOff>85725</xdr:rowOff>
                  </from>
                  <to>
                    <xdr:col>7</xdr:col>
                    <xdr:colOff>571500</xdr:colOff>
                    <xdr:row>81</xdr:row>
                    <xdr:rowOff>161925</xdr:rowOff>
                  </to>
                </anchor>
              </controlPr>
            </control>
          </mc:Choice>
        </mc:AlternateContent>
        <mc:AlternateContent xmlns:mc="http://schemas.openxmlformats.org/markup-compatibility/2006">
          <mc:Choice Requires="x14">
            <control shapeId="1462" r:id="rId235" name="Group Box 438">
              <controlPr defaultSize="0" autoFill="0" autoPict="0">
                <anchor moveWithCells="1">
                  <from>
                    <xdr:col>0</xdr:col>
                    <xdr:colOff>6934200</xdr:colOff>
                    <xdr:row>80</xdr:row>
                    <xdr:rowOff>85725</xdr:rowOff>
                  </from>
                  <to>
                    <xdr:col>8</xdr:col>
                    <xdr:colOff>47625</xdr:colOff>
                    <xdr:row>82</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topLeftCell="A31" workbookViewId="0">
      <selection activeCell="L48" sqref="L48"/>
    </sheetView>
  </sheetViews>
  <sheetFormatPr defaultColWidth="11" defaultRowHeight="15.75"/>
  <cols>
    <col min="4" max="4" width="11.875" bestFit="1" customWidth="1"/>
    <col min="5" max="5" width="15.125" bestFit="1" customWidth="1"/>
    <col min="6" max="7" width="10.875" customWidth="1"/>
  </cols>
  <sheetData>
    <row r="1" spans="1:14" ht="26.25">
      <c r="A1" s="28" t="s">
        <v>64</v>
      </c>
      <c r="B1" s="27"/>
      <c r="C1" s="27"/>
      <c r="D1" s="27"/>
      <c r="E1" s="27"/>
      <c r="F1" s="27"/>
      <c r="G1" s="27"/>
      <c r="H1" s="27"/>
      <c r="I1" s="27"/>
      <c r="J1" s="27"/>
      <c r="K1" s="85"/>
      <c r="L1" s="85"/>
      <c r="M1" s="85"/>
    </row>
    <row r="2" spans="1:14" ht="20.25">
      <c r="A2" s="29" t="s">
        <v>63</v>
      </c>
      <c r="B2" s="29"/>
      <c r="C2" s="29"/>
      <c r="D2" s="29"/>
      <c r="E2" s="29"/>
      <c r="F2" s="29"/>
      <c r="G2" s="29"/>
      <c r="H2" s="29"/>
      <c r="I2" s="29"/>
      <c r="J2" s="29"/>
      <c r="K2" s="29"/>
      <c r="L2" s="29"/>
      <c r="M2" s="29"/>
      <c r="N2" s="24"/>
    </row>
    <row r="3" spans="1:14">
      <c r="A3" s="65" t="s">
        <v>65</v>
      </c>
      <c r="B3" s="24"/>
      <c r="C3" s="24"/>
      <c r="D3" s="64" t="s">
        <v>54</v>
      </c>
      <c r="E3" s="64" t="s">
        <v>55</v>
      </c>
      <c r="F3" s="24"/>
      <c r="G3" s="24"/>
      <c r="H3" s="65"/>
      <c r="I3" s="24"/>
      <c r="J3" s="24"/>
      <c r="K3" s="24"/>
      <c r="L3" s="24"/>
      <c r="M3" s="24"/>
      <c r="N3" s="24"/>
    </row>
    <row r="4" spans="1:14">
      <c r="A4" s="21" t="s">
        <v>11</v>
      </c>
      <c r="B4" s="24"/>
      <c r="C4" s="24"/>
      <c r="D4" s="26">
        <f>IF(Questionaire!J20=0,"",Questionaire!J20)</f>
        <v>6.25</v>
      </c>
      <c r="E4" s="26" t="str">
        <f>IF(F4="","",IF(F4="+",IF(G4="+","Above Average","Average"),IF(G4="+","Average","Below Average")))</f>
        <v>Above Average</v>
      </c>
      <c r="F4" s="67" t="str">
        <f>IF(D4="", "",IF(D4&gt;'Study Data'!B6,"+","-"))</f>
        <v>+</v>
      </c>
      <c r="G4" s="67" t="str">
        <f>IF(D4="", "",IF(D4&gt;'Study Data'!D6,"+","-"))</f>
        <v>+</v>
      </c>
      <c r="H4" s="15"/>
      <c r="I4" s="24"/>
      <c r="J4" s="26"/>
      <c r="K4" s="24"/>
      <c r="L4" s="24"/>
      <c r="M4" s="24"/>
      <c r="N4" s="24"/>
    </row>
    <row r="5" spans="1:14">
      <c r="A5" s="21" t="s">
        <v>12</v>
      </c>
      <c r="B5" s="24"/>
      <c r="C5" s="24"/>
      <c r="D5" s="26">
        <f>IF(Questionaire!J30=0,"",Questionaire!J30)</f>
        <v>6</v>
      </c>
      <c r="E5" s="26" t="str">
        <f>IF(F5="","",IF(F5="+",IF(G5="+","Above Average","Average"),IF(G5="+","Average","Below Average")))</f>
        <v>Above Average</v>
      </c>
      <c r="F5" s="67" t="str">
        <f>IF(D5="","",IF(D5&gt;'Study Data'!B7,"+","-"))</f>
        <v>+</v>
      </c>
      <c r="G5" s="67" t="str">
        <f>IF(D5="","",IF(D5&gt;'Study Data'!D7,"+","-"))</f>
        <v>+</v>
      </c>
      <c r="H5" s="15"/>
      <c r="I5" s="24"/>
      <c r="J5" s="26"/>
      <c r="K5" s="24"/>
      <c r="L5" s="24"/>
      <c r="M5" s="24"/>
      <c r="N5" s="24"/>
    </row>
    <row r="6" spans="1:14">
      <c r="A6" s="21" t="s">
        <v>36</v>
      </c>
      <c r="B6" s="24"/>
      <c r="C6" s="24"/>
      <c r="D6" s="26">
        <f>IF(Questionaire!J40=0,"",Questionaire!J40)</f>
        <v>5</v>
      </c>
      <c r="E6" s="26" t="str">
        <f>IF(F6="","",IF(F6="+",IF(G6="+","Above Average","Average"),IF(G6="+","Average","Below Average")))</f>
        <v>Above Average</v>
      </c>
      <c r="F6" s="67" t="str">
        <f>IF(D6="", "",IF(D6&gt;'Study Data'!B8,"+","-"))</f>
        <v>+</v>
      </c>
      <c r="G6" s="67" t="str">
        <f>IF(D6="", "",IF(D6&gt;'Study Data'!D8,"+","-"))</f>
        <v>+</v>
      </c>
      <c r="H6" s="15"/>
      <c r="I6" s="24"/>
      <c r="J6" s="26"/>
      <c r="K6" s="24"/>
      <c r="L6" s="24"/>
      <c r="M6" s="24"/>
      <c r="N6" s="24"/>
    </row>
    <row r="7" spans="1:14">
      <c r="A7" s="21" t="s">
        <v>21</v>
      </c>
      <c r="B7" s="24"/>
      <c r="C7" s="24"/>
      <c r="D7" s="26">
        <f>IF(Questionaire!J50=0,"",Questionaire!J50)</f>
        <v>5.75</v>
      </c>
      <c r="E7" s="26" t="str">
        <f>IF(F7="","",IF(F7="+",IF(G7="+","Above Average","Average"),IF(G7="+","Average","Below Average")))</f>
        <v>Above Average</v>
      </c>
      <c r="F7" s="67" t="str">
        <f>IF(D7="", "",IF(D7&gt;'Study Data'!B9,"+","-"))</f>
        <v>+</v>
      </c>
      <c r="G7" s="67" t="str">
        <f>IF(D7="", "",IF(D7&gt;'Study Data'!D9,"+","-"))</f>
        <v>+</v>
      </c>
      <c r="H7" s="15"/>
      <c r="I7" s="24"/>
      <c r="J7" s="26"/>
      <c r="K7" s="24"/>
      <c r="L7" s="24"/>
      <c r="M7" s="24"/>
      <c r="N7" s="24"/>
    </row>
    <row r="8" spans="1:14">
      <c r="A8" s="21" t="s">
        <v>26</v>
      </c>
      <c r="B8" s="24"/>
      <c r="C8" s="24"/>
      <c r="D8" s="26"/>
      <c r="E8" s="26"/>
      <c r="F8" s="67"/>
      <c r="G8" s="67"/>
      <c r="H8" s="15"/>
      <c r="I8" s="24"/>
      <c r="J8" s="26"/>
      <c r="K8" s="24"/>
      <c r="L8" s="24"/>
      <c r="M8" s="24"/>
      <c r="N8" s="24"/>
    </row>
    <row r="9" spans="1:14">
      <c r="A9" s="17" t="s">
        <v>75</v>
      </c>
      <c r="B9" s="24"/>
      <c r="C9" s="24"/>
      <c r="D9" s="26">
        <f>IF(Questionaire!J60=0,"",Questionaire!J60)</f>
        <v>6.25</v>
      </c>
      <c r="E9" s="26" t="str">
        <f>IF(F9="","",IF(F9="+",IF(G9="+","Above Average","Average"),IF(G9="+","Average","Below Average")))</f>
        <v>Above Average</v>
      </c>
      <c r="F9" s="67" t="str">
        <f>IF(D9="", "",IF(D9&gt;'Study Data'!B11,"+","-"))</f>
        <v>+</v>
      </c>
      <c r="G9" s="67" t="str">
        <f>IF(D9="", "",IF(D9&gt;'Study Data'!D11,"+","-"))</f>
        <v>+</v>
      </c>
      <c r="H9" s="15"/>
      <c r="I9" s="24"/>
      <c r="J9" s="26"/>
      <c r="K9" s="24"/>
      <c r="L9" s="24"/>
      <c r="M9" s="24"/>
      <c r="N9" s="24"/>
    </row>
    <row r="10" spans="1:14">
      <c r="A10" s="17" t="s">
        <v>76</v>
      </c>
      <c r="B10" s="24"/>
      <c r="C10" s="24"/>
      <c r="D10" s="26">
        <f>IF(Questionaire!J70=0,"",Questionaire!J70)</f>
        <v>3.75</v>
      </c>
      <c r="E10" s="26" t="str">
        <f>IF(F10="","",IF(F10="+",IF(G10="+","Above Average","Average"),IF(G10="+","Average","Below Average")))</f>
        <v>Above Average</v>
      </c>
      <c r="F10" s="67" t="str">
        <f>IF(D10="", "",IF(D10&gt;'Study Data'!B12,"+","-"))</f>
        <v>+</v>
      </c>
      <c r="G10" s="67" t="str">
        <f>IF(D10="", "",IF(D10&gt;'Study Data'!D12,"+","-"))</f>
        <v>+</v>
      </c>
      <c r="H10" s="15"/>
      <c r="I10" s="24"/>
      <c r="J10" s="26"/>
      <c r="K10" s="24"/>
      <c r="L10" s="24"/>
      <c r="M10" s="24"/>
      <c r="N10" s="24"/>
    </row>
    <row r="11" spans="1:14">
      <c r="A11" s="17"/>
      <c r="B11" s="24"/>
      <c r="C11" s="24"/>
      <c r="D11" s="26"/>
      <c r="E11" s="26"/>
      <c r="F11" s="67"/>
      <c r="G11" s="67"/>
      <c r="H11" s="15"/>
      <c r="I11" s="24"/>
      <c r="J11" s="26"/>
      <c r="K11" s="24"/>
      <c r="L11" s="24"/>
      <c r="M11" s="24"/>
      <c r="N11" s="24"/>
    </row>
    <row r="12" spans="1:14">
      <c r="A12" s="87" t="s">
        <v>88</v>
      </c>
      <c r="B12" s="24"/>
      <c r="C12" s="24"/>
      <c r="D12" s="26"/>
      <c r="E12" s="26"/>
      <c r="F12" s="67"/>
      <c r="G12" s="67"/>
      <c r="H12" s="15"/>
      <c r="I12" s="24"/>
      <c r="J12" s="26"/>
      <c r="K12" s="24"/>
      <c r="L12" s="24"/>
      <c r="M12" s="24"/>
      <c r="N12" s="24"/>
    </row>
    <row r="13" spans="1:14">
      <c r="A13" s="65" t="s">
        <v>65</v>
      </c>
      <c r="B13" s="24"/>
      <c r="C13" s="24"/>
      <c r="D13" s="65" t="s">
        <v>86</v>
      </c>
      <c r="E13" s="26"/>
      <c r="F13" s="67"/>
      <c r="G13" s="67"/>
      <c r="H13" s="15"/>
      <c r="I13" s="24"/>
      <c r="J13" s="26"/>
      <c r="K13" s="24"/>
      <c r="L13" s="24"/>
      <c r="M13" s="24"/>
      <c r="N13" s="24"/>
    </row>
    <row r="14" spans="1:14" ht="42.95" customHeight="1">
      <c r="A14" s="88" t="s">
        <v>11</v>
      </c>
      <c r="B14" s="89"/>
      <c r="C14" s="90"/>
      <c r="D14" s="102" t="s">
        <v>89</v>
      </c>
      <c r="E14" s="103"/>
      <c r="F14" s="103"/>
      <c r="G14" s="103"/>
      <c r="H14" s="103"/>
      <c r="I14" s="103"/>
      <c r="J14" s="103"/>
      <c r="K14" s="104"/>
      <c r="L14" s="104"/>
      <c r="M14" s="104"/>
      <c r="N14" s="24"/>
    </row>
    <row r="15" spans="1:14" ht="45" customHeight="1">
      <c r="A15" s="88" t="s">
        <v>12</v>
      </c>
      <c r="B15" s="89"/>
      <c r="C15" s="90"/>
      <c r="D15" s="102" t="s">
        <v>90</v>
      </c>
      <c r="E15" s="103"/>
      <c r="F15" s="103"/>
      <c r="G15" s="103"/>
      <c r="H15" s="103"/>
      <c r="I15" s="103"/>
      <c r="J15" s="103"/>
      <c r="K15" s="104"/>
      <c r="L15" s="104"/>
      <c r="M15" s="104"/>
      <c r="N15" s="24"/>
    </row>
    <row r="16" spans="1:14" ht="71.099999999999994" customHeight="1">
      <c r="A16" s="88" t="s">
        <v>36</v>
      </c>
      <c r="B16" s="89"/>
      <c r="C16" s="90"/>
      <c r="D16" s="102" t="s">
        <v>91</v>
      </c>
      <c r="E16" s="103"/>
      <c r="F16" s="103"/>
      <c r="G16" s="103"/>
      <c r="H16" s="103"/>
      <c r="I16" s="103"/>
      <c r="J16" s="103"/>
      <c r="K16" s="104"/>
      <c r="L16" s="104"/>
      <c r="M16" s="104"/>
      <c r="N16" s="24"/>
    </row>
    <row r="17" spans="1:14" ht="42.95" customHeight="1">
      <c r="A17" s="91" t="s">
        <v>21</v>
      </c>
      <c r="B17" s="92"/>
      <c r="C17" s="93"/>
      <c r="D17" s="102" t="s">
        <v>92</v>
      </c>
      <c r="E17" s="103"/>
      <c r="F17" s="103"/>
      <c r="G17" s="103"/>
      <c r="H17" s="103"/>
      <c r="I17" s="103"/>
      <c r="J17" s="103"/>
      <c r="K17" s="104"/>
      <c r="L17" s="104"/>
      <c r="M17" s="104"/>
      <c r="N17" s="24"/>
    </row>
    <row r="18" spans="1:14">
      <c r="A18" s="83" t="s">
        <v>26</v>
      </c>
      <c r="B18" s="84"/>
      <c r="C18" s="24"/>
      <c r="D18" s="15"/>
      <c r="E18" s="26"/>
      <c r="F18" s="67"/>
      <c r="G18" s="67"/>
      <c r="H18" s="15"/>
      <c r="I18" s="24"/>
      <c r="J18" s="26"/>
      <c r="K18" s="24"/>
      <c r="L18" s="24"/>
      <c r="M18" s="24"/>
      <c r="N18" s="24"/>
    </row>
    <row r="19" spans="1:14" ht="57" customHeight="1">
      <c r="A19" s="94" t="s">
        <v>75</v>
      </c>
      <c r="B19" s="93"/>
      <c r="C19" s="93"/>
      <c r="D19" s="102" t="s">
        <v>87</v>
      </c>
      <c r="E19" s="103"/>
      <c r="F19" s="103"/>
      <c r="G19" s="103"/>
      <c r="H19" s="103"/>
      <c r="I19" s="103"/>
      <c r="J19" s="103"/>
      <c r="K19" s="104"/>
      <c r="L19" s="104"/>
      <c r="M19" s="104"/>
      <c r="N19" s="24"/>
    </row>
    <row r="20" spans="1:14" ht="71.099999999999994" customHeight="1">
      <c r="A20" s="94" t="s">
        <v>76</v>
      </c>
      <c r="B20" s="93"/>
      <c r="C20" s="93"/>
      <c r="D20" s="102" t="s">
        <v>93</v>
      </c>
      <c r="E20" s="103"/>
      <c r="F20" s="103"/>
      <c r="G20" s="103"/>
      <c r="H20" s="103"/>
      <c r="I20" s="103"/>
      <c r="J20" s="103"/>
      <c r="K20" s="104"/>
      <c r="L20" s="104"/>
      <c r="M20" s="104"/>
      <c r="N20" s="24"/>
    </row>
    <row r="21" spans="1:14">
      <c r="A21" s="17"/>
      <c r="B21" s="24"/>
      <c r="C21" s="24"/>
      <c r="D21" s="26"/>
      <c r="E21" s="26"/>
      <c r="F21" s="67"/>
      <c r="G21" s="67"/>
      <c r="H21" s="15"/>
      <c r="I21" s="24"/>
      <c r="J21" s="26"/>
      <c r="K21" s="24"/>
      <c r="L21" s="24"/>
      <c r="M21" s="24"/>
      <c r="N21" s="24"/>
    </row>
    <row r="22" spans="1:14">
      <c r="A22" s="24"/>
      <c r="B22" s="24"/>
      <c r="C22" s="24"/>
      <c r="D22" s="24"/>
      <c r="E22" s="24"/>
      <c r="F22" s="24"/>
      <c r="G22" s="24"/>
      <c r="H22" s="24"/>
      <c r="I22" s="24"/>
      <c r="J22" s="24"/>
      <c r="K22" s="24"/>
      <c r="L22" s="24"/>
      <c r="M22" s="24"/>
      <c r="N22" s="24"/>
    </row>
    <row r="23" spans="1:14" ht="20.25">
      <c r="A23" s="29" t="s">
        <v>62</v>
      </c>
      <c r="B23" s="29"/>
      <c r="C23" s="29"/>
      <c r="D23" s="29"/>
      <c r="E23" s="29"/>
      <c r="F23" s="29"/>
      <c r="G23" s="29"/>
      <c r="H23" s="29"/>
      <c r="I23" s="29"/>
      <c r="J23" s="29"/>
      <c r="K23" s="29"/>
      <c r="L23" s="86"/>
      <c r="M23" s="29"/>
      <c r="N23" s="24"/>
    </row>
    <row r="24" spans="1:14">
      <c r="A24" s="65" t="s">
        <v>65</v>
      </c>
      <c r="B24" s="24"/>
      <c r="C24" s="24"/>
      <c r="D24" s="64" t="s">
        <v>54</v>
      </c>
      <c r="E24" s="24"/>
      <c r="F24" s="24"/>
      <c r="G24" s="65" t="s">
        <v>81</v>
      </c>
      <c r="H24" s="24"/>
      <c r="I24" s="70" t="s">
        <v>80</v>
      </c>
      <c r="J24" s="24" t="s">
        <v>85</v>
      </c>
      <c r="K24" s="24"/>
      <c r="M24" s="24"/>
      <c r="N24" s="24"/>
    </row>
    <row r="25" spans="1:14">
      <c r="A25" s="21" t="s">
        <v>57</v>
      </c>
      <c r="B25" s="24"/>
      <c r="C25" s="21"/>
      <c r="D25" s="66">
        <f>Questionaire!M76</f>
        <v>86.666666666839987</v>
      </c>
      <c r="E25" s="21" t="s">
        <v>56</v>
      </c>
      <c r="F25" s="21"/>
      <c r="G25" s="21" t="s">
        <v>82</v>
      </c>
      <c r="H25" s="24"/>
      <c r="I25" s="69">
        <f>'Study Data'!G24</f>
        <v>667.88888889983036</v>
      </c>
      <c r="J25" s="24">
        <f>IF(I25="","",-1*(RANK(I25,I25:I28)-5))</f>
        <v>1</v>
      </c>
      <c r="M25" s="24"/>
      <c r="N25" s="24"/>
    </row>
    <row r="26" spans="1:14">
      <c r="A26" s="21" t="s">
        <v>58</v>
      </c>
      <c r="B26" s="24"/>
      <c r="C26" s="24"/>
      <c r="D26" s="26">
        <f>Questionaire!M78</f>
        <v>76.666666666819992</v>
      </c>
      <c r="E26" s="24" t="s">
        <v>56</v>
      </c>
      <c r="F26" s="24"/>
      <c r="G26" s="25" t="s">
        <v>49</v>
      </c>
      <c r="H26" s="24"/>
      <c r="I26" s="69">
        <f>'Study Data'!G25</f>
        <v>1871.5555555794299</v>
      </c>
      <c r="J26" s="24">
        <f>IF(I26="","",-1*(RANK(I26,I25:I28)-5))</f>
        <v>2</v>
      </c>
      <c r="L26" s="24"/>
      <c r="M26" s="24"/>
      <c r="N26" s="24"/>
    </row>
    <row r="27" spans="1:14">
      <c r="A27" s="21" t="s">
        <v>59</v>
      </c>
      <c r="B27" s="24"/>
      <c r="C27" s="24"/>
      <c r="D27" s="26">
        <f>Questionaire!M80</f>
        <v>63.333333333459997</v>
      </c>
      <c r="E27" s="24" t="s">
        <v>56</v>
      </c>
      <c r="F27" s="24"/>
      <c r="G27" s="25" t="s">
        <v>50</v>
      </c>
      <c r="H27" s="24"/>
      <c r="I27" s="69">
        <f>'Study Data'!G26</f>
        <v>2057.5555555779501</v>
      </c>
      <c r="J27" s="24">
        <f>IF(I27="","",-1*(RANK(I27,I25:I28)-5))</f>
        <v>3</v>
      </c>
      <c r="M27" s="24"/>
      <c r="N27" s="24"/>
    </row>
    <row r="28" spans="1:14">
      <c r="A28" s="21" t="s">
        <v>60</v>
      </c>
      <c r="B28" s="24"/>
      <c r="C28" s="24"/>
      <c r="D28" s="26">
        <f>Questionaire!M74</f>
        <v>66.666666666799998</v>
      </c>
      <c r="E28" s="24" t="s">
        <v>56</v>
      </c>
      <c r="F28" s="24"/>
      <c r="G28" s="25" t="s">
        <v>51</v>
      </c>
      <c r="H28" s="24"/>
      <c r="I28" s="69">
        <f>'Study Data'!G27</f>
        <v>4261.8888889293094</v>
      </c>
      <c r="J28" s="24">
        <f>IF(I28="","",-1*(RANK(I28,I25:I28)-5))</f>
        <v>4</v>
      </c>
      <c r="L28" s="24"/>
      <c r="M28" s="24"/>
      <c r="N28" s="24"/>
    </row>
    <row r="29" spans="1:14">
      <c r="A29" s="21" t="s">
        <v>61</v>
      </c>
      <c r="B29" s="24"/>
      <c r="C29" s="24"/>
      <c r="D29" s="26">
        <f>Questionaire!M82</f>
        <v>76.666666666819992</v>
      </c>
      <c r="E29" s="24" t="s">
        <v>56</v>
      </c>
      <c r="F29" s="24"/>
      <c r="G29" s="24"/>
      <c r="H29" s="24"/>
      <c r="I29" s="24"/>
      <c r="J29" s="24"/>
      <c r="K29" s="24"/>
      <c r="L29" s="24"/>
      <c r="M29" s="24"/>
      <c r="N29" s="24"/>
    </row>
    <row r="31" spans="1:14" s="24" customFormat="1" ht="20.25">
      <c r="C31" s="78" t="s">
        <v>96</v>
      </c>
      <c r="D31" s="80" t="str">
        <f>IF(D29="","",IF(J25=1,"The Fascinated",IF(J26=1,"Problem Solvers",IF(J27=1,"Emphasizers",IF(J28=1,"Avoiders","")))))</f>
        <v>The Fascinated</v>
      </c>
    </row>
    <row r="32" spans="1:14" ht="20.25">
      <c r="C32" s="79" t="s">
        <v>94</v>
      </c>
      <c r="D32" s="82" t="str">
        <f>IF(D29="","",IF(J25=2,"The Fascinated",IF(J26=2,"Problem Solvers",IF(J27=2,"Emphasizers",IF(J28=2,"Avoiders","")))))</f>
        <v>Problem Solvers</v>
      </c>
    </row>
    <row r="33" spans="3:4" s="24" customFormat="1" ht="20.25">
      <c r="C33" s="78" t="s">
        <v>95</v>
      </c>
      <c r="D33" s="81" t="str">
        <f>IF(D29="","",IF(J25=4,"The Fascinated",IF(J26=4,"Problem Solvers",IF(J27=4,"Emphasizers",IF(J28=4,"Avoiders","")))))</f>
        <v>Avoiders</v>
      </c>
    </row>
  </sheetData>
  <mergeCells count="6">
    <mergeCell ref="D19:M19"/>
    <mergeCell ref="D20:M20"/>
    <mergeCell ref="D14:M14"/>
    <mergeCell ref="D15:M15"/>
    <mergeCell ref="D16:M16"/>
    <mergeCell ref="D17:M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
  <sheetViews>
    <sheetView workbookViewId="0">
      <selection activeCell="F5" sqref="F5"/>
    </sheetView>
  </sheetViews>
  <sheetFormatPr defaultColWidth="10.875" defaultRowHeight="15"/>
  <cols>
    <col min="1" max="1" width="23.625" style="24" bestFit="1" customWidth="1"/>
    <col min="2" max="2" width="20.5" style="24" bestFit="1" customWidth="1"/>
    <col min="3" max="3" width="23.875" style="24" bestFit="1" customWidth="1"/>
    <col min="4" max="4" width="19" style="24" bestFit="1" customWidth="1"/>
    <col min="5" max="5" width="17.125" style="24" bestFit="1" customWidth="1"/>
    <col min="6" max="6" width="18.125" style="24" bestFit="1" customWidth="1"/>
    <col min="7" max="9" width="10.875" style="35"/>
    <col min="10" max="16384" width="10.875" style="24"/>
  </cols>
  <sheetData>
    <row r="1" spans="1:6" ht="23.25">
      <c r="A1" s="36" t="s">
        <v>69</v>
      </c>
    </row>
    <row r="3" spans="1:6" ht="20.25">
      <c r="A3" s="38" t="s">
        <v>63</v>
      </c>
      <c r="B3" s="38"/>
      <c r="C3" s="38"/>
      <c r="D3" s="38"/>
      <c r="E3" s="38"/>
      <c r="F3" s="41"/>
    </row>
    <row r="4" spans="1:6" ht="15.75">
      <c r="A4" s="39" t="s">
        <v>65</v>
      </c>
      <c r="B4" s="37" t="s">
        <v>70</v>
      </c>
      <c r="C4" s="37"/>
      <c r="D4" s="37" t="s">
        <v>71</v>
      </c>
      <c r="E4" s="40"/>
      <c r="F4" s="42"/>
    </row>
    <row r="5" spans="1:6" ht="15.75">
      <c r="A5" s="40"/>
      <c r="B5" s="39" t="s">
        <v>52</v>
      </c>
      <c r="C5" s="39" t="s">
        <v>53</v>
      </c>
      <c r="D5" s="39" t="s">
        <v>52</v>
      </c>
      <c r="E5" s="39" t="s">
        <v>53</v>
      </c>
      <c r="F5" s="99" t="s">
        <v>97</v>
      </c>
    </row>
    <row r="6" spans="1:6" ht="15.75">
      <c r="A6" s="21" t="s">
        <v>11</v>
      </c>
      <c r="B6" s="26">
        <v>5.03</v>
      </c>
      <c r="C6" s="26">
        <v>1.35</v>
      </c>
      <c r="D6" s="26">
        <v>5.61</v>
      </c>
      <c r="E6" s="26">
        <v>1.06</v>
      </c>
      <c r="F6" s="26">
        <f>Results!D4</f>
        <v>6.25</v>
      </c>
    </row>
    <row r="7" spans="1:6" ht="15.75">
      <c r="A7" s="21" t="s">
        <v>12</v>
      </c>
      <c r="B7" s="26">
        <v>4.54</v>
      </c>
      <c r="C7" s="26">
        <v>1.31</v>
      </c>
      <c r="D7" s="26">
        <v>4.93</v>
      </c>
      <c r="E7" s="26">
        <v>1.21</v>
      </c>
      <c r="F7" s="26">
        <f>Results!D5</f>
        <v>6</v>
      </c>
    </row>
    <row r="8" spans="1:6" ht="15.75">
      <c r="A8" s="21" t="s">
        <v>36</v>
      </c>
      <c r="B8" s="26">
        <v>4.3600000000000003</v>
      </c>
      <c r="C8" s="26">
        <v>1.61</v>
      </c>
      <c r="D8" s="26">
        <v>4.8499999999999996</v>
      </c>
      <c r="E8" s="26">
        <v>1.57</v>
      </c>
      <c r="F8" s="26">
        <f>Results!D6</f>
        <v>5</v>
      </c>
    </row>
    <row r="9" spans="1:6" ht="15.75">
      <c r="A9" s="21" t="s">
        <v>21</v>
      </c>
      <c r="B9" s="26">
        <v>4.8600000000000003</v>
      </c>
      <c r="C9" s="26">
        <v>1.39</v>
      </c>
      <c r="D9" s="26">
        <v>5.13</v>
      </c>
      <c r="E9" s="26">
        <v>1.2</v>
      </c>
      <c r="F9" s="26">
        <f>Results!D7</f>
        <v>5.75</v>
      </c>
    </row>
    <row r="10" spans="1:6" ht="15.75">
      <c r="A10" s="21" t="s">
        <v>26</v>
      </c>
      <c r="B10" s="26"/>
      <c r="C10" s="26"/>
      <c r="D10" s="26"/>
      <c r="E10" s="26"/>
      <c r="F10" s="26"/>
    </row>
    <row r="11" spans="1:6">
      <c r="A11" s="43" t="s">
        <v>75</v>
      </c>
      <c r="B11" s="26">
        <v>4.16</v>
      </c>
      <c r="C11" s="26">
        <v>1.55</v>
      </c>
      <c r="D11" s="26">
        <v>4.3099999999999996</v>
      </c>
      <c r="E11" s="26">
        <v>1.61</v>
      </c>
      <c r="F11" s="26">
        <f>Results!D9</f>
        <v>6.25</v>
      </c>
    </row>
    <row r="12" spans="1:6">
      <c r="A12" s="43" t="s">
        <v>76</v>
      </c>
      <c r="B12" s="26">
        <v>3.07</v>
      </c>
      <c r="C12" s="26">
        <v>1.46</v>
      </c>
      <c r="D12" s="26">
        <v>3.5</v>
      </c>
      <c r="E12" s="26">
        <v>1.61</v>
      </c>
      <c r="F12" s="26">
        <f>Results!D10</f>
        <v>3.75</v>
      </c>
    </row>
    <row r="14" spans="1:6" ht="20.25">
      <c r="A14" s="38" t="s">
        <v>62</v>
      </c>
      <c r="B14" s="38"/>
      <c r="C14" s="38"/>
      <c r="D14" s="38"/>
      <c r="E14" s="38"/>
      <c r="F14" s="38"/>
    </row>
    <row r="15" spans="1:6" ht="15.75">
      <c r="A15" s="45" t="s">
        <v>74</v>
      </c>
      <c r="B15" s="46" t="s">
        <v>57</v>
      </c>
      <c r="C15" s="46" t="s">
        <v>58</v>
      </c>
      <c r="D15" s="46" t="s">
        <v>72</v>
      </c>
      <c r="E15" s="46" t="s">
        <v>60</v>
      </c>
      <c r="F15" s="46" t="s">
        <v>61</v>
      </c>
    </row>
    <row r="16" spans="1:6" ht="15.75">
      <c r="A16" s="44" t="s">
        <v>73</v>
      </c>
      <c r="B16" s="47" t="s">
        <v>52</v>
      </c>
      <c r="C16" s="47" t="s">
        <v>52</v>
      </c>
      <c r="D16" s="47" t="s">
        <v>52</v>
      </c>
      <c r="E16" s="47" t="s">
        <v>52</v>
      </c>
      <c r="F16" s="47" t="s">
        <v>52</v>
      </c>
    </row>
    <row r="17" spans="1:7" ht="15.75">
      <c r="A17" s="30" t="s">
        <v>48</v>
      </c>
      <c r="B17" s="24">
        <v>77</v>
      </c>
      <c r="C17" s="24">
        <v>59</v>
      </c>
      <c r="D17" s="24">
        <v>72</v>
      </c>
      <c r="E17" s="24">
        <v>66</v>
      </c>
      <c r="F17" s="24">
        <v>63</v>
      </c>
    </row>
    <row r="18" spans="1:7" ht="15.75">
      <c r="A18" s="30" t="s">
        <v>49</v>
      </c>
      <c r="B18" s="24">
        <v>73</v>
      </c>
      <c r="C18" s="24">
        <v>67</v>
      </c>
      <c r="D18" s="24">
        <v>63</v>
      </c>
      <c r="E18" s="24">
        <v>37</v>
      </c>
      <c r="F18" s="24">
        <v>50</v>
      </c>
    </row>
    <row r="19" spans="1:7" ht="15.75">
      <c r="A19" s="30" t="s">
        <v>50</v>
      </c>
      <c r="B19" s="24">
        <v>69</v>
      </c>
      <c r="C19" s="24">
        <v>67</v>
      </c>
      <c r="D19" s="24">
        <v>52</v>
      </c>
      <c r="E19" s="24">
        <v>72</v>
      </c>
      <c r="F19" s="24">
        <v>38</v>
      </c>
    </row>
    <row r="20" spans="1:7" ht="15.75">
      <c r="A20" s="30" t="s">
        <v>51</v>
      </c>
      <c r="B20" s="24">
        <v>55</v>
      </c>
      <c r="C20" s="24">
        <v>63</v>
      </c>
      <c r="D20" s="24">
        <v>33</v>
      </c>
      <c r="E20" s="24">
        <v>51</v>
      </c>
      <c r="F20" s="24">
        <v>33</v>
      </c>
    </row>
    <row r="22" spans="1:7" ht="15.75">
      <c r="A22" s="71" t="s">
        <v>83</v>
      </c>
      <c r="B22" s="72">
        <f>Results!D25</f>
        <v>86.666666666839987</v>
      </c>
      <c r="C22" s="72">
        <f>Results!D26</f>
        <v>76.666666666819992</v>
      </c>
      <c r="D22" s="72">
        <f>Results!D27</f>
        <v>63.333333333459997</v>
      </c>
      <c r="E22" s="72">
        <f>Results!D28</f>
        <v>66.666666666799998</v>
      </c>
      <c r="F22" s="72">
        <f>Results!D29</f>
        <v>76.666666666819992</v>
      </c>
      <c r="G22" s="74"/>
    </row>
    <row r="23" spans="1:7" ht="15.75">
      <c r="A23" s="73"/>
      <c r="B23" s="105" t="s">
        <v>84</v>
      </c>
      <c r="C23" s="105"/>
      <c r="D23" s="105"/>
      <c r="E23" s="105"/>
      <c r="F23" s="105"/>
      <c r="G23" s="77" t="s">
        <v>80</v>
      </c>
    </row>
    <row r="24" spans="1:7" ht="15.75">
      <c r="A24" s="75" t="s">
        <v>48</v>
      </c>
      <c r="B24" s="76">
        <f>IF(B$22="","",(B$22-B17)^2)</f>
        <v>93.444444447795306</v>
      </c>
      <c r="C24" s="76">
        <f t="shared" ref="C24:F24" si="0">IF(C$22="","",(C$22-C17)^2)</f>
        <v>312.1111111165286</v>
      </c>
      <c r="D24" s="76">
        <f t="shared" si="0"/>
        <v>75.111111108915608</v>
      </c>
      <c r="E24" s="76">
        <f t="shared" si="0"/>
        <v>0.4444444446222191</v>
      </c>
      <c r="F24" s="76">
        <f t="shared" si="0"/>
        <v>186.77777778196867</v>
      </c>
      <c r="G24" s="76">
        <f>SUM(B24:F24)</f>
        <v>667.88888889983036</v>
      </c>
    </row>
    <row r="25" spans="1:7" ht="15.75">
      <c r="A25" s="75" t="s">
        <v>49</v>
      </c>
      <c r="B25" s="76">
        <f t="shared" ref="B25:F25" si="1">IF(B$22="","",(B$22-B18)^2)</f>
        <v>186.77777778251519</v>
      </c>
      <c r="C25" s="76">
        <f t="shared" si="1"/>
        <v>93.444444447408742</v>
      </c>
      <c r="D25" s="76">
        <f t="shared" si="1"/>
        <v>0.11111111119555359</v>
      </c>
      <c r="E25" s="76">
        <f t="shared" si="1"/>
        <v>880.1111111190221</v>
      </c>
      <c r="F25" s="76">
        <f t="shared" si="1"/>
        <v>711.11111111928847</v>
      </c>
      <c r="G25" s="76">
        <f t="shared" ref="G25:G27" si="2">SUM(B25:F25)</f>
        <v>1871.5555555794299</v>
      </c>
    </row>
    <row r="26" spans="1:7" ht="15.75">
      <c r="A26" s="75" t="s">
        <v>50</v>
      </c>
      <c r="B26" s="76">
        <f t="shared" ref="B26:F26" si="3">IF(B$22="","",(B$22-B19)^2)</f>
        <v>312.11111111723511</v>
      </c>
      <c r="C26" s="76">
        <f t="shared" si="3"/>
        <v>93.444444447408742</v>
      </c>
      <c r="D26" s="76">
        <f t="shared" si="3"/>
        <v>128.44444444731548</v>
      </c>
      <c r="E26" s="76">
        <f t="shared" si="3"/>
        <v>28.444444443022249</v>
      </c>
      <c r="F26" s="76">
        <f t="shared" si="3"/>
        <v>1495.1111111229684</v>
      </c>
      <c r="G26" s="76">
        <f t="shared" si="2"/>
        <v>2057.5555555779501</v>
      </c>
    </row>
    <row r="27" spans="1:7" ht="15.75">
      <c r="A27" s="75" t="s">
        <v>51</v>
      </c>
      <c r="B27" s="76">
        <f t="shared" ref="B27:F27" si="4">IF(B$22="","",(B$22-B20)^2)</f>
        <v>1002.7777777887547</v>
      </c>
      <c r="C27" s="76">
        <f t="shared" si="4"/>
        <v>186.77777778196867</v>
      </c>
      <c r="D27" s="76">
        <f t="shared" si="4"/>
        <v>920.11111111879541</v>
      </c>
      <c r="E27" s="76">
        <f t="shared" si="4"/>
        <v>245.44444444862214</v>
      </c>
      <c r="F27" s="76">
        <f t="shared" si="4"/>
        <v>1906.7777777911683</v>
      </c>
      <c r="G27" s="76">
        <f t="shared" si="2"/>
        <v>4261.8888889293094</v>
      </c>
    </row>
    <row r="28" spans="1:7">
      <c r="B28" s="68"/>
      <c r="C28" s="68"/>
      <c r="D28" s="68"/>
      <c r="E28" s="68"/>
      <c r="F28" s="68"/>
    </row>
  </sheetData>
  <mergeCells count="1">
    <mergeCell ref="B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
  <sheetViews>
    <sheetView tabSelected="1" workbookViewId="0">
      <selection activeCell="B11" sqref="B11"/>
    </sheetView>
  </sheetViews>
  <sheetFormatPr defaultColWidth="10.875" defaultRowHeight="15"/>
  <cols>
    <col min="1" max="16384" width="10.875" style="24"/>
  </cols>
  <sheetData>
    <row r="1" spans="1:9" ht="20.25">
      <c r="A1" s="32" t="s">
        <v>68</v>
      </c>
      <c r="B1" s="33"/>
      <c r="C1" s="33"/>
      <c r="D1" s="33"/>
      <c r="E1" s="33"/>
      <c r="F1" s="33"/>
      <c r="G1" s="33"/>
      <c r="H1" s="33"/>
      <c r="I1" s="33"/>
    </row>
    <row r="2" spans="1:9" ht="6.95" customHeight="1">
      <c r="A2" s="107"/>
      <c r="B2" s="107"/>
      <c r="C2" s="107"/>
      <c r="D2" s="107"/>
      <c r="E2" s="107"/>
      <c r="F2" s="107"/>
      <c r="G2" s="107"/>
      <c r="H2" s="107"/>
      <c r="I2" s="107"/>
    </row>
    <row r="3" spans="1:9" s="34" customFormat="1" ht="60.95" customHeight="1">
      <c r="A3" s="106" t="s">
        <v>66</v>
      </c>
      <c r="B3" s="106"/>
      <c r="C3" s="106"/>
      <c r="D3" s="106"/>
      <c r="E3" s="106"/>
      <c r="F3" s="106"/>
      <c r="G3" s="106"/>
      <c r="H3" s="106"/>
      <c r="I3" s="106"/>
    </row>
    <row r="4" spans="1:9" s="34" customFormat="1" ht="60.95" customHeight="1">
      <c r="A4" s="106" t="s">
        <v>67</v>
      </c>
      <c r="B4" s="106"/>
      <c r="C4" s="106"/>
      <c r="D4" s="106"/>
      <c r="E4" s="106"/>
      <c r="F4" s="106"/>
      <c r="G4" s="106"/>
      <c r="H4" s="106"/>
      <c r="I4" s="106"/>
    </row>
  </sheetData>
  <mergeCells count="3">
    <mergeCell ref="A3:I3"/>
    <mergeCell ref="A4:I4"/>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Questionaire</vt:lpstr>
      <vt:lpstr>Results</vt:lpstr>
      <vt:lpstr>Study 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Rogers</dc:creator>
  <cp:lastModifiedBy>Luitel, Bibhus</cp:lastModifiedBy>
  <dcterms:created xsi:type="dcterms:W3CDTF">2020-05-14T01:03:28Z</dcterms:created>
  <dcterms:modified xsi:type="dcterms:W3CDTF">2022-09-06T16:09:21Z</dcterms:modified>
</cp:coreProperties>
</file>