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13_ncr:1_{0224C0B9-2F0D-4DB4-B02D-86B2590392E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0" l="1"/>
  <c r="Q19" i="10"/>
  <c r="O19" i="10"/>
  <c r="N19" i="10"/>
  <c r="L19" i="10"/>
  <c r="J19" i="10"/>
  <c r="I19" i="10"/>
  <c r="H19" i="10"/>
  <c r="E19" i="10"/>
  <c r="D19" i="10"/>
  <c r="F18" i="10"/>
  <c r="F17" i="10"/>
  <c r="F16" i="10"/>
  <c r="F19" i="10" s="1"/>
  <c r="R14" i="10"/>
  <c r="Q14" i="10"/>
  <c r="O14" i="10"/>
  <c r="N14" i="10"/>
  <c r="L14" i="10"/>
  <c r="J14" i="10"/>
  <c r="I14" i="10"/>
  <c r="H14" i="10"/>
  <c r="E14" i="10"/>
  <c r="D14" i="10"/>
  <c r="F13" i="10"/>
  <c r="F12" i="10"/>
  <c r="F11" i="10"/>
  <c r="F14" i="10" s="1"/>
  <c r="R10" i="10"/>
  <c r="J10" i="10"/>
  <c r="I10" i="10"/>
  <c r="H10" i="10"/>
  <c r="G10" i="10"/>
  <c r="E10" i="10"/>
  <c r="D10" i="10"/>
  <c r="C10" i="10"/>
  <c r="R9" i="10"/>
  <c r="Q9" i="10"/>
  <c r="O9" i="10"/>
  <c r="N9" i="10"/>
  <c r="L9" i="10"/>
  <c r="J9" i="10"/>
  <c r="I9" i="10"/>
  <c r="H9" i="10"/>
  <c r="E9" i="10"/>
  <c r="D9" i="10"/>
  <c r="F8" i="10"/>
  <c r="F7" i="10"/>
  <c r="F6" i="10"/>
  <c r="F9" i="10" s="1"/>
  <c r="R19" i="9"/>
  <c r="Q19" i="9"/>
  <c r="O19" i="9"/>
  <c r="N19" i="9"/>
  <c r="L19" i="9"/>
  <c r="J19" i="9"/>
  <c r="I19" i="9"/>
  <c r="H19" i="9"/>
  <c r="E19" i="9"/>
  <c r="D19" i="9"/>
  <c r="F18" i="9"/>
  <c r="F17" i="9"/>
  <c r="F16" i="9"/>
  <c r="F19" i="9" s="1"/>
  <c r="R14" i="9"/>
  <c r="Q14" i="9"/>
  <c r="O14" i="9"/>
  <c r="N14" i="9"/>
  <c r="L14" i="9"/>
  <c r="J14" i="9"/>
  <c r="I14" i="9"/>
  <c r="H14" i="9"/>
  <c r="E14" i="9"/>
  <c r="D14" i="9"/>
  <c r="F13" i="9"/>
  <c r="F12" i="9"/>
  <c r="F14" i="9" s="1"/>
  <c r="F11" i="9"/>
  <c r="R10" i="9"/>
  <c r="J10" i="9"/>
  <c r="I10" i="9"/>
  <c r="H10" i="9"/>
  <c r="G10" i="9"/>
  <c r="E10" i="9"/>
  <c r="D10" i="9"/>
  <c r="C10" i="9"/>
  <c r="R9" i="9"/>
  <c r="Q9" i="9"/>
  <c r="O9" i="9"/>
  <c r="N9" i="9"/>
  <c r="L9" i="9"/>
  <c r="J9" i="9"/>
  <c r="I9" i="9"/>
  <c r="H9" i="9"/>
  <c r="E9" i="9"/>
  <c r="D9" i="9"/>
  <c r="F8" i="9"/>
  <c r="F7" i="9"/>
  <c r="F6" i="9"/>
  <c r="F9" i="9" s="1"/>
  <c r="R19" i="7"/>
  <c r="Q19" i="7"/>
  <c r="O19" i="7"/>
  <c r="N19" i="7"/>
  <c r="L19" i="7"/>
  <c r="J19" i="7"/>
  <c r="I19" i="7"/>
  <c r="H19" i="7"/>
  <c r="E19" i="7"/>
  <c r="D19" i="7"/>
  <c r="F18" i="7"/>
  <c r="F17" i="7"/>
  <c r="F16" i="7"/>
  <c r="F19" i="7" s="1"/>
  <c r="R14" i="7"/>
  <c r="Q14" i="7"/>
  <c r="O14" i="7"/>
  <c r="N14" i="7"/>
  <c r="L14" i="7"/>
  <c r="J14" i="7"/>
  <c r="I14" i="7"/>
  <c r="H14" i="7"/>
  <c r="E14" i="7"/>
  <c r="D14" i="7"/>
  <c r="F13" i="7"/>
  <c r="F12" i="7"/>
  <c r="F11" i="7"/>
  <c r="F14" i="7" s="1"/>
  <c r="R10" i="7"/>
  <c r="J10" i="7"/>
  <c r="I10" i="7"/>
  <c r="H10" i="7"/>
  <c r="G10" i="7"/>
  <c r="E10" i="7"/>
  <c r="D10" i="7"/>
  <c r="C10" i="7"/>
  <c r="R9" i="7"/>
  <c r="Q9" i="7"/>
  <c r="O9" i="7"/>
  <c r="N9" i="7"/>
  <c r="L9" i="7"/>
  <c r="J9" i="7"/>
  <c r="I9" i="7"/>
  <c r="H9" i="7"/>
  <c r="E9" i="7"/>
  <c r="D9" i="7"/>
  <c r="F8" i="7"/>
  <c r="F9" i="7" s="1"/>
  <c r="F7" i="7"/>
  <c r="F6" i="7"/>
  <c r="R19" i="6"/>
  <c r="Q19" i="6"/>
  <c r="O19" i="6"/>
  <c r="N19" i="6"/>
  <c r="L19" i="6"/>
  <c r="J19" i="6"/>
  <c r="I19" i="6"/>
  <c r="H19" i="6"/>
  <c r="E19" i="6"/>
  <c r="D19" i="6"/>
  <c r="F18" i="6"/>
  <c r="F17" i="6"/>
  <c r="F16" i="6"/>
  <c r="F19" i="6" s="1"/>
  <c r="R14" i="6"/>
  <c r="Q14" i="6"/>
  <c r="O14" i="6"/>
  <c r="N14" i="6"/>
  <c r="L14" i="6"/>
  <c r="J14" i="6"/>
  <c r="I14" i="6"/>
  <c r="H14" i="6"/>
  <c r="F14" i="6"/>
  <c r="E14" i="6"/>
  <c r="D14" i="6"/>
  <c r="F13" i="6"/>
  <c r="F12" i="6"/>
  <c r="F11" i="6"/>
  <c r="R10" i="6"/>
  <c r="J10" i="6"/>
  <c r="I10" i="6"/>
  <c r="H10" i="6"/>
  <c r="G10" i="6"/>
  <c r="E10" i="6"/>
  <c r="D10" i="6"/>
  <c r="C10" i="6"/>
  <c r="R9" i="6"/>
  <c r="Q9" i="6"/>
  <c r="O9" i="6"/>
  <c r="N9" i="6"/>
  <c r="L9" i="6"/>
  <c r="J9" i="6"/>
  <c r="I9" i="6"/>
  <c r="H9" i="6"/>
  <c r="E9" i="6"/>
  <c r="D9" i="6"/>
  <c r="F8" i="6"/>
  <c r="F7" i="6"/>
  <c r="F6" i="6"/>
  <c r="F9" i="6" s="1"/>
  <c r="R19" i="5"/>
  <c r="Q19" i="5"/>
  <c r="O19" i="5"/>
  <c r="N19" i="5"/>
  <c r="L19" i="5"/>
  <c r="J19" i="5"/>
  <c r="I19" i="5"/>
  <c r="H19" i="5"/>
  <c r="E19" i="5"/>
  <c r="D19" i="5"/>
  <c r="F18" i="5"/>
  <c r="F17" i="5"/>
  <c r="F16" i="5"/>
  <c r="F19" i="5" s="1"/>
  <c r="R14" i="5"/>
  <c r="Q14" i="5"/>
  <c r="O14" i="5"/>
  <c r="N14" i="5"/>
  <c r="L14" i="5"/>
  <c r="J14" i="5"/>
  <c r="I14" i="5"/>
  <c r="H14" i="5"/>
  <c r="F14" i="5"/>
  <c r="E14" i="5"/>
  <c r="D14" i="5"/>
  <c r="F13" i="5"/>
  <c r="F12" i="5"/>
  <c r="F11" i="5"/>
  <c r="R10" i="5"/>
  <c r="J10" i="5"/>
  <c r="I10" i="5"/>
  <c r="H10" i="5"/>
  <c r="G10" i="5"/>
  <c r="E10" i="5"/>
  <c r="D10" i="5"/>
  <c r="C10" i="5"/>
  <c r="R9" i="5"/>
  <c r="Q9" i="5"/>
  <c r="O9" i="5"/>
  <c r="N9" i="5"/>
  <c r="L9" i="5"/>
  <c r="J9" i="5"/>
  <c r="I9" i="5"/>
  <c r="H9" i="5"/>
  <c r="E9" i="5"/>
  <c r="D9" i="5"/>
  <c r="F8" i="5"/>
  <c r="F7" i="5"/>
  <c r="F6" i="5"/>
  <c r="F9" i="5" s="1"/>
  <c r="R19" i="4"/>
  <c r="Q19" i="4"/>
  <c r="O19" i="4"/>
  <c r="N19" i="4"/>
  <c r="L19" i="4"/>
  <c r="J19" i="4"/>
  <c r="I19" i="4"/>
  <c r="H19" i="4"/>
  <c r="E19" i="4"/>
  <c r="D19" i="4"/>
  <c r="F18" i="4"/>
  <c r="F17" i="4"/>
  <c r="F16" i="4"/>
  <c r="F19" i="4" s="1"/>
  <c r="R14" i="4"/>
  <c r="Q14" i="4"/>
  <c r="O14" i="4"/>
  <c r="N14" i="4"/>
  <c r="L14" i="4"/>
  <c r="J14" i="4"/>
  <c r="I14" i="4"/>
  <c r="H14" i="4"/>
  <c r="E14" i="4"/>
  <c r="D14" i="4"/>
  <c r="F13" i="4"/>
  <c r="F12" i="4"/>
  <c r="F11" i="4"/>
  <c r="F14" i="4" s="1"/>
  <c r="R10" i="4"/>
  <c r="J10" i="4"/>
  <c r="I10" i="4"/>
  <c r="H10" i="4"/>
  <c r="G10" i="4"/>
  <c r="E10" i="4"/>
  <c r="D10" i="4"/>
  <c r="C10" i="4"/>
  <c r="R9" i="4"/>
  <c r="Q9" i="4"/>
  <c r="O9" i="4"/>
  <c r="N9" i="4"/>
  <c r="L9" i="4"/>
  <c r="J9" i="4"/>
  <c r="I9" i="4"/>
  <c r="H9" i="4"/>
  <c r="E9" i="4"/>
  <c r="D9" i="4"/>
  <c r="F8" i="4"/>
  <c r="F7" i="4"/>
  <c r="F6" i="4"/>
  <c r="R19" i="3"/>
  <c r="Q19" i="3"/>
  <c r="O19" i="3"/>
  <c r="N19" i="3"/>
  <c r="L19" i="3"/>
  <c r="J19" i="3"/>
  <c r="I19" i="3"/>
  <c r="H19" i="3"/>
  <c r="E19" i="3"/>
  <c r="D19" i="3"/>
  <c r="F18" i="3"/>
  <c r="F17" i="3"/>
  <c r="F16" i="3"/>
  <c r="F19" i="3" s="1"/>
  <c r="R14" i="3"/>
  <c r="Q14" i="3"/>
  <c r="O14" i="3"/>
  <c r="N14" i="3"/>
  <c r="L14" i="3"/>
  <c r="J14" i="3"/>
  <c r="I14" i="3"/>
  <c r="H14" i="3"/>
  <c r="E14" i="3"/>
  <c r="D14" i="3"/>
  <c r="F13" i="3"/>
  <c r="F12" i="3"/>
  <c r="F11" i="3"/>
  <c r="F14" i="3" s="1"/>
  <c r="R10" i="3"/>
  <c r="J10" i="3"/>
  <c r="I10" i="3"/>
  <c r="H10" i="3"/>
  <c r="G10" i="3"/>
  <c r="E10" i="3"/>
  <c r="D10" i="3"/>
  <c r="C10" i="3"/>
  <c r="R9" i="3"/>
  <c r="Q9" i="3"/>
  <c r="O9" i="3"/>
  <c r="N9" i="3"/>
  <c r="L9" i="3"/>
  <c r="J9" i="3"/>
  <c r="I9" i="3"/>
  <c r="H9" i="3"/>
  <c r="E9" i="3"/>
  <c r="D9" i="3"/>
  <c r="F8" i="3"/>
  <c r="F7" i="3"/>
  <c r="F6" i="3"/>
  <c r="C50" i="9"/>
  <c r="C30" i="9"/>
  <c r="C50" i="7"/>
  <c r="C30" i="7"/>
  <c r="C50" i="6"/>
  <c r="C30" i="6"/>
  <c r="C50" i="5"/>
  <c r="C30" i="5"/>
  <c r="C50" i="4"/>
  <c r="C30" i="4"/>
  <c r="C50" i="3"/>
  <c r="C3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6" i="4"/>
  <c r="E49" i="3"/>
  <c r="D49" i="3"/>
  <c r="F48" i="3"/>
  <c r="F47" i="3"/>
  <c r="F46" i="3"/>
  <c r="E49" i="1"/>
  <c r="D49" i="1"/>
  <c r="F48" i="1"/>
  <c r="F47" i="1"/>
  <c r="F46" i="1"/>
  <c r="F49" i="1" s="1"/>
  <c r="F9" i="1"/>
  <c r="E9" i="1"/>
  <c r="D9" i="1"/>
  <c r="F8" i="1"/>
  <c r="F7" i="1"/>
  <c r="F6" i="1"/>
  <c r="F9" i="4" l="1"/>
  <c r="F49" i="4"/>
  <c r="F9" i="3"/>
  <c r="F49" i="3"/>
  <c r="Q64" i="10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I52" i="10"/>
  <c r="J52" i="10" s="1"/>
  <c r="F52" i="10"/>
  <c r="P51" i="10"/>
  <c r="P54" i="10" s="1"/>
  <c r="M51" i="10"/>
  <c r="K51" i="10"/>
  <c r="K54" i="10" s="1"/>
  <c r="I51" i="10"/>
  <c r="J51" i="10" s="1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B10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I52" i="9"/>
  <c r="J52" i="9" s="1"/>
  <c r="F52" i="9"/>
  <c r="P51" i="9"/>
  <c r="P54" i="9" s="1"/>
  <c r="M51" i="9"/>
  <c r="K51" i="9"/>
  <c r="K54" i="9" s="1"/>
  <c r="I51" i="9"/>
  <c r="J51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B10" i="9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I52" i="7"/>
  <c r="J52" i="7" s="1"/>
  <c r="F52" i="7"/>
  <c r="R52" i="7" s="1"/>
  <c r="P51" i="7"/>
  <c r="P54" i="7" s="1"/>
  <c r="M51" i="7"/>
  <c r="K51" i="7"/>
  <c r="K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B10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I52" i="6"/>
  <c r="J52" i="6" s="1"/>
  <c r="F52" i="6"/>
  <c r="P51" i="6"/>
  <c r="P54" i="6" s="1"/>
  <c r="M51" i="6"/>
  <c r="K51" i="6"/>
  <c r="K54" i="6" s="1"/>
  <c r="I51" i="6"/>
  <c r="J51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B10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P52" i="4"/>
  <c r="M52" i="4"/>
  <c r="K52" i="4"/>
  <c r="I52" i="4"/>
  <c r="J52" i="4" s="1"/>
  <c r="F52" i="4"/>
  <c r="R52" i="4" s="1"/>
  <c r="P51" i="4"/>
  <c r="M51" i="4"/>
  <c r="K51" i="4"/>
  <c r="K54" i="4" s="1"/>
  <c r="I51" i="4"/>
  <c r="J51" i="4" s="1"/>
  <c r="F51" i="4"/>
  <c r="R51" i="4" s="1"/>
  <c r="R50" i="4"/>
  <c r="I50" i="4"/>
  <c r="H50" i="4"/>
  <c r="G50" i="4"/>
  <c r="E50" i="4"/>
  <c r="D50" i="4"/>
  <c r="B50" i="4"/>
  <c r="Q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H29" i="4"/>
  <c r="E29" i="4"/>
  <c r="D29" i="4"/>
  <c r="P28" i="4"/>
  <c r="M28" i="4"/>
  <c r="K28" i="4"/>
  <c r="J28" i="4"/>
  <c r="I28" i="4"/>
  <c r="F28" i="4"/>
  <c r="R28" i="4" s="1"/>
  <c r="P27" i="4"/>
  <c r="M27" i="4"/>
  <c r="K27" i="4"/>
  <c r="I27" i="4"/>
  <c r="J27" i="4" s="1"/>
  <c r="F27" i="4"/>
  <c r="R27" i="4" s="1"/>
  <c r="P26" i="4"/>
  <c r="M26" i="4"/>
  <c r="K26" i="4"/>
  <c r="I26" i="4"/>
  <c r="F26" i="4"/>
  <c r="R26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B10" i="4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H54" i="3"/>
  <c r="E54" i="3"/>
  <c r="D54" i="3"/>
  <c r="R53" i="3"/>
  <c r="P53" i="3"/>
  <c r="M53" i="3"/>
  <c r="K53" i="3"/>
  <c r="I53" i="3"/>
  <c r="J53" i="3" s="1"/>
  <c r="F53" i="3"/>
  <c r="P52" i="3"/>
  <c r="M52" i="3"/>
  <c r="K52" i="3"/>
  <c r="I52" i="3"/>
  <c r="J52" i="3" s="1"/>
  <c r="F52" i="3"/>
  <c r="R52" i="3" s="1"/>
  <c r="R51" i="3"/>
  <c r="P51" i="3"/>
  <c r="P54" i="3" s="1"/>
  <c r="M51" i="3"/>
  <c r="K51" i="3"/>
  <c r="K54" i="3" s="1"/>
  <c r="J51" i="3"/>
  <c r="I51" i="3"/>
  <c r="F51" i="3"/>
  <c r="R50" i="3"/>
  <c r="I50" i="3"/>
  <c r="H50" i="3"/>
  <c r="G50" i="3"/>
  <c r="E50" i="3"/>
  <c r="D50" i="3"/>
  <c r="B50" i="3"/>
  <c r="Q49" i="3"/>
  <c r="O49" i="3"/>
  <c r="N49" i="3"/>
  <c r="L49" i="3"/>
  <c r="K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P27" i="3"/>
  <c r="M27" i="3"/>
  <c r="K27" i="3"/>
  <c r="I27" i="3"/>
  <c r="J27" i="3" s="1"/>
  <c r="F27" i="3"/>
  <c r="R27" i="3" s="1"/>
  <c r="P26" i="3"/>
  <c r="M26" i="3"/>
  <c r="K26" i="3"/>
  <c r="K29" i="3" s="1"/>
  <c r="I26" i="3"/>
  <c r="F26" i="3"/>
  <c r="R26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B10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9" i="1"/>
  <c r="R14" i="1"/>
  <c r="R10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I52" i="1"/>
  <c r="J52" i="1" s="1"/>
  <c r="F52" i="1"/>
  <c r="P51" i="1"/>
  <c r="M51" i="1"/>
  <c r="K51" i="1"/>
  <c r="K54" i="1" s="1"/>
  <c r="I51" i="1"/>
  <c r="J51" i="1" s="1"/>
  <c r="J54" i="1" s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O19" i="1"/>
  <c r="N19" i="1"/>
  <c r="L19" i="1"/>
  <c r="H19" i="1"/>
  <c r="E19" i="1"/>
  <c r="D19" i="1"/>
  <c r="F18" i="1"/>
  <c r="F17" i="1"/>
  <c r="I19" i="1"/>
  <c r="F16" i="1"/>
  <c r="F19" i="1" s="1"/>
  <c r="Q14" i="1"/>
  <c r="O14" i="1"/>
  <c r="N14" i="1"/>
  <c r="L14" i="1"/>
  <c r="H14" i="1"/>
  <c r="E14" i="1"/>
  <c r="D14" i="1"/>
  <c r="F13" i="1"/>
  <c r="F12" i="1"/>
  <c r="I14" i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J9" i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64" i="5"/>
  <c r="R50" i="5"/>
  <c r="R39" i="5"/>
  <c r="R30" i="5"/>
  <c r="R24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54" i="5"/>
  <c r="F49" i="5"/>
  <c r="F44" i="5"/>
  <c r="F34" i="5"/>
  <c r="F24" i="5"/>
  <c r="E24" i="5"/>
  <c r="E29" i="5"/>
  <c r="E30" i="5"/>
  <c r="E34" i="5"/>
  <c r="E39" i="5"/>
  <c r="E44" i="5"/>
  <c r="E49" i="5"/>
  <c r="E50" i="5"/>
  <c r="E54" i="5"/>
  <c r="E59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B10" i="5"/>
  <c r="P49" i="4" l="1"/>
  <c r="K49" i="4"/>
  <c r="R29" i="4"/>
  <c r="I29" i="4"/>
  <c r="K29" i="4"/>
  <c r="P29" i="4"/>
  <c r="P54" i="4"/>
  <c r="J26" i="4"/>
  <c r="J29" i="4" s="1"/>
  <c r="R54" i="3"/>
  <c r="F54" i="3"/>
  <c r="I54" i="3"/>
  <c r="R29" i="3"/>
  <c r="I29" i="3"/>
  <c r="J54" i="10"/>
  <c r="I54" i="10"/>
  <c r="J54" i="9"/>
  <c r="J51" i="7"/>
  <c r="J54" i="7" s="1"/>
  <c r="J54" i="5"/>
  <c r="J54" i="4"/>
  <c r="J54" i="3"/>
  <c r="J54" i="6"/>
  <c r="I49" i="6"/>
  <c r="I49" i="3"/>
  <c r="J49" i="3"/>
  <c r="I49" i="1"/>
  <c r="I49" i="10"/>
  <c r="J49" i="10"/>
  <c r="J49" i="9"/>
  <c r="I49" i="7"/>
  <c r="J49" i="6"/>
  <c r="J49" i="4"/>
  <c r="J46" i="1"/>
  <c r="J49" i="1" s="1"/>
  <c r="R49" i="1"/>
  <c r="R9" i="1"/>
  <c r="I49" i="5"/>
  <c r="R29" i="5"/>
  <c r="R24" i="10"/>
  <c r="R49" i="10"/>
  <c r="R29" i="10"/>
  <c r="R34" i="10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54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J56" i="9"/>
  <c r="J59" i="9" s="1"/>
  <c r="R44" i="7"/>
  <c r="R24" i="7"/>
  <c r="R59" i="7"/>
  <c r="I24" i="7"/>
  <c r="R46" i="7"/>
  <c r="R49" i="7" s="1"/>
  <c r="F44" i="7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F54" i="6"/>
  <c r="I54" i="6"/>
  <c r="F44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I24" i="4"/>
  <c r="R46" i="4"/>
  <c r="R49" i="4" s="1"/>
  <c r="I54" i="4"/>
  <c r="F44" i="4"/>
  <c r="F29" i="4"/>
  <c r="R24" i="3"/>
  <c r="R34" i="3"/>
  <c r="R49" i="3"/>
  <c r="R64" i="3"/>
  <c r="F44" i="3"/>
  <c r="J61" i="3"/>
  <c r="J64" i="3" s="1"/>
  <c r="F64" i="3"/>
  <c r="J36" i="3"/>
  <c r="J39" i="3" s="1"/>
  <c r="F39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9" i="1"/>
  <c r="J26" i="1"/>
  <c r="J29" i="1" s="1"/>
  <c r="I9" i="1"/>
  <c r="J14" i="1"/>
  <c r="J21" i="1"/>
  <c r="J24" i="1" s="1"/>
  <c r="J46" i="5"/>
  <c r="J49" i="5" s="1"/>
  <c r="J29" i="5"/>
  <c r="J31" i="5"/>
  <c r="J34" i="5" s="1"/>
  <c r="J36" i="5"/>
  <c r="J39" i="5" s="1"/>
  <c r="J41" i="5"/>
  <c r="J44" i="5" s="1"/>
  <c r="I59" i="5"/>
  <c r="I64" i="5"/>
  <c r="I24" i="5"/>
  <c r="I54" i="5"/>
  <c r="I29" i="5"/>
</calcChain>
</file>

<file path=xl/sharedStrings.xml><?xml version="1.0" encoding="utf-8"?>
<sst xmlns="http://schemas.openxmlformats.org/spreadsheetml/2006/main" count="1920" uniqueCount="32">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</sst>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34" workbookViewId="0">
      <selection activeCell="G51" sqref="G51:G53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5.554687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46" workbookViewId="0">
      <selection activeCell="E52" sqref="E52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24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23.2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20.25" customHeight="1" thickBot="1" x14ac:dyDescent="0.35">
      <c r="A8" s="72"/>
      <c r="B8" s="24" t="s">
        <v>17</v>
      </c>
      <c r="C8" s="75"/>
      <c r="D8" s="58">
        <v>0</v>
      </c>
      <c r="E8" s="64"/>
      <c r="F8" s="58">
        <f t="shared" si="0"/>
        <v>0</v>
      </c>
      <c r="G8" s="26"/>
      <c r="H8" s="25">
        <v>1981</v>
      </c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21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1981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20.2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20.2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21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20.2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>
        <v>0</v>
      </c>
      <c r="E27" s="49">
        <v>0</v>
      </c>
      <c r="F27" s="58">
        <f t="shared" ref="F27:F28" si="9">D27-E27</f>
        <v>0</v>
      </c>
      <c r="G27" s="15">
        <v>59.2</v>
      </c>
      <c r="H27" s="20">
        <v>0</v>
      </c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>
        <v>0</v>
      </c>
      <c r="M27" s="53" t="e">
        <f>(N27/D27)*100%</f>
        <v>#DIV/0!</v>
      </c>
      <c r="N27" s="48">
        <v>0</v>
      </c>
      <c r="O27" s="23">
        <v>0</v>
      </c>
      <c r="P27" s="53" t="e">
        <f t="shared" ref="P27:P28" si="11">Q27/D27</f>
        <v>#DIV/0!</v>
      </c>
      <c r="Q27" s="48">
        <v>0</v>
      </c>
      <c r="R27" s="50">
        <f t="shared" ref="R27:R28" si="12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>
        <v>7.5</v>
      </c>
      <c r="E28" s="64">
        <v>6.0022222222222226</v>
      </c>
      <c r="F28" s="58">
        <f t="shared" si="9"/>
        <v>1.4977777777777774</v>
      </c>
      <c r="G28" s="15">
        <v>59.2</v>
      </c>
      <c r="H28" s="25">
        <v>365</v>
      </c>
      <c r="I28" s="16">
        <f>(D28*3600)/G28</f>
        <v>456.08108108108104</v>
      </c>
      <c r="J28" s="16">
        <f>I28-H28</f>
        <v>91.081081081081038</v>
      </c>
      <c r="K28" s="69">
        <f t="shared" si="10"/>
        <v>0.18062826987725783</v>
      </c>
      <c r="L28" s="27">
        <v>207</v>
      </c>
      <c r="M28" s="53">
        <f>(N28/D28)*100%</f>
        <v>0.14479560802071251</v>
      </c>
      <c r="N28" s="62">
        <v>1.0859670601553437</v>
      </c>
      <c r="O28" s="28">
        <v>4</v>
      </c>
      <c r="P28" s="53">
        <f t="shared" si="11"/>
        <v>3.5832661856545343E-2</v>
      </c>
      <c r="Q28" s="48">
        <v>0.26874496392409009</v>
      </c>
      <c r="R28" s="50">
        <f t="shared" si="12"/>
        <v>0.14306575369834373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7.5</v>
      </c>
      <c r="E29" s="59">
        <f>SUM(E26:E28)</f>
        <v>6.0022222222222226</v>
      </c>
      <c r="F29" s="59">
        <f>SUM(F26:F28)</f>
        <v>1.4977777777777774</v>
      </c>
      <c r="G29" s="31"/>
      <c r="H29" s="30">
        <f>SUM(H26:H28)</f>
        <v>365</v>
      </c>
      <c r="I29" s="32">
        <f>SUM(I26:I28)</f>
        <v>456.08108108108104</v>
      </c>
      <c r="J29" s="32">
        <f>SUM(J26:J28)</f>
        <v>91.081081081081038</v>
      </c>
      <c r="K29" s="33" t="e">
        <f>AVERAGE(K26:K28)</f>
        <v>#DIV/0!</v>
      </c>
      <c r="L29" s="34">
        <f>SUM(L26:L28)</f>
        <v>207</v>
      </c>
      <c r="M29" s="52"/>
      <c r="N29" s="56">
        <f>SUM(N26:N28)</f>
        <v>1.0859670601553437</v>
      </c>
      <c r="O29" s="35">
        <f>SUM(O26:O28)</f>
        <v>4</v>
      </c>
      <c r="P29" s="54" t="e">
        <f>AVERAGE(P26:P28)</f>
        <v>#DIV/0!</v>
      </c>
      <c r="Q29" s="56">
        <f>SUM(Q26:Q28)</f>
        <v>0.26874496392409009</v>
      </c>
      <c r="R29" s="56">
        <f>SUM(R26:R28)</f>
        <v>0.14306575369834373</v>
      </c>
    </row>
    <row r="30" spans="1:18" ht="42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>
        <v>6.4908329279555215</v>
      </c>
      <c r="E47" s="49">
        <v>2.12</v>
      </c>
      <c r="F47" s="58">
        <f t="shared" ref="F47:F48" si="27">D47-E47</f>
        <v>4.3708329279555214</v>
      </c>
      <c r="G47" s="21">
        <v>48</v>
      </c>
      <c r="H47" s="20">
        <v>159</v>
      </c>
      <c r="I47" s="16">
        <f>(D47*3600)/G47</f>
        <v>486.81246959666413</v>
      </c>
      <c r="J47" s="16">
        <f>I47-H47</f>
        <v>327.81246959666413</v>
      </c>
      <c r="K47" s="69">
        <f t="shared" ref="K47:K48" si="28">(N47+Q47)/D47</f>
        <v>7.5204248848362281E-3</v>
      </c>
      <c r="L47" s="22">
        <v>4</v>
      </c>
      <c r="M47" s="53">
        <f>(N47/D47)*100%</f>
        <v>7.5204248848362281E-3</v>
      </c>
      <c r="N47" s="48">
        <v>4.8813821474711097E-2</v>
      </c>
      <c r="O47" s="23">
        <v>0</v>
      </c>
      <c r="P47" s="53">
        <f t="shared" ref="P47:P48" si="29">Q47/D47</f>
        <v>0</v>
      </c>
      <c r="Q47" s="48">
        <v>0</v>
      </c>
      <c r="R47" s="50">
        <f t="shared" ref="R47:R48" si="30">F47-(Q47+N47)</f>
        <v>4.32201910648081</v>
      </c>
    </row>
    <row r="48" spans="1:18" ht="15" customHeight="1" thickBot="1" x14ac:dyDescent="0.35">
      <c r="A48" s="72"/>
      <c r="B48" s="24" t="s">
        <v>17</v>
      </c>
      <c r="C48" s="75"/>
      <c r="D48" s="58">
        <v>7.5</v>
      </c>
      <c r="E48" s="64">
        <v>6.9333333333333336</v>
      </c>
      <c r="F48" s="58">
        <f t="shared" si="27"/>
        <v>0.56666666666666643</v>
      </c>
      <c r="G48" s="26">
        <v>48</v>
      </c>
      <c r="H48" s="25">
        <v>520</v>
      </c>
      <c r="I48" s="16">
        <f>(D48*3600)/G48</f>
        <v>562.5</v>
      </c>
      <c r="J48" s="16">
        <f>I48-H48</f>
        <v>42.5</v>
      </c>
      <c r="K48" s="69">
        <f t="shared" si="28"/>
        <v>3.6656246653309577E-2</v>
      </c>
      <c r="L48" s="27">
        <v>25</v>
      </c>
      <c r="M48" s="53">
        <f>(N48/D48)*100%</f>
        <v>3.6656246653309577E-2</v>
      </c>
      <c r="N48" s="62">
        <v>0.27492184989982182</v>
      </c>
      <c r="O48" s="28">
        <v>0</v>
      </c>
      <c r="P48" s="53">
        <f t="shared" si="29"/>
        <v>0</v>
      </c>
      <c r="Q48" s="48">
        <v>0</v>
      </c>
      <c r="R48" s="50">
        <f t="shared" si="30"/>
        <v>0.29174481676684461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13.990832927955521</v>
      </c>
      <c r="E49" s="59">
        <f>SUM(E46:E48)</f>
        <v>9.0533333333333346</v>
      </c>
      <c r="F49" s="59">
        <f>SUM(F46:F48)</f>
        <v>4.9374995946221878</v>
      </c>
      <c r="G49" s="31"/>
      <c r="H49" s="30">
        <f>SUM(H46:H48)</f>
        <v>679</v>
      </c>
      <c r="I49" s="32">
        <f>SUM(I46:I48)</f>
        <v>1049.3124695966642</v>
      </c>
      <c r="J49" s="32">
        <f>SUM(J46:J48)</f>
        <v>370.31246959666413</v>
      </c>
      <c r="K49" s="33" t="e">
        <f>AVERAGE(K46:K48)</f>
        <v>#DIV/0!</v>
      </c>
      <c r="L49" s="34">
        <f>SUM(L46:L48)</f>
        <v>29</v>
      </c>
      <c r="M49" s="52"/>
      <c r="N49" s="56">
        <f>SUM(N46:N48)</f>
        <v>0.32373567137453291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4.6137639232476548</v>
      </c>
    </row>
    <row r="50" spans="1:18" ht="42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>
        <v>0</v>
      </c>
      <c r="E52" s="49">
        <v>4.4904999999999999</v>
      </c>
      <c r="F52" s="58">
        <f t="shared" ref="F52:F53" si="33">D52-E52</f>
        <v>-4.4904999999999999</v>
      </c>
      <c r="G52" s="15">
        <v>384.9</v>
      </c>
      <c r="H52" s="20">
        <v>42</v>
      </c>
      <c r="I52" s="16">
        <f>(D52*3600)/G52</f>
        <v>0</v>
      </c>
      <c r="J52" s="16">
        <f>I52-H52</f>
        <v>-42</v>
      </c>
      <c r="K52" s="69" t="e">
        <f t="shared" ref="K52:K53" si="34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5">Q52/D52</f>
        <v>#DIV/0!</v>
      </c>
      <c r="Q52" s="48">
        <v>0</v>
      </c>
      <c r="R52" s="50">
        <f t="shared" ref="R52:R53" si="36">F52-(Q52+N52)</f>
        <v>-4.4904999999999999</v>
      </c>
    </row>
    <row r="53" spans="1:18" ht="15" customHeight="1" thickBot="1" x14ac:dyDescent="0.35">
      <c r="A53" s="72"/>
      <c r="B53" s="24" t="s">
        <v>17</v>
      </c>
      <c r="C53" s="75"/>
      <c r="D53" s="58">
        <v>0</v>
      </c>
      <c r="E53" s="64">
        <v>0</v>
      </c>
      <c r="F53" s="58">
        <f t="shared" si="33"/>
        <v>0</v>
      </c>
      <c r="G53" s="15">
        <v>384.9</v>
      </c>
      <c r="H53" s="25">
        <v>0</v>
      </c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5"/>
        <v>#DIV/0!</v>
      </c>
      <c r="Q53" s="48">
        <v>0</v>
      </c>
      <c r="R53" s="50">
        <f t="shared" si="36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4.4904999999999999</v>
      </c>
      <c r="F54" s="59">
        <f>SUM(F51:F53)</f>
        <v>-4.4904999999999999</v>
      </c>
      <c r="G54" s="31"/>
      <c r="H54" s="30">
        <f>SUM(H51:H53)</f>
        <v>42</v>
      </c>
      <c r="I54" s="32">
        <f>SUM(I51:I53)</f>
        <v>0</v>
      </c>
      <c r="J54" s="32">
        <f>SUM(J51:J53)</f>
        <v>-42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-4.4904999999999999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abSelected="1" topLeftCell="A41" workbookViewId="0">
      <selection activeCell="H53" sqref="H5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>
        <v>7.5</v>
      </c>
      <c r="E6" s="58"/>
      <c r="F6" s="58">
        <f>D6-E6</f>
        <v>7.5</v>
      </c>
      <c r="G6" s="15"/>
      <c r="H6" s="14">
        <v>0</v>
      </c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>
        <v>5.4544482317235738</v>
      </c>
      <c r="E7" s="49"/>
      <c r="F7" s="58">
        <f t="shared" ref="F7:F8" si="0">D7-E7</f>
        <v>5.4544482317235738</v>
      </c>
      <c r="G7" s="21"/>
      <c r="H7" s="20">
        <v>0</v>
      </c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>
        <v>5.5076493855317432</v>
      </c>
      <c r="E8" s="64"/>
      <c r="F8" s="58">
        <f t="shared" si="0"/>
        <v>5.5076493855317432</v>
      </c>
      <c r="G8" s="26"/>
      <c r="H8" s="25">
        <v>0</v>
      </c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18.462097617255317</v>
      </c>
      <c r="E9" s="59">
        <f>SUM(E6:E8)</f>
        <v>0</v>
      </c>
      <c r="F9" s="59">
        <f>SUM(F6:F8)</f>
        <v>18.462097617255317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>
        <v>7.5</v>
      </c>
      <c r="E26" s="58">
        <v>6.0679999999999996</v>
      </c>
      <c r="F26" s="58">
        <f>D26-E26</f>
        <v>1.4320000000000004</v>
      </c>
      <c r="G26" s="15">
        <v>59.2</v>
      </c>
      <c r="H26" s="14">
        <v>369</v>
      </c>
      <c r="I26" s="16">
        <f>(D26*3600)/G26</f>
        <v>456.08108108108104</v>
      </c>
      <c r="J26" s="16">
        <f>I26-H26</f>
        <v>87.081081081081038</v>
      </c>
      <c r="K26" s="69">
        <f>(N26+Q26)/D26</f>
        <v>0.18995625288928039</v>
      </c>
      <c r="L26" s="17">
        <v>175</v>
      </c>
      <c r="M26" s="53">
        <f>(N26/D26)*100%</f>
        <v>0.16199859832834357</v>
      </c>
      <c r="N26" s="50">
        <v>1.2149894874625768</v>
      </c>
      <c r="O26" s="18">
        <v>3</v>
      </c>
      <c r="P26" s="53">
        <f>Q26/D26</f>
        <v>2.7957654560936827E-2</v>
      </c>
      <c r="Q26" s="50">
        <v>0.20968240920702619</v>
      </c>
      <c r="R26" s="50">
        <f>F26-(Q26+N26)</f>
        <v>7.3281033303973508E-3</v>
      </c>
    </row>
    <row r="27" spans="1:18" ht="19.5" customHeight="1" thickBot="1" x14ac:dyDescent="0.35">
      <c r="A27" s="72"/>
      <c r="B27" s="19" t="s">
        <v>16</v>
      </c>
      <c r="C27" s="75"/>
      <c r="D27" s="58">
        <v>7.5</v>
      </c>
      <c r="E27" s="49">
        <v>3.8315555555555556</v>
      </c>
      <c r="F27" s="58">
        <f t="shared" ref="F27:F28" si="9">D27-E27</f>
        <v>3.6684444444444444</v>
      </c>
      <c r="G27" s="15">
        <v>59.2</v>
      </c>
      <c r="H27" s="20">
        <v>233</v>
      </c>
      <c r="I27" s="16">
        <f>(D27*3600)/G27</f>
        <v>456.08108108108104</v>
      </c>
      <c r="J27" s="16">
        <f>I27-H27</f>
        <v>223.08108108108104</v>
      </c>
      <c r="K27" s="69">
        <f t="shared" ref="K27:K28" si="10">(N27+Q27)/D27</f>
        <v>0.22057361539558193</v>
      </c>
      <c r="L27" s="22">
        <v>184</v>
      </c>
      <c r="M27" s="53">
        <f>(N27/D27)*100%</f>
        <v>0.15934682351395002</v>
      </c>
      <c r="N27" s="48">
        <v>1.1951011763546251</v>
      </c>
      <c r="O27" s="23">
        <v>3</v>
      </c>
      <c r="P27" s="53">
        <f t="shared" ref="P27:P28" si="11">Q27/D27</f>
        <v>6.1226791881631916E-2</v>
      </c>
      <c r="Q27" s="48">
        <v>0.45920093911223936</v>
      </c>
      <c r="R27" s="50">
        <f t="shared" ref="R27:R28" si="12">F27-(Q27+N27)</f>
        <v>2.0141423289775799</v>
      </c>
    </row>
    <row r="28" spans="1:18" ht="19.5" customHeight="1" thickBot="1" x14ac:dyDescent="0.35">
      <c r="A28" s="72"/>
      <c r="B28" s="24" t="s">
        <v>17</v>
      </c>
      <c r="C28" s="75"/>
      <c r="D28" s="58">
        <v>7.5</v>
      </c>
      <c r="E28" s="64">
        <v>4.5386666666666668</v>
      </c>
      <c r="F28" s="58">
        <f t="shared" si="9"/>
        <v>2.9613333333333332</v>
      </c>
      <c r="G28" s="15">
        <v>59.2</v>
      </c>
      <c r="H28" s="25">
        <v>276</v>
      </c>
      <c r="I28" s="16">
        <f>(D28*3600)/G28</f>
        <v>456.08108108108104</v>
      </c>
      <c r="J28" s="16">
        <f>I28-H28</f>
        <v>180.08108108108104</v>
      </c>
      <c r="K28" s="69">
        <f t="shared" si="10"/>
        <v>0.31164316305054673</v>
      </c>
      <c r="L28" s="27">
        <v>248</v>
      </c>
      <c r="M28" s="53">
        <f>(N28/D28)*100%</f>
        <v>0.25177809384664018</v>
      </c>
      <c r="N28" s="62">
        <v>1.8883357038498012</v>
      </c>
      <c r="O28" s="28">
        <v>5</v>
      </c>
      <c r="P28" s="53">
        <f t="shared" si="11"/>
        <v>5.9865069203906586E-2</v>
      </c>
      <c r="Q28" s="48">
        <v>0.44898801902929941</v>
      </c>
      <c r="R28" s="50">
        <f t="shared" si="12"/>
        <v>0.62400961045423253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22.5</v>
      </c>
      <c r="E29" s="59">
        <f>SUM(E26:E28)</f>
        <v>14.438222222222223</v>
      </c>
      <c r="F29" s="59">
        <f>SUM(F26:F28)</f>
        <v>8.0617777777777775</v>
      </c>
      <c r="G29" s="31"/>
      <c r="H29" s="30">
        <f>SUM(H26:H28)</f>
        <v>878</v>
      </c>
      <c r="I29" s="32">
        <f>SUM(I26:I28)</f>
        <v>1368.2432432432431</v>
      </c>
      <c r="J29" s="32">
        <f>SUM(J26:J28)</f>
        <v>490.24324324324311</v>
      </c>
      <c r="K29" s="33">
        <f>AVERAGE(K26:K28)</f>
        <v>0.24072434377846971</v>
      </c>
      <c r="L29" s="34">
        <f>SUM(L26:L28)</f>
        <v>607</v>
      </c>
      <c r="M29" s="52"/>
      <c r="N29" s="56">
        <f>SUM(N26:N28)</f>
        <v>4.2984263676670036</v>
      </c>
      <c r="O29" s="35">
        <f>SUM(O26:O28)</f>
        <v>11</v>
      </c>
      <c r="P29" s="54">
        <f>AVERAGE(P26:P28)</f>
        <v>4.9683171882158449E-2</v>
      </c>
      <c r="Q29" s="56">
        <f>SUM(Q26:Q28)</f>
        <v>1.117871367348565</v>
      </c>
      <c r="R29" s="56">
        <f>SUM(R26:R28)</f>
        <v>2.6454800427622098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>
        <v>7.5</v>
      </c>
      <c r="E46" s="58">
        <v>11.546666666666667</v>
      </c>
      <c r="F46" s="58">
        <f>D46-E46</f>
        <v>-4.0466666666666669</v>
      </c>
      <c r="G46" s="15">
        <v>48</v>
      </c>
      <c r="H46" s="14">
        <v>866</v>
      </c>
      <c r="I46" s="16">
        <f>(D46*3600)/G46</f>
        <v>562.5</v>
      </c>
      <c r="J46" s="16">
        <f>I46-H46</f>
        <v>-303.5</v>
      </c>
      <c r="K46" s="69">
        <f>(N46+Q46)/D46</f>
        <v>0.39008637458306777</v>
      </c>
      <c r="L46" s="17">
        <v>189</v>
      </c>
      <c r="M46" s="53">
        <f>(N46/D46)*100%</f>
        <v>0.27804033679432344</v>
      </c>
      <c r="N46" s="50">
        <v>2.0853025259574256</v>
      </c>
      <c r="O46" s="18">
        <v>8</v>
      </c>
      <c r="P46" s="53">
        <f>Q46/D46</f>
        <v>0.11204603778874432</v>
      </c>
      <c r="Q46" s="50">
        <v>0.84034528341558246</v>
      </c>
      <c r="R46" s="50">
        <f>F46-(Q46+N46)</f>
        <v>-6.9723144760396751</v>
      </c>
    </row>
    <row r="47" spans="1:18" ht="19.5" customHeight="1" x14ac:dyDescent="0.3">
      <c r="A47" s="72"/>
      <c r="B47" s="19" t="s">
        <v>16</v>
      </c>
      <c r="C47" s="75"/>
      <c r="D47" s="58">
        <v>6.3658929888407387</v>
      </c>
      <c r="E47" s="49">
        <v>0.62666666666666671</v>
      </c>
      <c r="F47" s="58">
        <f t="shared" ref="F47:F48" si="27">D47-E47</f>
        <v>5.7392263221740718</v>
      </c>
      <c r="G47" s="21">
        <v>48</v>
      </c>
      <c r="H47" s="20">
        <v>47</v>
      </c>
      <c r="I47" s="16">
        <f>(D47*3600)/G47</f>
        <v>477.44197416305542</v>
      </c>
      <c r="J47" s="16">
        <f>I47-H47</f>
        <v>430.44197416305542</v>
      </c>
      <c r="K47" s="69">
        <f t="shared" ref="K47:K48" si="28">(N47+Q47)/D47</f>
        <v>0.31480147154254201</v>
      </c>
      <c r="L47" s="22">
        <v>145</v>
      </c>
      <c r="M47" s="53">
        <f>(N47/D47)*100%</f>
        <v>0.2012931830070625</v>
      </c>
      <c r="N47" s="48">
        <v>1.2814108624060949</v>
      </c>
      <c r="O47" s="23">
        <v>8</v>
      </c>
      <c r="P47" s="53">
        <f t="shared" ref="P47:P48" si="29">Q47/D47</f>
        <v>0.11350828853547953</v>
      </c>
      <c r="Q47" s="48">
        <v>0.72258161816332078</v>
      </c>
      <c r="R47" s="50">
        <f t="shared" ref="R47:R48" si="30">F47-(Q47+N47)</f>
        <v>3.7352338416046562</v>
      </c>
    </row>
    <row r="48" spans="1:18" ht="19.5" customHeight="1" thickBot="1" x14ac:dyDescent="0.35">
      <c r="A48" s="72"/>
      <c r="B48" s="24" t="s">
        <v>17</v>
      </c>
      <c r="C48" s="75"/>
      <c r="D48" s="58">
        <v>7.5</v>
      </c>
      <c r="E48" s="64">
        <v>0.77333333333333332</v>
      </c>
      <c r="F48" s="58">
        <f t="shared" si="27"/>
        <v>6.7266666666666666</v>
      </c>
      <c r="G48" s="26">
        <v>48</v>
      </c>
      <c r="H48" s="25">
        <v>58</v>
      </c>
      <c r="I48" s="16">
        <f>(D48*3600)/G48</f>
        <v>562.5</v>
      </c>
      <c r="J48" s="16">
        <f>I48-H48</f>
        <v>504.5</v>
      </c>
      <c r="K48" s="69">
        <f t="shared" si="28"/>
        <v>7.4040106596770114E-2</v>
      </c>
      <c r="L48" s="27">
        <v>5</v>
      </c>
      <c r="M48" s="53">
        <f>(N48/D48)*100%</f>
        <v>1.0237421768682975E-2</v>
      </c>
      <c r="N48" s="62">
        <v>7.6780663265122312E-2</v>
      </c>
      <c r="O48" s="28">
        <v>2</v>
      </c>
      <c r="P48" s="53">
        <f t="shared" si="29"/>
        <v>6.3802684828087139E-2</v>
      </c>
      <c r="Q48" s="48">
        <v>0.47852013621065353</v>
      </c>
      <c r="R48" s="50">
        <f t="shared" si="30"/>
        <v>6.1713658671908904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21.365892988840738</v>
      </c>
      <c r="E49" s="59">
        <f>SUM(E46:E48)</f>
        <v>12.946666666666667</v>
      </c>
      <c r="F49" s="59">
        <f>SUM(F46:F48)</f>
        <v>8.4192263221740724</v>
      </c>
      <c r="G49" s="31"/>
      <c r="H49" s="30">
        <f>SUM(H46:H48)</f>
        <v>971</v>
      </c>
      <c r="I49" s="32">
        <f>SUM(I46:I48)</f>
        <v>1602.4419741630554</v>
      </c>
      <c r="J49" s="32">
        <f>SUM(J46:J48)</f>
        <v>631.44197416305542</v>
      </c>
      <c r="K49" s="33">
        <f>AVERAGE(K46:K48)</f>
        <v>0.25964265090745997</v>
      </c>
      <c r="L49" s="34">
        <f>SUM(L46:L48)</f>
        <v>339</v>
      </c>
      <c r="M49" s="52"/>
      <c r="N49" s="56">
        <f>SUM(N46:N48)</f>
        <v>3.443494051628643</v>
      </c>
      <c r="O49" s="35">
        <f>SUM(O46:O48)</f>
        <v>18</v>
      </c>
      <c r="P49" s="54">
        <f>AVERAGE(P46:P48)</f>
        <v>9.6452337050770331E-2</v>
      </c>
      <c r="Q49" s="56">
        <f>SUM(Q46:Q48)</f>
        <v>2.0414470377895566</v>
      </c>
      <c r="R49" s="56">
        <f>SUM(R46:R48)</f>
        <v>2.9342852327558715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>
        <v>5.3547428082757529</v>
      </c>
      <c r="E51" s="58">
        <v>3.5282499999999999</v>
      </c>
      <c r="F51" s="58">
        <f>D51-E51</f>
        <v>1.826492808275753</v>
      </c>
      <c r="G51" s="15">
        <v>384.9</v>
      </c>
      <c r="H51" s="14">
        <v>33</v>
      </c>
      <c r="I51" s="16">
        <f>(D51*3600)/G51</f>
        <v>50.083331020505874</v>
      </c>
      <c r="J51" s="16">
        <f>I51-H51</f>
        <v>17.083331020505874</v>
      </c>
      <c r="K51" s="69">
        <f>(N51+Q51)/D51</f>
        <v>0.15955442124265062</v>
      </c>
      <c r="L51" s="17">
        <v>1</v>
      </c>
      <c r="M51" s="53">
        <f>(N51/D51)*100%</f>
        <v>5.7859721801213019E-3</v>
      </c>
      <c r="N51" s="50">
        <v>3.0982392920388121E-2</v>
      </c>
      <c r="O51" s="18">
        <v>2</v>
      </c>
      <c r="P51" s="53">
        <f>Q51/D51</f>
        <v>0.15376844906252932</v>
      </c>
      <c r="Q51" s="50">
        <v>0.82339049675729536</v>
      </c>
      <c r="R51" s="50">
        <f>F51-(Q51+N51)</f>
        <v>0.97211991859806957</v>
      </c>
    </row>
    <row r="52" spans="1:18" ht="19.5" customHeight="1" thickBot="1" x14ac:dyDescent="0.35">
      <c r="A52" s="72"/>
      <c r="B52" s="19" t="s">
        <v>16</v>
      </c>
      <c r="C52" s="75"/>
      <c r="D52" s="58">
        <v>0</v>
      </c>
      <c r="E52" s="49">
        <v>5.1319999999999988</v>
      </c>
      <c r="F52" s="58">
        <f t="shared" ref="F52:F53" si="33">D52-E52</f>
        <v>-5.1319999999999988</v>
      </c>
      <c r="G52" s="15">
        <v>384.9</v>
      </c>
      <c r="H52" s="20">
        <v>48</v>
      </c>
      <c r="I52" s="16">
        <f>(D52*3600)/G52</f>
        <v>0</v>
      </c>
      <c r="J52" s="16">
        <f>I52-H52</f>
        <v>-48</v>
      </c>
      <c r="K52" s="69" t="e">
        <f t="shared" ref="K52:K53" si="34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5">Q52/D52</f>
        <v>#DIV/0!</v>
      </c>
      <c r="Q52" s="48">
        <v>0</v>
      </c>
      <c r="R52" s="50">
        <f t="shared" ref="R52:R53" si="36">F52-(Q52+N52)</f>
        <v>-5.1319999999999988</v>
      </c>
    </row>
    <row r="53" spans="1:18" ht="19.5" customHeight="1" thickBot="1" x14ac:dyDescent="0.35">
      <c r="A53" s="72"/>
      <c r="B53" s="24" t="s">
        <v>17</v>
      </c>
      <c r="C53" s="75"/>
      <c r="D53" s="58">
        <v>0</v>
      </c>
      <c r="E53" s="64">
        <v>0</v>
      </c>
      <c r="F53" s="58">
        <f t="shared" si="33"/>
        <v>0</v>
      </c>
      <c r="G53" s="15">
        <v>384.9</v>
      </c>
      <c r="H53" s="25">
        <v>0</v>
      </c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5"/>
        <v>#DIV/0!</v>
      </c>
      <c r="Q53" s="48">
        <v>0</v>
      </c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5.3547428082757529</v>
      </c>
      <c r="E54" s="59">
        <f>SUM(E51:E53)</f>
        <v>8.6602499999999978</v>
      </c>
      <c r="F54" s="59">
        <f>SUM(F51:F53)</f>
        <v>-3.3055071917242458</v>
      </c>
      <c r="G54" s="31"/>
      <c r="H54" s="30">
        <f>SUM(H51:H53)</f>
        <v>81</v>
      </c>
      <c r="I54" s="32">
        <f>SUM(I51:I53)</f>
        <v>50.083331020505874</v>
      </c>
      <c r="J54" s="32">
        <f>SUM(J51:J53)</f>
        <v>-30.916668979494126</v>
      </c>
      <c r="K54" s="33" t="e">
        <f>AVERAGE(K51:K53)</f>
        <v>#DIV/0!</v>
      </c>
      <c r="L54" s="34">
        <f>SUM(L51:L53)</f>
        <v>1</v>
      </c>
      <c r="M54" s="52"/>
      <c r="N54" s="56">
        <f>SUM(N51:N53)</f>
        <v>3.0982392920388121E-2</v>
      </c>
      <c r="O54" s="35">
        <f>SUM(O51:O53)</f>
        <v>2</v>
      </c>
      <c r="P54" s="54" t="e">
        <f>AVERAGE(P51:P53)</f>
        <v>#DIV/0!</v>
      </c>
      <c r="Q54" s="56">
        <f>SUM(Q51:Q53)</f>
        <v>0.82339049675729536</v>
      </c>
      <c r="R54" s="56">
        <f>SUM(R51:R53)</f>
        <v>-4.159880081401929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42" zoomScale="85" zoomScaleNormal="85" workbookViewId="0">
      <selection activeCell="G51" sqref="G51:G5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  <c r="R1" s="77"/>
      <c r="S1" s="78"/>
      <c r="T1" s="78"/>
      <c r="U1" s="79"/>
      <c r="V1" s="80"/>
      <c r="W1" s="79"/>
      <c r="X1" s="80"/>
      <c r="Y1" s="81"/>
      <c r="Z1" s="78"/>
      <c r="AA1" s="79"/>
      <c r="AB1" s="82"/>
      <c r="AC1" s="80"/>
      <c r="AD1" s="80"/>
      <c r="AE1" s="79"/>
      <c r="AF1" s="80"/>
      <c r="AG1" s="80"/>
      <c r="AH1" s="79"/>
    </row>
    <row r="2" spans="1:34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  <c r="R2" s="83"/>
      <c r="S2" s="84"/>
      <c r="T2" s="84"/>
      <c r="U2" s="85"/>
      <c r="V2" s="86"/>
      <c r="W2" s="85"/>
      <c r="X2" s="86"/>
      <c r="Y2" s="87"/>
      <c r="Z2" s="84"/>
      <c r="AA2" s="85"/>
      <c r="AB2" s="88"/>
      <c r="AC2" s="86"/>
      <c r="AD2" s="86"/>
      <c r="AE2" s="85"/>
      <c r="AF2" s="86"/>
      <c r="AG2" s="86"/>
      <c r="AH2" s="85"/>
    </row>
    <row r="3" spans="1:34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34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34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34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34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34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34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34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34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50" workbookViewId="0">
      <selection activeCell="G51" sqref="G51:G5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opLeftCell="A34" workbookViewId="0">
      <selection activeCell="G51" sqref="G51:G5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36" workbookViewId="0">
      <selection activeCell="G51" sqref="G51:G53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opLeftCell="A33" workbookViewId="0">
      <selection activeCell="G51" sqref="G51:G53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2023-04-19T12:13:34Z</dcterms:modified>
</cp:coreProperties>
</file>