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Encar. Contabilidad\Documents\Conaltid\Nelson Doc\Food\"/>
    </mc:Choice>
  </mc:AlternateContent>
  <bookViews>
    <workbookView xWindow="0" yWindow="0" windowWidth="8280" windowHeight="14715" tabRatio="500"/>
  </bookViews>
  <sheets>
    <sheet name="Ingredientes" sheetId="1" r:id="rId1"/>
    <sheet name="Recetas" sheetId="2" r:id="rId2"/>
    <sheet name="Rec-Ingred" sheetId="3" r:id="rId3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3" l="1"/>
  <c r="G6" i="3"/>
  <c r="H5" i="3"/>
  <c r="G5" i="3"/>
  <c r="H14" i="2"/>
  <c r="G14" i="2"/>
  <c r="H12" i="2"/>
  <c r="G12" i="2"/>
  <c r="H10" i="2"/>
  <c r="G10" i="2"/>
  <c r="H8" i="2"/>
  <c r="G8" i="2"/>
  <c r="G6" i="2"/>
  <c r="H6" i="2"/>
  <c r="J18" i="1"/>
  <c r="I18" i="1"/>
  <c r="J43" i="1"/>
  <c r="I43" i="1"/>
  <c r="J42" i="1"/>
  <c r="I42" i="1"/>
  <c r="J41" i="1"/>
  <c r="I41" i="1"/>
  <c r="J40" i="1"/>
  <c r="I40" i="1"/>
  <c r="J39" i="1"/>
  <c r="I39" i="1"/>
  <c r="J52" i="1"/>
  <c r="I52" i="1"/>
  <c r="J51" i="1"/>
  <c r="I51" i="1"/>
  <c r="J50" i="1"/>
  <c r="I50" i="1"/>
  <c r="J49" i="1"/>
  <c r="I49" i="1"/>
  <c r="J48" i="1"/>
  <c r="I48" i="1"/>
  <c r="J61" i="1"/>
  <c r="I61" i="1"/>
  <c r="J59" i="1"/>
  <c r="I59" i="1"/>
  <c r="J58" i="1"/>
  <c r="I58" i="1"/>
  <c r="J47" i="1"/>
  <c r="I47" i="1"/>
  <c r="J46" i="1"/>
  <c r="I46" i="1"/>
  <c r="J57" i="1"/>
  <c r="I57" i="1"/>
  <c r="J45" i="1"/>
  <c r="I45" i="1"/>
  <c r="J38" i="1"/>
  <c r="J37" i="1"/>
  <c r="J36" i="1"/>
  <c r="J35" i="1"/>
  <c r="J34" i="1"/>
  <c r="I38" i="1"/>
  <c r="I37" i="1"/>
  <c r="I36" i="1"/>
  <c r="I35" i="1"/>
  <c r="I34" i="1"/>
  <c r="I33" i="1"/>
  <c r="I31" i="1"/>
  <c r="I30" i="1"/>
  <c r="I29" i="1"/>
  <c r="I28" i="1"/>
  <c r="I27" i="1"/>
  <c r="J33" i="1"/>
  <c r="J31" i="1"/>
  <c r="J30" i="1"/>
  <c r="J29" i="1"/>
  <c r="J28" i="1"/>
  <c r="J27" i="1"/>
  <c r="J25" i="1"/>
  <c r="I25" i="1"/>
  <c r="J24" i="1"/>
  <c r="I24" i="1"/>
  <c r="J23" i="1"/>
  <c r="I23" i="1"/>
  <c r="J22" i="1"/>
  <c r="I22" i="1"/>
  <c r="J21" i="1"/>
  <c r="I21" i="1"/>
  <c r="J20" i="1"/>
  <c r="I20" i="1"/>
  <c r="J16" i="1"/>
  <c r="I16" i="1"/>
  <c r="J15" i="1"/>
  <c r="I15" i="1"/>
  <c r="J13" i="1"/>
  <c r="I13" i="1"/>
  <c r="J12" i="1"/>
  <c r="I12" i="1"/>
  <c r="J10" i="1"/>
  <c r="I10" i="1"/>
  <c r="J9" i="1"/>
  <c r="I9" i="1"/>
  <c r="J7" i="1"/>
  <c r="J6" i="1"/>
  <c r="I7" i="1"/>
  <c r="I6" i="1"/>
</calcChain>
</file>

<file path=xl/sharedStrings.xml><?xml version="1.0" encoding="utf-8"?>
<sst xmlns="http://schemas.openxmlformats.org/spreadsheetml/2006/main" count="365" uniqueCount="93">
  <si>
    <t>ORIGEN</t>
  </si>
  <si>
    <t>ANIMAL</t>
  </si>
  <si>
    <t>VEGETAL</t>
  </si>
  <si>
    <t>CARNE DE VACA</t>
  </si>
  <si>
    <t>CARNE DE POLLO</t>
  </si>
  <si>
    <t>CARNE DE CHANCHO</t>
  </si>
  <si>
    <t>FRUTAS</t>
  </si>
  <si>
    <t>LEGUMBRES</t>
  </si>
  <si>
    <t>SALES</t>
  </si>
  <si>
    <t>CONDIMENTOS</t>
  </si>
  <si>
    <t>0001</t>
  </si>
  <si>
    <t>001</t>
  </si>
  <si>
    <t>002</t>
  </si>
  <si>
    <t>003</t>
  </si>
  <si>
    <t>SUB-GRUPO</t>
  </si>
  <si>
    <t>COD</t>
  </si>
  <si>
    <t>NOMBRE</t>
  </si>
  <si>
    <t>COD-FINAL</t>
  </si>
  <si>
    <t>FILETE</t>
  </si>
  <si>
    <t>0002</t>
  </si>
  <si>
    <t>COD -CORRELATIVO</t>
  </si>
  <si>
    <t>CATEGORIA</t>
  </si>
  <si>
    <t>PIERNA</t>
  </si>
  <si>
    <t>POLLO</t>
  </si>
  <si>
    <t>Kg</t>
  </si>
  <si>
    <t>VACA</t>
  </si>
  <si>
    <t>CANCHO</t>
  </si>
  <si>
    <t>004</t>
  </si>
  <si>
    <t>PERCADOS</t>
  </si>
  <si>
    <t>TRUCHA</t>
  </si>
  <si>
    <t>PEJERREY</t>
  </si>
  <si>
    <t>VEGETALES</t>
  </si>
  <si>
    <t>ACELGA</t>
  </si>
  <si>
    <t>AGUACATE</t>
  </si>
  <si>
    <t>AJO</t>
  </si>
  <si>
    <t>ALCACHOFA</t>
  </si>
  <si>
    <t>ALMEDRAS</t>
  </si>
  <si>
    <t>APIO</t>
  </si>
  <si>
    <t>AVELLANA</t>
  </si>
  <si>
    <t>0003</t>
  </si>
  <si>
    <t>0004</t>
  </si>
  <si>
    <t>0005</t>
  </si>
  <si>
    <t>0006</t>
  </si>
  <si>
    <t>0007</t>
  </si>
  <si>
    <t>ACEITES</t>
  </si>
  <si>
    <t>ACEITE</t>
  </si>
  <si>
    <t>ACEITE DE OLIVA</t>
  </si>
  <si>
    <t>GRASA COMESTIBLE</t>
  </si>
  <si>
    <t>MANTECA</t>
  </si>
  <si>
    <t>MARGARINA</t>
  </si>
  <si>
    <t>0008</t>
  </si>
  <si>
    <t>0009</t>
  </si>
  <si>
    <t>0010</t>
  </si>
  <si>
    <t>0011</t>
  </si>
  <si>
    <t>Lt</t>
  </si>
  <si>
    <t>PLATANO</t>
  </si>
  <si>
    <t>MANZANA</t>
  </si>
  <si>
    <t>DURAZNO</t>
  </si>
  <si>
    <t>NARANJA</t>
  </si>
  <si>
    <t>PERA</t>
  </si>
  <si>
    <t>UVA</t>
  </si>
  <si>
    <t>005</t>
  </si>
  <si>
    <t>LENTEJAS</t>
  </si>
  <si>
    <t>SOJA</t>
  </si>
  <si>
    <t>HABA</t>
  </si>
  <si>
    <t>PIMIENTA</t>
  </si>
  <si>
    <t>COMINO</t>
  </si>
  <si>
    <t>MINERALES</t>
  </si>
  <si>
    <t>SAL</t>
  </si>
  <si>
    <t>FRIJOLES</t>
  </si>
  <si>
    <t>GARBANZOS</t>
  </si>
  <si>
    <t>UM</t>
  </si>
  <si>
    <t>MARISCOS</t>
  </si>
  <si>
    <t>CAMARONES</t>
  </si>
  <si>
    <t>CODIGOS INTELIGENTES DE RECETAS</t>
  </si>
  <si>
    <t>TURNO</t>
  </si>
  <si>
    <t>DESAYUNO</t>
  </si>
  <si>
    <t>AMERICANO</t>
  </si>
  <si>
    <t>Pz</t>
  </si>
  <si>
    <t>SOPAS</t>
  </si>
  <si>
    <t>SEGUNDOS</t>
  </si>
  <si>
    <t>TE</t>
  </si>
  <si>
    <t>CENA</t>
  </si>
  <si>
    <t>FRICASE</t>
  </si>
  <si>
    <t>SILPANCHO</t>
  </si>
  <si>
    <t xml:space="preserve">MASAS </t>
  </si>
  <si>
    <t>ESPAGUETI</t>
  </si>
  <si>
    <t>RECETAS E INGREDIENTES</t>
  </si>
  <si>
    <t>CAN</t>
  </si>
  <si>
    <t>1-001-0001-0001</t>
  </si>
  <si>
    <t>CARNE DE VACA-VACA</t>
  </si>
  <si>
    <t>PREP</t>
  </si>
  <si>
    <t>CODIGOS INTELIGENTES DE INGREDIENTES - PARA LA CLASIFICACION DE INGREDIENTES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</si>
</sst>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name val="Verdana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M65"/>
  <sheetViews>
    <sheetView tabSelected="1" workbookViewId="0">
      <selection activeCell="C2" sqref="C2"/>
    </sheetView>
  </sheetViews>
  <sheetFormatPr baseColWidth="10" defaultRowHeight="15.75" x14ac:dyDescent="0.25"/>
  <cols>
    <col min="1" max="1" width="4.625" customWidth="1"/>
    <col min="2" max="2" width="8.375" style="5" customWidth="1"/>
    <col min="4" max="4" width="5.125" customWidth="1"/>
    <col min="5" max="5" width="15.125" customWidth="1"/>
    <col min="6" max="6" width="7.5" customWidth="1"/>
    <col min="7" max="7" width="18" customWidth="1"/>
    <col min="8" max="8" width="9.625" customWidth="1"/>
    <col min="9" max="9" width="15.5" customWidth="1"/>
    <col min="10" max="10" width="25.875" customWidth="1"/>
    <col min="11" max="11" width="10.625" style="5" customWidth="1"/>
  </cols>
  <sheetData>
    <row r="2" spans="2:11" ht="21" x14ac:dyDescent="0.35">
      <c r="C2" s="11" t="s">
        <v>92</v>
      </c>
      <c r="F2" s="12"/>
    </row>
    <row r="4" spans="2:11" s="8" customFormat="1" ht="30.75" customHeight="1" x14ac:dyDescent="0.25">
      <c r="B4" s="9" t="s">
        <v>15</v>
      </c>
      <c r="C4" s="10" t="s">
        <v>0</v>
      </c>
      <c r="D4" s="9" t="s">
        <v>15</v>
      </c>
      <c r="E4" s="10" t="s">
        <v>14</v>
      </c>
      <c r="F4" s="9" t="s">
        <v>15</v>
      </c>
      <c r="G4" s="10" t="s">
        <v>21</v>
      </c>
      <c r="H4" s="9" t="s">
        <v>20</v>
      </c>
      <c r="I4" s="9" t="s">
        <v>17</v>
      </c>
      <c r="J4" s="9" t="s">
        <v>16</v>
      </c>
      <c r="K4" s="9" t="s">
        <v>71</v>
      </c>
    </row>
    <row r="5" spans="2:11" x14ac:dyDescent="0.25">
      <c r="D5" s="5"/>
      <c r="F5" s="5"/>
      <c r="H5" s="5"/>
      <c r="J5" s="5"/>
    </row>
    <row r="6" spans="2:11" x14ac:dyDescent="0.25">
      <c r="B6" s="5">
        <v>1</v>
      </c>
      <c r="C6" t="s">
        <v>1</v>
      </c>
      <c r="D6" s="6" t="s">
        <v>11</v>
      </c>
      <c r="E6" t="s">
        <v>3</v>
      </c>
      <c r="F6" s="6" t="s">
        <v>10</v>
      </c>
      <c r="G6" s="1" t="s">
        <v>25</v>
      </c>
      <c r="H6" s="6" t="s">
        <v>10</v>
      </c>
      <c r="I6" t="str">
        <f>+CONCATENATE(B6,"-",D6,"-",F6,"-",H6)</f>
        <v>1-001-0001-0001</v>
      </c>
      <c r="J6" t="str">
        <f>+CONCATENATE(E6,"-",G6)</f>
        <v>CARNE DE VACA-VACA</v>
      </c>
      <c r="K6" s="5" t="s">
        <v>24</v>
      </c>
    </row>
    <row r="7" spans="2:11" x14ac:dyDescent="0.25">
      <c r="B7" s="5">
        <v>1</v>
      </c>
      <c r="C7" t="s">
        <v>1</v>
      </c>
      <c r="D7" s="6" t="s">
        <v>11</v>
      </c>
      <c r="E7" t="s">
        <v>3</v>
      </c>
      <c r="F7" s="6" t="s">
        <v>19</v>
      </c>
      <c r="G7" s="1" t="s">
        <v>18</v>
      </c>
      <c r="H7" s="6" t="s">
        <v>10</v>
      </c>
      <c r="I7" t="str">
        <f>+CONCATENATE(B7,"-",D7,"-",F7,"-",H7)</f>
        <v>1-001-0002-0001</v>
      </c>
      <c r="J7" t="str">
        <f>+CONCATENATE(E7,"-",G7)</f>
        <v>CARNE DE VACA-FILETE</v>
      </c>
      <c r="K7" s="5" t="s">
        <v>24</v>
      </c>
    </row>
    <row r="8" spans="2:11" x14ac:dyDescent="0.25">
      <c r="D8" s="6"/>
      <c r="F8" s="6"/>
      <c r="G8" s="1"/>
      <c r="H8" s="6"/>
    </row>
    <row r="9" spans="2:11" x14ac:dyDescent="0.25">
      <c r="B9" s="5">
        <v>1</v>
      </c>
      <c r="C9" t="s">
        <v>1</v>
      </c>
      <c r="D9" s="6" t="s">
        <v>12</v>
      </c>
      <c r="E9" t="s">
        <v>4</v>
      </c>
      <c r="F9" s="6" t="s">
        <v>10</v>
      </c>
      <c r="G9" s="1" t="s">
        <v>23</v>
      </c>
      <c r="H9" s="6" t="s">
        <v>10</v>
      </c>
      <c r="I9" t="str">
        <f>+CONCATENATE(B9,"-",D9,"-",F9,"-",H9)</f>
        <v>1-002-0001-0001</v>
      </c>
      <c r="J9" t="str">
        <f>+CONCATENATE(E9,"-",G9)</f>
        <v>CARNE DE POLLO-POLLO</v>
      </c>
      <c r="K9" s="5" t="s">
        <v>24</v>
      </c>
    </row>
    <row r="10" spans="2:11" x14ac:dyDescent="0.25">
      <c r="B10" s="5">
        <v>1</v>
      </c>
      <c r="C10" t="s">
        <v>1</v>
      </c>
      <c r="D10" s="6" t="s">
        <v>12</v>
      </c>
      <c r="E10" t="s">
        <v>4</v>
      </c>
      <c r="F10" s="6" t="s">
        <v>19</v>
      </c>
      <c r="G10" s="1" t="s">
        <v>22</v>
      </c>
      <c r="H10" s="6" t="s">
        <v>10</v>
      </c>
      <c r="I10" t="str">
        <f>+CONCATENATE(B10,"-",D10,"-",F10,"-",H10)</f>
        <v>1-002-0002-0001</v>
      </c>
      <c r="J10" t="str">
        <f>+CONCATENATE(E10,"-",G10)</f>
        <v>CARNE DE POLLO-PIERNA</v>
      </c>
      <c r="K10" s="5" t="s">
        <v>24</v>
      </c>
    </row>
    <row r="11" spans="2:11" x14ac:dyDescent="0.25">
      <c r="B11" s="5">
        <v>1</v>
      </c>
      <c r="D11" s="5"/>
      <c r="F11" s="5"/>
      <c r="H11" s="5"/>
    </row>
    <row r="12" spans="2:11" x14ac:dyDescent="0.25">
      <c r="B12" s="5">
        <v>1</v>
      </c>
      <c r="C12" t="s">
        <v>1</v>
      </c>
      <c r="D12" s="6" t="s">
        <v>13</v>
      </c>
      <c r="E12" t="s">
        <v>5</v>
      </c>
      <c r="F12" s="6" t="s">
        <v>10</v>
      </c>
      <c r="G12" s="1" t="s">
        <v>26</v>
      </c>
      <c r="H12" s="6" t="s">
        <v>19</v>
      </c>
      <c r="I12" t="str">
        <f t="shared" ref="I12:I13" si="0">+CONCATENATE(B12,"-",D12,"-",F12,"-",H12)</f>
        <v>1-003-0001-0002</v>
      </c>
      <c r="J12" t="str">
        <f t="shared" ref="J12:J13" si="1">+CONCATENATE(E12,"-",G12)</f>
        <v>CARNE DE CHANCHO-CANCHO</v>
      </c>
      <c r="K12" s="5" t="s">
        <v>24</v>
      </c>
    </row>
    <row r="13" spans="2:11" x14ac:dyDescent="0.25">
      <c r="B13" s="5">
        <v>1</v>
      </c>
      <c r="C13" t="s">
        <v>1</v>
      </c>
      <c r="D13" s="6" t="s">
        <v>13</v>
      </c>
      <c r="E13" t="s">
        <v>5</v>
      </c>
      <c r="F13" s="6" t="s">
        <v>19</v>
      </c>
      <c r="G13" s="1" t="s">
        <v>22</v>
      </c>
      <c r="H13" s="6" t="s">
        <v>19</v>
      </c>
      <c r="I13" t="str">
        <f t="shared" si="0"/>
        <v>1-003-0002-0002</v>
      </c>
      <c r="J13" t="str">
        <f t="shared" si="1"/>
        <v>CARNE DE CHANCHO-PIERNA</v>
      </c>
      <c r="K13" s="5" t="s">
        <v>24</v>
      </c>
    </row>
    <row r="14" spans="2:11" x14ac:dyDescent="0.25">
      <c r="D14" s="5"/>
      <c r="F14" s="5"/>
      <c r="H14" s="5"/>
    </row>
    <row r="15" spans="2:11" x14ac:dyDescent="0.25">
      <c r="B15" s="5">
        <v>1</v>
      </c>
      <c r="C15" t="s">
        <v>1</v>
      </c>
      <c r="D15" s="6" t="s">
        <v>27</v>
      </c>
      <c r="E15" t="s">
        <v>28</v>
      </c>
      <c r="F15" s="6" t="s">
        <v>10</v>
      </c>
      <c r="G15" s="1" t="s">
        <v>29</v>
      </c>
      <c r="H15" s="6" t="s">
        <v>10</v>
      </c>
      <c r="I15" t="str">
        <f t="shared" ref="I15" si="2">+CONCATENATE(B15,"-",D15,"-",F15,"-",H15)</f>
        <v>1-004-0001-0001</v>
      </c>
      <c r="J15" t="str">
        <f t="shared" ref="J15" si="3">+CONCATENATE(E15,"-",G15)</f>
        <v>PERCADOS-TRUCHA</v>
      </c>
      <c r="K15" s="5" t="s">
        <v>24</v>
      </c>
    </row>
    <row r="16" spans="2:11" x14ac:dyDescent="0.25">
      <c r="B16" s="5">
        <v>1</v>
      </c>
      <c r="C16" t="s">
        <v>1</v>
      </c>
      <c r="D16" s="6" t="s">
        <v>27</v>
      </c>
      <c r="E16" t="s">
        <v>28</v>
      </c>
      <c r="F16" s="6" t="s">
        <v>19</v>
      </c>
      <c r="G16" s="1" t="s">
        <v>30</v>
      </c>
      <c r="H16" s="6" t="s">
        <v>10</v>
      </c>
      <c r="I16" t="str">
        <f t="shared" ref="I16" si="4">+CONCATENATE(B16,"-",D16,"-",F16,"-",H16)</f>
        <v>1-004-0002-0001</v>
      </c>
      <c r="J16" t="str">
        <f t="shared" ref="J16" si="5">+CONCATENATE(E16,"-",G16)</f>
        <v>PERCADOS-PEJERREY</v>
      </c>
      <c r="K16" s="5" t="s">
        <v>24</v>
      </c>
    </row>
    <row r="17" spans="2:13" x14ac:dyDescent="0.25">
      <c r="D17" s="6"/>
      <c r="F17" s="6"/>
      <c r="G17" s="1"/>
      <c r="H17" s="6"/>
    </row>
    <row r="18" spans="2:13" x14ac:dyDescent="0.25">
      <c r="B18" s="5">
        <v>1</v>
      </c>
      <c r="C18" t="s">
        <v>1</v>
      </c>
      <c r="D18" s="6" t="s">
        <v>61</v>
      </c>
      <c r="E18" t="s">
        <v>72</v>
      </c>
      <c r="F18" s="6" t="s">
        <v>10</v>
      </c>
      <c r="G18" s="1" t="s">
        <v>73</v>
      </c>
      <c r="H18" s="6" t="s">
        <v>10</v>
      </c>
      <c r="I18" t="str">
        <f t="shared" ref="I18" si="6">+CONCATENATE(B18,"-",D18,"-",F18,"-",H18)</f>
        <v>1-005-0001-0001</v>
      </c>
      <c r="J18" t="str">
        <f t="shared" ref="J18" si="7">+CONCATENATE(E18,"-",G18)</f>
        <v>MARISCOS-CAMARONES</v>
      </c>
      <c r="K18" s="5" t="s">
        <v>24</v>
      </c>
    </row>
    <row r="19" spans="2:13" x14ac:dyDescent="0.25">
      <c r="D19" s="6"/>
      <c r="F19" s="6"/>
      <c r="G19" s="1"/>
      <c r="H19" s="6"/>
    </row>
    <row r="20" spans="2:13" x14ac:dyDescent="0.25">
      <c r="B20" s="5">
        <v>2</v>
      </c>
      <c r="C20" t="s">
        <v>2</v>
      </c>
      <c r="D20" s="6" t="s">
        <v>11</v>
      </c>
      <c r="E20" t="s">
        <v>31</v>
      </c>
      <c r="F20" s="6" t="s">
        <v>10</v>
      </c>
      <c r="G20" s="1" t="s">
        <v>32</v>
      </c>
      <c r="H20" s="6" t="s">
        <v>10</v>
      </c>
      <c r="I20" t="str">
        <f t="shared" ref="I20" si="8">+CONCATENATE(B20,"-",D20,"-",F20,"-",H20)</f>
        <v>2-001-0001-0001</v>
      </c>
      <c r="J20" t="str">
        <f t="shared" ref="J20" si="9">+CONCATENATE(E20,"-",G20)</f>
        <v>VEGETALES-ACELGA</v>
      </c>
      <c r="K20" s="5" t="s">
        <v>24</v>
      </c>
    </row>
    <row r="21" spans="2:13" x14ac:dyDescent="0.25">
      <c r="B21" s="5">
        <v>2</v>
      </c>
      <c r="C21" t="s">
        <v>2</v>
      </c>
      <c r="D21" s="6" t="s">
        <v>11</v>
      </c>
      <c r="E21" t="s">
        <v>31</v>
      </c>
      <c r="F21" s="6" t="s">
        <v>19</v>
      </c>
      <c r="G21" s="1" t="s">
        <v>33</v>
      </c>
      <c r="H21" s="6" t="s">
        <v>10</v>
      </c>
      <c r="I21" t="str">
        <f t="shared" ref="I21" si="10">+CONCATENATE(B21,"-",D21,"-",F21,"-",H21)</f>
        <v>2-001-0002-0001</v>
      </c>
      <c r="J21" t="str">
        <f t="shared" ref="J21" si="11">+CONCATENATE(E21,"-",G21)</f>
        <v>VEGETALES-AGUACATE</v>
      </c>
      <c r="K21" s="5" t="s">
        <v>24</v>
      </c>
    </row>
    <row r="22" spans="2:13" x14ac:dyDescent="0.25">
      <c r="B22" s="5">
        <v>2</v>
      </c>
      <c r="C22" t="s">
        <v>2</v>
      </c>
      <c r="D22" s="6" t="s">
        <v>11</v>
      </c>
      <c r="E22" t="s">
        <v>31</v>
      </c>
      <c r="F22" s="6" t="s">
        <v>39</v>
      </c>
      <c r="G22" s="1" t="s">
        <v>35</v>
      </c>
      <c r="H22" s="6" t="s">
        <v>10</v>
      </c>
      <c r="I22" t="str">
        <f t="shared" ref="I22:I38" si="12">+CONCATENATE(B22,"-",D22,"-",F22,"-",H22)</f>
        <v>2-001-0003-0001</v>
      </c>
      <c r="J22" t="str">
        <f t="shared" ref="J22:J38" si="13">+CONCATENATE(E22,"-",G22)</f>
        <v>VEGETALES-ALCACHOFA</v>
      </c>
      <c r="K22" s="5" t="s">
        <v>24</v>
      </c>
      <c r="L22" s="3"/>
      <c r="M22" s="2"/>
    </row>
    <row r="23" spans="2:13" x14ac:dyDescent="0.25">
      <c r="B23" s="5">
        <v>2</v>
      </c>
      <c r="C23" t="s">
        <v>2</v>
      </c>
      <c r="D23" s="6" t="s">
        <v>11</v>
      </c>
      <c r="E23" t="s">
        <v>31</v>
      </c>
      <c r="F23" s="6" t="s">
        <v>40</v>
      </c>
      <c r="G23" s="1" t="s">
        <v>36</v>
      </c>
      <c r="H23" s="6" t="s">
        <v>10</v>
      </c>
      <c r="I23" t="str">
        <f t="shared" si="12"/>
        <v>2-001-0004-0001</v>
      </c>
      <c r="J23" t="str">
        <f t="shared" si="13"/>
        <v>VEGETALES-ALMEDRAS</v>
      </c>
      <c r="K23" s="5" t="s">
        <v>24</v>
      </c>
      <c r="M23" s="2"/>
    </row>
    <row r="24" spans="2:13" x14ac:dyDescent="0.25">
      <c r="B24" s="5">
        <v>2</v>
      </c>
      <c r="C24" t="s">
        <v>2</v>
      </c>
      <c r="D24" s="6" t="s">
        <v>11</v>
      </c>
      <c r="E24" t="s">
        <v>31</v>
      </c>
      <c r="F24" s="6" t="s">
        <v>41</v>
      </c>
      <c r="G24" s="1" t="s">
        <v>37</v>
      </c>
      <c r="H24" s="6" t="s">
        <v>10</v>
      </c>
      <c r="I24" t="str">
        <f t="shared" si="12"/>
        <v>2-001-0005-0001</v>
      </c>
      <c r="J24" t="str">
        <f t="shared" si="13"/>
        <v>VEGETALES-APIO</v>
      </c>
      <c r="K24" s="5" t="s">
        <v>24</v>
      </c>
      <c r="M24" s="2"/>
    </row>
    <row r="25" spans="2:13" x14ac:dyDescent="0.25">
      <c r="B25" s="5">
        <v>2</v>
      </c>
      <c r="C25" t="s">
        <v>2</v>
      </c>
      <c r="D25" s="6" t="s">
        <v>11</v>
      </c>
      <c r="E25" t="s">
        <v>31</v>
      </c>
      <c r="F25" s="6" t="s">
        <v>42</v>
      </c>
      <c r="G25" s="1" t="s">
        <v>38</v>
      </c>
      <c r="H25" s="6" t="s">
        <v>10</v>
      </c>
      <c r="I25" t="str">
        <f t="shared" si="12"/>
        <v>2-001-0006-0001</v>
      </c>
      <c r="J25" t="str">
        <f t="shared" si="13"/>
        <v>VEGETALES-AVELLANA</v>
      </c>
      <c r="K25" s="5" t="s">
        <v>24</v>
      </c>
      <c r="M25" s="2"/>
    </row>
    <row r="26" spans="2:13" x14ac:dyDescent="0.25">
      <c r="D26" s="6"/>
      <c r="F26" s="6"/>
      <c r="G26" s="1"/>
      <c r="H26" s="6"/>
      <c r="M26" s="2"/>
    </row>
    <row r="27" spans="2:13" x14ac:dyDescent="0.25">
      <c r="B27" s="5">
        <v>2</v>
      </c>
      <c r="C27" t="s">
        <v>2</v>
      </c>
      <c r="D27" s="6" t="s">
        <v>12</v>
      </c>
      <c r="E27" t="s">
        <v>44</v>
      </c>
      <c r="F27" s="6" t="s">
        <v>10</v>
      </c>
      <c r="G27" s="1" t="s">
        <v>45</v>
      </c>
      <c r="H27" s="6" t="s">
        <v>10</v>
      </c>
      <c r="I27" t="str">
        <f t="shared" si="12"/>
        <v>2-002-0001-0001</v>
      </c>
      <c r="J27" t="str">
        <f t="shared" si="13"/>
        <v>ACEITES-ACEITE</v>
      </c>
      <c r="K27" s="7" t="s">
        <v>54</v>
      </c>
      <c r="M27" s="2"/>
    </row>
    <row r="28" spans="2:13" x14ac:dyDescent="0.25">
      <c r="B28" s="5">
        <v>2</v>
      </c>
      <c r="C28" t="s">
        <v>2</v>
      </c>
      <c r="D28" s="6" t="s">
        <v>12</v>
      </c>
      <c r="E28" t="s">
        <v>44</v>
      </c>
      <c r="F28" s="6" t="s">
        <v>19</v>
      </c>
      <c r="G28" s="1" t="s">
        <v>46</v>
      </c>
      <c r="H28" s="6" t="s">
        <v>10</v>
      </c>
      <c r="I28" t="str">
        <f t="shared" si="12"/>
        <v>2-002-0002-0001</v>
      </c>
      <c r="J28" t="str">
        <f t="shared" si="13"/>
        <v>ACEITES-ACEITE DE OLIVA</v>
      </c>
      <c r="K28" s="7" t="s">
        <v>54</v>
      </c>
      <c r="M28" s="2"/>
    </row>
    <row r="29" spans="2:13" x14ac:dyDescent="0.25">
      <c r="B29" s="5">
        <v>2</v>
      </c>
      <c r="C29" t="s">
        <v>2</v>
      </c>
      <c r="D29" s="6" t="s">
        <v>12</v>
      </c>
      <c r="E29" t="s">
        <v>44</v>
      </c>
      <c r="F29" s="6" t="s">
        <v>39</v>
      </c>
      <c r="G29" s="1" t="s">
        <v>47</v>
      </c>
      <c r="H29" s="6" t="s">
        <v>10</v>
      </c>
      <c r="I29" t="str">
        <f t="shared" si="12"/>
        <v>2-002-0003-0001</v>
      </c>
      <c r="J29" t="str">
        <f t="shared" si="13"/>
        <v>ACEITES-GRASA COMESTIBLE</v>
      </c>
      <c r="K29" s="7" t="s">
        <v>54</v>
      </c>
      <c r="M29" s="2"/>
    </row>
    <row r="30" spans="2:13" x14ac:dyDescent="0.25">
      <c r="B30" s="5">
        <v>2</v>
      </c>
      <c r="C30" t="s">
        <v>2</v>
      </c>
      <c r="D30" s="6" t="s">
        <v>12</v>
      </c>
      <c r="E30" t="s">
        <v>44</v>
      </c>
      <c r="F30" s="6" t="s">
        <v>40</v>
      </c>
      <c r="G30" s="1" t="s">
        <v>48</v>
      </c>
      <c r="H30" s="6" t="s">
        <v>10</v>
      </c>
      <c r="I30" t="str">
        <f t="shared" si="12"/>
        <v>2-002-0004-0001</v>
      </c>
      <c r="J30" t="str">
        <f t="shared" si="13"/>
        <v>ACEITES-MANTECA</v>
      </c>
      <c r="K30" s="7" t="s">
        <v>54</v>
      </c>
      <c r="L30" s="2"/>
      <c r="M30" s="2"/>
    </row>
    <row r="31" spans="2:13" x14ac:dyDescent="0.25">
      <c r="B31" s="5">
        <v>2</v>
      </c>
      <c r="C31" t="s">
        <v>2</v>
      </c>
      <c r="D31" s="6" t="s">
        <v>12</v>
      </c>
      <c r="E31" t="s">
        <v>44</v>
      </c>
      <c r="F31" s="6" t="s">
        <v>41</v>
      </c>
      <c r="G31" s="1" t="s">
        <v>49</v>
      </c>
      <c r="H31" s="6" t="s">
        <v>10</v>
      </c>
      <c r="I31" t="str">
        <f t="shared" si="12"/>
        <v>2-002-0005-0001</v>
      </c>
      <c r="J31" t="str">
        <f t="shared" si="13"/>
        <v>ACEITES-MARGARINA</v>
      </c>
      <c r="K31" s="7" t="s">
        <v>54</v>
      </c>
      <c r="L31" s="3"/>
      <c r="M31" s="2"/>
    </row>
    <row r="32" spans="2:13" x14ac:dyDescent="0.25">
      <c r="D32" s="6"/>
      <c r="F32" s="6"/>
      <c r="G32" s="1"/>
      <c r="H32" s="6"/>
      <c r="K32" s="7"/>
      <c r="L32" s="3"/>
      <c r="M32" s="2"/>
    </row>
    <row r="33" spans="2:12" x14ac:dyDescent="0.25">
      <c r="B33" s="5">
        <v>2</v>
      </c>
      <c r="C33" t="s">
        <v>2</v>
      </c>
      <c r="D33" s="6" t="s">
        <v>13</v>
      </c>
      <c r="E33" t="s">
        <v>6</v>
      </c>
      <c r="F33" s="6" t="s">
        <v>10</v>
      </c>
      <c r="G33" t="s">
        <v>55</v>
      </c>
      <c r="H33" s="6" t="s">
        <v>10</v>
      </c>
      <c r="I33" t="str">
        <f t="shared" si="12"/>
        <v>2-003-0001-0001</v>
      </c>
      <c r="J33" t="str">
        <f t="shared" si="13"/>
        <v>FRUTAS-PLATANO</v>
      </c>
      <c r="K33" s="7" t="s">
        <v>24</v>
      </c>
      <c r="L33" s="3"/>
    </row>
    <row r="34" spans="2:12" x14ac:dyDescent="0.25">
      <c r="B34" s="5">
        <v>2</v>
      </c>
      <c r="C34" t="s">
        <v>2</v>
      </c>
      <c r="D34" s="6" t="s">
        <v>13</v>
      </c>
      <c r="E34" t="s">
        <v>6</v>
      </c>
      <c r="F34" s="6" t="s">
        <v>19</v>
      </c>
      <c r="G34" t="s">
        <v>56</v>
      </c>
      <c r="H34" s="6" t="s">
        <v>10</v>
      </c>
      <c r="I34" t="str">
        <f t="shared" si="12"/>
        <v>2-003-0002-0001</v>
      </c>
      <c r="J34" t="str">
        <f t="shared" si="13"/>
        <v>FRUTAS-MANZANA</v>
      </c>
      <c r="K34" s="7" t="s">
        <v>24</v>
      </c>
      <c r="L34" s="3"/>
    </row>
    <row r="35" spans="2:12" x14ac:dyDescent="0.25">
      <c r="B35" s="5">
        <v>2</v>
      </c>
      <c r="C35" t="s">
        <v>2</v>
      </c>
      <c r="D35" s="6" t="s">
        <v>13</v>
      </c>
      <c r="E35" t="s">
        <v>6</v>
      </c>
      <c r="F35" s="6" t="s">
        <v>39</v>
      </c>
      <c r="G35" t="s">
        <v>57</v>
      </c>
      <c r="H35" s="6" t="s">
        <v>10</v>
      </c>
      <c r="I35" t="str">
        <f t="shared" si="12"/>
        <v>2-003-0003-0001</v>
      </c>
      <c r="J35" t="str">
        <f t="shared" si="13"/>
        <v>FRUTAS-DURAZNO</v>
      </c>
      <c r="K35" s="7" t="s">
        <v>24</v>
      </c>
      <c r="L35" s="3"/>
    </row>
    <row r="36" spans="2:12" x14ac:dyDescent="0.25">
      <c r="B36" s="5">
        <v>2</v>
      </c>
      <c r="C36" t="s">
        <v>2</v>
      </c>
      <c r="D36" s="6" t="s">
        <v>13</v>
      </c>
      <c r="E36" t="s">
        <v>6</v>
      </c>
      <c r="F36" s="6" t="s">
        <v>40</v>
      </c>
      <c r="G36" t="s">
        <v>58</v>
      </c>
      <c r="H36" s="6" t="s">
        <v>10</v>
      </c>
      <c r="I36" t="str">
        <f t="shared" si="12"/>
        <v>2-003-0004-0001</v>
      </c>
      <c r="J36" t="str">
        <f t="shared" si="13"/>
        <v>FRUTAS-NARANJA</v>
      </c>
      <c r="K36" s="7" t="s">
        <v>24</v>
      </c>
      <c r="L36" s="3"/>
    </row>
    <row r="37" spans="2:12" x14ac:dyDescent="0.25">
      <c r="B37" s="5">
        <v>2</v>
      </c>
      <c r="C37" t="s">
        <v>2</v>
      </c>
      <c r="D37" s="6" t="s">
        <v>13</v>
      </c>
      <c r="E37" t="s">
        <v>6</v>
      </c>
      <c r="F37" s="6" t="s">
        <v>41</v>
      </c>
      <c r="G37" t="s">
        <v>59</v>
      </c>
      <c r="H37" s="6" t="s">
        <v>10</v>
      </c>
      <c r="I37" t="str">
        <f t="shared" si="12"/>
        <v>2-003-0005-0001</v>
      </c>
      <c r="J37" t="str">
        <f t="shared" si="13"/>
        <v>FRUTAS-PERA</v>
      </c>
      <c r="K37" s="7" t="s">
        <v>24</v>
      </c>
      <c r="L37" s="4"/>
    </row>
    <row r="38" spans="2:12" x14ac:dyDescent="0.25">
      <c r="B38" s="5">
        <v>2</v>
      </c>
      <c r="C38" t="s">
        <v>2</v>
      </c>
      <c r="D38" s="6" t="s">
        <v>13</v>
      </c>
      <c r="E38" t="s">
        <v>6</v>
      </c>
      <c r="F38" s="6" t="s">
        <v>42</v>
      </c>
      <c r="G38" t="s">
        <v>60</v>
      </c>
      <c r="H38" s="6" t="s">
        <v>10</v>
      </c>
      <c r="I38" t="str">
        <f t="shared" si="12"/>
        <v>2-003-0006-0001</v>
      </c>
      <c r="J38" t="str">
        <f t="shared" si="13"/>
        <v>FRUTAS-UVA</v>
      </c>
      <c r="K38" s="7" t="s">
        <v>24</v>
      </c>
      <c r="L38" s="3"/>
    </row>
    <row r="39" spans="2:12" x14ac:dyDescent="0.25">
      <c r="B39" s="5">
        <v>2</v>
      </c>
      <c r="C39" t="s">
        <v>2</v>
      </c>
      <c r="D39" s="6" t="s">
        <v>13</v>
      </c>
      <c r="E39" t="s">
        <v>6</v>
      </c>
      <c r="F39" s="6" t="s">
        <v>43</v>
      </c>
      <c r="H39" s="6" t="s">
        <v>10</v>
      </c>
      <c r="I39" t="str">
        <f t="shared" ref="I39:I43" si="14">+CONCATENATE(B39,"-",D39,"-",F39,"-",H39)</f>
        <v>2-003-0007-0001</v>
      </c>
      <c r="J39" t="str">
        <f t="shared" ref="J39:J43" si="15">+CONCATENATE(E39,"-",G39)</f>
        <v>FRUTAS-</v>
      </c>
      <c r="K39" s="7" t="s">
        <v>24</v>
      </c>
    </row>
    <row r="40" spans="2:12" x14ac:dyDescent="0.25">
      <c r="B40" s="5">
        <v>2</v>
      </c>
      <c r="C40" t="s">
        <v>2</v>
      </c>
      <c r="D40" s="6" t="s">
        <v>13</v>
      </c>
      <c r="E40" t="s">
        <v>6</v>
      </c>
      <c r="F40" s="6" t="s">
        <v>50</v>
      </c>
      <c r="H40" s="6" t="s">
        <v>10</v>
      </c>
      <c r="I40" t="str">
        <f t="shared" si="14"/>
        <v>2-003-0008-0001</v>
      </c>
      <c r="J40" t="str">
        <f t="shared" si="15"/>
        <v>FRUTAS-</v>
      </c>
      <c r="K40" s="7" t="s">
        <v>24</v>
      </c>
    </row>
    <row r="41" spans="2:12" x14ac:dyDescent="0.25">
      <c r="B41" s="5">
        <v>2</v>
      </c>
      <c r="C41" t="s">
        <v>2</v>
      </c>
      <c r="D41" s="6" t="s">
        <v>13</v>
      </c>
      <c r="E41" t="s">
        <v>6</v>
      </c>
      <c r="F41" s="6" t="s">
        <v>51</v>
      </c>
      <c r="H41" s="6" t="s">
        <v>10</v>
      </c>
      <c r="I41" t="str">
        <f t="shared" si="14"/>
        <v>2-003-0009-0001</v>
      </c>
      <c r="J41" t="str">
        <f t="shared" si="15"/>
        <v>FRUTAS-</v>
      </c>
      <c r="K41" s="7" t="s">
        <v>24</v>
      </c>
    </row>
    <row r="42" spans="2:12" x14ac:dyDescent="0.25">
      <c r="B42" s="5">
        <v>2</v>
      </c>
      <c r="C42" t="s">
        <v>2</v>
      </c>
      <c r="D42" s="6" t="s">
        <v>13</v>
      </c>
      <c r="E42" t="s">
        <v>6</v>
      </c>
      <c r="F42" s="6" t="s">
        <v>52</v>
      </c>
      <c r="H42" s="6" t="s">
        <v>10</v>
      </c>
      <c r="I42" t="str">
        <f t="shared" si="14"/>
        <v>2-003-0010-0001</v>
      </c>
      <c r="J42" t="str">
        <f t="shared" si="15"/>
        <v>FRUTAS-</v>
      </c>
      <c r="K42" s="7" t="s">
        <v>24</v>
      </c>
    </row>
    <row r="43" spans="2:12" x14ac:dyDescent="0.25">
      <c r="B43" s="5">
        <v>2</v>
      </c>
      <c r="C43" t="s">
        <v>2</v>
      </c>
      <c r="D43" s="6" t="s">
        <v>13</v>
      </c>
      <c r="E43" t="s">
        <v>6</v>
      </c>
      <c r="F43" s="6" t="s">
        <v>53</v>
      </c>
      <c r="H43" s="6" t="s">
        <v>10</v>
      </c>
      <c r="I43" t="str">
        <f t="shared" si="14"/>
        <v>2-003-0011-0001</v>
      </c>
      <c r="J43" t="str">
        <f t="shared" si="15"/>
        <v>FRUTAS-</v>
      </c>
      <c r="K43" s="7" t="s">
        <v>24</v>
      </c>
    </row>
    <row r="44" spans="2:12" x14ac:dyDescent="0.25">
      <c r="D44" s="5"/>
      <c r="F44" s="5"/>
      <c r="H44" s="5"/>
    </row>
    <row r="45" spans="2:12" x14ac:dyDescent="0.25">
      <c r="B45" s="5">
        <v>2</v>
      </c>
      <c r="C45" t="s">
        <v>2</v>
      </c>
      <c r="D45" s="6" t="s">
        <v>27</v>
      </c>
      <c r="E45" t="s">
        <v>7</v>
      </c>
      <c r="F45" s="6" t="s">
        <v>10</v>
      </c>
      <c r="G45" t="s">
        <v>62</v>
      </c>
      <c r="H45" s="6" t="s">
        <v>10</v>
      </c>
      <c r="I45" t="str">
        <f t="shared" ref="I45" si="16">+CONCATENATE(B45,"-",D45,"-",F45,"-",H45)</f>
        <v>2-004-0001-0001</v>
      </c>
      <c r="J45" t="str">
        <f t="shared" ref="J45" si="17">+CONCATENATE(E45,"-",G45)</f>
        <v>LEGUMBRES-LENTEJAS</v>
      </c>
      <c r="K45" s="7" t="s">
        <v>24</v>
      </c>
    </row>
    <row r="46" spans="2:12" x14ac:dyDescent="0.25">
      <c r="B46" s="5">
        <v>2</v>
      </c>
      <c r="C46" t="s">
        <v>2</v>
      </c>
      <c r="D46" s="6" t="s">
        <v>27</v>
      </c>
      <c r="E46" t="s">
        <v>7</v>
      </c>
      <c r="F46" s="6" t="s">
        <v>19</v>
      </c>
      <c r="G46" t="s">
        <v>63</v>
      </c>
      <c r="H46" s="6" t="s">
        <v>10</v>
      </c>
      <c r="I46" t="str">
        <f t="shared" ref="I46:I47" si="18">+CONCATENATE(B46,"-",D46,"-",F46,"-",H46)</f>
        <v>2-004-0002-0001</v>
      </c>
      <c r="J46" t="str">
        <f t="shared" ref="J46:J47" si="19">+CONCATENATE(E46,"-",G46)</f>
        <v>LEGUMBRES-SOJA</v>
      </c>
      <c r="K46" s="7" t="s">
        <v>24</v>
      </c>
    </row>
    <row r="47" spans="2:12" x14ac:dyDescent="0.25">
      <c r="B47" s="5">
        <v>2</v>
      </c>
      <c r="C47" t="s">
        <v>2</v>
      </c>
      <c r="D47" s="6" t="s">
        <v>27</v>
      </c>
      <c r="E47" t="s">
        <v>7</v>
      </c>
      <c r="F47" s="6" t="s">
        <v>39</v>
      </c>
      <c r="G47" t="s">
        <v>64</v>
      </c>
      <c r="H47" s="6" t="s">
        <v>10</v>
      </c>
      <c r="I47" t="str">
        <f t="shared" si="18"/>
        <v>2-004-0003-0001</v>
      </c>
      <c r="J47" t="str">
        <f t="shared" si="19"/>
        <v>LEGUMBRES-HABA</v>
      </c>
      <c r="K47" s="7" t="s">
        <v>24</v>
      </c>
    </row>
    <row r="48" spans="2:12" x14ac:dyDescent="0.25">
      <c r="B48" s="5">
        <v>2</v>
      </c>
      <c r="C48" t="s">
        <v>2</v>
      </c>
      <c r="D48" s="6" t="s">
        <v>27</v>
      </c>
      <c r="E48" t="s">
        <v>7</v>
      </c>
      <c r="F48" s="6" t="s">
        <v>40</v>
      </c>
      <c r="G48" t="s">
        <v>69</v>
      </c>
      <c r="H48" s="6" t="s">
        <v>10</v>
      </c>
      <c r="I48" t="str">
        <f t="shared" ref="I48" si="20">+CONCATENATE(B48,"-",D48,"-",F48,"-",H48)</f>
        <v>2-004-0004-0001</v>
      </c>
      <c r="J48" t="str">
        <f t="shared" ref="J48" si="21">+CONCATENATE(E48,"-",G48)</f>
        <v>LEGUMBRES-FRIJOLES</v>
      </c>
      <c r="K48" s="7" t="s">
        <v>24</v>
      </c>
    </row>
    <row r="49" spans="2:11" x14ac:dyDescent="0.25">
      <c r="B49" s="5">
        <v>2</v>
      </c>
      <c r="C49" t="s">
        <v>2</v>
      </c>
      <c r="D49" s="6" t="s">
        <v>27</v>
      </c>
      <c r="E49" t="s">
        <v>7</v>
      </c>
      <c r="F49" s="6" t="s">
        <v>41</v>
      </c>
      <c r="G49" t="s">
        <v>70</v>
      </c>
      <c r="H49" s="6" t="s">
        <v>10</v>
      </c>
      <c r="I49" t="str">
        <f t="shared" ref="I49:I52" si="22">+CONCATENATE(B49,"-",D49,"-",F49,"-",H49)</f>
        <v>2-004-0005-0001</v>
      </c>
      <c r="J49" t="str">
        <f t="shared" ref="J49:J52" si="23">+CONCATENATE(E49,"-",G49)</f>
        <v>LEGUMBRES-GARBANZOS</v>
      </c>
      <c r="K49" s="7" t="s">
        <v>24</v>
      </c>
    </row>
    <row r="50" spans="2:11" x14ac:dyDescent="0.25">
      <c r="B50" s="5">
        <v>2</v>
      </c>
      <c r="C50" t="s">
        <v>2</v>
      </c>
      <c r="D50" s="6" t="s">
        <v>27</v>
      </c>
      <c r="E50" t="s">
        <v>7</v>
      </c>
      <c r="F50" s="6" t="s">
        <v>42</v>
      </c>
      <c r="H50" s="6" t="s">
        <v>10</v>
      </c>
      <c r="I50" t="str">
        <f t="shared" si="22"/>
        <v>2-004-0006-0001</v>
      </c>
      <c r="J50" t="str">
        <f t="shared" si="23"/>
        <v>LEGUMBRES-</v>
      </c>
      <c r="K50" s="7" t="s">
        <v>24</v>
      </c>
    </row>
    <row r="51" spans="2:11" x14ac:dyDescent="0.25">
      <c r="B51" s="5">
        <v>2</v>
      </c>
      <c r="C51" t="s">
        <v>2</v>
      </c>
      <c r="D51" s="6" t="s">
        <v>27</v>
      </c>
      <c r="E51" t="s">
        <v>7</v>
      </c>
      <c r="F51" s="6" t="s">
        <v>43</v>
      </c>
      <c r="H51" s="6" t="s">
        <v>10</v>
      </c>
      <c r="I51" t="str">
        <f t="shared" si="22"/>
        <v>2-004-0007-0001</v>
      </c>
      <c r="J51" t="str">
        <f t="shared" si="23"/>
        <v>LEGUMBRES-</v>
      </c>
      <c r="K51" s="7" t="s">
        <v>24</v>
      </c>
    </row>
    <row r="52" spans="2:11" x14ac:dyDescent="0.25">
      <c r="B52" s="5">
        <v>2</v>
      </c>
      <c r="C52" t="s">
        <v>2</v>
      </c>
      <c r="D52" s="6" t="s">
        <v>27</v>
      </c>
      <c r="E52" t="s">
        <v>7</v>
      </c>
      <c r="F52" s="6" t="s">
        <v>50</v>
      </c>
      <c r="H52" s="6" t="s">
        <v>10</v>
      </c>
      <c r="I52" t="str">
        <f t="shared" si="22"/>
        <v>2-004-0008-0001</v>
      </c>
      <c r="J52" t="str">
        <f t="shared" si="23"/>
        <v>LEGUMBRES-</v>
      </c>
      <c r="K52" s="7" t="s">
        <v>24</v>
      </c>
    </row>
    <row r="53" spans="2:11" x14ac:dyDescent="0.25">
      <c r="D53" s="6"/>
      <c r="F53" s="6"/>
      <c r="H53" s="6"/>
      <c r="K53" s="7"/>
    </row>
    <row r="54" spans="2:11" x14ac:dyDescent="0.25">
      <c r="D54" s="6"/>
      <c r="F54" s="6"/>
      <c r="H54" s="6"/>
      <c r="K54" s="7"/>
    </row>
    <row r="55" spans="2:11" x14ac:dyDescent="0.25">
      <c r="D55" s="6"/>
      <c r="F55" s="6"/>
      <c r="H55" s="6"/>
      <c r="K55" s="7"/>
    </row>
    <row r="56" spans="2:11" x14ac:dyDescent="0.25">
      <c r="D56" s="5"/>
      <c r="F56" s="5"/>
      <c r="H56" s="5"/>
    </row>
    <row r="57" spans="2:11" x14ac:dyDescent="0.25">
      <c r="B57" s="5">
        <v>2</v>
      </c>
      <c r="C57" t="s">
        <v>2</v>
      </c>
      <c r="D57" s="6" t="s">
        <v>61</v>
      </c>
      <c r="E57" t="s">
        <v>9</v>
      </c>
      <c r="F57" s="6" t="s">
        <v>10</v>
      </c>
      <c r="G57" t="s">
        <v>65</v>
      </c>
      <c r="H57" s="6" t="s">
        <v>10</v>
      </c>
      <c r="I57" t="str">
        <f t="shared" ref="I57" si="24">+CONCATENATE(B57,"-",D57,"-",F57,"-",H57)</f>
        <v>2-005-0001-0001</v>
      </c>
      <c r="J57" t="str">
        <f>+CONCATENATE(E57,"-",G57)</f>
        <v>CONDIMENTOS-PIMIENTA</v>
      </c>
      <c r="K57" s="7" t="s">
        <v>24</v>
      </c>
    </row>
    <row r="58" spans="2:11" x14ac:dyDescent="0.25">
      <c r="B58" s="5">
        <v>2</v>
      </c>
      <c r="C58" t="s">
        <v>2</v>
      </c>
      <c r="D58" s="6" t="s">
        <v>61</v>
      </c>
      <c r="E58" t="s">
        <v>9</v>
      </c>
      <c r="F58" s="6" t="s">
        <v>19</v>
      </c>
      <c r="G58" t="s">
        <v>34</v>
      </c>
      <c r="H58" s="6" t="s">
        <v>10</v>
      </c>
      <c r="I58" t="str">
        <f t="shared" ref="I58:I59" si="25">+CONCATENATE(B58,"-",D58,"-",F58,"-",H58)</f>
        <v>2-005-0002-0001</v>
      </c>
      <c r="J58" t="str">
        <f t="shared" ref="J58:J59" si="26">+CONCATENATE(E58,"-",G58)</f>
        <v>CONDIMENTOS-AJO</v>
      </c>
      <c r="K58" s="7" t="s">
        <v>24</v>
      </c>
    </row>
    <row r="59" spans="2:11" x14ac:dyDescent="0.25">
      <c r="B59" s="5">
        <v>2</v>
      </c>
      <c r="C59" t="s">
        <v>2</v>
      </c>
      <c r="D59" s="6" t="s">
        <v>61</v>
      </c>
      <c r="E59" t="s">
        <v>9</v>
      </c>
      <c r="F59" s="6" t="s">
        <v>39</v>
      </c>
      <c r="G59" t="s">
        <v>66</v>
      </c>
      <c r="H59" s="6" t="s">
        <v>10</v>
      </c>
      <c r="I59" t="str">
        <f t="shared" si="25"/>
        <v>2-005-0003-0001</v>
      </c>
      <c r="J59" t="str">
        <f t="shared" si="26"/>
        <v>CONDIMENTOS-COMINO</v>
      </c>
      <c r="K59" s="7" t="s">
        <v>24</v>
      </c>
    </row>
    <row r="60" spans="2:11" x14ac:dyDescent="0.25">
      <c r="D60" s="5"/>
      <c r="F60" s="5"/>
      <c r="H60" s="5"/>
    </row>
    <row r="61" spans="2:11" x14ac:dyDescent="0.25">
      <c r="B61" s="5">
        <v>3</v>
      </c>
      <c r="C61" t="s">
        <v>67</v>
      </c>
      <c r="D61" s="6" t="s">
        <v>11</v>
      </c>
      <c r="E61" t="s">
        <v>8</v>
      </c>
      <c r="F61" s="6" t="s">
        <v>10</v>
      </c>
      <c r="G61" t="s">
        <v>68</v>
      </c>
      <c r="H61" s="6" t="s">
        <v>10</v>
      </c>
      <c r="I61" t="str">
        <f t="shared" ref="I61" si="27">+CONCATENATE(B61,"-",D61,"-",F61,"-",H61)</f>
        <v>3-001-0001-0001</v>
      </c>
      <c r="J61" t="str">
        <f t="shared" ref="J61" si="28">+CONCATENATE(E61,"-",G61)</f>
        <v>SALES-SAL</v>
      </c>
      <c r="K61" s="7" t="s">
        <v>24</v>
      </c>
    </row>
    <row r="62" spans="2:11" x14ac:dyDescent="0.25">
      <c r="D62" s="5"/>
      <c r="F62" s="5"/>
      <c r="H62" s="5"/>
    </row>
    <row r="63" spans="2:11" x14ac:dyDescent="0.25">
      <c r="D63" s="5"/>
      <c r="F63" s="5"/>
      <c r="H63" s="5"/>
    </row>
    <row r="64" spans="2:11" x14ac:dyDescent="0.25">
      <c r="D64" s="5"/>
      <c r="F64" s="5"/>
      <c r="H64" s="5"/>
    </row>
    <row r="65" spans="4:8" x14ac:dyDescent="0.25">
      <c r="D65" s="5"/>
      <c r="F65" s="5"/>
      <c r="H6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K65"/>
  <sheetViews>
    <sheetView topLeftCell="A2" workbookViewId="0">
      <selection activeCell="B2" sqref="B2:I7"/>
    </sheetView>
  </sheetViews>
  <sheetFormatPr baseColWidth="10" defaultRowHeight="15.75" x14ac:dyDescent="0.25"/>
  <cols>
    <col min="2" max="2" width="8.375" style="5" customWidth="1"/>
    <col min="4" max="4" width="5.125" customWidth="1"/>
    <col min="5" max="5" width="15.125" customWidth="1"/>
    <col min="6" max="6" width="7.5" customWidth="1"/>
    <col min="7" max="7" width="18" customWidth="1"/>
    <col min="8" max="8" width="22.125" bestFit="1" customWidth="1"/>
    <col min="9" max="9" width="5.625" customWidth="1"/>
    <col min="10" max="10" width="25.875" customWidth="1"/>
    <col min="11" max="11" width="10.625" style="5" customWidth="1"/>
  </cols>
  <sheetData>
    <row r="2" spans="2:9" ht="21" x14ac:dyDescent="0.35">
      <c r="C2" s="11" t="s">
        <v>74</v>
      </c>
    </row>
    <row r="4" spans="2:9" ht="47.25" x14ac:dyDescent="0.25">
      <c r="B4" s="9" t="s">
        <v>15</v>
      </c>
      <c r="C4" s="10" t="s">
        <v>75</v>
      </c>
      <c r="D4" s="9" t="s">
        <v>15</v>
      </c>
      <c r="E4" s="10" t="s">
        <v>14</v>
      </c>
      <c r="F4" s="9" t="s">
        <v>20</v>
      </c>
      <c r="G4" s="9" t="s">
        <v>17</v>
      </c>
      <c r="H4" s="9" t="s">
        <v>16</v>
      </c>
      <c r="I4" s="9" t="s">
        <v>71</v>
      </c>
    </row>
    <row r="5" spans="2:9" x14ac:dyDescent="0.25">
      <c r="D5" s="5"/>
      <c r="F5" s="5"/>
      <c r="H5" s="5"/>
      <c r="I5" s="5"/>
    </row>
    <row r="6" spans="2:9" x14ac:dyDescent="0.25">
      <c r="B6" s="5">
        <v>1</v>
      </c>
      <c r="C6" t="s">
        <v>76</v>
      </c>
      <c r="D6" s="6" t="s">
        <v>11</v>
      </c>
      <c r="E6" t="s">
        <v>77</v>
      </c>
      <c r="F6" s="6" t="s">
        <v>10</v>
      </c>
      <c r="G6" t="str">
        <f>+CONCATENATE(B6,"-",D6,"-",F6)</f>
        <v>1-001-0001</v>
      </c>
      <c r="H6" t="str">
        <f>+CONCATENATE(C6, " - ",E6)</f>
        <v>DESAYUNO - AMERICANO</v>
      </c>
      <c r="I6" s="5" t="s">
        <v>78</v>
      </c>
    </row>
    <row r="7" spans="2:9" x14ac:dyDescent="0.25">
      <c r="D7" s="6"/>
      <c r="F7" s="6"/>
      <c r="G7" s="1"/>
      <c r="H7" s="6"/>
    </row>
    <row r="8" spans="2:9" x14ac:dyDescent="0.25">
      <c r="B8" s="5">
        <v>1</v>
      </c>
      <c r="C8" t="s">
        <v>79</v>
      </c>
      <c r="D8" s="6" t="s">
        <v>11</v>
      </c>
      <c r="E8" t="s">
        <v>83</v>
      </c>
      <c r="F8" s="6" t="s">
        <v>10</v>
      </c>
      <c r="G8" t="str">
        <f>+CONCATENATE(B8,"-",D8,"-",F8)</f>
        <v>1-001-0001</v>
      </c>
      <c r="H8" t="str">
        <f>+CONCATENATE(C8, " - ",E8)</f>
        <v>SOPAS - FRICASE</v>
      </c>
      <c r="I8" s="5" t="s">
        <v>78</v>
      </c>
    </row>
    <row r="9" spans="2:9" x14ac:dyDescent="0.25">
      <c r="D9" s="6"/>
      <c r="F9" s="6"/>
      <c r="G9" s="1"/>
      <c r="H9" s="6"/>
    </row>
    <row r="10" spans="2:9" x14ac:dyDescent="0.25">
      <c r="B10" s="5">
        <v>1</v>
      </c>
      <c r="C10" t="s">
        <v>80</v>
      </c>
      <c r="D10" s="6" t="s">
        <v>11</v>
      </c>
      <c r="E10" t="s">
        <v>84</v>
      </c>
      <c r="F10" s="6" t="s">
        <v>10</v>
      </c>
      <c r="G10" t="str">
        <f>+CONCATENATE(B10,"-",D10,"-",F10)</f>
        <v>1-001-0001</v>
      </c>
      <c r="H10" t="str">
        <f>+CONCATENATE(C10, " - ",E10)</f>
        <v>SEGUNDOS - SILPANCHO</v>
      </c>
      <c r="I10" s="5" t="s">
        <v>78</v>
      </c>
    </row>
    <row r="11" spans="2:9" x14ac:dyDescent="0.25">
      <c r="D11" s="5"/>
      <c r="F11" s="5"/>
      <c r="H11" s="5"/>
    </row>
    <row r="12" spans="2:9" x14ac:dyDescent="0.25">
      <c r="B12" s="5">
        <v>1</v>
      </c>
      <c r="C12" t="s">
        <v>81</v>
      </c>
      <c r="D12" s="6" t="s">
        <v>11</v>
      </c>
      <c r="E12" t="s">
        <v>85</v>
      </c>
      <c r="F12" s="6" t="s">
        <v>10</v>
      </c>
      <c r="G12" t="str">
        <f>+CONCATENATE(B12,"-",D12,"-",F12)</f>
        <v>1-001-0001</v>
      </c>
      <c r="H12" t="str">
        <f>+CONCATENATE(C12, " - ",E12)</f>
        <v xml:space="preserve">TE - MASAS </v>
      </c>
      <c r="I12" s="5" t="s">
        <v>78</v>
      </c>
    </row>
    <row r="13" spans="2:9" x14ac:dyDescent="0.25">
      <c r="D13" s="6"/>
      <c r="F13" s="6"/>
      <c r="G13" s="1"/>
      <c r="H13" s="6"/>
    </row>
    <row r="14" spans="2:9" x14ac:dyDescent="0.25">
      <c r="B14" s="5">
        <v>1</v>
      </c>
      <c r="C14" t="s">
        <v>82</v>
      </c>
      <c r="D14" s="6" t="s">
        <v>11</v>
      </c>
      <c r="E14" t="s">
        <v>86</v>
      </c>
      <c r="F14" s="6" t="s">
        <v>10</v>
      </c>
      <c r="G14" t="str">
        <f>+CONCATENATE(B14,"-",D14,"-",F14)</f>
        <v>1-001-0001</v>
      </c>
      <c r="H14" t="str">
        <f>+CONCATENATE(C14, " - ",E14)</f>
        <v>CENA - ESPAGUETI</v>
      </c>
      <c r="I14" s="5" t="s">
        <v>78</v>
      </c>
    </row>
    <row r="15" spans="2:9" x14ac:dyDescent="0.25">
      <c r="D15" s="6"/>
      <c r="F15" s="6"/>
      <c r="G15" s="1"/>
      <c r="H15" s="6"/>
    </row>
    <row r="16" spans="2:9" x14ac:dyDescent="0.25">
      <c r="D16" s="6"/>
      <c r="F16" s="6"/>
      <c r="G16" s="1"/>
      <c r="H16" s="6"/>
    </row>
    <row r="17" spans="4:11" x14ac:dyDescent="0.25">
      <c r="D17" s="6"/>
      <c r="F17" s="6"/>
      <c r="G17" s="1"/>
      <c r="H17" s="6"/>
    </row>
    <row r="18" spans="4:11" x14ac:dyDescent="0.25">
      <c r="D18" s="6"/>
      <c r="F18" s="6"/>
      <c r="G18" s="1"/>
      <c r="H18" s="6"/>
    </row>
    <row r="19" spans="4:11" x14ac:dyDescent="0.25">
      <c r="D19" s="6"/>
      <c r="F19" s="6"/>
      <c r="G19" s="1"/>
      <c r="H19" s="6"/>
    </row>
    <row r="20" spans="4:11" x14ac:dyDescent="0.25">
      <c r="D20" s="6"/>
      <c r="F20" s="6"/>
      <c r="G20" s="1"/>
      <c r="H20" s="6"/>
    </row>
    <row r="21" spans="4:11" x14ac:dyDescent="0.25">
      <c r="D21" s="6"/>
      <c r="F21" s="6"/>
      <c r="G21" s="1"/>
      <c r="H21" s="6"/>
    </row>
    <row r="22" spans="4:11" x14ac:dyDescent="0.25">
      <c r="D22" s="6"/>
      <c r="F22" s="6"/>
      <c r="G22" s="1"/>
      <c r="H22" s="6"/>
    </row>
    <row r="23" spans="4:11" x14ac:dyDescent="0.25">
      <c r="D23" s="6"/>
      <c r="F23" s="6"/>
      <c r="G23" s="1"/>
      <c r="H23" s="6"/>
    </row>
    <row r="24" spans="4:11" x14ac:dyDescent="0.25">
      <c r="D24" s="6"/>
      <c r="F24" s="6"/>
      <c r="G24" s="1"/>
      <c r="H24" s="6"/>
    </row>
    <row r="25" spans="4:11" x14ac:dyDescent="0.25">
      <c r="D25" s="6"/>
      <c r="F25" s="6"/>
      <c r="G25" s="1"/>
      <c r="H25" s="6"/>
    </row>
    <row r="26" spans="4:11" x14ac:dyDescent="0.25">
      <c r="D26" s="6"/>
      <c r="F26" s="6"/>
      <c r="G26" s="1"/>
      <c r="H26" s="6"/>
    </row>
    <row r="27" spans="4:11" x14ac:dyDescent="0.25">
      <c r="D27" s="6"/>
      <c r="F27" s="6"/>
      <c r="G27" s="1"/>
      <c r="H27" s="6"/>
      <c r="K27" s="7"/>
    </row>
    <row r="28" spans="4:11" x14ac:dyDescent="0.25">
      <c r="D28" s="6"/>
      <c r="F28" s="6"/>
      <c r="G28" s="1"/>
      <c r="H28" s="6"/>
      <c r="K28" s="7"/>
    </row>
    <row r="29" spans="4:11" x14ac:dyDescent="0.25">
      <c r="D29" s="6"/>
      <c r="F29" s="6"/>
      <c r="G29" s="1"/>
      <c r="H29" s="6"/>
      <c r="K29" s="7"/>
    </row>
    <row r="30" spans="4:11" x14ac:dyDescent="0.25">
      <c r="D30" s="6"/>
      <c r="F30" s="6"/>
      <c r="G30" s="1"/>
      <c r="H30" s="6"/>
      <c r="K30" s="7"/>
    </row>
    <row r="31" spans="4:11" x14ac:dyDescent="0.25">
      <c r="D31" s="6"/>
      <c r="F31" s="6"/>
      <c r="G31" s="1"/>
      <c r="H31" s="6"/>
      <c r="K31" s="7"/>
    </row>
    <row r="32" spans="4:11" x14ac:dyDescent="0.25">
      <c r="D32" s="6"/>
      <c r="F32" s="6"/>
      <c r="G32" s="1"/>
      <c r="H32" s="6"/>
      <c r="K32" s="7"/>
    </row>
    <row r="33" spans="4:11" x14ac:dyDescent="0.25">
      <c r="D33" s="6"/>
      <c r="F33" s="6"/>
      <c r="H33" s="6"/>
      <c r="K33" s="7"/>
    </row>
    <row r="34" spans="4:11" x14ac:dyDescent="0.25">
      <c r="D34" s="6"/>
      <c r="F34" s="6"/>
      <c r="H34" s="6"/>
      <c r="K34" s="7"/>
    </row>
    <row r="35" spans="4:11" x14ac:dyDescent="0.25">
      <c r="D35" s="6"/>
      <c r="F35" s="6"/>
      <c r="H35" s="6"/>
      <c r="K35" s="7"/>
    </row>
    <row r="36" spans="4:11" x14ac:dyDescent="0.25">
      <c r="D36" s="6"/>
      <c r="F36" s="6"/>
      <c r="H36" s="6"/>
      <c r="K36" s="7"/>
    </row>
    <row r="37" spans="4:11" x14ac:dyDescent="0.25">
      <c r="D37" s="6"/>
      <c r="F37" s="6"/>
      <c r="H37" s="6"/>
      <c r="K37" s="7"/>
    </row>
    <row r="38" spans="4:11" x14ac:dyDescent="0.25">
      <c r="D38" s="6"/>
      <c r="F38" s="6"/>
      <c r="H38" s="6"/>
      <c r="K38" s="7"/>
    </row>
    <row r="39" spans="4:11" x14ac:dyDescent="0.25">
      <c r="D39" s="6"/>
      <c r="F39" s="6"/>
      <c r="H39" s="6"/>
      <c r="K39" s="7"/>
    </row>
    <row r="40" spans="4:11" x14ac:dyDescent="0.25">
      <c r="D40" s="6"/>
      <c r="F40" s="6"/>
      <c r="H40" s="6"/>
      <c r="K40" s="7"/>
    </row>
    <row r="41" spans="4:11" x14ac:dyDescent="0.25">
      <c r="D41" s="6"/>
      <c r="F41" s="6"/>
      <c r="H41" s="6"/>
      <c r="K41" s="7"/>
    </row>
    <row r="42" spans="4:11" x14ac:dyDescent="0.25">
      <c r="D42" s="6"/>
      <c r="F42" s="6"/>
      <c r="H42" s="6"/>
      <c r="K42" s="7"/>
    </row>
    <row r="43" spans="4:11" x14ac:dyDescent="0.25">
      <c r="D43" s="6"/>
      <c r="F43" s="6"/>
      <c r="H43" s="6"/>
      <c r="K43" s="7"/>
    </row>
    <row r="44" spans="4:11" x14ac:dyDescent="0.25">
      <c r="D44" s="5"/>
      <c r="F44" s="5"/>
      <c r="H44" s="5"/>
    </row>
    <row r="45" spans="4:11" x14ac:dyDescent="0.25">
      <c r="D45" s="6"/>
      <c r="F45" s="6"/>
      <c r="H45" s="6"/>
      <c r="K45" s="7"/>
    </row>
    <row r="46" spans="4:11" x14ac:dyDescent="0.25">
      <c r="D46" s="6"/>
      <c r="F46" s="6"/>
      <c r="H46" s="6"/>
      <c r="K46" s="7"/>
    </row>
    <row r="47" spans="4:11" x14ac:dyDescent="0.25">
      <c r="D47" s="6"/>
      <c r="F47" s="6"/>
      <c r="H47" s="6"/>
      <c r="K47" s="7"/>
    </row>
    <row r="48" spans="4:11" x14ac:dyDescent="0.25">
      <c r="D48" s="6"/>
      <c r="F48" s="6"/>
      <c r="H48" s="6"/>
      <c r="K48" s="7"/>
    </row>
    <row r="49" spans="4:11" x14ac:dyDescent="0.25">
      <c r="D49" s="6"/>
      <c r="F49" s="6"/>
      <c r="H49" s="6"/>
      <c r="K49" s="7"/>
    </row>
    <row r="50" spans="4:11" x14ac:dyDescent="0.25">
      <c r="D50" s="6"/>
      <c r="F50" s="6"/>
      <c r="H50" s="6"/>
      <c r="K50" s="7"/>
    </row>
    <row r="51" spans="4:11" x14ac:dyDescent="0.25">
      <c r="D51" s="6"/>
      <c r="F51" s="6"/>
      <c r="H51" s="6"/>
      <c r="K51" s="7"/>
    </row>
    <row r="52" spans="4:11" x14ac:dyDescent="0.25">
      <c r="D52" s="6"/>
      <c r="F52" s="6"/>
      <c r="H52" s="6"/>
      <c r="K52" s="7"/>
    </row>
    <row r="53" spans="4:11" x14ac:dyDescent="0.25">
      <c r="D53" s="6"/>
      <c r="F53" s="6"/>
      <c r="H53" s="6"/>
      <c r="K53" s="7"/>
    </row>
    <row r="54" spans="4:11" x14ac:dyDescent="0.25">
      <c r="D54" s="6"/>
      <c r="F54" s="6"/>
      <c r="H54" s="6"/>
      <c r="K54" s="7"/>
    </row>
    <row r="55" spans="4:11" x14ac:dyDescent="0.25">
      <c r="D55" s="6"/>
      <c r="F55" s="6"/>
      <c r="H55" s="6"/>
      <c r="K55" s="7"/>
    </row>
    <row r="56" spans="4:11" x14ac:dyDescent="0.25">
      <c r="D56" s="5"/>
      <c r="F56" s="5"/>
      <c r="H56" s="5"/>
    </row>
    <row r="57" spans="4:11" x14ac:dyDescent="0.25">
      <c r="D57" s="6"/>
      <c r="F57" s="6"/>
      <c r="H57" s="6"/>
      <c r="K57" s="7"/>
    </row>
    <row r="58" spans="4:11" x14ac:dyDescent="0.25">
      <c r="D58" s="6"/>
      <c r="F58" s="6"/>
      <c r="H58" s="6"/>
      <c r="K58" s="7"/>
    </row>
    <row r="59" spans="4:11" x14ac:dyDescent="0.25">
      <c r="D59" s="6"/>
      <c r="F59" s="6"/>
      <c r="H59" s="6"/>
      <c r="K59" s="7"/>
    </row>
    <row r="60" spans="4:11" x14ac:dyDescent="0.25">
      <c r="D60" s="5"/>
      <c r="F60" s="5"/>
      <c r="H60" s="5"/>
    </row>
    <row r="61" spans="4:11" x14ac:dyDescent="0.25">
      <c r="D61" s="6"/>
      <c r="F61" s="6"/>
      <c r="H61" s="6"/>
      <c r="K61" s="7"/>
    </row>
    <row r="62" spans="4:11" x14ac:dyDescent="0.25">
      <c r="D62" s="5"/>
      <c r="F62" s="5"/>
      <c r="H62" s="5"/>
    </row>
    <row r="63" spans="4:11" x14ac:dyDescent="0.25">
      <c r="D63" s="5"/>
      <c r="F63" s="5"/>
      <c r="H63" s="5"/>
    </row>
    <row r="64" spans="4:11" x14ac:dyDescent="0.25">
      <c r="D64" s="5"/>
      <c r="F64" s="5"/>
      <c r="H64" s="5"/>
    </row>
    <row r="65" spans="4:8" x14ac:dyDescent="0.25">
      <c r="D65" s="5"/>
      <c r="F65" s="5"/>
      <c r="H6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O6"/>
  <sheetViews>
    <sheetView topLeftCell="D1" workbookViewId="0">
      <selection activeCell="D34" sqref="D34"/>
    </sheetView>
  </sheetViews>
  <sheetFormatPr baseColWidth="10" defaultRowHeight="15.75" x14ac:dyDescent="0.25"/>
  <cols>
    <col min="8" max="8" width="22.125" bestFit="1" customWidth="1"/>
    <col min="11" max="11" width="5.5" customWidth="1"/>
    <col min="12" max="12" width="14.625" bestFit="1" customWidth="1"/>
    <col min="13" max="13" width="20.125" bestFit="1" customWidth="1"/>
  </cols>
  <sheetData>
    <row r="1" spans="2:15" ht="21" x14ac:dyDescent="0.35">
      <c r="B1" s="5"/>
      <c r="C1" s="11" t="s">
        <v>87</v>
      </c>
    </row>
    <row r="2" spans="2:15" x14ac:dyDescent="0.25">
      <c r="B2" s="5"/>
    </row>
    <row r="3" spans="2:15" ht="47.25" x14ac:dyDescent="0.25">
      <c r="B3" s="9" t="s">
        <v>15</v>
      </c>
      <c r="C3" s="10" t="s">
        <v>75</v>
      </c>
      <c r="D3" s="9" t="s">
        <v>15</v>
      </c>
      <c r="E3" s="10" t="s">
        <v>14</v>
      </c>
      <c r="F3" s="9" t="s">
        <v>20</v>
      </c>
      <c r="G3" s="9" t="s">
        <v>17</v>
      </c>
      <c r="H3" s="9" t="s">
        <v>16</v>
      </c>
      <c r="I3" s="9" t="s">
        <v>71</v>
      </c>
      <c r="J3" s="9" t="s">
        <v>91</v>
      </c>
      <c r="L3" s="9" t="s">
        <v>17</v>
      </c>
      <c r="M3" s="9" t="s">
        <v>16</v>
      </c>
      <c r="N3" s="9" t="s">
        <v>71</v>
      </c>
      <c r="O3" s="9" t="s">
        <v>88</v>
      </c>
    </row>
    <row r="4" spans="2:15" x14ac:dyDescent="0.25">
      <c r="B4" s="5"/>
      <c r="D4" s="5"/>
      <c r="F4" s="5"/>
      <c r="H4" s="5"/>
      <c r="I4" s="5"/>
      <c r="J4" s="5"/>
      <c r="M4" s="5"/>
      <c r="N4" s="5"/>
    </row>
    <row r="5" spans="2:15" x14ac:dyDescent="0.25">
      <c r="B5" s="5">
        <v>1</v>
      </c>
      <c r="C5" t="s">
        <v>76</v>
      </c>
      <c r="D5" s="6" t="s">
        <v>11</v>
      </c>
      <c r="E5" t="s">
        <v>77</v>
      </c>
      <c r="F5" s="6" t="s">
        <v>10</v>
      </c>
      <c r="G5" t="str">
        <f>+CONCATENATE(B5,"-",D5,"-",F5)</f>
        <v>1-001-0001</v>
      </c>
      <c r="H5" t="str">
        <f>+CONCATENATE(C5, " - ",E5)</f>
        <v>DESAYUNO - AMERICANO</v>
      </c>
      <c r="I5" s="5" t="s">
        <v>78</v>
      </c>
      <c r="J5" s="5"/>
      <c r="L5" t="s">
        <v>89</v>
      </c>
      <c r="M5" t="s">
        <v>90</v>
      </c>
      <c r="N5" s="5" t="s">
        <v>24</v>
      </c>
    </row>
    <row r="6" spans="2:15" x14ac:dyDescent="0.25">
      <c r="B6" s="5">
        <v>1</v>
      </c>
      <c r="C6" t="s">
        <v>76</v>
      </c>
      <c r="D6" s="6" t="s">
        <v>11</v>
      </c>
      <c r="E6" t="s">
        <v>77</v>
      </c>
      <c r="F6" s="6" t="s">
        <v>10</v>
      </c>
      <c r="G6" t="str">
        <f>+CONCATENATE(B6,"-",D6,"-",F6)</f>
        <v>1-001-0001</v>
      </c>
      <c r="H6" t="str">
        <f>+CONCATENATE(C6, " - ",E6)</f>
        <v>DESAYUNO - AMERICANO</v>
      </c>
      <c r="I6" s="5" t="s">
        <v>78</v>
      </c>
      <c r="J6" s="5"/>
      <c r="N6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Ingredientes!$J$6:$J$800</xm:f>
          </x14:formula1>
          <xm:sqref>M5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Ingredientes</vt:lpstr>
      <vt:lpstr>Recetas</vt:lpstr>
      <vt:lpstr>Rec-Ingred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guaman</dc:creator>
  <cp:lastModifiedBy>Encar. Contabilidad</cp:lastModifiedBy>
  <dcterms:created xsi:type="dcterms:W3CDTF">2017-04-02T03:05:58Z</dcterms:created>
  <dcterms:modified xsi:type="dcterms:W3CDTF">2017-06-19T16:00:26Z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d8622111-901e-486b-84fc-a258c6e1fa05</vt:lpwstr>
  </property>
</Properties>
</file>