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1" activeTab="2"/>
  </bookViews>
  <sheets>
    <sheet name="计算表" sheetId="1" state="hidden" r:id="rId1"/>
    <sheet name="陈旭光6月店面数" sheetId="2" r:id="rId2"/>
    <sheet name="新装表" sheetId="3" r:id="rId3"/>
    <sheet name="探针安装" sheetId="5" state="hidden" r:id="rId4"/>
    <sheet name="D级店面" sheetId="4" state="hidden" r:id="rId5"/>
  </sheets>
  <definedNames>
    <definedName name="_xlnm._FilterDatabase" localSheetId="1" hidden="1">陈旭光6月店面数!$A$1:$J$126</definedName>
    <definedName name="_xlnm._FilterDatabase" localSheetId="3" hidden="1">探针安装!$A$1:$H$63</definedName>
    <definedName name="_xlnm._FilterDatabase" localSheetId="2" hidden="1">新装表!$A$1:$I$15</definedName>
  </definedNames>
  <calcPr calcId="152511"/>
</workbook>
</file>

<file path=xl/calcChain.xml><?xml version="1.0" encoding="utf-8"?>
<calcChain xmlns="http://schemas.openxmlformats.org/spreadsheetml/2006/main">
  <c r="B69" i="5" l="1"/>
  <c r="C36" i="1"/>
  <c r="C37" i="1" s="1"/>
  <c r="B36" i="1"/>
  <c r="B37" i="1" s="1"/>
  <c r="C42" i="1" s="1"/>
  <c r="E21" i="1"/>
  <c r="D21" i="1"/>
  <c r="E16" i="1"/>
  <c r="D16" i="1"/>
  <c r="G11" i="1"/>
  <c r="F11" i="1"/>
  <c r="E11" i="1"/>
  <c r="D11" i="1"/>
  <c r="G6" i="1"/>
  <c r="F6" i="1"/>
  <c r="E6" i="1"/>
  <c r="D6" i="1"/>
  <c r="D22" i="1" l="1"/>
  <c r="D12" i="1"/>
  <c r="D17" i="1"/>
  <c r="D7" i="1"/>
  <c r="D23" i="1" l="1"/>
  <c r="B42" i="1" s="1"/>
  <c r="A42" i="1"/>
  <c r="D42" i="1" l="1"/>
  <c r="C24" i="1"/>
</calcChain>
</file>

<file path=xl/sharedStrings.xml><?xml version="1.0" encoding="utf-8"?>
<sst xmlns="http://schemas.openxmlformats.org/spreadsheetml/2006/main" count="1597" uniqueCount="559">
  <si>
    <t>店名</t>
  </si>
  <si>
    <t>客户类别</t>
  </si>
  <si>
    <t>新装人</t>
    <phoneticPr fontId="2" type="noConversion"/>
  </si>
  <si>
    <t>负责人</t>
  </si>
  <si>
    <t>等级</t>
    <phoneticPr fontId="2" type="noConversion"/>
  </si>
  <si>
    <t>区域</t>
  </si>
  <si>
    <t>地址</t>
  </si>
  <si>
    <t>闭店月份</t>
    <phoneticPr fontId="2" type="noConversion"/>
  </si>
  <si>
    <t>备注</t>
  </si>
  <si>
    <t>时间</t>
    <phoneticPr fontId="2" type="noConversion"/>
  </si>
  <si>
    <t>地区</t>
    <phoneticPr fontId="2" type="noConversion"/>
  </si>
  <si>
    <t>店面ID</t>
    <phoneticPr fontId="2" type="noConversion"/>
  </si>
  <si>
    <t>店面</t>
    <phoneticPr fontId="2" type="noConversion"/>
  </si>
  <si>
    <t>安装</t>
    <phoneticPr fontId="2" type="noConversion"/>
  </si>
  <si>
    <t>安装人</t>
    <phoneticPr fontId="2" type="noConversion"/>
  </si>
  <si>
    <t>负责人</t>
    <phoneticPr fontId="2" type="noConversion"/>
  </si>
  <si>
    <t>级别</t>
    <phoneticPr fontId="2" type="noConversion"/>
  </si>
  <si>
    <t>备注</t>
    <phoneticPr fontId="2" type="noConversion"/>
  </si>
  <si>
    <t>梵珀巴黎法式发艺上海KJA店</t>
  </si>
  <si>
    <t>A</t>
  </si>
  <si>
    <t>HOMES 颂涌鲜上海静安店</t>
  </si>
  <si>
    <t>宋记香辣蟹上海曹家渡店</t>
  </si>
  <si>
    <t>来伊份上海威海路店</t>
  </si>
  <si>
    <t>奖门人上海点心茶餐厅</t>
  </si>
  <si>
    <t>韦博英语上海静安成人中心</t>
  </si>
  <si>
    <t>千艾上海彩真</t>
  </si>
  <si>
    <t>卡尔沙龙上海南京西路店</t>
  </si>
  <si>
    <t>亲睐创意时尚餐厅上海吴江路店</t>
  </si>
  <si>
    <t>香锅香上海香锅香店</t>
  </si>
  <si>
    <t>松饼先生上海陕西路店</t>
  </si>
  <si>
    <t>松饼先生上海武定路店</t>
  </si>
  <si>
    <t>松饼先生上海巨鹿路店</t>
  </si>
  <si>
    <t>正大优鲜上海余姚路店</t>
  </si>
  <si>
    <t>点蘸上海静安店（设备拆除 ）</t>
  </si>
  <si>
    <t>大吉上海静安店</t>
  </si>
  <si>
    <t>In-house上海南京西路店</t>
  </si>
  <si>
    <t>In-house上海愚园路店</t>
  </si>
  <si>
    <t>偶巴尔坛上海静安寺店</t>
  </si>
  <si>
    <t>尚滋味上海陕西北路店</t>
  </si>
  <si>
    <t>华宫酒家上海南京西路店</t>
  </si>
  <si>
    <t>小肥羊上海延安西路店</t>
  </si>
  <si>
    <t>唐恩都乐上海静安店</t>
  </si>
  <si>
    <t>好彩粤味馆上海威海路店</t>
  </si>
  <si>
    <t>全家上海万航渡路五店</t>
  </si>
  <si>
    <t>雪茄客上海静安店</t>
  </si>
  <si>
    <t>满定上海富民路店</t>
  </si>
  <si>
    <t>KS Hair上海富民路店</t>
  </si>
  <si>
    <t>明谦咖啡上海奉贤路店</t>
  </si>
  <si>
    <t>MeAnder Cafe上海康定路店</t>
  </si>
  <si>
    <t>黑三娘上海静安店</t>
  </si>
  <si>
    <t>咖喱研作坊上海静安店</t>
  </si>
  <si>
    <t>依本造型上海中信泰富店</t>
  </si>
  <si>
    <t>Pasta Inn上海1788广场店(设备已拆除)</t>
  </si>
  <si>
    <t>呷哺呷哺上海富邦晶品店</t>
  </si>
  <si>
    <t>文兴酒家上海愚园路店</t>
  </si>
  <si>
    <t>热风上海南汇店</t>
  </si>
  <si>
    <t>香港四季港餐厅上海静安店</t>
  </si>
  <si>
    <t>龙紫造型上海龙紫造型</t>
  </si>
  <si>
    <t>新意阿刚造型上海余姚路店</t>
  </si>
  <si>
    <t>新意阿刚造型上海泰州路店</t>
  </si>
  <si>
    <t>Sofl Hair上海威海路店</t>
  </si>
  <si>
    <t>阿娘家上海泰兴路店</t>
  </si>
  <si>
    <t>殴梵造型上海西康路店</t>
  </si>
  <si>
    <t>殴梵造型上海威海店</t>
  </si>
  <si>
    <t>卡尔沙龙上海江宁路店</t>
  </si>
  <si>
    <t>全家上海延安中路店</t>
  </si>
  <si>
    <t>权味上海吴江路店</t>
  </si>
  <si>
    <t>煲格阁上海北京西路店</t>
  </si>
  <si>
    <t>crocusbar餐厅上海愚园支路店</t>
  </si>
  <si>
    <t>九紫造型上海南京西路店</t>
  </si>
  <si>
    <t>爱捷物语上海伊势丹店</t>
  </si>
  <si>
    <t>Burberry上海嘉里中心店</t>
  </si>
  <si>
    <t>八色烤肉上海吴江路店</t>
  </si>
  <si>
    <t>妮欧美甲上海万航渡路店</t>
  </si>
  <si>
    <t>全家上海奉贤路店</t>
  </si>
  <si>
    <t>全家上海余姚路四店</t>
  </si>
  <si>
    <t>Grace上海威海路店</t>
  </si>
  <si>
    <t>85°C上海吴江路店</t>
  </si>
  <si>
    <t>Burberry上海静安寺办公室</t>
  </si>
  <si>
    <t>丽婴房上海长乐路店</t>
  </si>
  <si>
    <t>太平洋咖啡上海淮海大时代广场店</t>
  </si>
  <si>
    <t>玛莎百货上海南京西路店</t>
  </si>
  <si>
    <t>（闭店）克莉丝汀上海凤阳店</t>
  </si>
  <si>
    <t>克莉丝汀上海康定二店</t>
  </si>
  <si>
    <t>（闭店）克莉丝汀上海新会店</t>
  </si>
  <si>
    <t>克莉丝汀上海淮安店</t>
  </si>
  <si>
    <t>克莉丝汀上海余姚店</t>
  </si>
  <si>
    <t>克莉丝汀上海康定店</t>
  </si>
  <si>
    <t>克莉丝汀上海泰兴店</t>
  </si>
  <si>
    <t>克莉丝汀上海常德店</t>
  </si>
  <si>
    <t>新旺茶餐厅上海悦达889店</t>
  </si>
  <si>
    <t>800秀广场上海常德路店</t>
  </si>
  <si>
    <t>玛满矿上海中信泰富店</t>
  </si>
  <si>
    <t>Bread&amp;Butter上海静安嘉里中心店</t>
  </si>
  <si>
    <t>义面屋上海南京西路店</t>
  </si>
  <si>
    <t>全家上海余姚店</t>
  </si>
  <si>
    <t>早陆晚玖上海长寿路店（闭店）</t>
  </si>
  <si>
    <t>OLD NAVY上海818广场店</t>
  </si>
  <si>
    <t>贝拉维拉上海乌鲁木齐北路店</t>
  </si>
  <si>
    <t>捞王锅物料理上海静安店</t>
  </si>
  <si>
    <t>海臻崇明私房菜上海环球大厦店（闭店）</t>
  </si>
  <si>
    <t>厚味香辣馆上海静安店</t>
  </si>
  <si>
    <t>汉堡王上海南京西路2店</t>
  </si>
  <si>
    <t>敦煌小亭上海常德路店</t>
  </si>
  <si>
    <t>太平洋咖啡上海廖创兴店</t>
  </si>
  <si>
    <t>COSTA上海现代设计大厦店</t>
  </si>
  <si>
    <t>COSTA上海吴江路店</t>
  </si>
  <si>
    <t>汉堡王上海愚园路店</t>
  </si>
  <si>
    <t>啡你啡思上海大沽路店</t>
  </si>
  <si>
    <t>mook酒吧上海店</t>
  </si>
  <si>
    <t>85°C上海威海店</t>
  </si>
  <si>
    <t>ONLY绫致时装上海九海百盛店</t>
  </si>
  <si>
    <t>JACKJONES绫致时装上海九海百盛店</t>
  </si>
  <si>
    <t>COSTA上海中信泰富广场店</t>
  </si>
  <si>
    <t>GAP上海南京西路店</t>
  </si>
  <si>
    <t>COSTA上海常熟路店</t>
  </si>
  <si>
    <t>COSTA上海889广场店</t>
  </si>
  <si>
    <t>85°C上海江宁路店</t>
  </si>
  <si>
    <t>COSTA上海环艺影城店</t>
  </si>
  <si>
    <t>全家上海愚园路七店</t>
  </si>
  <si>
    <t>意廊美发上海久光店</t>
  </si>
  <si>
    <t xml:space="preserve">意廊美发上海金鹰店 </t>
  </si>
  <si>
    <t xml:space="preserve">意廊美发上海江宁店 </t>
  </si>
  <si>
    <t>全家上海江宁五店</t>
  </si>
  <si>
    <t>卡布拉上海大沽路店</t>
  </si>
  <si>
    <t>鱼酷上海悦达889店</t>
  </si>
  <si>
    <t>雕刻时光上海悦达889广场店</t>
  </si>
  <si>
    <t>甜蜜蜜上海吴江路店</t>
  </si>
  <si>
    <t>COSTA上海电视台店</t>
  </si>
  <si>
    <t>爱吃咖喱上海南京西路店</t>
  </si>
  <si>
    <t>知还上海中信泰富店</t>
  </si>
  <si>
    <t>灵灵美甲上海伊美店</t>
  </si>
  <si>
    <t>世丹上海办公室店</t>
  </si>
  <si>
    <t>居食屋和民上海吴江店</t>
  </si>
  <si>
    <t>虾满楼上海安远路店</t>
  </si>
  <si>
    <t>全家上海安远二店</t>
  </si>
  <si>
    <t>OLD NAVY上海百乐门店</t>
  </si>
  <si>
    <t>广州蕉叶上海路边滩富民路店</t>
  </si>
  <si>
    <t>卡尔沙龙上海北京西路店</t>
  </si>
  <si>
    <t>刘家香上海陕西北路店</t>
  </si>
  <si>
    <t>商圈</t>
  </si>
  <si>
    <t>KA</t>
  </si>
  <si>
    <t>SKA</t>
  </si>
  <si>
    <t>B</t>
    <phoneticPr fontId="2" type="noConversion"/>
  </si>
  <si>
    <t>A</t>
    <phoneticPr fontId="2" type="noConversion"/>
  </si>
  <si>
    <t>D</t>
    <phoneticPr fontId="2" type="noConversion"/>
  </si>
  <si>
    <t>C</t>
    <phoneticPr fontId="2" type="noConversion"/>
  </si>
  <si>
    <t>上海</t>
    <phoneticPr fontId="2" type="noConversion"/>
  </si>
  <si>
    <t>省份</t>
    <phoneticPr fontId="2" type="noConversion"/>
  </si>
  <si>
    <t>静安</t>
    <phoneticPr fontId="2" type="noConversion"/>
  </si>
  <si>
    <t>南京西路1717号会德丰国际广场33楼</t>
    <phoneticPr fontId="2" type="noConversion"/>
  </si>
  <si>
    <t>上海普陀区长寿路888号1楼</t>
    <phoneticPr fontId="2" type="noConversion"/>
  </si>
  <si>
    <t>巨鹿路491号</t>
    <phoneticPr fontId="2" type="noConversion"/>
  </si>
  <si>
    <t>万航渡后路19号(近长寿路)</t>
    <phoneticPr fontId="2" type="noConversion"/>
  </si>
  <si>
    <t>威海路640号底层店铺</t>
    <phoneticPr fontId="2" type="noConversion"/>
  </si>
  <si>
    <t>南京西路688号L105a</t>
    <phoneticPr fontId="2" type="noConversion"/>
  </si>
  <si>
    <t>万航渡路1号A座19楼</t>
    <phoneticPr fontId="2" type="noConversion"/>
  </si>
  <si>
    <t>愚园路96号3F-1</t>
    <phoneticPr fontId="2" type="noConversion"/>
  </si>
  <si>
    <t>南京西路1699号伊美广场外</t>
    <phoneticPr fontId="2" type="noConversion"/>
  </si>
  <si>
    <t>吴江路178号2楼</t>
    <phoneticPr fontId="2" type="noConversion"/>
  </si>
  <si>
    <t>上海市静安区安远路899弄</t>
    <phoneticPr fontId="2" type="noConversion"/>
  </si>
  <si>
    <t>武定路479号</t>
    <phoneticPr fontId="2" type="noConversion"/>
  </si>
  <si>
    <t>武定路877号</t>
    <phoneticPr fontId="2" type="noConversion"/>
  </si>
  <si>
    <t>巨鹿路901号</t>
    <phoneticPr fontId="2" type="noConversion"/>
  </si>
  <si>
    <t>上海市余姚路440号</t>
    <phoneticPr fontId="2" type="noConversion"/>
  </si>
  <si>
    <t>愚园路96号3-4</t>
    <phoneticPr fontId="2" type="noConversion"/>
  </si>
  <si>
    <t>静安区愚园路558号1楼</t>
    <phoneticPr fontId="2" type="noConversion"/>
  </si>
  <si>
    <t>南京西路1486号B座</t>
    <phoneticPr fontId="2" type="noConversion"/>
  </si>
  <si>
    <t>愚园路96号3F</t>
    <phoneticPr fontId="2" type="noConversion"/>
  </si>
  <si>
    <t>静安区愚园路68号晶品购物广场5楼</t>
    <phoneticPr fontId="2" type="noConversion"/>
  </si>
  <si>
    <t>陕西北路128号</t>
    <phoneticPr fontId="2" type="noConversion"/>
  </si>
  <si>
    <t>上海静安区南京西路街道威海路834号</t>
    <phoneticPr fontId="2" type="noConversion"/>
  </si>
  <si>
    <t>延安西路1033号大众金融大厦101单元</t>
    <phoneticPr fontId="2" type="noConversion"/>
  </si>
  <si>
    <t>南京西路1649号</t>
    <phoneticPr fontId="2" type="noConversion"/>
  </si>
  <si>
    <t>静安区威海路837号</t>
    <phoneticPr fontId="2" type="noConversion"/>
  </si>
  <si>
    <t>万航渡路663号</t>
    <phoneticPr fontId="2" type="noConversion"/>
  </si>
  <si>
    <t>上海市静安区康定路5号</t>
    <phoneticPr fontId="2" type="noConversion"/>
  </si>
  <si>
    <t>上海市静安区富民路173号</t>
    <phoneticPr fontId="2" type="noConversion"/>
  </si>
  <si>
    <t>上海市静安区富民路146号</t>
    <phoneticPr fontId="2" type="noConversion"/>
  </si>
  <si>
    <t>上海市静安区奉贤路218号奉贤庭2楼明谦咖啡</t>
    <phoneticPr fontId="2" type="noConversion"/>
  </si>
  <si>
    <t>康定路753号</t>
    <phoneticPr fontId="2" type="noConversion"/>
  </si>
  <si>
    <t>上海市静安区万航渡路282号</t>
    <phoneticPr fontId="2" type="noConversion"/>
  </si>
  <si>
    <t>上海市静安区愚园路8号晶品大厦LG1-39（地下一层-39）</t>
    <phoneticPr fontId="2" type="noConversion"/>
  </si>
  <si>
    <t>南京西路1168号402室</t>
    <phoneticPr fontId="2" type="noConversion"/>
  </si>
  <si>
    <t>上海南京西路1818号1788国际广场3楼308室</t>
    <phoneticPr fontId="2" type="noConversion"/>
  </si>
  <si>
    <t>上海市静安区愚园路68号地下二层(LG2层)01室</t>
    <phoneticPr fontId="2" type="noConversion"/>
  </si>
  <si>
    <t>上海市静安区愚园路68号605</t>
    <phoneticPr fontId="2" type="noConversion"/>
  </si>
  <si>
    <t>静安区南汇路14号（梅陇镇广场对面）</t>
    <phoneticPr fontId="2" type="noConversion"/>
  </si>
  <si>
    <t>上海市南京西路1788号1788广场F3-04室（近华山路）</t>
    <phoneticPr fontId="2" type="noConversion"/>
  </si>
  <si>
    <t>上海市南京西路1699号伊美广场B141</t>
    <phoneticPr fontId="2" type="noConversion"/>
  </si>
  <si>
    <t>上海市静安区余姚路398号</t>
    <phoneticPr fontId="2" type="noConversion"/>
  </si>
  <si>
    <t>上海市静安区泰州路512号</t>
    <phoneticPr fontId="2" type="noConversion"/>
  </si>
  <si>
    <t>上海市静安区威海路729号</t>
    <phoneticPr fontId="2" type="noConversion"/>
  </si>
  <si>
    <t>上海泰兴路528号</t>
    <phoneticPr fontId="2" type="noConversion"/>
  </si>
  <si>
    <t>上海市静安区西康路400号</t>
    <phoneticPr fontId="2" type="noConversion"/>
  </si>
  <si>
    <t>上海市静安区威海路706号</t>
    <phoneticPr fontId="2" type="noConversion"/>
  </si>
  <si>
    <t>江宁路85号</t>
    <phoneticPr fontId="2" type="noConversion"/>
  </si>
  <si>
    <t>延安中路841号</t>
    <phoneticPr fontId="2" type="noConversion"/>
  </si>
  <si>
    <t>吴江路169号四季坊商场2楼</t>
    <phoneticPr fontId="2" type="noConversion"/>
  </si>
  <si>
    <t>上海静安区北京西路1225号(近西康路)</t>
    <phoneticPr fontId="2" type="noConversion"/>
  </si>
  <si>
    <t>上海市静安区愚园支路18号</t>
    <phoneticPr fontId="2" type="noConversion"/>
  </si>
  <si>
    <t>静安区南京西路1038号梅龙镇伊势丹店5楼</t>
    <phoneticPr fontId="2" type="noConversion"/>
  </si>
  <si>
    <t>南京西路1515号嘉里中心一楼</t>
    <phoneticPr fontId="2" type="noConversion"/>
  </si>
  <si>
    <t>上海静安区吴江路269号湟普汇三楼</t>
    <phoneticPr fontId="2" type="noConversion"/>
  </si>
  <si>
    <t>上海市静安区万航渡路789号2F</t>
    <phoneticPr fontId="2" type="noConversion"/>
  </si>
  <si>
    <t>奉贤路284号</t>
    <phoneticPr fontId="2" type="noConversion"/>
  </si>
  <si>
    <t>余姚路508号</t>
    <phoneticPr fontId="2" type="noConversion"/>
  </si>
  <si>
    <t>静安区 威海路651甲一A4</t>
    <phoneticPr fontId="2" type="noConversion"/>
  </si>
  <si>
    <t>茂名北路328号107-108单元（近泰兴路）</t>
    <phoneticPr fontId="2" type="noConversion"/>
  </si>
  <si>
    <t>上海市静安区长乐路508号</t>
    <phoneticPr fontId="2" type="noConversion"/>
  </si>
  <si>
    <t>上海市淮海中路99号大时代广场1楼L130室</t>
    <phoneticPr fontId="2" type="noConversion"/>
  </si>
  <si>
    <t>上海市静安区南京西路863号 （地铁2号口出玛莎百货4楼）</t>
    <phoneticPr fontId="2" type="noConversion"/>
  </si>
  <si>
    <t>凤阳路614号（近北京西路）</t>
    <phoneticPr fontId="2" type="noConversion"/>
  </si>
  <si>
    <t>康定路1130号（近武宁南路）</t>
    <phoneticPr fontId="2" type="noConversion"/>
  </si>
  <si>
    <t>新会路389号（近常德路亚新广场后门）</t>
    <phoneticPr fontId="2" type="noConversion"/>
  </si>
  <si>
    <t>静安区 淮安路806号118-119室(近江宁路)</t>
    <phoneticPr fontId="2" type="noConversion"/>
  </si>
  <si>
    <t>余姚路380号(近延平路)</t>
    <phoneticPr fontId="2" type="noConversion"/>
  </si>
  <si>
    <t>康定路463号（近西康路）</t>
    <phoneticPr fontId="2" type="noConversion"/>
  </si>
  <si>
    <t>泰兴路430号(近新闸路)</t>
    <phoneticPr fontId="2" type="noConversion"/>
  </si>
  <si>
    <t>常德路888号（近昌平路）</t>
    <phoneticPr fontId="2" type="noConversion"/>
  </si>
  <si>
    <t>静安区万航渡路889号悦达889广场4楼</t>
    <phoneticPr fontId="2" type="noConversion"/>
  </si>
  <si>
    <t>常德路800号</t>
    <phoneticPr fontId="2" type="noConversion"/>
  </si>
  <si>
    <t>南京西路1168号中信泰富广场4楼417号铺</t>
    <phoneticPr fontId="2" type="noConversion"/>
  </si>
  <si>
    <t xml:space="preserve">静安区南京西路1515号静安嘉里商务中心3层 </t>
    <phoneticPr fontId="2" type="noConversion"/>
  </si>
  <si>
    <t>上海市静安区南京西路819号507</t>
    <phoneticPr fontId="2" type="noConversion"/>
  </si>
  <si>
    <t>余姚路382号</t>
    <phoneticPr fontId="2" type="noConversion"/>
  </si>
  <si>
    <t xml:space="preserve"> 	南京西路818号</t>
    <phoneticPr fontId="2" type="noConversion"/>
  </si>
  <si>
    <t>上海市静安区乌鲁木齐北路338号</t>
    <phoneticPr fontId="2" type="noConversion"/>
  </si>
  <si>
    <t>武定路1052号</t>
    <phoneticPr fontId="2" type="noConversion"/>
  </si>
  <si>
    <t>万航渡路1号环球世界大厦5楼</t>
    <phoneticPr fontId="2" type="noConversion"/>
  </si>
  <si>
    <t xml:space="preserve">万航渡路1号环球世界大厦4楼 </t>
    <phoneticPr fontId="2" type="noConversion"/>
  </si>
  <si>
    <t>南京西路580号主楼101室</t>
    <phoneticPr fontId="2" type="noConversion"/>
  </si>
  <si>
    <t>上海市静安区常德路323号</t>
    <phoneticPr fontId="2" type="noConversion"/>
  </si>
  <si>
    <t>南京西路288号创兴金融中心106室</t>
    <phoneticPr fontId="2" type="noConversion"/>
  </si>
  <si>
    <t>上海市静安区石门二路258号</t>
    <phoneticPr fontId="2" type="noConversion"/>
  </si>
  <si>
    <t>上海市静安区吴江路269号(近茂名路)</t>
    <phoneticPr fontId="2" type="noConversion"/>
  </si>
  <si>
    <t>愚园路132号</t>
    <phoneticPr fontId="2" type="noConversion"/>
  </si>
  <si>
    <t>大沽路396号</t>
    <phoneticPr fontId="2" type="noConversion"/>
  </si>
  <si>
    <t xml:space="preserve">南京西路758号6楼 </t>
    <phoneticPr fontId="2" type="noConversion"/>
  </si>
  <si>
    <t>威海路600号（近茂名北L路）</t>
    <phoneticPr fontId="2" type="noConversion"/>
  </si>
  <si>
    <t>淮海中路918号ONLY凌致时装</t>
    <phoneticPr fontId="2" type="noConversion"/>
  </si>
  <si>
    <t>淮海中路918号JJ凌致时装店</t>
    <phoneticPr fontId="2" type="noConversion"/>
  </si>
  <si>
    <t>上海市静安区南京西路1168号501A单元</t>
    <phoneticPr fontId="2" type="noConversion"/>
  </si>
  <si>
    <t>南京西路819号中创大厦1-2楼(石门一路口)</t>
    <phoneticPr fontId="2" type="noConversion"/>
  </si>
  <si>
    <t>上海市常熟路85号第一层A8号</t>
    <phoneticPr fontId="2" type="noConversion"/>
  </si>
  <si>
    <t>上海市静安区万航渡路889号悦达889广场一层L1-29</t>
    <phoneticPr fontId="2" type="noConversion"/>
  </si>
  <si>
    <t>江宁路777号F室</t>
    <phoneticPr fontId="2" type="noConversion"/>
  </si>
  <si>
    <t>南京西路1038号梅陇镇广场10楼B区</t>
    <phoneticPr fontId="2" type="noConversion"/>
  </si>
  <si>
    <t>愚园路40号</t>
    <phoneticPr fontId="2" type="noConversion"/>
  </si>
  <si>
    <t>南京西路1618号久光百货4楼</t>
    <phoneticPr fontId="2" type="noConversion"/>
  </si>
  <si>
    <t>陕西北路278号金鹰国际广场8楼</t>
    <phoneticPr fontId="2" type="noConversion"/>
  </si>
  <si>
    <t>江宁路778号</t>
    <phoneticPr fontId="2" type="noConversion"/>
  </si>
  <si>
    <t>江宁路777号</t>
    <phoneticPr fontId="2" type="noConversion"/>
  </si>
  <si>
    <t>大沽路423号</t>
    <phoneticPr fontId="2" type="noConversion"/>
  </si>
  <si>
    <t>静安区万航渡路889号悦达889广场L4层L4-8,9号</t>
    <phoneticPr fontId="2" type="noConversion"/>
  </si>
  <si>
    <t>万航渡路889号三楼</t>
    <phoneticPr fontId="2" type="noConversion"/>
  </si>
  <si>
    <t>静安区吴江路步行街178号</t>
    <phoneticPr fontId="2" type="noConversion"/>
  </si>
  <si>
    <t>南京西路651号</t>
    <phoneticPr fontId="2" type="noConversion"/>
  </si>
  <si>
    <t>乌鲁木齐北路326号</t>
    <phoneticPr fontId="2" type="noConversion"/>
  </si>
  <si>
    <t>南京西路1168号中信泰富5楼516室</t>
    <phoneticPr fontId="2" type="noConversion"/>
  </si>
  <si>
    <t xml:space="preserve">上海市南京西路1699号伊美广场B141号 </t>
    <phoneticPr fontId="2" type="noConversion"/>
  </si>
  <si>
    <t>Burberry办公室   一台Master</t>
    <phoneticPr fontId="2" type="noConversion"/>
  </si>
  <si>
    <t>吴江路269号湟普汇商场208室</t>
    <phoneticPr fontId="2" type="noConversion"/>
  </si>
  <si>
    <t xml:space="preserve">安远路534号(近胶州路) </t>
    <phoneticPr fontId="2" type="noConversion"/>
  </si>
  <si>
    <t>安远路108号</t>
    <phoneticPr fontId="2" type="noConversion"/>
  </si>
  <si>
    <t>南京西路1728号或者华山路42号</t>
    <phoneticPr fontId="2" type="noConversion"/>
  </si>
  <si>
    <t>富民路291号</t>
    <phoneticPr fontId="2" type="noConversion"/>
  </si>
  <si>
    <t>北京西路1239号</t>
    <phoneticPr fontId="2" type="noConversion"/>
  </si>
  <si>
    <t>上海陕西北路1726号</t>
    <phoneticPr fontId="2" type="noConversion"/>
  </si>
  <si>
    <t>陈旭光</t>
    <phoneticPr fontId="2" type="noConversion"/>
  </si>
  <si>
    <t>有效</t>
    <phoneticPr fontId="2" type="noConversion"/>
  </si>
  <si>
    <t>已拆</t>
    <phoneticPr fontId="2" type="noConversion"/>
  </si>
  <si>
    <t>闭店</t>
    <phoneticPr fontId="2" type="noConversion"/>
  </si>
  <si>
    <t>总计</t>
    <phoneticPr fontId="2" type="noConversion"/>
  </si>
  <si>
    <t>总计</t>
  </si>
  <si>
    <t>A</t>
    <phoneticPr fontId="2" type="noConversion"/>
  </si>
  <si>
    <t>绩效</t>
  </si>
  <si>
    <t>维护积分</t>
  </si>
  <si>
    <t>安装积分</t>
  </si>
  <si>
    <t>日报积分</t>
  </si>
  <si>
    <t>总分</t>
  </si>
  <si>
    <t>南京西路1515号嘉里中心3楼S3-03室商铺</t>
  </si>
  <si>
    <t>陈旭光</t>
    <phoneticPr fontId="2" type="noConversion"/>
  </si>
  <si>
    <t>A</t>
    <phoneticPr fontId="2" type="noConversion"/>
  </si>
  <si>
    <t>全家上海丽都店</t>
  </si>
  <si>
    <t>石门二路203号</t>
  </si>
  <si>
    <t>王建飞</t>
    <phoneticPr fontId="2" type="noConversion"/>
  </si>
  <si>
    <t>陈旭光</t>
    <phoneticPr fontId="2" type="noConversion"/>
  </si>
  <si>
    <t>全家上海石门店</t>
  </si>
  <si>
    <t>石门二路3号</t>
  </si>
  <si>
    <t>全家上海新达店</t>
  </si>
  <si>
    <t>新闸路767号</t>
  </si>
  <si>
    <t>俏江南上海881店</t>
  </si>
  <si>
    <t>上海市静安区延安中路881号</t>
  </si>
  <si>
    <t>赵亮</t>
    <phoneticPr fontId="2" type="noConversion"/>
  </si>
  <si>
    <t>B</t>
    <phoneticPr fontId="2" type="noConversion"/>
  </si>
  <si>
    <t>6月有效店面数</t>
    <phoneticPr fontId="2" type="noConversion"/>
  </si>
  <si>
    <t>6月无效店面数</t>
    <phoneticPr fontId="2" type="noConversion"/>
  </si>
  <si>
    <t>已解决</t>
  </si>
  <si>
    <t>陈旭光</t>
  </si>
  <si>
    <t>俊诺上海虹泉路店</t>
  </si>
  <si>
    <t>唐睿</t>
  </si>
  <si>
    <t>东品西食上海莲花国际店</t>
  </si>
  <si>
    <t>COCO一番屋上海静安寺店</t>
  </si>
  <si>
    <t>派悦坊上海尚嘉中心店</t>
  </si>
  <si>
    <t>COCO一番屋上海五角场百联店</t>
  </si>
  <si>
    <t>蔡伟</t>
  </si>
  <si>
    <t>美车堂上海中信泰富店</t>
  </si>
  <si>
    <t>美车堂上海恒隆广场店</t>
  </si>
  <si>
    <t>美车堂上海嘉里中心店</t>
  </si>
  <si>
    <t>美车堂上海梅陇镇广场店</t>
  </si>
  <si>
    <t>未解决</t>
    <phoneticPr fontId="2" type="noConversion"/>
  </si>
  <si>
    <t>10月份才能安装</t>
    <phoneticPr fontId="2" type="noConversion"/>
  </si>
  <si>
    <t>美车堂上海长寿路店</t>
  </si>
  <si>
    <t>美车堂上海七莘路店</t>
  </si>
  <si>
    <t>九哥石斑鱼上海吴中路店</t>
  </si>
  <si>
    <t>未解决</t>
  </si>
  <si>
    <t>未布线</t>
    <phoneticPr fontId="2" type="noConversion"/>
  </si>
  <si>
    <t>全家上海浦北路店</t>
  </si>
  <si>
    <t>王建飞</t>
  </si>
  <si>
    <t>需更换设备</t>
  </si>
  <si>
    <t>新装</t>
    <phoneticPr fontId="2" type="noConversion"/>
  </si>
  <si>
    <t>是</t>
    <phoneticPr fontId="2" type="noConversion"/>
  </si>
  <si>
    <t>否</t>
    <phoneticPr fontId="2" type="noConversion"/>
  </si>
  <si>
    <t>网监</t>
    <phoneticPr fontId="2" type="noConversion"/>
  </si>
  <si>
    <t>任子行</t>
    <phoneticPr fontId="2" type="noConversion"/>
  </si>
  <si>
    <t>永平</t>
    <phoneticPr fontId="2" type="noConversion"/>
  </si>
  <si>
    <t>维
护
积
分</t>
    <phoneticPr fontId="2" type="noConversion"/>
  </si>
  <si>
    <t>等级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</si>
  <si>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</si>
  <si>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</si>
  <si>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</si>
  <si>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D（AP数）</t>
    <phoneticPr fontId="2" type="noConversion"/>
  </si>
  <si>
    <t>数量</t>
    <phoneticPr fontId="2" type="noConversion"/>
  </si>
  <si>
    <t>系数</t>
    <phoneticPr fontId="2" type="noConversion"/>
  </si>
  <si>
    <t>分值</t>
    <phoneticPr fontId="2" type="noConversion"/>
  </si>
  <si>
    <t>总分</t>
    <phoneticPr fontId="2" type="noConversion"/>
  </si>
  <si>
    <t>安
装
积
分</t>
    <phoneticPr fontId="2" type="noConversion"/>
  </si>
  <si>
    <t>新
店
安
装</t>
    <phoneticPr fontId="2" type="noConversion"/>
  </si>
  <si>
    <t>D</t>
    <phoneticPr fontId="2" type="noConversion"/>
  </si>
  <si>
    <t>网
监
安
装</t>
    <phoneticPr fontId="2" type="noConversion"/>
  </si>
  <si>
    <t>型号</t>
    <phoneticPr fontId="2" type="noConversion"/>
  </si>
  <si>
    <t>任子行</t>
    <phoneticPr fontId="2" type="noConversion"/>
  </si>
  <si>
    <t>永平</t>
    <phoneticPr fontId="2" type="noConversion"/>
  </si>
  <si>
    <t>探
针
安
装</t>
    <phoneticPr fontId="2" type="noConversion"/>
  </si>
  <si>
    <t>完成情况</t>
    <phoneticPr fontId="2" type="noConversion"/>
  </si>
  <si>
    <t>完成</t>
    <phoneticPr fontId="2" type="noConversion"/>
  </si>
  <si>
    <t>未完成</t>
    <phoneticPr fontId="2" type="noConversion"/>
  </si>
  <si>
    <t>总
数</t>
    <phoneticPr fontId="2" type="noConversion"/>
  </si>
  <si>
    <t>日报积分</t>
    <phoneticPr fontId="2" type="noConversion"/>
  </si>
  <si>
    <t>√</t>
    <phoneticPr fontId="2" type="noConversion"/>
  </si>
  <si>
    <t>x</t>
    <phoneticPr fontId="2" type="noConversion"/>
  </si>
  <si>
    <t>陈旭光6月绩效</t>
    <phoneticPr fontId="2" type="noConversion"/>
  </si>
  <si>
    <t>陈旭光6月绩效总分</t>
    <phoneticPr fontId="2" type="noConversion"/>
  </si>
  <si>
    <t>商户名</t>
    <phoneticPr fontId="2" type="noConversion"/>
  </si>
  <si>
    <t>区域</t>
    <phoneticPr fontId="2" type="noConversion"/>
  </si>
  <si>
    <t>地址</t>
    <phoneticPr fontId="2" type="noConversion"/>
  </si>
  <si>
    <t>联系人</t>
    <phoneticPr fontId="2" type="noConversion"/>
  </si>
  <si>
    <t>联系方式</t>
    <phoneticPr fontId="2" type="noConversion"/>
  </si>
  <si>
    <t>上门时间</t>
    <phoneticPr fontId="2" type="noConversion"/>
  </si>
  <si>
    <t>安装人员</t>
    <phoneticPr fontId="2" type="noConversion"/>
  </si>
  <si>
    <t>安装状况</t>
    <phoneticPr fontId="2" type="noConversion"/>
  </si>
  <si>
    <t>新元素（南京西路店）</t>
    <phoneticPr fontId="2" type="noConversion"/>
  </si>
  <si>
    <t>静安</t>
    <phoneticPr fontId="2" type="noConversion"/>
  </si>
  <si>
    <t>南京西路1376号上海商城东峰112室</t>
    <phoneticPr fontId="2" type="noConversion"/>
  </si>
  <si>
    <t>徐小姐</t>
    <phoneticPr fontId="2" type="noConversion"/>
  </si>
  <si>
    <t>未安装</t>
    <phoneticPr fontId="2" type="noConversion"/>
  </si>
  <si>
    <t>TapHouse（泰兴路店）</t>
    <phoneticPr fontId="2" type="noConversion"/>
  </si>
  <si>
    <t>泰兴路99号张园</t>
    <phoneticPr fontId="2" type="noConversion"/>
  </si>
  <si>
    <t>Elaine</t>
    <phoneticPr fontId="2" type="noConversion"/>
  </si>
  <si>
    <t xml:space="preserve">米亭味自慢料理(南京西路店) </t>
    <phoneticPr fontId="2" type="noConversion"/>
  </si>
  <si>
    <t>静安区 南京西路699号东方有线大厦1楼(吴江路)</t>
    <phoneticPr fontId="2" type="noConversion"/>
  </si>
  <si>
    <t>曹佳伟</t>
    <phoneticPr fontId="2" type="noConversion"/>
  </si>
  <si>
    <t>巴蜀隆门</t>
    <phoneticPr fontId="2" type="noConversion"/>
  </si>
  <si>
    <t xml:space="preserve">南京西路698号时尚698广场4楼 </t>
    <phoneticPr fontId="2" type="noConversion"/>
  </si>
  <si>
    <t>欧阳经理</t>
    <phoneticPr fontId="2" type="noConversion"/>
  </si>
  <si>
    <t>热带风情餐厅 LeSEA Cuisine</t>
    <phoneticPr fontId="2" type="noConversion"/>
  </si>
  <si>
    <t>南京西路688号恒基688广场L106A</t>
    <phoneticPr fontId="2" type="noConversion"/>
  </si>
  <si>
    <t>jenny</t>
    <phoneticPr fontId="2" type="noConversion"/>
  </si>
  <si>
    <t>已装</t>
    <phoneticPr fontId="2" type="noConversion"/>
  </si>
  <si>
    <t>湘遇见对味的你</t>
    <phoneticPr fontId="2" type="noConversion"/>
  </si>
  <si>
    <t xml:space="preserve">南京西路819号开欣大厦4楼401-403,412室 </t>
    <phoneticPr fontId="2" type="noConversion"/>
  </si>
  <si>
    <t>陈小姐</t>
    <phoneticPr fontId="2" type="noConversion"/>
  </si>
  <si>
    <t>glo London</t>
    <phoneticPr fontId="2" type="noConversion"/>
  </si>
  <si>
    <t>静安区 南京西路688号恒基688广场L101</t>
    <phoneticPr fontId="2" type="noConversion"/>
  </si>
  <si>
    <t>徐维宏</t>
    <phoneticPr fontId="2" type="noConversion"/>
  </si>
  <si>
    <t>Mon Moment Cafe</t>
    <phoneticPr fontId="2" type="noConversion"/>
  </si>
  <si>
    <t>静安区 南京西路1168号中信泰富广场三楼318单元</t>
    <phoneticPr fontId="2" type="noConversion"/>
  </si>
  <si>
    <t>陈飞</t>
    <phoneticPr fontId="2" type="noConversion"/>
  </si>
  <si>
    <t>Maison Camus 法国卡慕世家</t>
    <phoneticPr fontId="2" type="noConversion"/>
  </si>
  <si>
    <t xml:space="preserve">静安区 南京西路1376号上海商城2楼206A座(近西康路)  </t>
    <phoneticPr fontId="2" type="noConversion"/>
  </si>
  <si>
    <t>杨凡</t>
    <phoneticPr fontId="2" type="noConversion"/>
  </si>
  <si>
    <t>燕庭燕窝下午茶(南京西路店)</t>
    <phoneticPr fontId="2" type="noConversion"/>
  </si>
  <si>
    <t>静安区 南汇路10弄15号(近南京西路)</t>
    <phoneticPr fontId="2" type="noConversion"/>
  </si>
  <si>
    <t>娜娜</t>
    <phoneticPr fontId="2" type="noConversion"/>
  </si>
  <si>
    <t xml:space="preserve">HowFun 好饭食堂 </t>
    <phoneticPr fontId="2" type="noConversion"/>
  </si>
  <si>
    <t xml:space="preserve">静安区 南京西路1376号上海商城西峰200B(星巴克楼上)  </t>
    <phoneticPr fontId="2" type="noConversion"/>
  </si>
  <si>
    <t>george</t>
    <phoneticPr fontId="2" type="noConversion"/>
  </si>
  <si>
    <t>喜来稀肉</t>
    <phoneticPr fontId="2" type="noConversion"/>
  </si>
  <si>
    <t>静安区吴江路169号四季坊218-220室</t>
    <phoneticPr fontId="2" type="noConversion"/>
  </si>
  <si>
    <t>陶蓉</t>
    <phoneticPr fontId="2" type="noConversion"/>
  </si>
  <si>
    <t>host&amp;wine kitchen</t>
    <phoneticPr fontId="2" type="noConversion"/>
  </si>
  <si>
    <t>巨鹿路794号</t>
    <phoneticPr fontId="2" type="noConversion"/>
  </si>
  <si>
    <t>郝经理</t>
    <phoneticPr fontId="2" type="noConversion"/>
  </si>
  <si>
    <t>wasabi日本料理</t>
    <phoneticPr fontId="2" type="noConversion"/>
  </si>
  <si>
    <t>巨鹿路876号</t>
    <phoneticPr fontId="2" type="noConversion"/>
  </si>
  <si>
    <t>夏先生</t>
    <phoneticPr fontId="2" type="noConversion"/>
  </si>
  <si>
    <t>SIMBA辛巴</t>
    <phoneticPr fontId="2" type="noConversion"/>
  </si>
  <si>
    <t>静安区 巨鹿路897号一层商铺(近常熟路)</t>
    <phoneticPr fontId="2" type="noConversion"/>
  </si>
  <si>
    <t>NICO</t>
    <phoneticPr fontId="2" type="noConversion"/>
  </si>
  <si>
    <t>Nora's Bistro</t>
    <phoneticPr fontId="2" type="noConversion"/>
  </si>
  <si>
    <t>静安区 铜仁路88号L115&amp;L215(延安西路)</t>
    <phoneticPr fontId="2" type="noConversion"/>
  </si>
  <si>
    <t>陈琦</t>
    <phoneticPr fontId="2" type="noConversion"/>
  </si>
  <si>
    <t>齐民市集（上海芮欧店）</t>
    <phoneticPr fontId="2" type="noConversion"/>
  </si>
  <si>
    <t>静安区南京西路1601号芮欧百货4楼B区</t>
    <phoneticPr fontId="2" type="noConversion"/>
  </si>
  <si>
    <t>陈昭源</t>
    <phoneticPr fontId="2" type="noConversion"/>
  </si>
  <si>
    <t>磁石</t>
    <phoneticPr fontId="2" type="noConversion"/>
  </si>
  <si>
    <t>南京西路1818号,1788广场1楼06单元</t>
    <phoneticPr fontId="2" type="noConversion"/>
  </si>
  <si>
    <t>石总</t>
    <phoneticPr fontId="2" type="noConversion"/>
  </si>
  <si>
    <t>正本清源健康餐厅</t>
    <phoneticPr fontId="2" type="noConversion"/>
  </si>
  <si>
    <t>南京西路1818号1788国际广场2楼8-10单元</t>
    <phoneticPr fontId="2" type="noConversion"/>
  </si>
  <si>
    <t>张经理</t>
    <phoneticPr fontId="2" type="noConversion"/>
  </si>
  <si>
    <t>Awana满金香</t>
    <phoneticPr fontId="2" type="noConversion"/>
  </si>
  <si>
    <t>静安区 北京西路1124号1楼(近陕西北路)</t>
    <phoneticPr fontId="2" type="noConversion"/>
  </si>
  <si>
    <t>欧阳先生</t>
    <phoneticPr fontId="2" type="noConversion"/>
  </si>
  <si>
    <t>肉多坊</t>
    <phoneticPr fontId="2" type="noConversion"/>
  </si>
  <si>
    <t xml:space="preserve">北京西路1068号-食博汇2楼 </t>
    <phoneticPr fontId="2" type="noConversion"/>
  </si>
  <si>
    <t>金总</t>
    <phoneticPr fontId="2" type="noConversion"/>
  </si>
  <si>
    <t>大叁元火锅</t>
    <phoneticPr fontId="2" type="noConversion"/>
  </si>
  <si>
    <t>静安区 西康路328弄5号(新闸路)</t>
    <phoneticPr fontId="2" type="noConversion"/>
  </si>
  <si>
    <t>赵榛</t>
    <phoneticPr fontId="2" type="noConversion"/>
  </si>
  <si>
    <t>螃门虾道</t>
    <phoneticPr fontId="2" type="noConversion"/>
  </si>
  <si>
    <t>静安区奉贤路286号</t>
    <phoneticPr fontId="2" type="noConversion"/>
  </si>
  <si>
    <t>吕总</t>
    <phoneticPr fontId="2" type="noConversion"/>
  </si>
  <si>
    <t>LarkHill 翠雀</t>
    <phoneticPr fontId="2" type="noConversion"/>
  </si>
  <si>
    <t>襄阳北路17号2楼</t>
    <phoneticPr fontId="2" type="noConversion"/>
  </si>
  <si>
    <t>林小微</t>
    <phoneticPr fontId="2" type="noConversion"/>
  </si>
  <si>
    <t xml:space="preserve">香港天龙行大闸蟹
</t>
    <phoneticPr fontId="2" type="noConversion"/>
  </si>
  <si>
    <t>余姚路782号</t>
    <phoneticPr fontId="2" type="noConversion"/>
  </si>
  <si>
    <t>郜总</t>
    <phoneticPr fontId="2" type="noConversion"/>
  </si>
  <si>
    <t>利贞会法式铁板烧</t>
    <phoneticPr fontId="2" type="noConversion"/>
  </si>
  <si>
    <t>镇宁路18号</t>
    <phoneticPr fontId="2" type="noConversion"/>
  </si>
  <si>
    <t xml:space="preserve">蜀锦川 </t>
    <phoneticPr fontId="2" type="noConversion"/>
  </si>
  <si>
    <t>静安区 江宁路828号(近海防路)</t>
    <phoneticPr fontId="2" type="noConversion"/>
  </si>
  <si>
    <t>陈总</t>
    <phoneticPr fontId="2" type="noConversion"/>
  </si>
  <si>
    <t>delimuses西餐咖啡(康定路店)</t>
    <phoneticPr fontId="2" type="noConversion"/>
  </si>
  <si>
    <t>静安区 康定路363号(近陕西北路)</t>
    <phoneticPr fontId="2" type="noConversion"/>
  </si>
  <si>
    <t>吴总</t>
    <phoneticPr fontId="2" type="noConversion"/>
  </si>
  <si>
    <t>HARU KITCHEN本店(南京西路店)</t>
    <phoneticPr fontId="2" type="noConversion"/>
  </si>
  <si>
    <t>静安区 陕西北路66号科恩国际中心1楼</t>
    <phoneticPr fontId="2" type="noConversion"/>
  </si>
  <si>
    <t>张春</t>
    <phoneticPr fontId="2" type="noConversion"/>
  </si>
  <si>
    <t>FENNEL 回香西餐厅及鸡尾酒吧</t>
    <phoneticPr fontId="2" type="noConversion"/>
  </si>
  <si>
    <t>镇宁路217号</t>
    <phoneticPr fontId="2" type="noConversion"/>
  </si>
  <si>
    <t>Stella</t>
    <phoneticPr fontId="2" type="noConversion"/>
  </si>
  <si>
    <t>canny'pot</t>
    <phoneticPr fontId="2" type="noConversion"/>
  </si>
  <si>
    <t xml:space="preserve"> 静安区 南京西路1818号1788广场3楼01室</t>
  </si>
  <si>
    <t>canny</t>
    <phoneticPr fontId="2" type="noConversion"/>
  </si>
  <si>
    <t xml:space="preserve">
Pan Dan畔丹泰国料理
</t>
    <phoneticPr fontId="2" type="noConversion"/>
  </si>
  <si>
    <t>愚园路68号5楼-03&amp;03A</t>
  </si>
  <si>
    <t>王总</t>
  </si>
  <si>
    <t>融合马来西亚（愚园路店）</t>
    <phoneticPr fontId="2" type="noConversion"/>
  </si>
  <si>
    <t> 静安区 愚园路68号晶品大厦5楼23A室</t>
  </si>
  <si>
    <t>李鑫</t>
    <phoneticPr fontId="2" type="noConversion"/>
  </si>
  <si>
    <t>Win House</t>
    <phoneticPr fontId="2" type="noConversion"/>
  </si>
  <si>
    <t xml:space="preserve"> 愚园路68号晶品中心6楼6-12(常德路) </t>
  </si>
  <si>
    <t>香港食为鲜</t>
    <phoneticPr fontId="2" type="noConversion"/>
  </si>
  <si>
    <t xml:space="preserve"> 南京西路698号5楼 </t>
  </si>
  <si>
    <t>许总</t>
  </si>
  <si>
    <t>slitti丝丽缇巧克力</t>
    <phoneticPr fontId="2" type="noConversion"/>
  </si>
  <si>
    <t>南京西路1515号静安嘉里中心东区商场1-11</t>
    <phoneticPr fontId="2" type="noConversion"/>
  </si>
  <si>
    <t>lucy</t>
    <phoneticPr fontId="2" type="noConversion"/>
  </si>
  <si>
    <t>13916334394</t>
    <phoneticPr fontId="2" type="noConversion"/>
  </si>
  <si>
    <t>陈旭光</t>
    <phoneticPr fontId="10" type="noConversion"/>
  </si>
  <si>
    <t>Share Dope超跑主题生蚝吧</t>
    <phoneticPr fontId="2" type="noConversion"/>
  </si>
  <si>
    <t xml:space="preserve"> 静安区 愚园路68号晶品5F-05 </t>
  </si>
  <si>
    <t>薛总</t>
  </si>
  <si>
    <t>甄食面道</t>
    <phoneticPr fontId="10" type="noConversion"/>
  </si>
  <si>
    <t>愚园路68号晶品购物中心LG2-11</t>
    <phoneticPr fontId="2" type="noConversion"/>
  </si>
  <si>
    <t>黄</t>
    <phoneticPr fontId="10" type="noConversion"/>
  </si>
  <si>
    <t>晶采轩(芮欧百货店)</t>
    <phoneticPr fontId="2" type="noConversion"/>
  </si>
  <si>
    <t xml:space="preserve">南京西路1601号芮欧百货3-4楼(近常德路) </t>
  </si>
  <si>
    <t>雷小姐</t>
    <phoneticPr fontId="2" type="noConversion"/>
  </si>
  <si>
    <t>小贝壳海鲜自助火锅(静安店)</t>
    <phoneticPr fontId="2" type="noConversion"/>
  </si>
  <si>
    <t>静安</t>
  </si>
  <si>
    <t>万航渡路1号环球世界大厦4楼</t>
    <phoneticPr fontId="2" type="noConversion"/>
  </si>
  <si>
    <t>张井辉</t>
    <phoneticPr fontId="2" type="noConversion"/>
  </si>
  <si>
    <t>已装</t>
  </si>
  <si>
    <t>悦麻悦辣</t>
  </si>
  <si>
    <t>浦东</t>
  </si>
  <si>
    <t>浦东新区崂山路694号</t>
  </si>
  <si>
    <t>张总</t>
  </si>
  <si>
    <t>陈旭光</t>
    <phoneticPr fontId="2" type="noConversion"/>
  </si>
  <si>
    <t>食佳传奇</t>
  </si>
  <si>
    <t xml:space="preserve">浦东新区海阳路615号(近灵岩南路)
</t>
  </si>
  <si>
    <t>周总</t>
  </si>
  <si>
    <t>传奇膳庄</t>
  </si>
  <si>
    <t>浦东新区沪南路3657号(近横桥路)</t>
  </si>
  <si>
    <t>台湾赞味坊（近铁广场店）</t>
    <phoneticPr fontId="2" type="noConversion"/>
  </si>
  <si>
    <t>黄浦</t>
    <phoneticPr fontId="10" type="noConversion"/>
  </si>
  <si>
    <t>陆家浜路1100号新邻生活站B2层</t>
    <phoneticPr fontId="2" type="noConversion"/>
  </si>
  <si>
    <t>陈先生</t>
    <phoneticPr fontId="2" type="noConversion"/>
  </si>
  <si>
    <t>羊力大鲜</t>
    <phoneticPr fontId="2" type="noConversion"/>
  </si>
  <si>
    <t>黄浦区人民路600号范仕达生活广场2楼</t>
  </si>
  <si>
    <t>魏店长</t>
    <phoneticPr fontId="2" type="noConversion"/>
  </si>
  <si>
    <t>蜀韵蜀味火锅</t>
    <phoneticPr fontId="2" type="noConversion"/>
  </si>
  <si>
    <t>南京东路353号6楼</t>
    <phoneticPr fontId="2" type="noConversion"/>
  </si>
  <si>
    <t>林金鹏</t>
    <phoneticPr fontId="2" type="noConversion"/>
  </si>
  <si>
    <t>牧羊少年咖啡茶酒馆</t>
    <phoneticPr fontId="2" type="noConversion"/>
  </si>
  <si>
    <t>六合路98号</t>
    <phoneticPr fontId="2" type="noConversion"/>
  </si>
  <si>
    <t>陈子浩</t>
    <phoneticPr fontId="2" type="noConversion"/>
  </si>
  <si>
    <t>福畅环球海鲜自助(南京路店)</t>
  </si>
  <si>
    <t xml:space="preserve">黄浦区 南京东路353号悦荟广场7楼 </t>
  </si>
  <si>
    <t>林总</t>
    <phoneticPr fontId="2" type="noConversion"/>
  </si>
  <si>
    <t>未安装</t>
  </si>
  <si>
    <t>沃尔肯牛排</t>
    <phoneticPr fontId="2" type="noConversion"/>
  </si>
  <si>
    <t>吴江路169号四季坊2F</t>
    <phoneticPr fontId="2" type="noConversion"/>
  </si>
  <si>
    <t>韩总</t>
    <phoneticPr fontId="2" type="noConversion"/>
  </si>
  <si>
    <t>泰极泰国餐厅</t>
    <phoneticPr fontId="2" type="noConversion"/>
  </si>
  <si>
    <t>静安区泰州路403号(余姚路口)</t>
  </si>
  <si>
    <t>崔杰</t>
    <phoneticPr fontId="2" type="noConversion"/>
  </si>
  <si>
    <t>黄埔301(黄埔新村餐厅)</t>
    <phoneticPr fontId="2" type="noConversion"/>
  </si>
  <si>
    <t>华山路301-1号</t>
    <phoneticPr fontId="2" type="noConversion"/>
  </si>
  <si>
    <t>潘经理</t>
    <phoneticPr fontId="2" type="noConversion"/>
  </si>
  <si>
    <t>Grosfairy胖仙女(晶品店) </t>
    <phoneticPr fontId="2" type="noConversion"/>
  </si>
  <si>
    <t>愚园路68号晶品CrystalGalleriaLG1-36</t>
    <phoneticPr fontId="2" type="noConversion"/>
  </si>
  <si>
    <t>小马</t>
    <phoneticPr fontId="2" type="noConversion"/>
  </si>
  <si>
    <t>火云洞</t>
    <phoneticPr fontId="2" type="noConversion"/>
  </si>
  <si>
    <t>普陀</t>
  </si>
  <si>
    <t>普陀区大渡河路168弄136号长风景畔广场四层</t>
    <phoneticPr fontId="2" type="noConversion"/>
  </si>
  <si>
    <t>徐杰龙</t>
    <phoneticPr fontId="2" type="noConversion"/>
  </si>
  <si>
    <t>柔日本料理</t>
    <phoneticPr fontId="13" type="noConversion"/>
  </si>
  <si>
    <t>静安</t>
    <phoneticPr fontId="10" type="noConversion"/>
  </si>
  <si>
    <t>万航渡路818号吉臣酒店4楼</t>
    <phoneticPr fontId="13" type="noConversion"/>
  </si>
  <si>
    <t>蒯kuai总</t>
    <phoneticPr fontId="13" type="noConversion"/>
  </si>
  <si>
    <t>味感私厨料理</t>
  </si>
  <si>
    <t>静安区余姚路86号(近地铁7号线昌平路站)</t>
  </si>
  <si>
    <t>章敏杰</t>
  </si>
  <si>
    <t>EJ皇家创意餐吧</t>
    <phoneticPr fontId="13" type="noConversion"/>
  </si>
  <si>
    <t>静安区 襄阳北路1号1F</t>
    <phoneticPr fontId="2" type="noConversion"/>
  </si>
  <si>
    <t>马先生</t>
    <phoneticPr fontId="2" type="noConversion"/>
  </si>
  <si>
    <t>悦吟</t>
    <phoneticPr fontId="13" type="noConversion"/>
  </si>
  <si>
    <t>南京西路698号8楼</t>
    <phoneticPr fontId="13" type="noConversion"/>
  </si>
  <si>
    <t>郑总</t>
    <phoneticPr fontId="13" type="noConversion"/>
  </si>
  <si>
    <t>锡伯新疆餐厅（静安寺）</t>
    <phoneticPr fontId="13" type="noConversion"/>
  </si>
  <si>
    <t>常熟路83号神州商务大厦3楼</t>
    <phoneticPr fontId="13" type="noConversion"/>
  </si>
  <si>
    <t>Micky</t>
    <phoneticPr fontId="13" type="noConversion"/>
  </si>
  <si>
    <t>潮廷</t>
    <phoneticPr fontId="13" type="noConversion"/>
  </si>
  <si>
    <t>南京西路698号6楼</t>
    <phoneticPr fontId="13" type="noConversion"/>
  </si>
  <si>
    <t>石总</t>
    <phoneticPr fontId="13" type="noConversion"/>
  </si>
  <si>
    <t>静安区陕西北路678号(近武定路)</t>
  </si>
  <si>
    <t>susu</t>
  </si>
  <si>
    <t>CYCLO</t>
    <phoneticPr fontId="2" type="noConversion"/>
  </si>
  <si>
    <t>浦东新区周康路3-5-7号(近万达广场）</t>
  </si>
  <si>
    <t>极上精致和食</t>
    <phoneticPr fontId="2" type="noConversion"/>
  </si>
  <si>
    <t>静安区泰州路401号</t>
    <phoneticPr fontId="2" type="noConversion"/>
  </si>
  <si>
    <t>刘总</t>
    <phoneticPr fontId="2" type="noConversion"/>
  </si>
  <si>
    <t>已装</t>
    <phoneticPr fontId="2" type="noConversion"/>
  </si>
  <si>
    <t>未安装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</si>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</sst>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/d;@"/>
  </numFmts>
  <fonts count="1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176" fontId="1" fillId="0" borderId="1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Fill="1" applyBorder="1"/>
    <xf numFmtId="177" fontId="6" fillId="0" borderId="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center" vertical="center" wrapText="1"/>
    </xf>
    <xf numFmtId="58" fontId="9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" fillId="8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NumberFormat="1" applyFont="1" applyFill="1" applyBorder="1" applyAlignment="1">
      <alignment horizontal="center" vertical="center" wrapText="1"/>
    </xf>
    <xf numFmtId="58" fontId="1" fillId="8" borderId="1" xfId="0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opLeftCell="A9" workbookViewId="0">
      <selection activeCell="M18" sqref="M18"/>
    </sheetView>
  </sheetViews>
  <sheetFormatPr defaultRowHeight="13.5" x14ac:dyDescent="0.15"/>
  <cols>
    <col min="7" max="7" width="13" customWidth="1"/>
  </cols>
  <sheetData>
    <row r="2" spans="1:10" ht="16.5" x14ac:dyDescent="0.15">
      <c r="A2" s="93" t="s">
        <v>352</v>
      </c>
      <c r="B2" s="94"/>
      <c r="C2" s="94"/>
      <c r="D2" s="94"/>
      <c r="E2" s="94"/>
      <c r="F2" s="94"/>
      <c r="G2" s="95"/>
      <c r="H2" s="17"/>
      <c r="I2" s="17"/>
      <c r="J2" s="17"/>
    </row>
    <row r="3" spans="1:10" ht="16.5" customHeight="1" x14ac:dyDescent="0.15">
      <c r="A3" s="85" t="s">
        <v>327</v>
      </c>
      <c r="B3" s="85"/>
      <c r="C3" s="18" t="s">
        <v>328</v>
      </c>
      <c r="D3" s="52" t="s">
        <v>329</v>
      </c>
      <c r="E3" s="52" t="s">
        <v>330</v>
      </c>
      <c r="F3" s="52" t="s">
        <v>331</v>
      </c>
      <c r="G3" s="52" t="s">
        <v>332</v>
      </c>
      <c r="H3" s="17"/>
      <c r="I3" s="17"/>
      <c r="J3" s="51"/>
    </row>
    <row r="4" spans="1:10" ht="16.5" x14ac:dyDescent="0.15">
      <c r="A4" s="86"/>
      <c r="B4" s="90"/>
      <c r="C4" s="18" t="s">
        <v>333</v>
      </c>
      <c r="D4" s="52">
        <v>111</v>
      </c>
      <c r="E4" s="52">
        <v>5</v>
      </c>
      <c r="F4" s="52">
        <v>3</v>
      </c>
      <c r="G4" s="52">
        <v>0</v>
      </c>
      <c r="H4" s="17"/>
      <c r="I4" s="17"/>
      <c r="J4" s="51"/>
    </row>
    <row r="5" spans="1:10" ht="16.5" x14ac:dyDescent="0.15">
      <c r="A5" s="86"/>
      <c r="B5" s="90"/>
      <c r="C5" s="18" t="s">
        <v>334</v>
      </c>
      <c r="D5" s="19">
        <v>0.2</v>
      </c>
      <c r="E5" s="19">
        <v>0.6</v>
      </c>
      <c r="F5" s="19">
        <v>1</v>
      </c>
      <c r="G5" s="19">
        <v>1</v>
      </c>
      <c r="H5" s="20"/>
      <c r="I5" s="20"/>
      <c r="J5" s="20"/>
    </row>
    <row r="6" spans="1:10" ht="16.5" x14ac:dyDescent="0.15">
      <c r="A6" s="86"/>
      <c r="B6" s="90"/>
      <c r="C6" s="18" t="s">
        <v>335</v>
      </c>
      <c r="D6" s="52">
        <f>D4*D5</f>
        <v>22.200000000000003</v>
      </c>
      <c r="E6" s="52">
        <f>E4*E5</f>
        <v>3</v>
      </c>
      <c r="F6" s="52">
        <f>F4*F5</f>
        <v>3</v>
      </c>
      <c r="G6" s="52">
        <f>G4*G5</f>
        <v>0</v>
      </c>
      <c r="H6" s="20"/>
      <c r="I6" s="20"/>
      <c r="J6" s="20"/>
    </row>
    <row r="7" spans="1:10" ht="16.5" x14ac:dyDescent="0.15">
      <c r="A7" s="87"/>
      <c r="B7" s="96" t="s">
        <v>336</v>
      </c>
      <c r="C7" s="97"/>
      <c r="D7" s="92">
        <f>SUM(D6:G6)</f>
        <v>28.200000000000003</v>
      </c>
      <c r="E7" s="92"/>
      <c r="F7" s="92"/>
      <c r="G7" s="92"/>
      <c r="H7" s="20"/>
      <c r="I7" s="20"/>
      <c r="J7" s="20"/>
    </row>
    <row r="8" spans="1:10" ht="16.5" customHeight="1" x14ac:dyDescent="0.15">
      <c r="A8" s="85" t="s">
        <v>337</v>
      </c>
      <c r="B8" s="85" t="s">
        <v>338</v>
      </c>
      <c r="C8" s="18" t="s">
        <v>328</v>
      </c>
      <c r="D8" s="52" t="s">
        <v>329</v>
      </c>
      <c r="E8" s="52" t="s">
        <v>330</v>
      </c>
      <c r="F8" s="52" t="s">
        <v>331</v>
      </c>
      <c r="G8" s="52" t="s">
        <v>339</v>
      </c>
      <c r="H8" s="21"/>
      <c r="I8" s="21"/>
      <c r="J8" s="21"/>
    </row>
    <row r="9" spans="1:10" ht="16.5" x14ac:dyDescent="0.15">
      <c r="A9" s="90"/>
      <c r="B9" s="90"/>
      <c r="C9" s="18" t="s">
        <v>333</v>
      </c>
      <c r="D9" s="52">
        <v>9</v>
      </c>
      <c r="E9" s="52">
        <v>2</v>
      </c>
      <c r="F9" s="52">
        <v>0</v>
      </c>
      <c r="G9" s="52">
        <v>0</v>
      </c>
      <c r="H9" s="21"/>
      <c r="I9" s="21"/>
      <c r="J9" s="21"/>
    </row>
    <row r="10" spans="1:10" ht="16.5" x14ac:dyDescent="0.15">
      <c r="A10" s="90"/>
      <c r="B10" s="90"/>
      <c r="C10" s="18" t="s">
        <v>334</v>
      </c>
      <c r="D10" s="19">
        <v>2</v>
      </c>
      <c r="E10" s="19">
        <v>5</v>
      </c>
      <c r="F10" s="19">
        <v>7</v>
      </c>
      <c r="G10" s="19">
        <v>10</v>
      </c>
      <c r="H10" s="21"/>
      <c r="I10" s="21"/>
      <c r="J10" s="21"/>
    </row>
    <row r="11" spans="1:10" ht="16.5" x14ac:dyDescent="0.15">
      <c r="A11" s="90"/>
      <c r="B11" s="90"/>
      <c r="C11" s="18" t="s">
        <v>335</v>
      </c>
      <c r="D11" s="52">
        <f>D9*D10</f>
        <v>18</v>
      </c>
      <c r="E11" s="52">
        <f>E9*E10</f>
        <v>10</v>
      </c>
      <c r="F11" s="52">
        <f>F9*F10</f>
        <v>0</v>
      </c>
      <c r="G11" s="52">
        <f>G9*G10</f>
        <v>0</v>
      </c>
      <c r="H11" s="21"/>
      <c r="I11" s="21"/>
      <c r="J11" s="21"/>
    </row>
    <row r="12" spans="1:10" ht="16.5" x14ac:dyDescent="0.15">
      <c r="A12" s="90"/>
      <c r="B12" s="91"/>
      <c r="C12" s="22" t="s">
        <v>336</v>
      </c>
      <c r="D12" s="92">
        <f>SUM(D11:G11)</f>
        <v>28</v>
      </c>
      <c r="E12" s="92"/>
      <c r="F12" s="92"/>
      <c r="G12" s="92"/>
      <c r="H12" s="21"/>
      <c r="I12" s="21"/>
      <c r="J12" s="21"/>
    </row>
    <row r="13" spans="1:10" ht="16.5" x14ac:dyDescent="0.15">
      <c r="A13" s="90"/>
      <c r="B13" s="85" t="s">
        <v>340</v>
      </c>
      <c r="C13" s="18" t="s">
        <v>341</v>
      </c>
      <c r="D13" s="52" t="s">
        <v>342</v>
      </c>
      <c r="E13" s="52" t="s">
        <v>343</v>
      </c>
      <c r="F13" s="52"/>
      <c r="G13" s="52"/>
      <c r="H13" s="21"/>
      <c r="I13" s="21"/>
      <c r="J13" s="21"/>
    </row>
    <row r="14" spans="1:10" ht="16.5" x14ac:dyDescent="0.15">
      <c r="A14" s="90"/>
      <c r="B14" s="86"/>
      <c r="C14" s="18" t="s">
        <v>333</v>
      </c>
      <c r="D14" s="52">
        <v>0</v>
      </c>
      <c r="E14" s="52">
        <v>0</v>
      </c>
      <c r="F14" s="52"/>
      <c r="G14" s="52"/>
      <c r="H14" s="21"/>
      <c r="I14" s="21"/>
      <c r="J14" s="21"/>
    </row>
    <row r="15" spans="1:10" ht="16.5" x14ac:dyDescent="0.15">
      <c r="A15" s="90"/>
      <c r="B15" s="86"/>
      <c r="C15" s="18" t="s">
        <v>334</v>
      </c>
      <c r="D15" s="19">
        <v>2</v>
      </c>
      <c r="E15" s="19">
        <v>2</v>
      </c>
      <c r="F15" s="19"/>
      <c r="G15" s="19"/>
      <c r="H15" s="21"/>
      <c r="I15" s="21"/>
      <c r="J15" s="21"/>
    </row>
    <row r="16" spans="1:10" ht="16.5" x14ac:dyDescent="0.15">
      <c r="A16" s="90"/>
      <c r="B16" s="86"/>
      <c r="C16" s="18" t="s">
        <v>335</v>
      </c>
      <c r="D16" s="52">
        <f>D14*D15</f>
        <v>0</v>
      </c>
      <c r="E16" s="52">
        <f>E14*E15</f>
        <v>0</v>
      </c>
      <c r="F16" s="52"/>
      <c r="G16" s="52"/>
      <c r="H16" s="21"/>
      <c r="I16" s="21"/>
      <c r="J16" s="21"/>
    </row>
    <row r="17" spans="1:10" ht="16.5" x14ac:dyDescent="0.15">
      <c r="A17" s="90"/>
      <c r="B17" s="87"/>
      <c r="C17" s="22" t="s">
        <v>336</v>
      </c>
      <c r="D17" s="81">
        <f>SUM(D16:G16)</f>
        <v>0</v>
      </c>
      <c r="E17" s="82"/>
      <c r="F17" s="82"/>
      <c r="G17" s="83"/>
      <c r="H17" s="21"/>
      <c r="I17" s="21"/>
      <c r="J17" s="21"/>
    </row>
    <row r="18" spans="1:10" ht="16.5" x14ac:dyDescent="0.15">
      <c r="A18" s="90"/>
      <c r="B18" s="85" t="s">
        <v>344</v>
      </c>
      <c r="C18" s="18" t="s">
        <v>345</v>
      </c>
      <c r="D18" s="52" t="s">
        <v>346</v>
      </c>
      <c r="E18" s="52" t="s">
        <v>347</v>
      </c>
      <c r="F18" s="52"/>
      <c r="G18" s="52"/>
      <c r="H18" s="21"/>
      <c r="I18" s="21"/>
      <c r="J18" s="21"/>
    </row>
    <row r="19" spans="1:10" ht="16.5" x14ac:dyDescent="0.15">
      <c r="A19" s="90"/>
      <c r="B19" s="86"/>
      <c r="C19" s="18" t="s">
        <v>333</v>
      </c>
      <c r="D19" s="52">
        <v>42</v>
      </c>
      <c r="E19" s="52">
        <v>20</v>
      </c>
      <c r="F19" s="52"/>
      <c r="G19" s="52"/>
      <c r="H19" s="21"/>
      <c r="I19" s="21"/>
      <c r="J19" s="21"/>
    </row>
    <row r="20" spans="1:10" ht="16.5" x14ac:dyDescent="0.15">
      <c r="A20" s="90"/>
      <c r="B20" s="86"/>
      <c r="C20" s="18" t="s">
        <v>334</v>
      </c>
      <c r="D20" s="19">
        <v>2</v>
      </c>
      <c r="E20" s="19">
        <v>1</v>
      </c>
      <c r="F20" s="19"/>
      <c r="G20" s="19"/>
      <c r="H20" s="21"/>
      <c r="I20" s="21"/>
      <c r="J20" s="21"/>
    </row>
    <row r="21" spans="1:10" ht="16.5" x14ac:dyDescent="0.15">
      <c r="A21" s="90"/>
      <c r="B21" s="86"/>
      <c r="C21" s="18" t="s">
        <v>335</v>
      </c>
      <c r="D21" s="52">
        <f>D19*D20</f>
        <v>84</v>
      </c>
      <c r="E21" s="52">
        <f>E19*E20</f>
        <v>20</v>
      </c>
      <c r="F21" s="52"/>
      <c r="G21" s="52"/>
      <c r="H21" s="21"/>
      <c r="I21" s="21"/>
      <c r="J21" s="21"/>
    </row>
    <row r="22" spans="1:10" ht="16.5" x14ac:dyDescent="0.15">
      <c r="A22" s="90"/>
      <c r="B22" s="87"/>
      <c r="C22" s="22" t="s">
        <v>336</v>
      </c>
      <c r="D22" s="81">
        <f>SUM(D21:G21)</f>
        <v>104</v>
      </c>
      <c r="E22" s="82"/>
      <c r="F22" s="82"/>
      <c r="G22" s="83"/>
      <c r="H22" s="21"/>
      <c r="I22" s="21"/>
      <c r="J22" s="21"/>
    </row>
    <row r="23" spans="1:10" ht="16.5" x14ac:dyDescent="0.15">
      <c r="A23" s="91"/>
      <c r="B23" s="88" t="s">
        <v>336</v>
      </c>
      <c r="C23" s="89"/>
      <c r="D23" s="82">
        <f>D12+D17+D22</f>
        <v>132</v>
      </c>
      <c r="E23" s="82"/>
      <c r="F23" s="82"/>
      <c r="G23" s="83"/>
      <c r="H23" s="21"/>
      <c r="I23" s="21"/>
      <c r="J23" s="21"/>
    </row>
    <row r="24" spans="1:10" ht="30" x14ac:dyDescent="0.15">
      <c r="A24" s="23" t="s">
        <v>348</v>
      </c>
      <c r="B24" s="53"/>
      <c r="C24" s="81">
        <f>D7+D23</f>
        <v>160.19999999999999</v>
      </c>
      <c r="D24" s="82"/>
      <c r="E24" s="82"/>
      <c r="F24" s="82"/>
      <c r="G24" s="83"/>
      <c r="H24" s="24"/>
      <c r="I24" s="24"/>
      <c r="J24" s="24"/>
    </row>
    <row r="25" spans="1:10" x14ac:dyDescent="0.15">
      <c r="A25" s="21"/>
      <c r="B25" s="21"/>
      <c r="C25" s="24"/>
      <c r="D25" s="24"/>
      <c r="E25" s="24"/>
      <c r="F25" s="24"/>
      <c r="G25" s="24"/>
      <c r="H25" s="24"/>
      <c r="I25" s="24"/>
      <c r="J25" s="24"/>
    </row>
    <row r="26" spans="1:10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0" x14ac:dyDescent="0.15">
      <c r="A27" s="26" t="s">
        <v>349</v>
      </c>
      <c r="B27" s="27">
        <v>42156</v>
      </c>
      <c r="C27" s="27">
        <v>42157</v>
      </c>
      <c r="D27" s="27">
        <v>42158</v>
      </c>
      <c r="E27" s="27">
        <v>42159</v>
      </c>
      <c r="F27" s="27">
        <v>42160</v>
      </c>
      <c r="G27" s="27">
        <v>42161</v>
      </c>
      <c r="H27" s="27">
        <v>42162</v>
      </c>
      <c r="I27" s="27">
        <v>42163</v>
      </c>
      <c r="J27" s="27">
        <v>42164</v>
      </c>
    </row>
    <row r="28" spans="1:10" x14ac:dyDescent="0.15">
      <c r="A28" s="28"/>
      <c r="B28" s="29" t="s">
        <v>350</v>
      </c>
      <c r="C28" s="29" t="s">
        <v>350</v>
      </c>
      <c r="D28" s="29" t="s">
        <v>350</v>
      </c>
      <c r="E28" s="29" t="s">
        <v>350</v>
      </c>
      <c r="F28" s="29" t="s">
        <v>350</v>
      </c>
      <c r="G28" s="29" t="s">
        <v>351</v>
      </c>
      <c r="H28" s="29" t="s">
        <v>351</v>
      </c>
      <c r="I28" s="29" t="s">
        <v>350</v>
      </c>
      <c r="J28" s="29" t="s">
        <v>350</v>
      </c>
    </row>
    <row r="29" spans="1:10" x14ac:dyDescent="0.15">
      <c r="A29" s="27">
        <v>42165</v>
      </c>
      <c r="B29" s="27">
        <v>42166</v>
      </c>
      <c r="C29" s="27">
        <v>42167</v>
      </c>
      <c r="D29" s="27">
        <v>42168</v>
      </c>
      <c r="E29" s="27">
        <v>42169</v>
      </c>
      <c r="F29" s="27">
        <v>42170</v>
      </c>
      <c r="G29" s="27">
        <v>42171</v>
      </c>
      <c r="H29" s="27">
        <v>42172</v>
      </c>
      <c r="I29" s="27">
        <v>42173</v>
      </c>
      <c r="J29" s="27">
        <v>42174</v>
      </c>
    </row>
    <row r="30" spans="1:10" x14ac:dyDescent="0.15">
      <c r="A30" s="29" t="s">
        <v>350</v>
      </c>
      <c r="B30" s="29" t="s">
        <v>350</v>
      </c>
      <c r="C30" s="29" t="s">
        <v>350</v>
      </c>
      <c r="D30" s="29" t="s">
        <v>350</v>
      </c>
      <c r="E30" s="29" t="s">
        <v>350</v>
      </c>
      <c r="F30" s="29" t="s">
        <v>350</v>
      </c>
      <c r="G30" s="29" t="s">
        <v>350</v>
      </c>
      <c r="H30" s="29" t="s">
        <v>350</v>
      </c>
      <c r="I30" s="29" t="s">
        <v>350</v>
      </c>
      <c r="J30" s="29" t="s">
        <v>350</v>
      </c>
    </row>
    <row r="31" spans="1:10" x14ac:dyDescent="0.15">
      <c r="A31" s="27">
        <v>42175</v>
      </c>
      <c r="B31" s="27">
        <v>42176</v>
      </c>
      <c r="C31" s="27">
        <v>42177</v>
      </c>
      <c r="D31" s="27">
        <v>42178</v>
      </c>
      <c r="E31" s="27">
        <v>42179</v>
      </c>
      <c r="F31" s="27">
        <v>42180</v>
      </c>
      <c r="G31" s="27">
        <v>42181</v>
      </c>
      <c r="H31" s="27">
        <v>42182</v>
      </c>
      <c r="I31" s="27">
        <v>42183</v>
      </c>
      <c r="J31" s="27">
        <v>42184</v>
      </c>
    </row>
    <row r="32" spans="1:10" x14ac:dyDescent="0.15">
      <c r="A32" s="29" t="s">
        <v>351</v>
      </c>
      <c r="B32" s="29" t="s">
        <v>351</v>
      </c>
      <c r="C32" s="29" t="s">
        <v>351</v>
      </c>
      <c r="D32" s="29" t="s">
        <v>350</v>
      </c>
      <c r="E32" s="29" t="s">
        <v>350</v>
      </c>
      <c r="F32" s="29" t="s">
        <v>350</v>
      </c>
      <c r="G32" s="29" t="s">
        <v>350</v>
      </c>
      <c r="H32" s="29" t="s">
        <v>351</v>
      </c>
      <c r="I32" s="29" t="s">
        <v>351</v>
      </c>
      <c r="J32" s="29" t="s">
        <v>350</v>
      </c>
    </row>
    <row r="33" spans="1:10" x14ac:dyDescent="0.15">
      <c r="A33" s="27">
        <v>42185</v>
      </c>
      <c r="B33" s="27"/>
      <c r="C33" s="28"/>
      <c r="D33" s="28"/>
      <c r="E33" s="28"/>
      <c r="F33" s="28"/>
      <c r="G33" s="28"/>
      <c r="H33" s="28"/>
      <c r="I33" s="28"/>
      <c r="J33" s="28"/>
    </row>
    <row r="34" spans="1:10" x14ac:dyDescent="0.15">
      <c r="A34" s="29" t="s">
        <v>350</v>
      </c>
      <c r="B34" s="29"/>
      <c r="C34" s="30"/>
      <c r="D34" s="30"/>
      <c r="E34" s="30"/>
      <c r="F34" s="30"/>
      <c r="G34" s="30"/>
      <c r="H34" s="30"/>
      <c r="I34" s="30"/>
      <c r="J34" s="30"/>
    </row>
    <row r="35" spans="1:10" x14ac:dyDescent="0.15">
      <c r="A35" s="31"/>
      <c r="B35" s="29" t="s">
        <v>350</v>
      </c>
      <c r="C35" s="29" t="s">
        <v>351</v>
      </c>
      <c r="D35" s="30"/>
      <c r="E35" s="30"/>
      <c r="F35" s="30"/>
      <c r="G35" s="30"/>
      <c r="H35" s="30"/>
      <c r="I35" s="30"/>
      <c r="J35" s="30"/>
    </row>
    <row r="36" spans="1:10" x14ac:dyDescent="0.15">
      <c r="A36" s="31" t="s">
        <v>274</v>
      </c>
      <c r="B36" s="31">
        <f>COUNTIFS(A28:J34,B35)</f>
        <v>23</v>
      </c>
      <c r="C36" s="31">
        <f>COUNTIFS(A28:J34,C35)</f>
        <v>7</v>
      </c>
      <c r="D36" s="30"/>
      <c r="E36" s="30"/>
      <c r="F36" s="30"/>
      <c r="G36" s="30"/>
      <c r="H36" s="30"/>
      <c r="I36" s="32"/>
      <c r="J36" s="30"/>
    </row>
    <row r="37" spans="1:10" x14ac:dyDescent="0.15">
      <c r="A37" s="30" t="s">
        <v>276</v>
      </c>
      <c r="B37" s="30">
        <f>B36*0.5</f>
        <v>11.5</v>
      </c>
      <c r="C37" s="30">
        <f>C36*0</f>
        <v>0</v>
      </c>
      <c r="D37" s="30"/>
      <c r="E37" s="30"/>
      <c r="F37" s="30"/>
      <c r="G37" s="30"/>
      <c r="H37" s="30"/>
      <c r="I37" s="30"/>
      <c r="J37" s="30"/>
    </row>
    <row r="38" spans="1:10" ht="16.5" x14ac:dyDescent="0.15">
      <c r="A38" s="33"/>
      <c r="B38" s="33"/>
      <c r="C38" s="34"/>
      <c r="D38" s="35"/>
      <c r="E38" s="35"/>
      <c r="F38" s="35"/>
      <c r="G38" s="35"/>
    </row>
    <row r="39" spans="1:10" ht="16.5" x14ac:dyDescent="0.15">
      <c r="A39" s="36"/>
      <c r="B39" s="36"/>
      <c r="C39" s="17"/>
      <c r="D39" s="17"/>
      <c r="E39" s="17"/>
      <c r="F39" s="17"/>
      <c r="G39" s="17"/>
    </row>
    <row r="40" spans="1:10" ht="16.5" x14ac:dyDescent="0.15">
      <c r="A40" s="84" t="s">
        <v>353</v>
      </c>
      <c r="B40" s="84"/>
      <c r="C40" s="84"/>
      <c r="D40" s="84"/>
      <c r="E40" s="35"/>
      <c r="F40" s="17"/>
      <c r="G40" s="17"/>
    </row>
    <row r="41" spans="1:10" ht="16.5" x14ac:dyDescent="0.15">
      <c r="A41" s="2" t="s">
        <v>277</v>
      </c>
      <c r="B41" s="2" t="s">
        <v>278</v>
      </c>
      <c r="C41" s="2" t="s">
        <v>279</v>
      </c>
      <c r="D41" s="22" t="s">
        <v>280</v>
      </c>
      <c r="E41" s="17"/>
      <c r="F41" s="17"/>
    </row>
    <row r="42" spans="1:10" ht="16.5" x14ac:dyDescent="0.15">
      <c r="A42" s="37">
        <f>D7</f>
        <v>28.200000000000003</v>
      </c>
      <c r="B42" s="37">
        <f>D23</f>
        <v>132</v>
      </c>
      <c r="C42" s="37">
        <f>B37</f>
        <v>11.5</v>
      </c>
      <c r="D42" s="37">
        <f>SUM(A42:C42)</f>
        <v>171.7</v>
      </c>
      <c r="E42" s="17"/>
      <c r="F42" s="17"/>
    </row>
    <row r="43" spans="1:10" ht="16.5" x14ac:dyDescent="0.15">
      <c r="A43" s="33"/>
      <c r="B43" s="33"/>
      <c r="C43" s="17"/>
      <c r="D43" s="35"/>
      <c r="E43" s="35"/>
      <c r="F43" s="35"/>
      <c r="G43" s="35"/>
    </row>
    <row r="44" spans="1:10" ht="16.5" x14ac:dyDescent="0.15">
      <c r="A44" s="38"/>
      <c r="B44" s="38"/>
      <c r="C44" s="35"/>
      <c r="D44" s="35"/>
      <c r="E44" s="35"/>
      <c r="F44" s="35"/>
      <c r="G44" s="35"/>
    </row>
  </sheetData>
  <mergeCells count="16">
    <mergeCell ref="A3:A7"/>
    <mergeCell ref="A2:G2"/>
    <mergeCell ref="B3:B6"/>
    <mergeCell ref="B7:C7"/>
    <mergeCell ref="D7:G7"/>
    <mergeCell ref="C24:G24"/>
    <mergeCell ref="A40:D40"/>
    <mergeCell ref="D17:G17"/>
    <mergeCell ref="B18:B22"/>
    <mergeCell ref="D22:G22"/>
    <mergeCell ref="B23:C23"/>
    <mergeCell ref="D23:G23"/>
    <mergeCell ref="A8:A23"/>
    <mergeCell ref="B8:B12"/>
    <mergeCell ref="D12:G12"/>
    <mergeCell ref="B13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20" activePane="bottomLeft" state="frozen"/>
      <selection pane="bottomLeft" activeCell="C130" sqref="C130:F130"/>
    </sheetView>
  </sheetViews>
  <sheetFormatPr defaultRowHeight="13.5" x14ac:dyDescent="0.15"/>
  <cols>
    <col min="1" max="1" width="24.5" customWidth="1"/>
    <col min="2" max="2" width="9.75" customWidth="1"/>
    <col min="3" max="3" width="7.75" customWidth="1"/>
    <col min="4" max="4" width="8.375" customWidth="1"/>
    <col min="5" max="5" width="7.75" customWidth="1"/>
    <col min="6" max="6" width="7.5" customWidth="1"/>
    <col min="7" max="7" width="6.875" customWidth="1"/>
    <col min="8" max="8" width="21.375" customWidth="1"/>
    <col min="9" max="9" width="6.25" customWidth="1"/>
    <col min="10" max="10" width="8.75" customWidth="1"/>
  </cols>
  <sheetData>
    <row r="1" spans="1:10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6.5" x14ac:dyDescent="0.15">
      <c r="A2" s="3" t="s">
        <v>20</v>
      </c>
      <c r="B2" s="3" t="s">
        <v>140</v>
      </c>
      <c r="C2" s="8"/>
      <c r="D2" s="3" t="s">
        <v>269</v>
      </c>
      <c r="E2" s="3" t="s">
        <v>143</v>
      </c>
      <c r="F2" s="3" t="s">
        <v>147</v>
      </c>
      <c r="G2" s="7" t="s">
        <v>149</v>
      </c>
      <c r="H2" s="7" t="s">
        <v>152</v>
      </c>
      <c r="I2" s="7"/>
      <c r="J2" s="7" t="s">
        <v>270</v>
      </c>
    </row>
    <row r="3" spans="1:10" ht="16.5" x14ac:dyDescent="0.15">
      <c r="A3" s="3" t="s">
        <v>21</v>
      </c>
      <c r="B3" s="3" t="s">
        <v>140</v>
      </c>
      <c r="C3" s="8"/>
      <c r="D3" s="3" t="s">
        <v>269</v>
      </c>
      <c r="E3" s="3" t="s">
        <v>144</v>
      </c>
      <c r="F3" s="3" t="s">
        <v>147</v>
      </c>
      <c r="G3" s="7" t="s">
        <v>149</v>
      </c>
      <c r="H3" s="7" t="s">
        <v>153</v>
      </c>
      <c r="I3" s="7"/>
      <c r="J3" s="7" t="s">
        <v>270</v>
      </c>
    </row>
    <row r="4" spans="1:10" ht="16.5" x14ac:dyDescent="0.15">
      <c r="A4" s="3" t="s">
        <v>22</v>
      </c>
      <c r="B4" s="3" t="s">
        <v>141</v>
      </c>
      <c r="C4" s="8"/>
      <c r="D4" s="3" t="s">
        <v>269</v>
      </c>
      <c r="E4" s="3" t="s">
        <v>144</v>
      </c>
      <c r="F4" s="3" t="s">
        <v>147</v>
      </c>
      <c r="G4" s="7" t="s">
        <v>149</v>
      </c>
      <c r="H4" s="7" t="s">
        <v>154</v>
      </c>
      <c r="I4" s="7"/>
      <c r="J4" s="7" t="s">
        <v>270</v>
      </c>
    </row>
    <row r="5" spans="1:10" ht="16.5" x14ac:dyDescent="0.15">
      <c r="A5" s="3" t="s">
        <v>23</v>
      </c>
      <c r="B5" s="3" t="s">
        <v>140</v>
      </c>
      <c r="C5" s="8"/>
      <c r="D5" s="3" t="s">
        <v>269</v>
      </c>
      <c r="E5" s="3" t="s">
        <v>144</v>
      </c>
      <c r="F5" s="3" t="s">
        <v>147</v>
      </c>
      <c r="G5" s="7" t="s">
        <v>149</v>
      </c>
      <c r="H5" s="7" t="s">
        <v>155</v>
      </c>
      <c r="I5" s="7"/>
      <c r="J5" s="7" t="s">
        <v>270</v>
      </c>
    </row>
    <row r="6" spans="1:10" ht="16.5" x14ac:dyDescent="0.15">
      <c r="A6" s="3" t="s">
        <v>24</v>
      </c>
      <c r="B6" s="3" t="s">
        <v>141</v>
      </c>
      <c r="C6" s="8"/>
      <c r="D6" s="3" t="s">
        <v>269</v>
      </c>
      <c r="E6" s="3" t="s">
        <v>143</v>
      </c>
      <c r="F6" s="3" t="s">
        <v>147</v>
      </c>
      <c r="G6" s="7" t="s">
        <v>149</v>
      </c>
      <c r="H6" s="7" t="s">
        <v>156</v>
      </c>
      <c r="I6" s="7"/>
      <c r="J6" s="7" t="s">
        <v>270</v>
      </c>
    </row>
    <row r="7" spans="1:10" ht="16.5" x14ac:dyDescent="0.15">
      <c r="A7" s="3" t="s">
        <v>25</v>
      </c>
      <c r="B7" s="3" t="s">
        <v>140</v>
      </c>
      <c r="C7" s="8"/>
      <c r="D7" s="3" t="s">
        <v>269</v>
      </c>
      <c r="E7" s="3" t="s">
        <v>19</v>
      </c>
      <c r="F7" s="3" t="s">
        <v>147</v>
      </c>
      <c r="G7" s="7" t="s">
        <v>149</v>
      </c>
      <c r="H7" s="7" t="s">
        <v>157</v>
      </c>
      <c r="I7" s="7"/>
      <c r="J7" s="7" t="s">
        <v>270</v>
      </c>
    </row>
    <row r="8" spans="1:10" ht="16.5" x14ac:dyDescent="0.15">
      <c r="A8" s="3" t="s">
        <v>26</v>
      </c>
      <c r="B8" s="3" t="s">
        <v>140</v>
      </c>
      <c r="C8" s="8"/>
      <c r="D8" s="3" t="s">
        <v>269</v>
      </c>
      <c r="E8" s="3" t="s">
        <v>144</v>
      </c>
      <c r="F8" s="3" t="s">
        <v>147</v>
      </c>
      <c r="G8" s="7" t="s">
        <v>149</v>
      </c>
      <c r="H8" s="7" t="s">
        <v>158</v>
      </c>
      <c r="I8" s="7"/>
      <c r="J8" s="7" t="s">
        <v>270</v>
      </c>
    </row>
    <row r="9" spans="1:10" ht="16.5" x14ac:dyDescent="0.15">
      <c r="A9" s="3" t="s">
        <v>27</v>
      </c>
      <c r="B9" s="3" t="s">
        <v>140</v>
      </c>
      <c r="C9" s="8"/>
      <c r="D9" s="3" t="s">
        <v>269</v>
      </c>
      <c r="E9" s="3" t="s">
        <v>19</v>
      </c>
      <c r="F9" s="3" t="s">
        <v>147</v>
      </c>
      <c r="G9" s="7" t="s">
        <v>149</v>
      </c>
      <c r="H9" s="7" t="s">
        <v>159</v>
      </c>
      <c r="I9" s="7"/>
      <c r="J9" s="7" t="s">
        <v>270</v>
      </c>
    </row>
    <row r="10" spans="1:10" ht="16.5" x14ac:dyDescent="0.15">
      <c r="A10" s="3" t="s">
        <v>28</v>
      </c>
      <c r="B10" s="3" t="s">
        <v>140</v>
      </c>
      <c r="C10" s="8"/>
      <c r="D10" s="3" t="s">
        <v>269</v>
      </c>
      <c r="E10" s="3" t="s">
        <v>144</v>
      </c>
      <c r="F10" s="3" t="s">
        <v>147</v>
      </c>
      <c r="G10" s="7" t="s">
        <v>149</v>
      </c>
      <c r="H10" s="7" t="s">
        <v>160</v>
      </c>
      <c r="I10" s="7"/>
      <c r="J10" s="7" t="s">
        <v>270</v>
      </c>
    </row>
    <row r="11" spans="1:10" ht="16.5" x14ac:dyDescent="0.15">
      <c r="A11" s="3" t="s">
        <v>29</v>
      </c>
      <c r="B11" s="3" t="s">
        <v>140</v>
      </c>
      <c r="C11" s="8"/>
      <c r="D11" s="3" t="s">
        <v>269</v>
      </c>
      <c r="E11" s="3" t="s">
        <v>144</v>
      </c>
      <c r="F11" s="3" t="s">
        <v>147</v>
      </c>
      <c r="G11" s="7" t="s">
        <v>149</v>
      </c>
      <c r="H11" s="7" t="s">
        <v>161</v>
      </c>
      <c r="I11" s="7"/>
      <c r="J11" s="7" t="s">
        <v>270</v>
      </c>
    </row>
    <row r="12" spans="1:10" ht="16.5" x14ac:dyDescent="0.15">
      <c r="A12" s="3" t="s">
        <v>30</v>
      </c>
      <c r="B12" s="3" t="s">
        <v>140</v>
      </c>
      <c r="C12" s="8"/>
      <c r="D12" s="3" t="s">
        <v>269</v>
      </c>
      <c r="E12" s="3" t="s">
        <v>144</v>
      </c>
      <c r="F12" s="3" t="s">
        <v>147</v>
      </c>
      <c r="G12" s="7" t="s">
        <v>149</v>
      </c>
      <c r="H12" s="7" t="s">
        <v>162</v>
      </c>
      <c r="I12" s="7"/>
      <c r="J12" s="7" t="s">
        <v>270</v>
      </c>
    </row>
    <row r="13" spans="1:10" ht="16.5" x14ac:dyDescent="0.15">
      <c r="A13" s="3" t="s">
        <v>31</v>
      </c>
      <c r="B13" s="3" t="s">
        <v>140</v>
      </c>
      <c r="C13" s="8"/>
      <c r="D13" s="3" t="s">
        <v>269</v>
      </c>
      <c r="E13" s="3" t="s">
        <v>144</v>
      </c>
      <c r="F13" s="3" t="s">
        <v>147</v>
      </c>
      <c r="G13" s="7" t="s">
        <v>149</v>
      </c>
      <c r="H13" s="7" t="s">
        <v>163</v>
      </c>
      <c r="I13" s="7"/>
      <c r="J13" s="7" t="s">
        <v>270</v>
      </c>
    </row>
    <row r="14" spans="1:10" ht="16.5" x14ac:dyDescent="0.15">
      <c r="A14" s="3" t="s">
        <v>32</v>
      </c>
      <c r="B14" s="3" t="s">
        <v>141</v>
      </c>
      <c r="C14" s="8"/>
      <c r="D14" s="3" t="s">
        <v>269</v>
      </c>
      <c r="E14" s="3" t="s">
        <v>144</v>
      </c>
      <c r="F14" s="3" t="s">
        <v>147</v>
      </c>
      <c r="G14" s="7" t="s">
        <v>149</v>
      </c>
      <c r="H14" s="7" t="s">
        <v>164</v>
      </c>
      <c r="I14" s="7"/>
      <c r="J14" s="7" t="s">
        <v>270</v>
      </c>
    </row>
    <row r="15" spans="1:10" ht="16.5" x14ac:dyDescent="0.15">
      <c r="A15" s="3" t="s">
        <v>34</v>
      </c>
      <c r="B15" s="3" t="s">
        <v>140</v>
      </c>
      <c r="C15" s="8"/>
      <c r="D15" s="3" t="s">
        <v>269</v>
      </c>
      <c r="E15" s="3" t="s">
        <v>144</v>
      </c>
      <c r="F15" s="3" t="s">
        <v>147</v>
      </c>
      <c r="G15" s="7" t="s">
        <v>149</v>
      </c>
      <c r="H15" s="7" t="s">
        <v>166</v>
      </c>
      <c r="I15" s="7"/>
      <c r="J15" s="7" t="s">
        <v>270</v>
      </c>
    </row>
    <row r="16" spans="1:10" ht="16.5" x14ac:dyDescent="0.15">
      <c r="A16" s="3" t="s">
        <v>35</v>
      </c>
      <c r="B16" s="3" t="s">
        <v>140</v>
      </c>
      <c r="C16" s="8"/>
      <c r="D16" s="3" t="s">
        <v>269</v>
      </c>
      <c r="E16" s="3" t="s">
        <v>144</v>
      </c>
      <c r="F16" s="3" t="s">
        <v>147</v>
      </c>
      <c r="G16" s="7" t="s">
        <v>149</v>
      </c>
      <c r="H16" s="7" t="s">
        <v>167</v>
      </c>
      <c r="I16" s="7"/>
      <c r="J16" s="7" t="s">
        <v>270</v>
      </c>
    </row>
    <row r="17" spans="1:10" ht="16.5" x14ac:dyDescent="0.15">
      <c r="A17" s="3" t="s">
        <v>36</v>
      </c>
      <c r="B17" s="3" t="s">
        <v>140</v>
      </c>
      <c r="C17" s="8"/>
      <c r="D17" s="3" t="s">
        <v>269</v>
      </c>
      <c r="E17" s="3" t="s">
        <v>144</v>
      </c>
      <c r="F17" s="3" t="s">
        <v>147</v>
      </c>
      <c r="G17" s="7" t="s">
        <v>149</v>
      </c>
      <c r="H17" s="7" t="s">
        <v>168</v>
      </c>
      <c r="I17" s="7"/>
      <c r="J17" s="7" t="s">
        <v>270</v>
      </c>
    </row>
    <row r="18" spans="1:10" ht="33" x14ac:dyDescent="0.15">
      <c r="A18" s="3" t="s">
        <v>37</v>
      </c>
      <c r="B18" s="3" t="s">
        <v>140</v>
      </c>
      <c r="C18" s="8"/>
      <c r="D18" s="3" t="s">
        <v>269</v>
      </c>
      <c r="E18" s="3" t="s">
        <v>144</v>
      </c>
      <c r="F18" s="3" t="s">
        <v>147</v>
      </c>
      <c r="G18" s="7" t="s">
        <v>149</v>
      </c>
      <c r="H18" s="7" t="s">
        <v>169</v>
      </c>
      <c r="I18" s="7"/>
      <c r="J18" s="7" t="s">
        <v>270</v>
      </c>
    </row>
    <row r="19" spans="1:10" ht="16.5" x14ac:dyDescent="0.15">
      <c r="A19" s="3" t="s">
        <v>38</v>
      </c>
      <c r="B19" s="3" t="s">
        <v>140</v>
      </c>
      <c r="C19" s="8"/>
      <c r="D19" s="3" t="s">
        <v>269</v>
      </c>
      <c r="E19" s="3" t="s">
        <v>144</v>
      </c>
      <c r="F19" s="3" t="s">
        <v>147</v>
      </c>
      <c r="G19" s="7" t="s">
        <v>149</v>
      </c>
      <c r="H19" s="7" t="s">
        <v>170</v>
      </c>
      <c r="I19" s="7"/>
      <c r="J19" s="7" t="s">
        <v>270</v>
      </c>
    </row>
    <row r="20" spans="1:10" ht="33" x14ac:dyDescent="0.15">
      <c r="A20" s="3" t="s">
        <v>39</v>
      </c>
      <c r="B20" s="3" t="s">
        <v>140</v>
      </c>
      <c r="C20" s="8"/>
      <c r="D20" s="3" t="s">
        <v>269</v>
      </c>
      <c r="E20" s="3" t="s">
        <v>144</v>
      </c>
      <c r="F20" s="3" t="s">
        <v>147</v>
      </c>
      <c r="G20" s="7" t="s">
        <v>149</v>
      </c>
      <c r="H20" s="7" t="s">
        <v>171</v>
      </c>
      <c r="I20" s="7"/>
      <c r="J20" s="7" t="s">
        <v>270</v>
      </c>
    </row>
    <row r="21" spans="1:10" ht="33" x14ac:dyDescent="0.15">
      <c r="A21" s="3" t="s">
        <v>40</v>
      </c>
      <c r="B21" s="3" t="s">
        <v>141</v>
      </c>
      <c r="C21" s="8"/>
      <c r="D21" s="3" t="s">
        <v>269</v>
      </c>
      <c r="E21" s="3" t="s">
        <v>143</v>
      </c>
      <c r="F21" s="3" t="s">
        <v>147</v>
      </c>
      <c r="G21" s="7" t="s">
        <v>149</v>
      </c>
      <c r="H21" s="7" t="s">
        <v>172</v>
      </c>
      <c r="I21" s="7"/>
      <c r="J21" s="7" t="s">
        <v>270</v>
      </c>
    </row>
    <row r="22" spans="1:10" ht="16.5" x14ac:dyDescent="0.15">
      <c r="A22" s="3" t="s">
        <v>41</v>
      </c>
      <c r="B22" s="3" t="s">
        <v>141</v>
      </c>
      <c r="C22" s="8"/>
      <c r="D22" s="3" t="s">
        <v>269</v>
      </c>
      <c r="E22" s="3" t="s">
        <v>144</v>
      </c>
      <c r="F22" s="3" t="s">
        <v>147</v>
      </c>
      <c r="G22" s="7" t="s">
        <v>149</v>
      </c>
      <c r="H22" s="7" t="s">
        <v>173</v>
      </c>
      <c r="I22" s="7"/>
      <c r="J22" s="7" t="s">
        <v>270</v>
      </c>
    </row>
    <row r="23" spans="1:10" ht="16.5" x14ac:dyDescent="0.15">
      <c r="A23" s="3" t="s">
        <v>42</v>
      </c>
      <c r="B23" s="3" t="s">
        <v>140</v>
      </c>
      <c r="C23" s="8"/>
      <c r="D23" s="3" t="s">
        <v>269</v>
      </c>
      <c r="E23" s="3" t="s">
        <v>144</v>
      </c>
      <c r="F23" s="3" t="s">
        <v>147</v>
      </c>
      <c r="G23" s="7" t="s">
        <v>149</v>
      </c>
      <c r="H23" s="7" t="s">
        <v>174</v>
      </c>
      <c r="I23" s="7"/>
      <c r="J23" s="7" t="s">
        <v>270</v>
      </c>
    </row>
    <row r="24" spans="1:10" ht="16.5" x14ac:dyDescent="0.15">
      <c r="A24" s="3" t="s">
        <v>43</v>
      </c>
      <c r="B24" s="3" t="s">
        <v>141</v>
      </c>
      <c r="C24" s="8"/>
      <c r="D24" s="3" t="s">
        <v>269</v>
      </c>
      <c r="E24" s="3" t="s">
        <v>144</v>
      </c>
      <c r="F24" s="3" t="s">
        <v>147</v>
      </c>
      <c r="G24" s="7" t="s">
        <v>149</v>
      </c>
      <c r="H24" s="7" t="s">
        <v>175</v>
      </c>
      <c r="I24" s="7"/>
      <c r="J24" s="7" t="s">
        <v>270</v>
      </c>
    </row>
    <row r="25" spans="1:10" ht="16.5" x14ac:dyDescent="0.15">
      <c r="A25" s="3" t="s">
        <v>44</v>
      </c>
      <c r="B25" s="3" t="s">
        <v>140</v>
      </c>
      <c r="C25" s="8"/>
      <c r="D25" s="3" t="s">
        <v>269</v>
      </c>
      <c r="E25" s="3" t="s">
        <v>144</v>
      </c>
      <c r="F25" s="3" t="s">
        <v>147</v>
      </c>
      <c r="G25" s="7" t="s">
        <v>149</v>
      </c>
      <c r="H25" s="7" t="s">
        <v>176</v>
      </c>
      <c r="I25" s="7"/>
      <c r="J25" s="7" t="s">
        <v>270</v>
      </c>
    </row>
    <row r="26" spans="1:10" ht="16.5" x14ac:dyDescent="0.15">
      <c r="A26" s="3" t="s">
        <v>45</v>
      </c>
      <c r="B26" s="3" t="s">
        <v>140</v>
      </c>
      <c r="C26" s="8"/>
      <c r="D26" s="3" t="s">
        <v>269</v>
      </c>
      <c r="E26" s="3" t="s">
        <v>144</v>
      </c>
      <c r="F26" s="3" t="s">
        <v>147</v>
      </c>
      <c r="G26" s="7" t="s">
        <v>149</v>
      </c>
      <c r="H26" s="7" t="s">
        <v>177</v>
      </c>
      <c r="I26" s="7"/>
      <c r="J26" s="7" t="s">
        <v>270</v>
      </c>
    </row>
    <row r="27" spans="1:10" ht="16.5" x14ac:dyDescent="0.15">
      <c r="A27" s="3" t="s">
        <v>46</v>
      </c>
      <c r="B27" s="3" t="s">
        <v>140</v>
      </c>
      <c r="C27" s="8"/>
      <c r="D27" s="3" t="s">
        <v>269</v>
      </c>
      <c r="E27" s="3" t="s">
        <v>144</v>
      </c>
      <c r="F27" s="3" t="s">
        <v>147</v>
      </c>
      <c r="G27" s="7" t="s">
        <v>149</v>
      </c>
      <c r="H27" s="7" t="s">
        <v>178</v>
      </c>
      <c r="I27" s="7"/>
      <c r="J27" s="7" t="s">
        <v>270</v>
      </c>
    </row>
    <row r="28" spans="1:10" ht="33" x14ac:dyDescent="0.15">
      <c r="A28" s="3" t="s">
        <v>47</v>
      </c>
      <c r="B28" s="3" t="s">
        <v>140</v>
      </c>
      <c r="C28" s="8"/>
      <c r="D28" s="3" t="s">
        <v>269</v>
      </c>
      <c r="E28" s="3" t="s">
        <v>144</v>
      </c>
      <c r="F28" s="3" t="s">
        <v>147</v>
      </c>
      <c r="G28" s="7" t="s">
        <v>149</v>
      </c>
      <c r="H28" s="7" t="s">
        <v>179</v>
      </c>
      <c r="I28" s="7"/>
      <c r="J28" s="7" t="s">
        <v>270</v>
      </c>
    </row>
    <row r="29" spans="1:10" ht="16.5" x14ac:dyDescent="0.15">
      <c r="A29" s="3" t="s">
        <v>48</v>
      </c>
      <c r="B29" s="3" t="s">
        <v>140</v>
      </c>
      <c r="C29" s="8"/>
      <c r="D29" s="3" t="s">
        <v>269</v>
      </c>
      <c r="E29" s="3" t="s">
        <v>144</v>
      </c>
      <c r="F29" s="3" t="s">
        <v>147</v>
      </c>
      <c r="G29" s="7" t="s">
        <v>149</v>
      </c>
      <c r="H29" s="7" t="s">
        <v>180</v>
      </c>
      <c r="I29" s="7"/>
      <c r="J29" s="7" t="s">
        <v>270</v>
      </c>
    </row>
    <row r="30" spans="1:10" ht="33" x14ac:dyDescent="0.15">
      <c r="A30" s="3" t="s">
        <v>49</v>
      </c>
      <c r="B30" s="3" t="s">
        <v>140</v>
      </c>
      <c r="C30" s="8"/>
      <c r="D30" s="3" t="s">
        <v>269</v>
      </c>
      <c r="E30" s="3" t="s">
        <v>144</v>
      </c>
      <c r="F30" s="3" t="s">
        <v>147</v>
      </c>
      <c r="G30" s="7" t="s">
        <v>149</v>
      </c>
      <c r="H30" s="7" t="s">
        <v>181</v>
      </c>
      <c r="I30" s="7"/>
      <c r="J30" s="7" t="s">
        <v>270</v>
      </c>
    </row>
    <row r="31" spans="1:10" ht="49.5" x14ac:dyDescent="0.15">
      <c r="A31" s="3" t="s">
        <v>50</v>
      </c>
      <c r="B31" s="3" t="s">
        <v>140</v>
      </c>
      <c r="C31" s="8"/>
      <c r="D31" s="3" t="s">
        <v>269</v>
      </c>
      <c r="E31" s="3" t="s">
        <v>144</v>
      </c>
      <c r="F31" s="3" t="s">
        <v>147</v>
      </c>
      <c r="G31" s="7" t="s">
        <v>149</v>
      </c>
      <c r="H31" s="7" t="s">
        <v>182</v>
      </c>
      <c r="I31" s="7"/>
      <c r="J31" s="7" t="s">
        <v>270</v>
      </c>
    </row>
    <row r="32" spans="1:10" ht="16.5" x14ac:dyDescent="0.15">
      <c r="A32" s="3" t="s">
        <v>51</v>
      </c>
      <c r="B32" s="3" t="s">
        <v>140</v>
      </c>
      <c r="C32" s="8"/>
      <c r="D32" s="3" t="s">
        <v>269</v>
      </c>
      <c r="E32" s="3" t="s">
        <v>144</v>
      </c>
      <c r="F32" s="3" t="s">
        <v>147</v>
      </c>
      <c r="G32" s="7" t="s">
        <v>149</v>
      </c>
      <c r="H32" s="7" t="s">
        <v>183</v>
      </c>
      <c r="I32" s="7"/>
      <c r="J32" s="7" t="s">
        <v>270</v>
      </c>
    </row>
    <row r="33" spans="1:10" ht="33" x14ac:dyDescent="0.15">
      <c r="A33" s="3" t="s">
        <v>53</v>
      </c>
      <c r="B33" s="3" t="s">
        <v>140</v>
      </c>
      <c r="C33" s="8"/>
      <c r="D33" s="3" t="s">
        <v>269</v>
      </c>
      <c r="E33" s="3" t="s">
        <v>144</v>
      </c>
      <c r="F33" s="3" t="s">
        <v>147</v>
      </c>
      <c r="G33" s="7" t="s">
        <v>149</v>
      </c>
      <c r="H33" s="7" t="s">
        <v>185</v>
      </c>
      <c r="I33" s="7"/>
      <c r="J33" s="7" t="s">
        <v>270</v>
      </c>
    </row>
    <row r="34" spans="1:10" ht="33" x14ac:dyDescent="0.15">
      <c r="A34" s="3" t="s">
        <v>54</v>
      </c>
      <c r="B34" s="3" t="s">
        <v>140</v>
      </c>
      <c r="C34" s="8"/>
      <c r="D34" s="3" t="s">
        <v>269</v>
      </c>
      <c r="E34" s="3" t="s">
        <v>144</v>
      </c>
      <c r="F34" s="3" t="s">
        <v>147</v>
      </c>
      <c r="G34" s="7" t="s">
        <v>149</v>
      </c>
      <c r="H34" s="7" t="s">
        <v>186</v>
      </c>
      <c r="I34" s="7"/>
      <c r="J34" s="7" t="s">
        <v>270</v>
      </c>
    </row>
    <row r="35" spans="1:10" ht="33" x14ac:dyDescent="0.15">
      <c r="A35" s="3" t="s">
        <v>55</v>
      </c>
      <c r="B35" s="3" t="s">
        <v>141</v>
      </c>
      <c r="C35" s="8"/>
      <c r="D35" s="3" t="s">
        <v>269</v>
      </c>
      <c r="E35" s="3" t="s">
        <v>144</v>
      </c>
      <c r="F35" s="3" t="s">
        <v>147</v>
      </c>
      <c r="G35" s="7" t="s">
        <v>149</v>
      </c>
      <c r="H35" s="7" t="s">
        <v>187</v>
      </c>
      <c r="I35" s="7"/>
      <c r="J35" s="7" t="s">
        <v>270</v>
      </c>
    </row>
    <row r="36" spans="1:10" ht="49.5" x14ac:dyDescent="0.15">
      <c r="A36" s="3" t="s">
        <v>56</v>
      </c>
      <c r="B36" s="3" t="s">
        <v>140</v>
      </c>
      <c r="C36" s="8"/>
      <c r="D36" s="3" t="s">
        <v>269</v>
      </c>
      <c r="E36" s="3" t="s">
        <v>144</v>
      </c>
      <c r="F36" s="3" t="s">
        <v>147</v>
      </c>
      <c r="G36" s="7" t="s">
        <v>149</v>
      </c>
      <c r="H36" s="7" t="s">
        <v>188</v>
      </c>
      <c r="I36" s="7"/>
      <c r="J36" s="7" t="s">
        <v>270</v>
      </c>
    </row>
    <row r="37" spans="1:10" ht="33" x14ac:dyDescent="0.15">
      <c r="A37" s="3" t="s">
        <v>57</v>
      </c>
      <c r="B37" s="3" t="s">
        <v>140</v>
      </c>
      <c r="C37" s="8"/>
      <c r="D37" s="3" t="s">
        <v>269</v>
      </c>
      <c r="E37" s="3" t="s">
        <v>144</v>
      </c>
      <c r="F37" s="3" t="s">
        <v>147</v>
      </c>
      <c r="G37" s="7" t="s">
        <v>149</v>
      </c>
      <c r="H37" s="7" t="s">
        <v>189</v>
      </c>
      <c r="I37" s="7"/>
      <c r="J37" s="7" t="s">
        <v>270</v>
      </c>
    </row>
    <row r="38" spans="1:10" ht="16.5" x14ac:dyDescent="0.15">
      <c r="A38" s="3" t="s">
        <v>58</v>
      </c>
      <c r="B38" s="3" t="s">
        <v>140</v>
      </c>
      <c r="C38" s="8"/>
      <c r="D38" s="3" t="s">
        <v>269</v>
      </c>
      <c r="E38" s="3" t="s">
        <v>144</v>
      </c>
      <c r="F38" s="3" t="s">
        <v>147</v>
      </c>
      <c r="G38" s="7" t="s">
        <v>149</v>
      </c>
      <c r="H38" s="7" t="s">
        <v>190</v>
      </c>
      <c r="I38" s="7"/>
      <c r="J38" s="7" t="s">
        <v>270</v>
      </c>
    </row>
    <row r="39" spans="1:10" ht="16.5" x14ac:dyDescent="0.15">
      <c r="A39" s="3" t="s">
        <v>59</v>
      </c>
      <c r="B39" s="3" t="s">
        <v>140</v>
      </c>
      <c r="C39" s="8"/>
      <c r="D39" s="3" t="s">
        <v>269</v>
      </c>
      <c r="E39" s="3" t="s">
        <v>144</v>
      </c>
      <c r="F39" s="3" t="s">
        <v>147</v>
      </c>
      <c r="G39" s="7" t="s">
        <v>149</v>
      </c>
      <c r="H39" s="7" t="s">
        <v>191</v>
      </c>
      <c r="I39" s="7"/>
      <c r="J39" s="7" t="s">
        <v>270</v>
      </c>
    </row>
    <row r="40" spans="1:10" ht="16.5" x14ac:dyDescent="0.15">
      <c r="A40" s="3" t="s">
        <v>60</v>
      </c>
      <c r="B40" s="3" t="s">
        <v>140</v>
      </c>
      <c r="C40" s="8"/>
      <c r="D40" s="3" t="s">
        <v>269</v>
      </c>
      <c r="E40" s="3" t="s">
        <v>144</v>
      </c>
      <c r="F40" s="3" t="s">
        <v>147</v>
      </c>
      <c r="G40" s="7" t="s">
        <v>149</v>
      </c>
      <c r="H40" s="7" t="s">
        <v>192</v>
      </c>
      <c r="I40" s="7"/>
      <c r="J40" s="7" t="s">
        <v>270</v>
      </c>
    </row>
    <row r="41" spans="1:10" ht="16.5" x14ac:dyDescent="0.15">
      <c r="A41" s="3" t="s">
        <v>61</v>
      </c>
      <c r="B41" s="3" t="s">
        <v>140</v>
      </c>
      <c r="C41" s="8"/>
      <c r="D41" s="3" t="s">
        <v>269</v>
      </c>
      <c r="E41" s="3" t="s">
        <v>144</v>
      </c>
      <c r="F41" s="3" t="s">
        <v>147</v>
      </c>
      <c r="G41" s="7" t="s">
        <v>149</v>
      </c>
      <c r="H41" s="7" t="s">
        <v>193</v>
      </c>
      <c r="I41" s="7"/>
      <c r="J41" s="7" t="s">
        <v>270</v>
      </c>
    </row>
    <row r="42" spans="1:10" ht="16.5" x14ac:dyDescent="0.15">
      <c r="A42" s="3" t="s">
        <v>62</v>
      </c>
      <c r="B42" s="3" t="s">
        <v>140</v>
      </c>
      <c r="C42" s="8"/>
      <c r="D42" s="3" t="s">
        <v>269</v>
      </c>
      <c r="E42" s="3" t="s">
        <v>144</v>
      </c>
      <c r="F42" s="3" t="s">
        <v>147</v>
      </c>
      <c r="G42" s="7" t="s">
        <v>149</v>
      </c>
      <c r="H42" s="7" t="s">
        <v>194</v>
      </c>
      <c r="I42" s="7"/>
      <c r="J42" s="7" t="s">
        <v>270</v>
      </c>
    </row>
    <row r="43" spans="1:10" ht="16.5" x14ac:dyDescent="0.15">
      <c r="A43" s="3" t="s">
        <v>63</v>
      </c>
      <c r="B43" s="3" t="s">
        <v>140</v>
      </c>
      <c r="C43" s="8"/>
      <c r="D43" s="3" t="s">
        <v>269</v>
      </c>
      <c r="E43" s="3" t="s">
        <v>144</v>
      </c>
      <c r="F43" s="3" t="s">
        <v>147</v>
      </c>
      <c r="G43" s="7" t="s">
        <v>149</v>
      </c>
      <c r="H43" s="7" t="s">
        <v>195</v>
      </c>
      <c r="I43" s="7"/>
      <c r="J43" s="7" t="s">
        <v>270</v>
      </c>
    </row>
    <row r="44" spans="1:10" ht="16.5" x14ac:dyDescent="0.15">
      <c r="A44" s="3" t="s">
        <v>64</v>
      </c>
      <c r="B44" s="3" t="s">
        <v>140</v>
      </c>
      <c r="C44" s="8"/>
      <c r="D44" s="3" t="s">
        <v>269</v>
      </c>
      <c r="E44" s="3" t="s">
        <v>144</v>
      </c>
      <c r="F44" s="3" t="s">
        <v>147</v>
      </c>
      <c r="G44" s="7" t="s">
        <v>149</v>
      </c>
      <c r="H44" s="7" t="s">
        <v>196</v>
      </c>
      <c r="I44" s="7"/>
      <c r="J44" s="7" t="s">
        <v>270</v>
      </c>
    </row>
    <row r="45" spans="1:10" ht="16.5" x14ac:dyDescent="0.15">
      <c r="A45" s="3" t="s">
        <v>65</v>
      </c>
      <c r="B45" s="3" t="s">
        <v>141</v>
      </c>
      <c r="C45" s="8"/>
      <c r="D45" s="3" t="s">
        <v>269</v>
      </c>
      <c r="E45" s="3" t="s">
        <v>144</v>
      </c>
      <c r="F45" s="3" t="s">
        <v>147</v>
      </c>
      <c r="G45" s="7" t="s">
        <v>149</v>
      </c>
      <c r="H45" s="7" t="s">
        <v>197</v>
      </c>
      <c r="I45" s="7"/>
      <c r="J45" s="7" t="s">
        <v>270</v>
      </c>
    </row>
    <row r="46" spans="1:10" ht="16.5" x14ac:dyDescent="0.15">
      <c r="A46" s="3" t="s">
        <v>66</v>
      </c>
      <c r="B46" s="3" t="s">
        <v>140</v>
      </c>
      <c r="C46" s="8"/>
      <c r="D46" s="3" t="s">
        <v>269</v>
      </c>
      <c r="E46" s="3" t="s">
        <v>144</v>
      </c>
      <c r="F46" s="3" t="s">
        <v>147</v>
      </c>
      <c r="G46" s="7" t="s">
        <v>149</v>
      </c>
      <c r="H46" s="7" t="s">
        <v>198</v>
      </c>
      <c r="I46" s="7"/>
      <c r="J46" s="7" t="s">
        <v>270</v>
      </c>
    </row>
    <row r="47" spans="1:10" ht="33" x14ac:dyDescent="0.15">
      <c r="A47" s="3" t="s">
        <v>67</v>
      </c>
      <c r="B47" s="3" t="s">
        <v>140</v>
      </c>
      <c r="C47" s="8"/>
      <c r="D47" s="3" t="s">
        <v>269</v>
      </c>
      <c r="E47" s="3" t="s">
        <v>144</v>
      </c>
      <c r="F47" s="3" t="s">
        <v>147</v>
      </c>
      <c r="G47" s="7" t="s">
        <v>149</v>
      </c>
      <c r="H47" s="7" t="s">
        <v>199</v>
      </c>
      <c r="I47" s="7"/>
      <c r="J47" s="7" t="s">
        <v>270</v>
      </c>
    </row>
    <row r="48" spans="1:10" ht="16.5" x14ac:dyDescent="0.15">
      <c r="A48" s="3" t="s">
        <v>68</v>
      </c>
      <c r="B48" s="3" t="s">
        <v>140</v>
      </c>
      <c r="C48" s="8"/>
      <c r="D48" s="3" t="s">
        <v>269</v>
      </c>
      <c r="E48" s="3" t="s">
        <v>144</v>
      </c>
      <c r="F48" s="3" t="s">
        <v>147</v>
      </c>
      <c r="G48" s="7" t="s">
        <v>149</v>
      </c>
      <c r="H48" s="7" t="s">
        <v>200</v>
      </c>
      <c r="I48" s="7"/>
      <c r="J48" s="7" t="s">
        <v>270</v>
      </c>
    </row>
    <row r="49" spans="1:10" ht="33" x14ac:dyDescent="0.15">
      <c r="A49" s="3" t="s">
        <v>69</v>
      </c>
      <c r="B49" s="3" t="s">
        <v>140</v>
      </c>
      <c r="C49" s="8"/>
      <c r="D49" s="3" t="s">
        <v>269</v>
      </c>
      <c r="E49" s="3" t="s">
        <v>144</v>
      </c>
      <c r="F49" s="3" t="s">
        <v>147</v>
      </c>
      <c r="G49" s="7" t="s">
        <v>149</v>
      </c>
      <c r="H49" s="7" t="s">
        <v>189</v>
      </c>
      <c r="I49" s="7"/>
      <c r="J49" s="7" t="s">
        <v>270</v>
      </c>
    </row>
    <row r="50" spans="1:10" ht="33" x14ac:dyDescent="0.15">
      <c r="A50" s="3" t="s">
        <v>70</v>
      </c>
      <c r="B50" s="3" t="s">
        <v>140</v>
      </c>
      <c r="C50" s="8"/>
      <c r="D50" s="3" t="s">
        <v>269</v>
      </c>
      <c r="E50" s="3" t="s">
        <v>144</v>
      </c>
      <c r="F50" s="3" t="s">
        <v>147</v>
      </c>
      <c r="G50" s="7" t="s">
        <v>149</v>
      </c>
      <c r="H50" s="7" t="s">
        <v>201</v>
      </c>
      <c r="I50" s="7"/>
      <c r="J50" s="7" t="s">
        <v>270</v>
      </c>
    </row>
    <row r="51" spans="1:10" ht="33" x14ac:dyDescent="0.15">
      <c r="A51" s="3" t="s">
        <v>71</v>
      </c>
      <c r="B51" s="3" t="s">
        <v>141</v>
      </c>
      <c r="C51" s="8"/>
      <c r="D51" s="3" t="s">
        <v>269</v>
      </c>
      <c r="E51" s="3" t="s">
        <v>144</v>
      </c>
      <c r="F51" s="3" t="s">
        <v>147</v>
      </c>
      <c r="G51" s="7" t="s">
        <v>149</v>
      </c>
      <c r="H51" s="7" t="s">
        <v>202</v>
      </c>
      <c r="I51" s="7"/>
      <c r="J51" s="7" t="s">
        <v>270</v>
      </c>
    </row>
    <row r="52" spans="1:10" ht="33" x14ac:dyDescent="0.15">
      <c r="A52" s="3" t="s">
        <v>72</v>
      </c>
      <c r="B52" s="3" t="s">
        <v>140</v>
      </c>
      <c r="C52" s="8"/>
      <c r="D52" s="3" t="s">
        <v>269</v>
      </c>
      <c r="E52" s="3" t="s">
        <v>144</v>
      </c>
      <c r="F52" s="3" t="s">
        <v>147</v>
      </c>
      <c r="G52" s="7" t="s">
        <v>149</v>
      </c>
      <c r="H52" s="7" t="s">
        <v>203</v>
      </c>
      <c r="I52" s="7"/>
      <c r="J52" s="7" t="s">
        <v>270</v>
      </c>
    </row>
    <row r="53" spans="1:10" ht="33" x14ac:dyDescent="0.15">
      <c r="A53" s="3" t="s">
        <v>73</v>
      </c>
      <c r="B53" s="3" t="s">
        <v>140</v>
      </c>
      <c r="C53" s="8"/>
      <c r="D53" s="3" t="s">
        <v>269</v>
      </c>
      <c r="E53" s="3" t="s">
        <v>144</v>
      </c>
      <c r="F53" s="3" t="s">
        <v>147</v>
      </c>
      <c r="G53" s="7" t="s">
        <v>149</v>
      </c>
      <c r="H53" s="7" t="s">
        <v>204</v>
      </c>
      <c r="I53" s="7"/>
      <c r="J53" s="7" t="s">
        <v>270</v>
      </c>
    </row>
    <row r="54" spans="1:10" ht="16.5" x14ac:dyDescent="0.15">
      <c r="A54" s="3" t="s">
        <v>74</v>
      </c>
      <c r="B54" s="3" t="s">
        <v>141</v>
      </c>
      <c r="C54" s="8"/>
      <c r="D54" s="3" t="s">
        <v>269</v>
      </c>
      <c r="E54" s="3" t="s">
        <v>144</v>
      </c>
      <c r="F54" s="3" t="s">
        <v>147</v>
      </c>
      <c r="G54" s="7" t="s">
        <v>149</v>
      </c>
      <c r="H54" s="7" t="s">
        <v>205</v>
      </c>
      <c r="I54" s="7"/>
      <c r="J54" s="7" t="s">
        <v>270</v>
      </c>
    </row>
    <row r="55" spans="1:10" ht="16.5" x14ac:dyDescent="0.15">
      <c r="A55" s="3" t="s">
        <v>75</v>
      </c>
      <c r="B55" s="3" t="s">
        <v>141</v>
      </c>
      <c r="C55" s="8"/>
      <c r="D55" s="3" t="s">
        <v>269</v>
      </c>
      <c r="E55" s="3" t="s">
        <v>144</v>
      </c>
      <c r="F55" s="3" t="s">
        <v>147</v>
      </c>
      <c r="G55" s="7" t="s">
        <v>149</v>
      </c>
      <c r="H55" s="7" t="s">
        <v>206</v>
      </c>
      <c r="I55" s="7"/>
      <c r="J55" s="7" t="s">
        <v>270</v>
      </c>
    </row>
    <row r="56" spans="1:10" ht="16.5" x14ac:dyDescent="0.15">
      <c r="A56" s="3" t="s">
        <v>76</v>
      </c>
      <c r="B56" s="3" t="s">
        <v>140</v>
      </c>
      <c r="C56" s="8"/>
      <c r="D56" s="3" t="s">
        <v>269</v>
      </c>
      <c r="E56" s="3" t="s">
        <v>144</v>
      </c>
      <c r="F56" s="3" t="s">
        <v>147</v>
      </c>
      <c r="G56" s="7" t="s">
        <v>149</v>
      </c>
      <c r="H56" s="7" t="s">
        <v>207</v>
      </c>
      <c r="I56" s="7"/>
      <c r="J56" s="7" t="s">
        <v>270</v>
      </c>
    </row>
    <row r="57" spans="1:10" ht="33" x14ac:dyDescent="0.15">
      <c r="A57" s="3" t="s">
        <v>77</v>
      </c>
      <c r="B57" s="3" t="s">
        <v>141</v>
      </c>
      <c r="C57" s="8"/>
      <c r="D57" s="3" t="s">
        <v>269</v>
      </c>
      <c r="E57" s="3" t="s">
        <v>144</v>
      </c>
      <c r="F57" s="3" t="s">
        <v>147</v>
      </c>
      <c r="G57" s="7" t="s">
        <v>149</v>
      </c>
      <c r="H57" s="7" t="s">
        <v>208</v>
      </c>
      <c r="I57" s="7"/>
      <c r="J57" s="7" t="s">
        <v>270</v>
      </c>
    </row>
    <row r="58" spans="1:10" ht="33" x14ac:dyDescent="0.15">
      <c r="A58" s="3" t="s">
        <v>78</v>
      </c>
      <c r="B58" s="3" t="s">
        <v>141</v>
      </c>
      <c r="C58" s="8"/>
      <c r="D58" s="3" t="s">
        <v>269</v>
      </c>
      <c r="E58" s="3" t="s">
        <v>144</v>
      </c>
      <c r="F58" s="3" t="s">
        <v>147</v>
      </c>
      <c r="G58" s="7" t="s">
        <v>149</v>
      </c>
      <c r="H58" s="7" t="s">
        <v>150</v>
      </c>
      <c r="I58" s="7"/>
      <c r="J58" s="7" t="s">
        <v>270</v>
      </c>
    </row>
    <row r="59" spans="1:10" ht="16.5" x14ac:dyDescent="0.15">
      <c r="A59" s="3" t="s">
        <v>79</v>
      </c>
      <c r="B59" s="3" t="s">
        <v>141</v>
      </c>
      <c r="C59" s="8"/>
      <c r="D59" s="3" t="s">
        <v>269</v>
      </c>
      <c r="E59" s="3" t="s">
        <v>144</v>
      </c>
      <c r="F59" s="3" t="s">
        <v>147</v>
      </c>
      <c r="G59" s="7" t="s">
        <v>149</v>
      </c>
      <c r="H59" s="7" t="s">
        <v>209</v>
      </c>
      <c r="I59" s="7"/>
      <c r="J59" s="7" t="s">
        <v>270</v>
      </c>
    </row>
    <row r="60" spans="1:10" ht="33" x14ac:dyDescent="0.15">
      <c r="A60" s="3" t="s">
        <v>80</v>
      </c>
      <c r="B60" s="3" t="s">
        <v>140</v>
      </c>
      <c r="C60" s="8"/>
      <c r="D60" s="3" t="s">
        <v>269</v>
      </c>
      <c r="E60" s="3" t="s">
        <v>144</v>
      </c>
      <c r="F60" s="3" t="s">
        <v>147</v>
      </c>
      <c r="G60" s="7" t="s">
        <v>149</v>
      </c>
      <c r="H60" s="7" t="s">
        <v>210</v>
      </c>
      <c r="I60" s="7"/>
      <c r="J60" s="7" t="s">
        <v>270</v>
      </c>
    </row>
    <row r="61" spans="1:10" ht="49.5" x14ac:dyDescent="0.15">
      <c r="A61" s="3" t="s">
        <v>81</v>
      </c>
      <c r="B61" s="3" t="s">
        <v>141</v>
      </c>
      <c r="C61" s="8"/>
      <c r="D61" s="3" t="s">
        <v>269</v>
      </c>
      <c r="E61" s="3" t="s">
        <v>144</v>
      </c>
      <c r="F61" s="3" t="s">
        <v>147</v>
      </c>
      <c r="G61" s="7" t="s">
        <v>149</v>
      </c>
      <c r="H61" s="7" t="s">
        <v>211</v>
      </c>
      <c r="I61" s="7"/>
      <c r="J61" s="7" t="s">
        <v>270</v>
      </c>
    </row>
    <row r="62" spans="1:10" ht="33" x14ac:dyDescent="0.15">
      <c r="A62" s="3" t="s">
        <v>83</v>
      </c>
      <c r="B62" s="3" t="s">
        <v>141</v>
      </c>
      <c r="C62" s="8"/>
      <c r="D62" s="3" t="s">
        <v>269</v>
      </c>
      <c r="E62" s="3" t="s">
        <v>144</v>
      </c>
      <c r="F62" s="3" t="s">
        <v>147</v>
      </c>
      <c r="G62" s="7" t="s">
        <v>149</v>
      </c>
      <c r="H62" s="7" t="s">
        <v>213</v>
      </c>
      <c r="I62" s="7"/>
      <c r="J62" s="7" t="s">
        <v>270</v>
      </c>
    </row>
    <row r="63" spans="1:10" ht="33" x14ac:dyDescent="0.15">
      <c r="A63" s="3" t="s">
        <v>85</v>
      </c>
      <c r="B63" s="3" t="s">
        <v>141</v>
      </c>
      <c r="C63" s="8"/>
      <c r="D63" s="3" t="s">
        <v>269</v>
      </c>
      <c r="E63" s="3" t="s">
        <v>144</v>
      </c>
      <c r="F63" s="3" t="s">
        <v>147</v>
      </c>
      <c r="G63" s="7" t="s">
        <v>149</v>
      </c>
      <c r="H63" s="7" t="s">
        <v>215</v>
      </c>
      <c r="I63" s="7"/>
      <c r="J63" s="7" t="s">
        <v>270</v>
      </c>
    </row>
    <row r="64" spans="1:10" ht="16.5" x14ac:dyDescent="0.15">
      <c r="A64" s="3" t="s">
        <v>86</v>
      </c>
      <c r="B64" s="3" t="s">
        <v>141</v>
      </c>
      <c r="C64" s="8"/>
      <c r="D64" s="3" t="s">
        <v>269</v>
      </c>
      <c r="E64" s="3" t="s">
        <v>144</v>
      </c>
      <c r="F64" s="3" t="s">
        <v>147</v>
      </c>
      <c r="G64" s="7" t="s">
        <v>149</v>
      </c>
      <c r="H64" s="7" t="s">
        <v>216</v>
      </c>
      <c r="I64" s="7"/>
      <c r="J64" s="7" t="s">
        <v>270</v>
      </c>
    </row>
    <row r="65" spans="1:10" ht="16.5" x14ac:dyDescent="0.15">
      <c r="A65" s="3" t="s">
        <v>87</v>
      </c>
      <c r="B65" s="3" t="s">
        <v>141</v>
      </c>
      <c r="C65" s="8"/>
      <c r="D65" s="3" t="s">
        <v>269</v>
      </c>
      <c r="E65" s="3" t="s">
        <v>144</v>
      </c>
      <c r="F65" s="3" t="s">
        <v>147</v>
      </c>
      <c r="G65" s="7" t="s">
        <v>149</v>
      </c>
      <c r="H65" s="7" t="s">
        <v>217</v>
      </c>
      <c r="I65" s="7"/>
      <c r="J65" s="7" t="s">
        <v>270</v>
      </c>
    </row>
    <row r="66" spans="1:10" ht="16.5" x14ac:dyDescent="0.15">
      <c r="A66" s="3" t="s">
        <v>88</v>
      </c>
      <c r="B66" s="3" t="s">
        <v>141</v>
      </c>
      <c r="C66" s="8"/>
      <c r="D66" s="3" t="s">
        <v>269</v>
      </c>
      <c r="E66" s="3" t="s">
        <v>144</v>
      </c>
      <c r="F66" s="3" t="s">
        <v>147</v>
      </c>
      <c r="G66" s="7" t="s">
        <v>149</v>
      </c>
      <c r="H66" s="7" t="s">
        <v>218</v>
      </c>
      <c r="I66" s="7"/>
      <c r="J66" s="7" t="s">
        <v>270</v>
      </c>
    </row>
    <row r="67" spans="1:10" ht="16.5" x14ac:dyDescent="0.15">
      <c r="A67" s="3" t="s">
        <v>89</v>
      </c>
      <c r="B67" s="3" t="s">
        <v>141</v>
      </c>
      <c r="C67" s="8"/>
      <c r="D67" s="3" t="s">
        <v>269</v>
      </c>
      <c r="E67" s="3" t="s">
        <v>144</v>
      </c>
      <c r="F67" s="3" t="s">
        <v>147</v>
      </c>
      <c r="G67" s="7" t="s">
        <v>149</v>
      </c>
      <c r="H67" s="7" t="s">
        <v>219</v>
      </c>
      <c r="I67" s="7"/>
      <c r="J67" s="7" t="s">
        <v>270</v>
      </c>
    </row>
    <row r="68" spans="1:10" ht="33" x14ac:dyDescent="0.15">
      <c r="A68" s="3" t="s">
        <v>90</v>
      </c>
      <c r="B68" s="3" t="s">
        <v>140</v>
      </c>
      <c r="C68" s="8"/>
      <c r="D68" s="3" t="s">
        <v>269</v>
      </c>
      <c r="E68" s="3" t="s">
        <v>144</v>
      </c>
      <c r="F68" s="3" t="s">
        <v>147</v>
      </c>
      <c r="G68" s="7" t="s">
        <v>149</v>
      </c>
      <c r="H68" s="7" t="s">
        <v>220</v>
      </c>
      <c r="I68" s="7"/>
      <c r="J68" s="7" t="s">
        <v>270</v>
      </c>
    </row>
    <row r="69" spans="1:10" ht="16.5" x14ac:dyDescent="0.15">
      <c r="A69" s="3" t="s">
        <v>91</v>
      </c>
      <c r="B69" s="3" t="s">
        <v>140</v>
      </c>
      <c r="C69" s="8"/>
      <c r="D69" s="3" t="s">
        <v>269</v>
      </c>
      <c r="E69" s="3" t="s">
        <v>144</v>
      </c>
      <c r="F69" s="3" t="s">
        <v>147</v>
      </c>
      <c r="G69" s="7" t="s">
        <v>149</v>
      </c>
      <c r="H69" s="7" t="s">
        <v>221</v>
      </c>
      <c r="I69" s="7"/>
      <c r="J69" s="7" t="s">
        <v>270</v>
      </c>
    </row>
    <row r="70" spans="1:10" ht="33" x14ac:dyDescent="0.15">
      <c r="A70" s="3" t="s">
        <v>92</v>
      </c>
      <c r="B70" s="3" t="s">
        <v>140</v>
      </c>
      <c r="C70" s="8"/>
      <c r="D70" s="3" t="s">
        <v>269</v>
      </c>
      <c r="E70" s="3" t="s">
        <v>144</v>
      </c>
      <c r="F70" s="3" t="s">
        <v>147</v>
      </c>
      <c r="G70" s="7" t="s">
        <v>149</v>
      </c>
      <c r="H70" s="7" t="s">
        <v>222</v>
      </c>
      <c r="I70" s="7"/>
      <c r="J70" s="7" t="s">
        <v>270</v>
      </c>
    </row>
    <row r="71" spans="1:10" ht="33" x14ac:dyDescent="0.15">
      <c r="A71" s="3" t="s">
        <v>93</v>
      </c>
      <c r="B71" s="3" t="s">
        <v>140</v>
      </c>
      <c r="C71" s="8"/>
      <c r="D71" s="3" t="s">
        <v>269</v>
      </c>
      <c r="E71" s="3" t="s">
        <v>144</v>
      </c>
      <c r="F71" s="3" t="s">
        <v>147</v>
      </c>
      <c r="G71" s="7" t="s">
        <v>149</v>
      </c>
      <c r="H71" s="7" t="s">
        <v>223</v>
      </c>
      <c r="I71" s="7"/>
      <c r="J71" s="7" t="s">
        <v>270</v>
      </c>
    </row>
    <row r="72" spans="1:10" ht="33" x14ac:dyDescent="0.15">
      <c r="A72" s="3" t="s">
        <v>94</v>
      </c>
      <c r="B72" s="3" t="s">
        <v>140</v>
      </c>
      <c r="C72" s="8"/>
      <c r="D72" s="3" t="s">
        <v>269</v>
      </c>
      <c r="E72" s="3" t="s">
        <v>144</v>
      </c>
      <c r="F72" s="3" t="s">
        <v>147</v>
      </c>
      <c r="G72" s="7" t="s">
        <v>149</v>
      </c>
      <c r="H72" s="7" t="s">
        <v>224</v>
      </c>
      <c r="I72" s="7"/>
      <c r="J72" s="7" t="s">
        <v>270</v>
      </c>
    </row>
    <row r="73" spans="1:10" ht="16.5" x14ac:dyDescent="0.15">
      <c r="A73" s="3" t="s">
        <v>95</v>
      </c>
      <c r="B73" s="3" t="s">
        <v>141</v>
      </c>
      <c r="C73" s="8"/>
      <c r="D73" s="3" t="s">
        <v>269</v>
      </c>
      <c r="E73" s="3" t="s">
        <v>144</v>
      </c>
      <c r="F73" s="3" t="s">
        <v>147</v>
      </c>
      <c r="G73" s="7" t="s">
        <v>149</v>
      </c>
      <c r="H73" s="7" t="s">
        <v>225</v>
      </c>
      <c r="I73" s="7"/>
      <c r="J73" s="7" t="s">
        <v>270</v>
      </c>
    </row>
    <row r="74" spans="1:10" ht="16.5" x14ac:dyDescent="0.15">
      <c r="A74" s="3" t="s">
        <v>97</v>
      </c>
      <c r="B74" s="3" t="s">
        <v>140</v>
      </c>
      <c r="C74" s="8"/>
      <c r="D74" s="3" t="s">
        <v>269</v>
      </c>
      <c r="E74" s="3" t="s">
        <v>146</v>
      </c>
      <c r="F74" s="3" t="s">
        <v>147</v>
      </c>
      <c r="G74" s="7" t="s">
        <v>149</v>
      </c>
      <c r="H74" s="7" t="s">
        <v>226</v>
      </c>
      <c r="I74" s="7"/>
      <c r="J74" s="7" t="s">
        <v>270</v>
      </c>
    </row>
    <row r="75" spans="1:10" ht="33" x14ac:dyDescent="0.15">
      <c r="A75" s="3" t="s">
        <v>98</v>
      </c>
      <c r="B75" s="3" t="s">
        <v>140</v>
      </c>
      <c r="C75" s="8"/>
      <c r="D75" s="3" t="s">
        <v>269</v>
      </c>
      <c r="E75" s="3" t="s">
        <v>144</v>
      </c>
      <c r="F75" s="3" t="s">
        <v>147</v>
      </c>
      <c r="G75" s="7" t="s">
        <v>149</v>
      </c>
      <c r="H75" s="7" t="s">
        <v>227</v>
      </c>
      <c r="I75" s="7"/>
      <c r="J75" s="7" t="s">
        <v>270</v>
      </c>
    </row>
    <row r="76" spans="1:10" ht="16.5" x14ac:dyDescent="0.15">
      <c r="A76" s="3" t="s">
        <v>99</v>
      </c>
      <c r="B76" s="3" t="s">
        <v>140</v>
      </c>
      <c r="C76" s="8"/>
      <c r="D76" s="3" t="s">
        <v>269</v>
      </c>
      <c r="E76" s="3" t="s">
        <v>144</v>
      </c>
      <c r="F76" s="3" t="s">
        <v>147</v>
      </c>
      <c r="G76" s="7" t="s">
        <v>149</v>
      </c>
      <c r="H76" s="7" t="s">
        <v>228</v>
      </c>
      <c r="I76" s="7"/>
      <c r="J76" s="7" t="s">
        <v>270</v>
      </c>
    </row>
    <row r="77" spans="1:10" ht="33" x14ac:dyDescent="0.15">
      <c r="A77" s="3" t="s">
        <v>101</v>
      </c>
      <c r="B77" s="3" t="s">
        <v>140</v>
      </c>
      <c r="C77" s="8"/>
      <c r="D77" s="3" t="s">
        <v>269</v>
      </c>
      <c r="E77" s="3" t="s">
        <v>144</v>
      </c>
      <c r="F77" s="3" t="s">
        <v>147</v>
      </c>
      <c r="G77" s="7" t="s">
        <v>149</v>
      </c>
      <c r="H77" s="7" t="s">
        <v>230</v>
      </c>
      <c r="I77" s="7"/>
      <c r="J77" s="7" t="s">
        <v>270</v>
      </c>
    </row>
    <row r="78" spans="1:10" ht="16.5" x14ac:dyDescent="0.15">
      <c r="A78" s="3" t="s">
        <v>102</v>
      </c>
      <c r="B78" s="3" t="s">
        <v>141</v>
      </c>
      <c r="C78" s="8"/>
      <c r="D78" s="3" t="s">
        <v>269</v>
      </c>
      <c r="E78" s="3" t="s">
        <v>144</v>
      </c>
      <c r="F78" s="3" t="s">
        <v>147</v>
      </c>
      <c r="G78" s="7" t="s">
        <v>149</v>
      </c>
      <c r="H78" s="7" t="s">
        <v>231</v>
      </c>
      <c r="I78" s="7"/>
      <c r="J78" s="7" t="s">
        <v>270</v>
      </c>
    </row>
    <row r="79" spans="1:10" ht="16.5" x14ac:dyDescent="0.15">
      <c r="A79" s="3" t="s">
        <v>103</v>
      </c>
      <c r="B79" s="3" t="s">
        <v>140</v>
      </c>
      <c r="C79" s="8"/>
      <c r="D79" s="3" t="s">
        <v>269</v>
      </c>
      <c r="E79" s="3" t="s">
        <v>144</v>
      </c>
      <c r="F79" s="3" t="s">
        <v>147</v>
      </c>
      <c r="G79" s="7" t="s">
        <v>149</v>
      </c>
      <c r="H79" s="7" t="s">
        <v>232</v>
      </c>
      <c r="I79" s="7"/>
      <c r="J79" s="7" t="s">
        <v>270</v>
      </c>
    </row>
    <row r="80" spans="1:10" ht="33" x14ac:dyDescent="0.15">
      <c r="A80" s="3" t="s">
        <v>104</v>
      </c>
      <c r="B80" s="3" t="s">
        <v>140</v>
      </c>
      <c r="C80" s="8"/>
      <c r="D80" s="3" t="s">
        <v>269</v>
      </c>
      <c r="E80" s="3" t="s">
        <v>144</v>
      </c>
      <c r="F80" s="3" t="s">
        <v>147</v>
      </c>
      <c r="G80" s="7" t="s">
        <v>149</v>
      </c>
      <c r="H80" s="7" t="s">
        <v>233</v>
      </c>
      <c r="I80" s="7"/>
      <c r="J80" s="7" t="s">
        <v>270</v>
      </c>
    </row>
    <row r="81" spans="1:10" ht="33" x14ac:dyDescent="0.15">
      <c r="A81" s="3" t="s">
        <v>105</v>
      </c>
      <c r="B81" s="3" t="s">
        <v>141</v>
      </c>
      <c r="C81" s="8"/>
      <c r="D81" s="3" t="s">
        <v>269</v>
      </c>
      <c r="E81" s="3" t="s">
        <v>144</v>
      </c>
      <c r="F81" s="3" t="s">
        <v>147</v>
      </c>
      <c r="G81" s="7" t="s">
        <v>149</v>
      </c>
      <c r="H81" s="7" t="s">
        <v>234</v>
      </c>
      <c r="I81" s="7"/>
      <c r="J81" s="7" t="s">
        <v>270</v>
      </c>
    </row>
    <row r="82" spans="1:10" ht="33" x14ac:dyDescent="0.15">
      <c r="A82" s="3" t="s">
        <v>106</v>
      </c>
      <c r="B82" s="3" t="s">
        <v>141</v>
      </c>
      <c r="C82" s="8"/>
      <c r="D82" s="3" t="s">
        <v>269</v>
      </c>
      <c r="E82" s="3" t="s">
        <v>144</v>
      </c>
      <c r="F82" s="3" t="s">
        <v>147</v>
      </c>
      <c r="G82" s="7" t="s">
        <v>149</v>
      </c>
      <c r="H82" s="7" t="s">
        <v>235</v>
      </c>
      <c r="I82" s="7"/>
      <c r="J82" s="7" t="s">
        <v>270</v>
      </c>
    </row>
    <row r="83" spans="1:10" ht="16.5" x14ac:dyDescent="0.15">
      <c r="A83" s="3" t="s">
        <v>107</v>
      </c>
      <c r="B83" s="3" t="s">
        <v>141</v>
      </c>
      <c r="C83" s="8"/>
      <c r="D83" s="3" t="s">
        <v>269</v>
      </c>
      <c r="E83" s="3" t="s">
        <v>144</v>
      </c>
      <c r="F83" s="3" t="s">
        <v>147</v>
      </c>
      <c r="G83" s="7" t="s">
        <v>149</v>
      </c>
      <c r="H83" s="7" t="s">
        <v>236</v>
      </c>
      <c r="I83" s="7"/>
      <c r="J83" s="7" t="s">
        <v>270</v>
      </c>
    </row>
    <row r="84" spans="1:10" ht="16.5" x14ac:dyDescent="0.15">
      <c r="A84" s="3" t="s">
        <v>108</v>
      </c>
      <c r="B84" s="3" t="s">
        <v>140</v>
      </c>
      <c r="C84" s="8"/>
      <c r="D84" s="3" t="s">
        <v>269</v>
      </c>
      <c r="E84" s="3" t="s">
        <v>144</v>
      </c>
      <c r="F84" s="3" t="s">
        <v>147</v>
      </c>
      <c r="G84" s="7" t="s">
        <v>149</v>
      </c>
      <c r="H84" s="7" t="s">
        <v>237</v>
      </c>
      <c r="I84" s="7"/>
      <c r="J84" s="7" t="s">
        <v>270</v>
      </c>
    </row>
    <row r="85" spans="1:10" ht="16.5" x14ac:dyDescent="0.15">
      <c r="A85" s="3" t="s">
        <v>109</v>
      </c>
      <c r="B85" s="3" t="s">
        <v>140</v>
      </c>
      <c r="C85" s="8"/>
      <c r="D85" s="3" t="s">
        <v>269</v>
      </c>
      <c r="E85" s="3" t="s">
        <v>146</v>
      </c>
      <c r="F85" s="3" t="s">
        <v>147</v>
      </c>
      <c r="G85" s="7" t="s">
        <v>149</v>
      </c>
      <c r="H85" s="7" t="s">
        <v>238</v>
      </c>
      <c r="I85" s="7"/>
      <c r="J85" s="7" t="s">
        <v>270</v>
      </c>
    </row>
    <row r="86" spans="1:10" ht="33" x14ac:dyDescent="0.15">
      <c r="A86" s="3" t="s">
        <v>110</v>
      </c>
      <c r="B86" s="3" t="s">
        <v>141</v>
      </c>
      <c r="C86" s="8"/>
      <c r="D86" s="3" t="s">
        <v>269</v>
      </c>
      <c r="E86" s="3" t="s">
        <v>144</v>
      </c>
      <c r="F86" s="3" t="s">
        <v>147</v>
      </c>
      <c r="G86" s="7" t="s">
        <v>149</v>
      </c>
      <c r="H86" s="7" t="s">
        <v>239</v>
      </c>
      <c r="I86" s="7"/>
      <c r="J86" s="7" t="s">
        <v>270</v>
      </c>
    </row>
    <row r="87" spans="1:10" ht="33" x14ac:dyDescent="0.15">
      <c r="A87" s="3" t="s">
        <v>111</v>
      </c>
      <c r="B87" s="3" t="s">
        <v>142</v>
      </c>
      <c r="C87" s="8"/>
      <c r="D87" s="3" t="s">
        <v>269</v>
      </c>
      <c r="E87" s="3" t="s">
        <v>144</v>
      </c>
      <c r="F87" s="3" t="s">
        <v>147</v>
      </c>
      <c r="G87" s="7" t="s">
        <v>149</v>
      </c>
      <c r="H87" s="7" t="s">
        <v>240</v>
      </c>
      <c r="I87" s="7"/>
      <c r="J87" s="7" t="s">
        <v>270</v>
      </c>
    </row>
    <row r="88" spans="1:10" ht="33" x14ac:dyDescent="0.15">
      <c r="A88" s="3" t="s">
        <v>112</v>
      </c>
      <c r="B88" s="3" t="s">
        <v>142</v>
      </c>
      <c r="C88" s="8"/>
      <c r="D88" s="3" t="s">
        <v>269</v>
      </c>
      <c r="E88" s="3" t="s">
        <v>144</v>
      </c>
      <c r="F88" s="3" t="s">
        <v>147</v>
      </c>
      <c r="G88" s="7" t="s">
        <v>149</v>
      </c>
      <c r="H88" s="7" t="s">
        <v>241</v>
      </c>
      <c r="I88" s="7"/>
      <c r="J88" s="7" t="s">
        <v>270</v>
      </c>
    </row>
    <row r="89" spans="1:10" ht="33" x14ac:dyDescent="0.15">
      <c r="A89" s="3" t="s">
        <v>113</v>
      </c>
      <c r="B89" s="3" t="s">
        <v>141</v>
      </c>
      <c r="C89" s="8"/>
      <c r="D89" s="3" t="s">
        <v>269</v>
      </c>
      <c r="E89" s="3" t="s">
        <v>144</v>
      </c>
      <c r="F89" s="3" t="s">
        <v>147</v>
      </c>
      <c r="G89" s="7" t="s">
        <v>149</v>
      </c>
      <c r="H89" s="7" t="s">
        <v>242</v>
      </c>
      <c r="I89" s="7"/>
      <c r="J89" s="7" t="s">
        <v>270</v>
      </c>
    </row>
    <row r="90" spans="1:10" ht="33" x14ac:dyDescent="0.15">
      <c r="A90" s="3" t="s">
        <v>114</v>
      </c>
      <c r="B90" s="3" t="s">
        <v>141</v>
      </c>
      <c r="C90" s="8"/>
      <c r="D90" s="3" t="s">
        <v>269</v>
      </c>
      <c r="E90" s="3" t="s">
        <v>143</v>
      </c>
      <c r="F90" s="3" t="s">
        <v>147</v>
      </c>
      <c r="G90" s="7" t="s">
        <v>149</v>
      </c>
      <c r="H90" s="7" t="s">
        <v>243</v>
      </c>
      <c r="I90" s="7"/>
      <c r="J90" s="7" t="s">
        <v>270</v>
      </c>
    </row>
    <row r="91" spans="1:10" ht="33" x14ac:dyDescent="0.15">
      <c r="A91" s="3" t="s">
        <v>115</v>
      </c>
      <c r="B91" s="3" t="s">
        <v>141</v>
      </c>
      <c r="C91" s="8"/>
      <c r="D91" s="3" t="s">
        <v>269</v>
      </c>
      <c r="E91" s="3" t="s">
        <v>144</v>
      </c>
      <c r="F91" s="3" t="s">
        <v>147</v>
      </c>
      <c r="G91" s="7" t="s">
        <v>149</v>
      </c>
      <c r="H91" s="7" t="s">
        <v>244</v>
      </c>
      <c r="I91" s="7"/>
      <c r="J91" s="7" t="s">
        <v>270</v>
      </c>
    </row>
    <row r="92" spans="1:10" ht="33" x14ac:dyDescent="0.15">
      <c r="A92" s="3" t="s">
        <v>116</v>
      </c>
      <c r="B92" s="3" t="s">
        <v>141</v>
      </c>
      <c r="C92" s="8"/>
      <c r="D92" s="3" t="s">
        <v>269</v>
      </c>
      <c r="E92" s="3" t="s">
        <v>144</v>
      </c>
      <c r="F92" s="3" t="s">
        <v>147</v>
      </c>
      <c r="G92" s="7" t="s">
        <v>149</v>
      </c>
      <c r="H92" s="7" t="s">
        <v>245</v>
      </c>
      <c r="I92" s="7"/>
      <c r="J92" s="7" t="s">
        <v>270</v>
      </c>
    </row>
    <row r="93" spans="1:10" ht="16.5" x14ac:dyDescent="0.15">
      <c r="A93" s="3" t="s">
        <v>117</v>
      </c>
      <c r="B93" s="3" t="s">
        <v>141</v>
      </c>
      <c r="C93" s="8"/>
      <c r="D93" s="3" t="s">
        <v>269</v>
      </c>
      <c r="E93" s="3" t="s">
        <v>144</v>
      </c>
      <c r="F93" s="3" t="s">
        <v>147</v>
      </c>
      <c r="G93" s="7" t="s">
        <v>149</v>
      </c>
      <c r="H93" s="7" t="s">
        <v>246</v>
      </c>
      <c r="I93" s="7"/>
      <c r="J93" s="7" t="s">
        <v>270</v>
      </c>
    </row>
    <row r="94" spans="1:10" ht="33" x14ac:dyDescent="0.15">
      <c r="A94" s="3" t="s">
        <v>118</v>
      </c>
      <c r="B94" s="3" t="s">
        <v>141</v>
      </c>
      <c r="C94" s="8"/>
      <c r="D94" s="3" t="s">
        <v>269</v>
      </c>
      <c r="E94" s="3" t="s">
        <v>144</v>
      </c>
      <c r="F94" s="3" t="s">
        <v>147</v>
      </c>
      <c r="G94" s="7" t="s">
        <v>149</v>
      </c>
      <c r="H94" s="7" t="s">
        <v>247</v>
      </c>
      <c r="I94" s="7"/>
      <c r="J94" s="7" t="s">
        <v>270</v>
      </c>
    </row>
    <row r="95" spans="1:10" ht="16.5" x14ac:dyDescent="0.15">
      <c r="A95" s="3" t="s">
        <v>119</v>
      </c>
      <c r="B95" s="3" t="s">
        <v>141</v>
      </c>
      <c r="C95" s="8"/>
      <c r="D95" s="3" t="s">
        <v>269</v>
      </c>
      <c r="E95" s="3" t="s">
        <v>144</v>
      </c>
      <c r="F95" s="3" t="s">
        <v>147</v>
      </c>
      <c r="G95" s="7" t="s">
        <v>149</v>
      </c>
      <c r="H95" s="7" t="s">
        <v>248</v>
      </c>
      <c r="I95" s="7"/>
      <c r="J95" s="7" t="s">
        <v>270</v>
      </c>
    </row>
    <row r="96" spans="1:10" ht="33" x14ac:dyDescent="0.15">
      <c r="A96" s="3" t="s">
        <v>120</v>
      </c>
      <c r="B96" s="3" t="s">
        <v>140</v>
      </c>
      <c r="C96" s="8"/>
      <c r="D96" s="3" t="s">
        <v>269</v>
      </c>
      <c r="E96" s="3" t="s">
        <v>144</v>
      </c>
      <c r="F96" s="3" t="s">
        <v>147</v>
      </c>
      <c r="G96" s="7" t="s">
        <v>149</v>
      </c>
      <c r="H96" s="7" t="s">
        <v>249</v>
      </c>
      <c r="I96" s="7"/>
      <c r="J96" s="7" t="s">
        <v>270</v>
      </c>
    </row>
    <row r="97" spans="1:10" ht="33" x14ac:dyDescent="0.15">
      <c r="A97" s="3" t="s">
        <v>121</v>
      </c>
      <c r="B97" s="3" t="s">
        <v>140</v>
      </c>
      <c r="C97" s="8"/>
      <c r="D97" s="3" t="s">
        <v>269</v>
      </c>
      <c r="E97" s="3" t="s">
        <v>144</v>
      </c>
      <c r="F97" s="3" t="s">
        <v>147</v>
      </c>
      <c r="G97" s="7" t="s">
        <v>149</v>
      </c>
      <c r="H97" s="7" t="s">
        <v>250</v>
      </c>
      <c r="I97" s="7"/>
      <c r="J97" s="7" t="s">
        <v>270</v>
      </c>
    </row>
    <row r="98" spans="1:10" ht="16.5" x14ac:dyDescent="0.15">
      <c r="A98" s="3" t="s">
        <v>122</v>
      </c>
      <c r="B98" s="3" t="s">
        <v>140</v>
      </c>
      <c r="C98" s="8"/>
      <c r="D98" s="3" t="s">
        <v>269</v>
      </c>
      <c r="E98" s="3" t="s">
        <v>144</v>
      </c>
      <c r="F98" s="3" t="s">
        <v>147</v>
      </c>
      <c r="G98" s="7" t="s">
        <v>149</v>
      </c>
      <c r="H98" s="7" t="s">
        <v>251</v>
      </c>
      <c r="I98" s="7"/>
      <c r="J98" s="7" t="s">
        <v>270</v>
      </c>
    </row>
    <row r="99" spans="1:10" ht="16.5" x14ac:dyDescent="0.15">
      <c r="A99" s="3" t="s">
        <v>123</v>
      </c>
      <c r="B99" s="3" t="s">
        <v>141</v>
      </c>
      <c r="C99" s="8"/>
      <c r="D99" s="3" t="s">
        <v>269</v>
      </c>
      <c r="E99" s="3" t="s">
        <v>144</v>
      </c>
      <c r="F99" s="3" t="s">
        <v>147</v>
      </c>
      <c r="G99" s="7" t="s">
        <v>149</v>
      </c>
      <c r="H99" s="7" t="s">
        <v>252</v>
      </c>
      <c r="I99" s="7"/>
      <c r="J99" s="7" t="s">
        <v>270</v>
      </c>
    </row>
    <row r="100" spans="1:10" ht="16.5" x14ac:dyDescent="0.15">
      <c r="A100" s="3" t="s">
        <v>124</v>
      </c>
      <c r="B100" s="3" t="s">
        <v>140</v>
      </c>
      <c r="C100" s="8"/>
      <c r="D100" s="3" t="s">
        <v>269</v>
      </c>
      <c r="E100" s="3" t="s">
        <v>144</v>
      </c>
      <c r="F100" s="3" t="s">
        <v>147</v>
      </c>
      <c r="G100" s="7" t="s">
        <v>149</v>
      </c>
      <c r="H100" s="7" t="s">
        <v>253</v>
      </c>
      <c r="I100" s="7"/>
      <c r="J100" s="7" t="s">
        <v>270</v>
      </c>
    </row>
    <row r="101" spans="1:10" ht="33" x14ac:dyDescent="0.15">
      <c r="A101" s="3" t="s">
        <v>125</v>
      </c>
      <c r="B101" s="3" t="s">
        <v>140</v>
      </c>
      <c r="C101" s="8"/>
      <c r="D101" s="3" t="s">
        <v>269</v>
      </c>
      <c r="E101" s="3" t="s">
        <v>144</v>
      </c>
      <c r="F101" s="3" t="s">
        <v>147</v>
      </c>
      <c r="G101" s="7" t="s">
        <v>149</v>
      </c>
      <c r="H101" s="7" t="s">
        <v>254</v>
      </c>
      <c r="I101" s="7"/>
      <c r="J101" s="7" t="s">
        <v>270</v>
      </c>
    </row>
    <row r="102" spans="1:10" ht="16.5" x14ac:dyDescent="0.15">
      <c r="A102" s="3" t="s">
        <v>126</v>
      </c>
      <c r="B102" s="3" t="s">
        <v>140</v>
      </c>
      <c r="C102" s="8"/>
      <c r="D102" s="3" t="s">
        <v>269</v>
      </c>
      <c r="E102" s="3" t="s">
        <v>144</v>
      </c>
      <c r="F102" s="3" t="s">
        <v>147</v>
      </c>
      <c r="G102" s="7" t="s">
        <v>149</v>
      </c>
      <c r="H102" s="7" t="s">
        <v>255</v>
      </c>
      <c r="I102" s="7"/>
      <c r="J102" s="7" t="s">
        <v>270</v>
      </c>
    </row>
    <row r="103" spans="1:10" ht="16.5" x14ac:dyDescent="0.15">
      <c r="A103" s="3" t="s">
        <v>127</v>
      </c>
      <c r="B103" s="3" t="s">
        <v>140</v>
      </c>
      <c r="C103" s="8"/>
      <c r="D103" s="3" t="s">
        <v>269</v>
      </c>
      <c r="E103" s="3" t="s">
        <v>144</v>
      </c>
      <c r="F103" s="3" t="s">
        <v>147</v>
      </c>
      <c r="G103" s="7" t="s">
        <v>149</v>
      </c>
      <c r="H103" s="7" t="s">
        <v>256</v>
      </c>
      <c r="I103" s="7"/>
      <c r="J103" s="7" t="s">
        <v>270</v>
      </c>
    </row>
    <row r="104" spans="1:10" ht="16.5" x14ac:dyDescent="0.15">
      <c r="A104" s="3" t="s">
        <v>128</v>
      </c>
      <c r="B104" s="3" t="s">
        <v>141</v>
      </c>
      <c r="C104" s="8"/>
      <c r="D104" s="3" t="s">
        <v>269</v>
      </c>
      <c r="E104" s="3" t="s">
        <v>144</v>
      </c>
      <c r="F104" s="3" t="s">
        <v>147</v>
      </c>
      <c r="G104" s="7" t="s">
        <v>149</v>
      </c>
      <c r="H104" s="7" t="s">
        <v>257</v>
      </c>
      <c r="I104" s="7"/>
      <c r="J104" s="7" t="s">
        <v>270</v>
      </c>
    </row>
    <row r="105" spans="1:10" ht="16.5" x14ac:dyDescent="0.15">
      <c r="A105" s="3" t="s">
        <v>129</v>
      </c>
      <c r="B105" s="3" t="s">
        <v>140</v>
      </c>
      <c r="C105" s="8"/>
      <c r="D105" s="3" t="s">
        <v>269</v>
      </c>
      <c r="E105" s="3" t="s">
        <v>144</v>
      </c>
      <c r="F105" s="3" t="s">
        <v>147</v>
      </c>
      <c r="G105" s="7" t="s">
        <v>149</v>
      </c>
      <c r="H105" s="7" t="s">
        <v>258</v>
      </c>
      <c r="I105" s="7"/>
      <c r="J105" s="7" t="s">
        <v>270</v>
      </c>
    </row>
    <row r="106" spans="1:10" ht="33" x14ac:dyDescent="0.15">
      <c r="A106" s="3" t="s">
        <v>130</v>
      </c>
      <c r="B106" s="3" t="s">
        <v>140</v>
      </c>
      <c r="C106" s="8"/>
      <c r="D106" s="3" t="s">
        <v>269</v>
      </c>
      <c r="E106" s="3" t="s">
        <v>144</v>
      </c>
      <c r="F106" s="3" t="s">
        <v>147</v>
      </c>
      <c r="G106" s="7" t="s">
        <v>149</v>
      </c>
      <c r="H106" s="7" t="s">
        <v>259</v>
      </c>
      <c r="I106" s="7"/>
      <c r="J106" s="7" t="s">
        <v>270</v>
      </c>
    </row>
    <row r="107" spans="1:10" ht="33" x14ac:dyDescent="0.15">
      <c r="A107" s="3" t="s">
        <v>131</v>
      </c>
      <c r="B107" s="3" t="s">
        <v>140</v>
      </c>
      <c r="C107" s="8"/>
      <c r="D107" s="3" t="s">
        <v>269</v>
      </c>
      <c r="E107" s="3" t="s">
        <v>144</v>
      </c>
      <c r="F107" s="3" t="s">
        <v>147</v>
      </c>
      <c r="G107" s="7" t="s">
        <v>149</v>
      </c>
      <c r="H107" s="7" t="s">
        <v>260</v>
      </c>
      <c r="I107" s="7"/>
      <c r="J107" s="7" t="s">
        <v>270</v>
      </c>
    </row>
    <row r="108" spans="1:10" ht="33" x14ac:dyDescent="0.15">
      <c r="A108" s="3" t="s">
        <v>132</v>
      </c>
      <c r="B108" s="3" t="s">
        <v>140</v>
      </c>
      <c r="C108" s="8"/>
      <c r="D108" s="3" t="s">
        <v>269</v>
      </c>
      <c r="E108" s="3" t="s">
        <v>144</v>
      </c>
      <c r="F108" s="3" t="s">
        <v>147</v>
      </c>
      <c r="G108" s="7" t="s">
        <v>149</v>
      </c>
      <c r="H108" s="7" t="s">
        <v>261</v>
      </c>
      <c r="I108" s="7"/>
      <c r="J108" s="7" t="s">
        <v>270</v>
      </c>
    </row>
    <row r="109" spans="1:10" ht="33" x14ac:dyDescent="0.15">
      <c r="A109" s="3" t="s">
        <v>133</v>
      </c>
      <c r="B109" s="3" t="s">
        <v>140</v>
      </c>
      <c r="C109" s="8"/>
      <c r="D109" s="3" t="s">
        <v>269</v>
      </c>
      <c r="E109" s="3" t="s">
        <v>144</v>
      </c>
      <c r="F109" s="3" t="s">
        <v>147</v>
      </c>
      <c r="G109" s="7" t="s">
        <v>149</v>
      </c>
      <c r="H109" s="7" t="s">
        <v>262</v>
      </c>
      <c r="I109" s="7"/>
      <c r="J109" s="7" t="s">
        <v>270</v>
      </c>
    </row>
    <row r="110" spans="1:10" ht="16.5" x14ac:dyDescent="0.15">
      <c r="A110" s="3" t="s">
        <v>134</v>
      </c>
      <c r="B110" s="3" t="s">
        <v>140</v>
      </c>
      <c r="C110" s="8"/>
      <c r="D110" s="3" t="s">
        <v>269</v>
      </c>
      <c r="E110" s="3" t="s">
        <v>144</v>
      </c>
      <c r="F110" s="3" t="s">
        <v>147</v>
      </c>
      <c r="G110" s="7" t="s">
        <v>149</v>
      </c>
      <c r="H110" s="7" t="s">
        <v>263</v>
      </c>
      <c r="I110" s="7"/>
      <c r="J110" s="7" t="s">
        <v>270</v>
      </c>
    </row>
    <row r="111" spans="1:10" ht="16.5" x14ac:dyDescent="0.15">
      <c r="A111" s="3" t="s">
        <v>135</v>
      </c>
      <c r="B111" s="3" t="s">
        <v>141</v>
      </c>
      <c r="C111" s="8"/>
      <c r="D111" s="3" t="s">
        <v>269</v>
      </c>
      <c r="E111" s="3" t="s">
        <v>144</v>
      </c>
      <c r="F111" s="3" t="s">
        <v>147</v>
      </c>
      <c r="G111" s="7" t="s">
        <v>149</v>
      </c>
      <c r="H111" s="7" t="s">
        <v>264</v>
      </c>
      <c r="I111" s="7"/>
      <c r="J111" s="7" t="s">
        <v>270</v>
      </c>
    </row>
    <row r="112" spans="1:10" ht="33" x14ac:dyDescent="0.15">
      <c r="A112" s="3" t="s">
        <v>136</v>
      </c>
      <c r="B112" s="3" t="s">
        <v>140</v>
      </c>
      <c r="C112" s="8"/>
      <c r="D112" s="3" t="s">
        <v>269</v>
      </c>
      <c r="E112" s="3" t="s">
        <v>146</v>
      </c>
      <c r="F112" s="3" t="s">
        <v>147</v>
      </c>
      <c r="G112" s="7" t="s">
        <v>149</v>
      </c>
      <c r="H112" s="7" t="s">
        <v>265</v>
      </c>
      <c r="I112" s="7"/>
      <c r="J112" s="7" t="s">
        <v>270</v>
      </c>
    </row>
    <row r="113" spans="1:10" ht="16.5" x14ac:dyDescent="0.15">
      <c r="A113" s="3" t="s">
        <v>137</v>
      </c>
      <c r="B113" s="3" t="s">
        <v>140</v>
      </c>
      <c r="C113" s="8"/>
      <c r="D113" s="3" t="s">
        <v>269</v>
      </c>
      <c r="E113" s="3" t="s">
        <v>144</v>
      </c>
      <c r="F113" s="3" t="s">
        <v>147</v>
      </c>
      <c r="G113" s="7" t="s">
        <v>149</v>
      </c>
      <c r="H113" s="7" t="s">
        <v>266</v>
      </c>
      <c r="I113" s="7"/>
      <c r="J113" s="7" t="s">
        <v>270</v>
      </c>
    </row>
    <row r="114" spans="1:10" ht="16.5" x14ac:dyDescent="0.15">
      <c r="A114" s="3" t="s">
        <v>138</v>
      </c>
      <c r="B114" s="3" t="s">
        <v>140</v>
      </c>
      <c r="C114" s="8"/>
      <c r="D114" s="3" t="s">
        <v>269</v>
      </c>
      <c r="E114" s="3" t="s">
        <v>144</v>
      </c>
      <c r="F114" s="3" t="s">
        <v>147</v>
      </c>
      <c r="G114" s="7" t="s">
        <v>149</v>
      </c>
      <c r="H114" s="7" t="s">
        <v>267</v>
      </c>
      <c r="I114" s="7"/>
      <c r="J114" s="7" t="s">
        <v>270</v>
      </c>
    </row>
    <row r="115" spans="1:10" ht="16.5" x14ac:dyDescent="0.15">
      <c r="A115" s="3" t="s">
        <v>139</v>
      </c>
      <c r="B115" s="3" t="s">
        <v>140</v>
      </c>
      <c r="C115" s="8"/>
      <c r="D115" s="3" t="s">
        <v>269</v>
      </c>
      <c r="E115" s="3" t="s">
        <v>144</v>
      </c>
      <c r="F115" s="3" t="s">
        <v>147</v>
      </c>
      <c r="G115" s="7" t="s">
        <v>149</v>
      </c>
      <c r="H115" s="7" t="s">
        <v>268</v>
      </c>
      <c r="I115" s="7"/>
      <c r="J115" s="7" t="s">
        <v>270</v>
      </c>
    </row>
    <row r="116" spans="1:10" ht="33" x14ac:dyDescent="0.15">
      <c r="A116" s="3" t="s">
        <v>18</v>
      </c>
      <c r="B116" s="3" t="s">
        <v>140</v>
      </c>
      <c r="C116" s="3" t="s">
        <v>282</v>
      </c>
      <c r="D116" s="3" t="s">
        <v>282</v>
      </c>
      <c r="E116" s="3" t="s">
        <v>283</v>
      </c>
      <c r="F116" s="3" t="s">
        <v>147</v>
      </c>
      <c r="G116" s="7" t="s">
        <v>149</v>
      </c>
      <c r="H116" s="3" t="s">
        <v>281</v>
      </c>
      <c r="I116" s="3"/>
      <c r="J116" s="7" t="s">
        <v>270</v>
      </c>
    </row>
    <row r="117" spans="1:10" ht="16.5" x14ac:dyDescent="0.15">
      <c r="A117" s="42" t="s">
        <v>284</v>
      </c>
      <c r="B117" s="3" t="s">
        <v>141</v>
      </c>
      <c r="C117" s="7" t="s">
        <v>286</v>
      </c>
      <c r="D117" s="3" t="s">
        <v>287</v>
      </c>
      <c r="E117" s="42" t="s">
        <v>19</v>
      </c>
      <c r="F117" s="3" t="s">
        <v>147</v>
      </c>
      <c r="G117" s="7" t="s">
        <v>149</v>
      </c>
      <c r="H117" s="42" t="s">
        <v>285</v>
      </c>
      <c r="I117" s="42"/>
      <c r="J117" s="7" t="s">
        <v>270</v>
      </c>
    </row>
    <row r="118" spans="1:10" ht="16.5" x14ac:dyDescent="0.15">
      <c r="A118" s="42" t="s">
        <v>288</v>
      </c>
      <c r="B118" s="3" t="s">
        <v>141</v>
      </c>
      <c r="C118" s="7" t="s">
        <v>286</v>
      </c>
      <c r="D118" s="3" t="s">
        <v>287</v>
      </c>
      <c r="E118" s="42" t="s">
        <v>19</v>
      </c>
      <c r="F118" s="3" t="s">
        <v>147</v>
      </c>
      <c r="G118" s="7" t="s">
        <v>149</v>
      </c>
      <c r="H118" s="42" t="s">
        <v>289</v>
      </c>
      <c r="I118" s="42"/>
      <c r="J118" s="7" t="s">
        <v>270</v>
      </c>
    </row>
    <row r="119" spans="1:10" ht="16.5" x14ac:dyDescent="0.15">
      <c r="A119" s="42" t="s">
        <v>290</v>
      </c>
      <c r="B119" s="3" t="s">
        <v>141</v>
      </c>
      <c r="C119" s="7" t="s">
        <v>286</v>
      </c>
      <c r="D119" s="3" t="s">
        <v>287</v>
      </c>
      <c r="E119" s="42" t="s">
        <v>19</v>
      </c>
      <c r="F119" s="3" t="s">
        <v>147</v>
      </c>
      <c r="G119" s="7" t="s">
        <v>149</v>
      </c>
      <c r="H119" s="42" t="s">
        <v>291</v>
      </c>
      <c r="I119" s="42"/>
      <c r="J119" s="7" t="s">
        <v>270</v>
      </c>
    </row>
    <row r="120" spans="1:10" ht="16.5" x14ac:dyDescent="0.15">
      <c r="A120" s="42" t="s">
        <v>292</v>
      </c>
      <c r="B120" s="3" t="s">
        <v>140</v>
      </c>
      <c r="C120" s="42" t="s">
        <v>294</v>
      </c>
      <c r="D120" s="3" t="s">
        <v>287</v>
      </c>
      <c r="E120" s="42" t="s">
        <v>295</v>
      </c>
      <c r="F120" s="3" t="s">
        <v>147</v>
      </c>
      <c r="G120" s="7" t="s">
        <v>149</v>
      </c>
      <c r="H120" s="42" t="s">
        <v>293</v>
      </c>
      <c r="I120" s="42"/>
      <c r="J120" s="7" t="s">
        <v>270</v>
      </c>
    </row>
    <row r="121" spans="1:10" ht="33" x14ac:dyDescent="0.15">
      <c r="A121" s="12" t="s">
        <v>82</v>
      </c>
      <c r="B121" s="12" t="s">
        <v>141</v>
      </c>
      <c r="C121" s="13"/>
      <c r="D121" s="12" t="s">
        <v>269</v>
      </c>
      <c r="E121" s="12" t="s">
        <v>144</v>
      </c>
      <c r="F121" s="12" t="s">
        <v>147</v>
      </c>
      <c r="G121" s="12" t="s">
        <v>149</v>
      </c>
      <c r="H121" s="12" t="s">
        <v>212</v>
      </c>
      <c r="I121" s="12"/>
      <c r="J121" s="12" t="s">
        <v>272</v>
      </c>
    </row>
    <row r="122" spans="1:10" ht="33" x14ac:dyDescent="0.15">
      <c r="A122" s="12" t="s">
        <v>84</v>
      </c>
      <c r="B122" s="12" t="s">
        <v>141</v>
      </c>
      <c r="C122" s="13"/>
      <c r="D122" s="12" t="s">
        <v>269</v>
      </c>
      <c r="E122" s="12" t="s">
        <v>144</v>
      </c>
      <c r="F122" s="12" t="s">
        <v>147</v>
      </c>
      <c r="G122" s="12" t="s">
        <v>149</v>
      </c>
      <c r="H122" s="12" t="s">
        <v>214</v>
      </c>
      <c r="I122" s="12"/>
      <c r="J122" s="12" t="s">
        <v>272</v>
      </c>
    </row>
    <row r="123" spans="1:10" ht="16.5" x14ac:dyDescent="0.15">
      <c r="A123" s="12" t="s">
        <v>96</v>
      </c>
      <c r="B123" s="12" t="s">
        <v>140</v>
      </c>
      <c r="C123" s="13"/>
      <c r="D123" s="12" t="s">
        <v>269</v>
      </c>
      <c r="E123" s="12" t="s">
        <v>144</v>
      </c>
      <c r="F123" s="12" t="s">
        <v>147</v>
      </c>
      <c r="G123" s="12" t="s">
        <v>149</v>
      </c>
      <c r="H123" s="12" t="s">
        <v>151</v>
      </c>
      <c r="I123" s="12"/>
      <c r="J123" s="12" t="s">
        <v>272</v>
      </c>
    </row>
    <row r="124" spans="1:10" ht="33" x14ac:dyDescent="0.15">
      <c r="A124" s="12" t="s">
        <v>100</v>
      </c>
      <c r="B124" s="12" t="s">
        <v>140</v>
      </c>
      <c r="C124" s="13"/>
      <c r="D124" s="12" t="s">
        <v>269</v>
      </c>
      <c r="E124" s="12" t="s">
        <v>275</v>
      </c>
      <c r="F124" s="12" t="s">
        <v>147</v>
      </c>
      <c r="G124" s="12" t="s">
        <v>149</v>
      </c>
      <c r="H124" s="12" t="s">
        <v>229</v>
      </c>
      <c r="I124" s="12"/>
      <c r="J124" s="12" t="s">
        <v>272</v>
      </c>
    </row>
    <row r="125" spans="1:10" ht="16.5" x14ac:dyDescent="0.15">
      <c r="A125" s="14" t="s">
        <v>33</v>
      </c>
      <c r="B125" s="14" t="e">
        <v>#N/A</v>
      </c>
      <c r="C125" s="15"/>
      <c r="D125" s="14" t="s">
        <v>269</v>
      </c>
      <c r="E125" s="14" t="s">
        <v>144</v>
      </c>
      <c r="F125" s="14" t="s">
        <v>147</v>
      </c>
      <c r="G125" s="14" t="s">
        <v>149</v>
      </c>
      <c r="H125" s="14" t="s">
        <v>165</v>
      </c>
      <c r="I125" s="14"/>
      <c r="J125" s="14" t="s">
        <v>271</v>
      </c>
    </row>
    <row r="126" spans="1:10" ht="33" x14ac:dyDescent="0.15">
      <c r="A126" s="14" t="s">
        <v>52</v>
      </c>
      <c r="B126" s="14" t="s">
        <v>140</v>
      </c>
      <c r="C126" s="15"/>
      <c r="D126" s="14" t="s">
        <v>269</v>
      </c>
      <c r="E126" s="14" t="s">
        <v>144</v>
      </c>
      <c r="F126" s="14" t="s">
        <v>147</v>
      </c>
      <c r="G126" s="14" t="s">
        <v>149</v>
      </c>
      <c r="H126" s="14" t="s">
        <v>184</v>
      </c>
      <c r="I126" s="14"/>
      <c r="J126" s="14" t="s">
        <v>271</v>
      </c>
    </row>
    <row r="128" spans="1:10" ht="16.5" x14ac:dyDescent="0.35">
      <c r="A128" s="93" t="s">
        <v>4</v>
      </c>
      <c r="B128" s="95"/>
      <c r="C128" s="11" t="s">
        <v>144</v>
      </c>
      <c r="D128" s="11" t="s">
        <v>143</v>
      </c>
      <c r="E128" s="11" t="s">
        <v>146</v>
      </c>
      <c r="F128" s="11" t="s">
        <v>145</v>
      </c>
      <c r="G128" s="16" t="s">
        <v>273</v>
      </c>
    </row>
    <row r="129" spans="1:7" ht="16.5" x14ac:dyDescent="0.15">
      <c r="A129" s="98" t="s">
        <v>273</v>
      </c>
      <c r="B129" s="99"/>
      <c r="C129" s="9">
        <v>117</v>
      </c>
      <c r="D129" s="9">
        <v>5</v>
      </c>
      <c r="E129" s="9">
        <v>3</v>
      </c>
      <c r="F129" s="9">
        <v>0</v>
      </c>
      <c r="G129" s="10">
        <v>125</v>
      </c>
    </row>
    <row r="130" spans="1:7" ht="16.5" x14ac:dyDescent="0.15">
      <c r="A130" s="98" t="s">
        <v>296</v>
      </c>
      <c r="B130" s="99"/>
      <c r="C130" s="9">
        <v>111</v>
      </c>
      <c r="D130" s="9">
        <v>5</v>
      </c>
      <c r="E130" s="9">
        <v>3</v>
      </c>
      <c r="F130" s="9">
        <v>0</v>
      </c>
      <c r="G130" s="39">
        <v>119</v>
      </c>
    </row>
    <row r="131" spans="1:7" ht="16.5" x14ac:dyDescent="0.15">
      <c r="A131" s="98" t="s">
        <v>297</v>
      </c>
      <c r="B131" s="99"/>
      <c r="C131" s="9">
        <v>6</v>
      </c>
      <c r="D131" s="9">
        <v>0</v>
      </c>
      <c r="E131" s="9">
        <v>0</v>
      </c>
      <c r="F131" s="9">
        <v>0</v>
      </c>
      <c r="G131" s="39">
        <v>6</v>
      </c>
    </row>
    <row r="133" spans="1:7" x14ac:dyDescent="0.15">
      <c r="A133" s="5"/>
      <c r="B133" s="5"/>
    </row>
    <row r="134" spans="1:7" ht="16.5" x14ac:dyDescent="0.15">
      <c r="A134" s="40"/>
      <c r="B134" s="5"/>
    </row>
    <row r="135" spans="1:7" ht="16.5" x14ac:dyDescent="0.15">
      <c r="A135" s="40"/>
      <c r="B135" s="5"/>
    </row>
    <row r="136" spans="1:7" ht="16.5" x14ac:dyDescent="0.15">
      <c r="A136" s="40"/>
      <c r="B136" s="5"/>
    </row>
    <row r="137" spans="1:7" ht="16.5" x14ac:dyDescent="0.15">
      <c r="A137" s="40"/>
      <c r="B137" s="5"/>
    </row>
    <row r="138" spans="1:7" ht="16.5" x14ac:dyDescent="0.15">
      <c r="A138" s="40"/>
      <c r="B138" s="5"/>
    </row>
    <row r="139" spans="1:7" x14ac:dyDescent="0.15">
      <c r="A139" s="5"/>
      <c r="B139" s="5"/>
    </row>
  </sheetData>
  <autoFilter ref="A1:J126"/>
  <mergeCells count="4">
    <mergeCell ref="A128:B128"/>
    <mergeCell ref="A129:B129"/>
    <mergeCell ref="A130:B130"/>
    <mergeCell ref="A131:B131"/>
  </mergeCells>
  <phoneticPr fontId="2" type="noConversion"/>
  <conditionalFormatting sqref="A1">
    <cfRule type="duplicateValues" dxfId="48" priority="12"/>
  </conditionalFormatting>
  <conditionalFormatting sqref="A1">
    <cfRule type="duplicateValues" dxfId="47" priority="11"/>
  </conditionalFormatting>
  <conditionalFormatting sqref="A1">
    <cfRule type="duplicateValues" dxfId="46" priority="13"/>
  </conditionalFormatting>
  <conditionalFormatting sqref="A129:A131">
    <cfRule type="duplicateValues" dxfId="45" priority="10"/>
  </conditionalFormatting>
  <conditionalFormatting sqref="A128">
    <cfRule type="duplicateValues" dxfId="44" priority="9"/>
  </conditionalFormatting>
  <conditionalFormatting sqref="C128:F128">
    <cfRule type="duplicateValues" dxfId="43" priority="8"/>
  </conditionalFormatting>
  <conditionalFormatting sqref="C128">
    <cfRule type="duplicateValues" dxfId="42" priority="7"/>
  </conditionalFormatting>
  <conditionalFormatting sqref="A134:A138">
    <cfRule type="duplicateValues" dxfId="41" priority="6"/>
  </conditionalFormatting>
  <conditionalFormatting sqref="A121:A1048576 A1:A115">
    <cfRule type="duplicateValues" dxfId="40" priority="14"/>
  </conditionalFormatting>
  <dataValidations count="2">
    <dataValidation type="list" allowBlank="1" showInputMessage="1" showErrorMessage="1" sqref="I1">
      <formula1>"3月,4月,5月,6月,7月,8月,9月,10月,11月,12月"</formula1>
    </dataValidation>
    <dataValidation type="list" allowBlank="1" showInputMessage="1" showErrorMessage="1" sqref="J1">
      <formula1>"有效,新装,遗失,已拆,闭店,第三方AP,未装"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11" activePane="bottomLeft" state="frozen"/>
      <selection pane="bottomLeft" activeCell="E21" sqref="E21:H21"/>
    </sheetView>
  </sheetViews>
  <sheetFormatPr defaultRowHeight="13.5" x14ac:dyDescent="0.15"/>
  <cols>
    <col min="1" max="1" width="11.25" customWidth="1"/>
    <col min="2" max="2" width="6.625" customWidth="1"/>
    <col min="3" max="3" width="10.125" customWidth="1"/>
    <col min="4" max="4" width="27.375" customWidth="1"/>
    <col min="8" max="8" width="9" customWidth="1"/>
    <col min="9" max="9" width="17.25" customWidth="1"/>
  </cols>
  <sheetData>
    <row r="1" spans="1:9" ht="16.5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16.5" x14ac:dyDescent="0.15">
      <c r="A2" s="44">
        <v>42157.975624999999</v>
      </c>
      <c r="B2" s="42" t="s">
        <v>140</v>
      </c>
      <c r="C2" s="42">
        <v>31496</v>
      </c>
      <c r="D2" s="42" t="s">
        <v>20</v>
      </c>
      <c r="E2" s="42" t="s">
        <v>298</v>
      </c>
      <c r="F2" s="42" t="s">
        <v>299</v>
      </c>
      <c r="G2" s="42" t="s">
        <v>299</v>
      </c>
      <c r="H2" s="42" t="s">
        <v>295</v>
      </c>
      <c r="I2" s="42"/>
    </row>
    <row r="3" spans="1:9" ht="16.5" x14ac:dyDescent="0.15">
      <c r="A3" s="44">
        <v>42158.879895833335</v>
      </c>
      <c r="B3" s="42" t="s">
        <v>140</v>
      </c>
      <c r="C3" s="42">
        <v>31524</v>
      </c>
      <c r="D3" s="42" t="s">
        <v>300</v>
      </c>
      <c r="E3" s="42" t="s">
        <v>298</v>
      </c>
      <c r="F3" s="42" t="s">
        <v>299</v>
      </c>
      <c r="G3" s="42" t="s">
        <v>301</v>
      </c>
      <c r="H3" s="42" t="s">
        <v>283</v>
      </c>
      <c r="I3" s="42"/>
    </row>
    <row r="4" spans="1:9" ht="16.5" x14ac:dyDescent="0.15">
      <c r="A4" s="44">
        <v>42163.953657407408</v>
      </c>
      <c r="B4" s="42" t="s">
        <v>140</v>
      </c>
      <c r="C4" s="42">
        <v>32041</v>
      </c>
      <c r="D4" s="42" t="s">
        <v>302</v>
      </c>
      <c r="E4" s="42" t="s">
        <v>298</v>
      </c>
      <c r="F4" s="42" t="s">
        <v>299</v>
      </c>
      <c r="G4" s="42" t="s">
        <v>301</v>
      </c>
      <c r="H4" s="42" t="s">
        <v>295</v>
      </c>
      <c r="I4" s="42"/>
    </row>
    <row r="5" spans="1:9" ht="16.5" x14ac:dyDescent="0.15">
      <c r="A5" s="44">
        <v>42164.903009259258</v>
      </c>
      <c r="B5" s="42" t="s">
        <v>140</v>
      </c>
      <c r="C5" s="42">
        <v>32149</v>
      </c>
      <c r="D5" s="42" t="s">
        <v>303</v>
      </c>
      <c r="E5" s="42" t="s">
        <v>298</v>
      </c>
      <c r="F5" s="42" t="s">
        <v>299</v>
      </c>
      <c r="G5" s="42" t="s">
        <v>299</v>
      </c>
      <c r="H5" s="42" t="s">
        <v>283</v>
      </c>
      <c r="I5" s="42"/>
    </row>
    <row r="6" spans="1:9" ht="16.5" x14ac:dyDescent="0.15">
      <c r="A6" s="44">
        <v>42165.893240740741</v>
      </c>
      <c r="B6" s="42" t="s">
        <v>140</v>
      </c>
      <c r="C6" s="42">
        <v>32330</v>
      </c>
      <c r="D6" s="42" t="s">
        <v>304</v>
      </c>
      <c r="E6" s="42" t="s">
        <v>298</v>
      </c>
      <c r="F6" s="42" t="s">
        <v>299</v>
      </c>
      <c r="G6" s="42" t="s">
        <v>294</v>
      </c>
      <c r="H6" s="42" t="s">
        <v>283</v>
      </c>
      <c r="I6" s="42"/>
    </row>
    <row r="7" spans="1:9" ht="16.5" x14ac:dyDescent="0.15">
      <c r="A7" s="44">
        <v>42166.89744212963</v>
      </c>
      <c r="B7" s="42" t="s">
        <v>140</v>
      </c>
      <c r="C7" s="42">
        <v>32147</v>
      </c>
      <c r="D7" s="42" t="s">
        <v>305</v>
      </c>
      <c r="E7" s="42" t="s">
        <v>298</v>
      </c>
      <c r="F7" s="42" t="s">
        <v>299</v>
      </c>
      <c r="G7" s="42" t="s">
        <v>306</v>
      </c>
      <c r="H7" s="42" t="s">
        <v>283</v>
      </c>
      <c r="I7" s="42"/>
    </row>
    <row r="8" spans="1:9" ht="16.5" x14ac:dyDescent="0.15">
      <c r="A8" s="44">
        <v>42180.411979166667</v>
      </c>
      <c r="B8" s="42" t="s">
        <v>140</v>
      </c>
      <c r="C8" s="42">
        <v>39028</v>
      </c>
      <c r="D8" s="42" t="s">
        <v>307</v>
      </c>
      <c r="E8" s="42" t="s">
        <v>298</v>
      </c>
      <c r="F8" s="42" t="s">
        <v>299</v>
      </c>
      <c r="G8" s="42" t="s">
        <v>299</v>
      </c>
      <c r="H8" s="42" t="s">
        <v>283</v>
      </c>
      <c r="I8" s="42"/>
    </row>
    <row r="9" spans="1:9" ht="16.5" x14ac:dyDescent="0.15">
      <c r="A9" s="44">
        <v>42180.416273148148</v>
      </c>
      <c r="B9" s="42" t="s">
        <v>140</v>
      </c>
      <c r="C9" s="42">
        <v>39020</v>
      </c>
      <c r="D9" s="42" t="s">
        <v>308</v>
      </c>
      <c r="E9" s="42" t="s">
        <v>298</v>
      </c>
      <c r="F9" s="42" t="s">
        <v>299</v>
      </c>
      <c r="G9" s="42" t="s">
        <v>299</v>
      </c>
      <c r="H9" s="42" t="s">
        <v>283</v>
      </c>
      <c r="I9" s="42"/>
    </row>
    <row r="10" spans="1:9" ht="16.5" x14ac:dyDescent="0.15">
      <c r="A10" s="44">
        <v>42180.92596064815</v>
      </c>
      <c r="B10" s="42" t="s">
        <v>140</v>
      </c>
      <c r="C10" s="42">
        <v>39030</v>
      </c>
      <c r="D10" s="42" t="s">
        <v>309</v>
      </c>
      <c r="E10" s="42" t="s">
        <v>298</v>
      </c>
      <c r="F10" s="42" t="s">
        <v>299</v>
      </c>
      <c r="G10" s="42" t="s">
        <v>299</v>
      </c>
      <c r="H10" s="42" t="s">
        <v>283</v>
      </c>
      <c r="I10" s="42"/>
    </row>
    <row r="11" spans="1:9" ht="16.5" x14ac:dyDescent="0.15">
      <c r="A11" s="44">
        <v>42180.944224537037</v>
      </c>
      <c r="B11" s="42" t="s">
        <v>140</v>
      </c>
      <c r="C11" s="42">
        <v>39027</v>
      </c>
      <c r="D11" s="42" t="s">
        <v>313</v>
      </c>
      <c r="E11" s="42" t="s">
        <v>298</v>
      </c>
      <c r="F11" s="42" t="s">
        <v>299</v>
      </c>
      <c r="G11" s="42" t="s">
        <v>299</v>
      </c>
      <c r="H11" s="42" t="s">
        <v>283</v>
      </c>
      <c r="I11" s="42"/>
    </row>
    <row r="12" spans="1:9" ht="16.5" x14ac:dyDescent="0.15">
      <c r="A12" s="44">
        <v>42185.902939814812</v>
      </c>
      <c r="B12" s="42" t="s">
        <v>140</v>
      </c>
      <c r="C12" s="42">
        <v>38995</v>
      </c>
      <c r="D12" s="42" t="s">
        <v>314</v>
      </c>
      <c r="E12" s="42" t="s">
        <v>298</v>
      </c>
      <c r="F12" s="42" t="s">
        <v>299</v>
      </c>
      <c r="G12" s="42" t="s">
        <v>301</v>
      </c>
      <c r="H12" s="42" t="s">
        <v>283</v>
      </c>
      <c r="I12" s="42"/>
    </row>
    <row r="13" spans="1:9" ht="16.5" x14ac:dyDescent="0.15">
      <c r="A13" s="45">
        <v>42178.915775462963</v>
      </c>
      <c r="B13" s="46" t="s">
        <v>140</v>
      </c>
      <c r="C13" s="46">
        <v>38655</v>
      </c>
      <c r="D13" s="46" t="s">
        <v>315</v>
      </c>
      <c r="E13" s="46" t="s">
        <v>316</v>
      </c>
      <c r="F13" s="46" t="s">
        <v>299</v>
      </c>
      <c r="G13" s="46" t="s">
        <v>301</v>
      </c>
      <c r="H13" s="46"/>
      <c r="I13" s="46" t="s">
        <v>317</v>
      </c>
    </row>
    <row r="14" spans="1:9" ht="16.5" x14ac:dyDescent="0.15">
      <c r="A14" s="45">
        <v>42178.919363425928</v>
      </c>
      <c r="B14" s="46" t="s">
        <v>141</v>
      </c>
      <c r="C14" s="46">
        <v>38859</v>
      </c>
      <c r="D14" s="46" t="s">
        <v>318</v>
      </c>
      <c r="E14" s="46" t="s">
        <v>316</v>
      </c>
      <c r="F14" s="46" t="s">
        <v>299</v>
      </c>
      <c r="G14" s="46" t="s">
        <v>319</v>
      </c>
      <c r="H14" s="46"/>
      <c r="I14" s="46" t="s">
        <v>320</v>
      </c>
    </row>
    <row r="15" spans="1:9" ht="16.5" x14ac:dyDescent="0.15">
      <c r="A15" s="45">
        <v>42180.927256944444</v>
      </c>
      <c r="B15" s="46" t="s">
        <v>140</v>
      </c>
      <c r="C15" s="46">
        <v>39024</v>
      </c>
      <c r="D15" s="46" t="s">
        <v>310</v>
      </c>
      <c r="E15" s="46" t="s">
        <v>311</v>
      </c>
      <c r="F15" s="46" t="s">
        <v>299</v>
      </c>
      <c r="G15" s="46" t="s">
        <v>299</v>
      </c>
      <c r="H15" s="46"/>
      <c r="I15" s="46" t="s">
        <v>312</v>
      </c>
    </row>
    <row r="16" spans="1:9" ht="16.5" x14ac:dyDescent="0.35">
      <c r="A16" s="6"/>
      <c r="B16" s="3"/>
      <c r="C16" s="3"/>
      <c r="D16" s="3"/>
      <c r="E16" s="3"/>
      <c r="F16" s="3"/>
      <c r="G16" s="3"/>
      <c r="H16" s="3"/>
      <c r="I16" s="3"/>
    </row>
    <row r="17" spans="1:9" ht="16.5" x14ac:dyDescent="0.15">
      <c r="A17" s="4"/>
      <c r="B17" s="4"/>
      <c r="C17" s="4"/>
      <c r="D17" s="4"/>
      <c r="E17" s="4"/>
      <c r="F17" s="4"/>
      <c r="G17" s="4"/>
      <c r="H17" s="4"/>
      <c r="I17" s="4"/>
    </row>
    <row r="20" spans="1:9" ht="16.5" x14ac:dyDescent="0.15">
      <c r="C20" s="47" t="s">
        <v>321</v>
      </c>
      <c r="D20" s="43"/>
      <c r="E20" s="48" t="s">
        <v>144</v>
      </c>
      <c r="F20" s="48" t="s">
        <v>143</v>
      </c>
      <c r="G20" s="48" t="s">
        <v>146</v>
      </c>
      <c r="H20" s="48" t="s">
        <v>145</v>
      </c>
      <c r="I20" s="48" t="s">
        <v>273</v>
      </c>
    </row>
    <row r="21" spans="1:9" ht="16.5" x14ac:dyDescent="0.15">
      <c r="C21" s="49"/>
      <c r="D21" s="41" t="s">
        <v>322</v>
      </c>
      <c r="E21" s="41">
        <v>9</v>
      </c>
      <c r="F21" s="41">
        <v>2</v>
      </c>
      <c r="G21" s="41">
        <v>0</v>
      </c>
      <c r="H21" s="41">
        <v>0</v>
      </c>
      <c r="I21" s="41">
        <v>11</v>
      </c>
    </row>
    <row r="22" spans="1:9" ht="16.5" x14ac:dyDescent="0.15">
      <c r="C22" s="49"/>
      <c r="D22" s="41" t="s">
        <v>323</v>
      </c>
      <c r="E22" s="41">
        <v>3</v>
      </c>
      <c r="F22" s="41">
        <v>0</v>
      </c>
      <c r="G22" s="41">
        <v>0</v>
      </c>
      <c r="H22" s="41">
        <v>0</v>
      </c>
      <c r="I22" s="41">
        <v>3</v>
      </c>
    </row>
    <row r="23" spans="1:9" ht="16.5" x14ac:dyDescent="0.15">
      <c r="C23" s="50"/>
      <c r="D23" s="41" t="s">
        <v>273</v>
      </c>
      <c r="E23" s="41">
        <v>12</v>
      </c>
      <c r="F23" s="41">
        <v>2</v>
      </c>
      <c r="G23" s="41">
        <v>0</v>
      </c>
      <c r="H23" s="41">
        <v>0</v>
      </c>
      <c r="I23" s="10">
        <v>14</v>
      </c>
    </row>
    <row r="24" spans="1:9" ht="16.5" x14ac:dyDescent="0.15">
      <c r="C24" s="47" t="s">
        <v>324</v>
      </c>
      <c r="D24" s="43"/>
      <c r="E24" s="48" t="s">
        <v>325</v>
      </c>
      <c r="F24" s="48" t="s">
        <v>326</v>
      </c>
      <c r="G24" s="48"/>
      <c r="H24" s="48"/>
      <c r="I24" s="48" t="s">
        <v>273</v>
      </c>
    </row>
    <row r="25" spans="1:9" ht="16.5" x14ac:dyDescent="0.15">
      <c r="C25" s="49"/>
      <c r="D25" s="41" t="s">
        <v>322</v>
      </c>
      <c r="E25" s="41">
        <v>0</v>
      </c>
      <c r="F25" s="41">
        <v>0</v>
      </c>
      <c r="G25" s="8"/>
      <c r="H25" s="8"/>
      <c r="I25" s="41">
        <v>0</v>
      </c>
    </row>
    <row r="26" spans="1:9" ht="16.5" x14ac:dyDescent="0.15">
      <c r="C26" s="49"/>
      <c r="D26" s="41" t="s">
        <v>323</v>
      </c>
      <c r="E26" s="41">
        <v>0</v>
      </c>
      <c r="F26" s="41">
        <v>0</v>
      </c>
      <c r="G26" s="8"/>
      <c r="H26" s="8"/>
      <c r="I26" s="41">
        <v>0</v>
      </c>
    </row>
    <row r="27" spans="1:9" ht="16.5" x14ac:dyDescent="0.15">
      <c r="C27" s="50"/>
      <c r="D27" s="41" t="s">
        <v>273</v>
      </c>
      <c r="E27" s="41">
        <v>0</v>
      </c>
      <c r="F27" s="41">
        <v>0</v>
      </c>
      <c r="G27" s="8"/>
      <c r="H27" s="8"/>
      <c r="I27" s="10">
        <v>0</v>
      </c>
    </row>
  </sheetData>
  <autoFilter ref="A1:I15"/>
  <phoneticPr fontId="2" type="noConversion"/>
  <conditionalFormatting sqref="D1">
    <cfRule type="duplicateValues" dxfId="39" priority="5"/>
  </conditionalFormatting>
  <conditionalFormatting sqref="D15">
    <cfRule type="duplicateValues" dxfId="38" priority="1"/>
  </conditionalFormatting>
  <conditionalFormatting sqref="D2:D14">
    <cfRule type="duplicateValues" dxfId="37" priority="1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ySplit="1" topLeftCell="A56" activePane="bottomLeft" state="frozen"/>
      <selection pane="bottomLeft" activeCell="D69" sqref="D69"/>
    </sheetView>
  </sheetViews>
  <sheetFormatPr defaultRowHeight="13.5" x14ac:dyDescent="0.15"/>
  <cols>
    <col min="1" max="1" width="21.75" customWidth="1"/>
    <col min="3" max="3" width="24.375" customWidth="1"/>
    <col min="5" max="5" width="15.5" customWidth="1"/>
  </cols>
  <sheetData>
    <row r="1" spans="1:8" ht="16.5" x14ac:dyDescent="0.15">
      <c r="A1" s="68" t="s">
        <v>354</v>
      </c>
      <c r="B1" s="68" t="s">
        <v>355</v>
      </c>
      <c r="C1" s="69" t="s">
        <v>356</v>
      </c>
      <c r="D1" s="68" t="s">
        <v>357</v>
      </c>
      <c r="E1" s="68" t="s">
        <v>358</v>
      </c>
      <c r="F1" s="68" t="s">
        <v>359</v>
      </c>
      <c r="G1" s="68" t="s">
        <v>360</v>
      </c>
      <c r="H1" s="68" t="s">
        <v>361</v>
      </c>
    </row>
    <row r="2" spans="1:8" ht="33" x14ac:dyDescent="0.15">
      <c r="A2" s="54" t="s">
        <v>362</v>
      </c>
      <c r="B2" s="54" t="s">
        <v>363</v>
      </c>
      <c r="C2" s="54" t="s">
        <v>364</v>
      </c>
      <c r="D2" s="54" t="s">
        <v>365</v>
      </c>
      <c r="E2" s="54">
        <v>13816147704</v>
      </c>
      <c r="F2" s="55">
        <v>42167</v>
      </c>
      <c r="G2" s="7" t="s">
        <v>282</v>
      </c>
      <c r="H2" s="7" t="s">
        <v>366</v>
      </c>
    </row>
    <row r="3" spans="1:8" ht="16.5" x14ac:dyDescent="0.15">
      <c r="A3" s="54" t="s">
        <v>367</v>
      </c>
      <c r="B3" s="54" t="s">
        <v>363</v>
      </c>
      <c r="C3" s="54" t="s">
        <v>368</v>
      </c>
      <c r="D3" s="54" t="s">
        <v>369</v>
      </c>
      <c r="E3" s="54">
        <v>13916101769</v>
      </c>
      <c r="F3" s="55">
        <v>42167</v>
      </c>
      <c r="G3" s="7" t="s">
        <v>282</v>
      </c>
      <c r="H3" s="7" t="s">
        <v>366</v>
      </c>
    </row>
    <row r="4" spans="1:8" ht="33" x14ac:dyDescent="0.15">
      <c r="A4" s="54" t="s">
        <v>370</v>
      </c>
      <c r="B4" s="54" t="s">
        <v>363</v>
      </c>
      <c r="C4" s="54" t="s">
        <v>371</v>
      </c>
      <c r="D4" s="54" t="s">
        <v>372</v>
      </c>
      <c r="E4" s="54">
        <v>13818055577</v>
      </c>
      <c r="F4" s="55">
        <v>42167</v>
      </c>
      <c r="G4" s="7" t="s">
        <v>282</v>
      </c>
      <c r="H4" s="7" t="s">
        <v>366</v>
      </c>
    </row>
    <row r="5" spans="1:8" ht="16.5" x14ac:dyDescent="0.15">
      <c r="A5" s="54" t="s">
        <v>373</v>
      </c>
      <c r="B5" s="54" t="s">
        <v>363</v>
      </c>
      <c r="C5" s="54" t="s">
        <v>374</v>
      </c>
      <c r="D5" s="54" t="s">
        <v>375</v>
      </c>
      <c r="E5" s="54">
        <v>18217228587</v>
      </c>
      <c r="F5" s="55">
        <v>42167</v>
      </c>
      <c r="G5" s="7" t="s">
        <v>282</v>
      </c>
      <c r="H5" s="7" t="s">
        <v>366</v>
      </c>
    </row>
    <row r="6" spans="1:8" ht="33" x14ac:dyDescent="0.15">
      <c r="A6" s="54" t="s">
        <v>376</v>
      </c>
      <c r="B6" s="70" t="s">
        <v>363</v>
      </c>
      <c r="C6" s="54" t="s">
        <v>377</v>
      </c>
      <c r="D6" s="54" t="s">
        <v>378</v>
      </c>
      <c r="E6" s="54">
        <v>13761789870</v>
      </c>
      <c r="F6" s="56">
        <v>42167</v>
      </c>
      <c r="G6" s="3" t="s">
        <v>282</v>
      </c>
      <c r="H6" s="3" t="s">
        <v>379</v>
      </c>
    </row>
    <row r="7" spans="1:8" ht="33" x14ac:dyDescent="0.15">
      <c r="A7" s="54" t="s">
        <v>380</v>
      </c>
      <c r="B7" s="70" t="s">
        <v>363</v>
      </c>
      <c r="C7" s="54" t="s">
        <v>381</v>
      </c>
      <c r="D7" s="54" t="s">
        <v>382</v>
      </c>
      <c r="E7" s="54">
        <v>18964999817</v>
      </c>
      <c r="F7" s="56">
        <v>42167</v>
      </c>
      <c r="G7" s="3" t="s">
        <v>282</v>
      </c>
      <c r="H7" s="3" t="s">
        <v>379</v>
      </c>
    </row>
    <row r="8" spans="1:8" ht="33" x14ac:dyDescent="0.15">
      <c r="A8" s="54" t="s">
        <v>383</v>
      </c>
      <c r="B8" s="70" t="s">
        <v>363</v>
      </c>
      <c r="C8" s="54" t="s">
        <v>384</v>
      </c>
      <c r="D8" s="54" t="s">
        <v>385</v>
      </c>
      <c r="E8" s="54">
        <v>13301723089</v>
      </c>
      <c r="F8" s="56">
        <v>42167</v>
      </c>
      <c r="G8" s="3" t="s">
        <v>282</v>
      </c>
      <c r="H8" s="3" t="s">
        <v>379</v>
      </c>
    </row>
    <row r="9" spans="1:8" ht="33" x14ac:dyDescent="0.15">
      <c r="A9" s="54" t="s">
        <v>386</v>
      </c>
      <c r="B9" s="70" t="s">
        <v>363</v>
      </c>
      <c r="C9" s="54" t="s">
        <v>387</v>
      </c>
      <c r="D9" s="54" t="s">
        <v>388</v>
      </c>
      <c r="E9" s="54">
        <v>13761749340</v>
      </c>
      <c r="F9" s="56">
        <v>42167</v>
      </c>
      <c r="G9" s="3" t="s">
        <v>282</v>
      </c>
      <c r="H9" s="3" t="s">
        <v>379</v>
      </c>
    </row>
    <row r="10" spans="1:8" ht="33" x14ac:dyDescent="0.15">
      <c r="A10" s="54" t="s">
        <v>389</v>
      </c>
      <c r="B10" s="54" t="s">
        <v>363</v>
      </c>
      <c r="C10" s="54" t="s">
        <v>390</v>
      </c>
      <c r="D10" s="54" t="s">
        <v>391</v>
      </c>
      <c r="E10" s="54">
        <v>13636495219</v>
      </c>
      <c r="F10" s="55">
        <v>42167</v>
      </c>
      <c r="G10" s="7" t="s">
        <v>282</v>
      </c>
      <c r="H10" s="7" t="s">
        <v>366</v>
      </c>
    </row>
    <row r="11" spans="1:8" ht="33" x14ac:dyDescent="0.15">
      <c r="A11" s="54" t="s">
        <v>392</v>
      </c>
      <c r="B11" s="70" t="s">
        <v>363</v>
      </c>
      <c r="C11" s="54" t="s">
        <v>393</v>
      </c>
      <c r="D11" s="54" t="s">
        <v>394</v>
      </c>
      <c r="E11" s="54">
        <v>13524287360</v>
      </c>
      <c r="F11" s="56">
        <v>42167</v>
      </c>
      <c r="G11" s="3" t="s">
        <v>282</v>
      </c>
      <c r="H11" s="3" t="s">
        <v>379</v>
      </c>
    </row>
    <row r="12" spans="1:8" ht="33" x14ac:dyDescent="0.15">
      <c r="A12" s="54" t="s">
        <v>395</v>
      </c>
      <c r="B12" s="70" t="s">
        <v>363</v>
      </c>
      <c r="C12" s="54" t="s">
        <v>396</v>
      </c>
      <c r="D12" s="54" t="s">
        <v>397</v>
      </c>
      <c r="E12" s="54">
        <v>15721097798</v>
      </c>
      <c r="F12" s="56">
        <v>42167</v>
      </c>
      <c r="G12" s="3" t="s">
        <v>282</v>
      </c>
      <c r="H12" s="3" t="s">
        <v>379</v>
      </c>
    </row>
    <row r="13" spans="1:8" ht="33" x14ac:dyDescent="0.15">
      <c r="A13" s="54" t="s">
        <v>398</v>
      </c>
      <c r="B13" s="70" t="s">
        <v>363</v>
      </c>
      <c r="C13" s="54" t="s">
        <v>399</v>
      </c>
      <c r="D13" s="54" t="s">
        <v>400</v>
      </c>
      <c r="E13" s="54">
        <v>18761169277</v>
      </c>
      <c r="F13" s="56">
        <v>42167</v>
      </c>
      <c r="G13" s="3" t="s">
        <v>282</v>
      </c>
      <c r="H13" s="3" t="s">
        <v>379</v>
      </c>
    </row>
    <row r="14" spans="1:8" ht="16.5" x14ac:dyDescent="0.15">
      <c r="A14" s="57" t="s">
        <v>401</v>
      </c>
      <c r="B14" s="57" t="s">
        <v>363</v>
      </c>
      <c r="C14" s="57" t="s">
        <v>402</v>
      </c>
      <c r="D14" s="57" t="s">
        <v>403</v>
      </c>
      <c r="E14" s="57">
        <v>18616891700</v>
      </c>
      <c r="F14" s="63">
        <v>42168</v>
      </c>
      <c r="G14" s="62" t="s">
        <v>282</v>
      </c>
      <c r="H14" s="7" t="s">
        <v>379</v>
      </c>
    </row>
    <row r="15" spans="1:8" ht="16.5" x14ac:dyDescent="0.15">
      <c r="A15" s="57" t="s">
        <v>404</v>
      </c>
      <c r="B15" s="57" t="s">
        <v>363</v>
      </c>
      <c r="C15" s="57" t="s">
        <v>405</v>
      </c>
      <c r="D15" s="57" t="s">
        <v>406</v>
      </c>
      <c r="E15" s="57">
        <v>13764187050</v>
      </c>
      <c r="F15" s="63">
        <v>42168</v>
      </c>
      <c r="G15" s="62" t="s">
        <v>282</v>
      </c>
      <c r="H15" s="7" t="s">
        <v>379</v>
      </c>
    </row>
    <row r="16" spans="1:8" ht="33" x14ac:dyDescent="0.15">
      <c r="A16" s="57" t="s">
        <v>407</v>
      </c>
      <c r="B16" s="57" t="s">
        <v>363</v>
      </c>
      <c r="C16" s="57" t="s">
        <v>408</v>
      </c>
      <c r="D16" s="57" t="s">
        <v>409</v>
      </c>
      <c r="E16" s="57">
        <v>15692151007</v>
      </c>
      <c r="F16" s="63">
        <v>42168</v>
      </c>
      <c r="G16" s="62" t="s">
        <v>282</v>
      </c>
      <c r="H16" s="7" t="s">
        <v>379</v>
      </c>
    </row>
    <row r="17" spans="1:8" ht="33" x14ac:dyDescent="0.15">
      <c r="A17" s="58" t="s">
        <v>410</v>
      </c>
      <c r="B17" s="58" t="s">
        <v>363</v>
      </c>
      <c r="C17" s="58" t="s">
        <v>411</v>
      </c>
      <c r="D17" s="58" t="s">
        <v>412</v>
      </c>
      <c r="E17" s="58">
        <v>13641889979</v>
      </c>
      <c r="F17" s="63">
        <v>42168</v>
      </c>
      <c r="G17" s="58" t="s">
        <v>282</v>
      </c>
      <c r="H17" s="7" t="s">
        <v>379</v>
      </c>
    </row>
    <row r="18" spans="1:8" ht="33" x14ac:dyDescent="0.15">
      <c r="A18" s="58" t="s">
        <v>413</v>
      </c>
      <c r="B18" s="58" t="s">
        <v>363</v>
      </c>
      <c r="C18" s="58" t="s">
        <v>414</v>
      </c>
      <c r="D18" s="58" t="s">
        <v>415</v>
      </c>
      <c r="E18" s="58">
        <v>13023265080</v>
      </c>
      <c r="F18" s="63">
        <v>42168</v>
      </c>
      <c r="G18" s="58" t="s">
        <v>282</v>
      </c>
      <c r="H18" s="7" t="s">
        <v>379</v>
      </c>
    </row>
    <row r="19" spans="1:8" ht="33" x14ac:dyDescent="0.15">
      <c r="A19" s="58" t="s">
        <v>416</v>
      </c>
      <c r="B19" s="58" t="s">
        <v>363</v>
      </c>
      <c r="C19" s="58" t="s">
        <v>417</v>
      </c>
      <c r="D19" s="58" t="s">
        <v>418</v>
      </c>
      <c r="E19" s="58">
        <v>13761225523</v>
      </c>
      <c r="F19" s="63">
        <v>42168</v>
      </c>
      <c r="G19" s="58" t="s">
        <v>282</v>
      </c>
      <c r="H19" s="7" t="s">
        <v>379</v>
      </c>
    </row>
    <row r="20" spans="1:8" ht="33" x14ac:dyDescent="0.15">
      <c r="A20" s="58" t="s">
        <v>419</v>
      </c>
      <c r="B20" s="58" t="s">
        <v>363</v>
      </c>
      <c r="C20" s="58" t="s">
        <v>420</v>
      </c>
      <c r="D20" s="58" t="s">
        <v>421</v>
      </c>
      <c r="E20" s="58">
        <v>13671598155</v>
      </c>
      <c r="F20" s="63">
        <v>42168</v>
      </c>
      <c r="G20" s="58" t="s">
        <v>282</v>
      </c>
      <c r="H20" s="7" t="s">
        <v>379</v>
      </c>
    </row>
    <row r="21" spans="1:8" ht="33" x14ac:dyDescent="0.15">
      <c r="A21" s="58" t="s">
        <v>422</v>
      </c>
      <c r="B21" s="58" t="s">
        <v>363</v>
      </c>
      <c r="C21" s="58" t="s">
        <v>423</v>
      </c>
      <c r="D21" s="58" t="s">
        <v>424</v>
      </c>
      <c r="E21" s="58">
        <v>18616619668</v>
      </c>
      <c r="F21" s="63">
        <v>42168</v>
      </c>
      <c r="G21" s="58" t="s">
        <v>282</v>
      </c>
      <c r="H21" s="7" t="s">
        <v>379</v>
      </c>
    </row>
    <row r="22" spans="1:8" ht="16.5" x14ac:dyDescent="0.15">
      <c r="A22" s="58" t="s">
        <v>425</v>
      </c>
      <c r="B22" s="58" t="s">
        <v>363</v>
      </c>
      <c r="C22" s="58" t="s">
        <v>426</v>
      </c>
      <c r="D22" s="58" t="s">
        <v>427</v>
      </c>
      <c r="E22" s="58">
        <v>18621976456</v>
      </c>
      <c r="F22" s="63">
        <v>42168</v>
      </c>
      <c r="G22" s="58" t="s">
        <v>282</v>
      </c>
      <c r="H22" s="7" t="s">
        <v>379</v>
      </c>
    </row>
    <row r="23" spans="1:8" ht="16.5" x14ac:dyDescent="0.15">
      <c r="A23" s="58" t="s">
        <v>428</v>
      </c>
      <c r="B23" s="58" t="s">
        <v>363</v>
      </c>
      <c r="C23" s="58" t="s">
        <v>429</v>
      </c>
      <c r="D23" s="58" t="s">
        <v>430</v>
      </c>
      <c r="E23" s="58">
        <v>18516652774</v>
      </c>
      <c r="F23" s="63">
        <v>42168</v>
      </c>
      <c r="G23" s="58" t="s">
        <v>282</v>
      </c>
      <c r="H23" s="7" t="s">
        <v>379</v>
      </c>
    </row>
    <row r="24" spans="1:8" ht="16.5" x14ac:dyDescent="0.15">
      <c r="A24" s="58" t="s">
        <v>431</v>
      </c>
      <c r="B24" s="58" t="s">
        <v>363</v>
      </c>
      <c r="C24" s="58" t="s">
        <v>432</v>
      </c>
      <c r="D24" s="58" t="s">
        <v>433</v>
      </c>
      <c r="E24" s="58">
        <v>13621667268</v>
      </c>
      <c r="F24" s="63">
        <v>42169</v>
      </c>
      <c r="G24" s="58" t="s">
        <v>282</v>
      </c>
      <c r="H24" s="7" t="s">
        <v>379</v>
      </c>
    </row>
    <row r="25" spans="1:8" ht="16.5" x14ac:dyDescent="0.15">
      <c r="A25" s="58" t="s">
        <v>434</v>
      </c>
      <c r="B25" s="58" t="s">
        <v>363</v>
      </c>
      <c r="C25" s="58" t="s">
        <v>435</v>
      </c>
      <c r="D25" s="58" t="s">
        <v>436</v>
      </c>
      <c r="E25" s="58">
        <v>18601709808</v>
      </c>
      <c r="F25" s="63">
        <v>42169</v>
      </c>
      <c r="G25" s="57" t="s">
        <v>282</v>
      </c>
      <c r="H25" s="7" t="s">
        <v>379</v>
      </c>
    </row>
    <row r="26" spans="1:8" ht="33" x14ac:dyDescent="0.15">
      <c r="A26" s="58" t="s">
        <v>437</v>
      </c>
      <c r="B26" s="58" t="s">
        <v>363</v>
      </c>
      <c r="C26" s="58" t="s">
        <v>438</v>
      </c>
      <c r="D26" s="58" t="s">
        <v>439</v>
      </c>
      <c r="E26" s="58">
        <v>13166003923</v>
      </c>
      <c r="F26" s="63">
        <v>42169</v>
      </c>
      <c r="G26" s="57" t="s">
        <v>282</v>
      </c>
      <c r="H26" s="7" t="s">
        <v>379</v>
      </c>
    </row>
    <row r="27" spans="1:8" ht="16.5" x14ac:dyDescent="0.15">
      <c r="A27" s="58" t="s">
        <v>440</v>
      </c>
      <c r="B27" s="58" t="s">
        <v>363</v>
      </c>
      <c r="C27" s="58" t="s">
        <v>441</v>
      </c>
      <c r="D27" s="58" t="s">
        <v>421</v>
      </c>
      <c r="E27" s="58">
        <v>18601644911</v>
      </c>
      <c r="F27" s="63">
        <v>42169</v>
      </c>
      <c r="G27" s="57" t="s">
        <v>282</v>
      </c>
      <c r="H27" s="7" t="s">
        <v>379</v>
      </c>
    </row>
    <row r="28" spans="1:8" ht="16.5" x14ac:dyDescent="0.15">
      <c r="A28" s="58" t="s">
        <v>442</v>
      </c>
      <c r="B28" s="58" t="s">
        <v>363</v>
      </c>
      <c r="C28" s="58" t="s">
        <v>443</v>
      </c>
      <c r="D28" s="58" t="s">
        <v>444</v>
      </c>
      <c r="E28" s="58">
        <v>15122514168</v>
      </c>
      <c r="F28" s="63">
        <v>42169</v>
      </c>
      <c r="G28" s="57" t="s">
        <v>282</v>
      </c>
      <c r="H28" s="7" t="s">
        <v>366</v>
      </c>
    </row>
    <row r="29" spans="1:8" ht="33" x14ac:dyDescent="0.15">
      <c r="A29" s="58" t="s">
        <v>445</v>
      </c>
      <c r="B29" s="58" t="s">
        <v>363</v>
      </c>
      <c r="C29" s="58" t="s">
        <v>446</v>
      </c>
      <c r="D29" s="58" t="s">
        <v>447</v>
      </c>
      <c r="E29" s="58">
        <v>13761197186</v>
      </c>
      <c r="F29" s="63">
        <v>42169</v>
      </c>
      <c r="G29" s="57" t="s">
        <v>282</v>
      </c>
      <c r="H29" s="7" t="s">
        <v>366</v>
      </c>
    </row>
    <row r="30" spans="1:8" ht="33" x14ac:dyDescent="0.15">
      <c r="A30" s="58" t="s">
        <v>448</v>
      </c>
      <c r="B30" s="58" t="s">
        <v>363</v>
      </c>
      <c r="C30" s="58" t="s">
        <v>449</v>
      </c>
      <c r="D30" s="58" t="s">
        <v>450</v>
      </c>
      <c r="E30" s="58">
        <v>13391103905</v>
      </c>
      <c r="F30" s="63">
        <v>42169</v>
      </c>
      <c r="G30" s="58" t="s">
        <v>282</v>
      </c>
      <c r="H30" s="7" t="s">
        <v>366</v>
      </c>
    </row>
    <row r="31" spans="1:8" ht="33" x14ac:dyDescent="0.15">
      <c r="A31" s="58" t="s">
        <v>451</v>
      </c>
      <c r="B31" s="58" t="s">
        <v>363</v>
      </c>
      <c r="C31" s="58" t="s">
        <v>452</v>
      </c>
      <c r="D31" s="58" t="s">
        <v>453</v>
      </c>
      <c r="E31" s="58">
        <v>13801966800</v>
      </c>
      <c r="F31" s="63">
        <v>42169</v>
      </c>
      <c r="G31" s="57" t="s">
        <v>282</v>
      </c>
      <c r="H31" s="7" t="s">
        <v>366</v>
      </c>
    </row>
    <row r="32" spans="1:8" ht="33" x14ac:dyDescent="0.15">
      <c r="A32" s="58" t="s">
        <v>454</v>
      </c>
      <c r="B32" s="58" t="s">
        <v>363</v>
      </c>
      <c r="C32" s="58" t="s">
        <v>455</v>
      </c>
      <c r="D32" s="58" t="s">
        <v>456</v>
      </c>
      <c r="E32" s="58">
        <v>13817991941</v>
      </c>
      <c r="F32" s="63">
        <v>42170</v>
      </c>
      <c r="G32" s="57" t="s">
        <v>282</v>
      </c>
      <c r="H32" s="3" t="s">
        <v>379</v>
      </c>
    </row>
    <row r="33" spans="1:8" ht="49.5" x14ac:dyDescent="0.15">
      <c r="A33" s="71" t="s">
        <v>457</v>
      </c>
      <c r="B33" s="71" t="s">
        <v>363</v>
      </c>
      <c r="C33" s="59" t="s">
        <v>458</v>
      </c>
      <c r="D33" s="59" t="s">
        <v>459</v>
      </c>
      <c r="E33" s="71">
        <v>13564784963</v>
      </c>
      <c r="F33" s="63">
        <v>42170</v>
      </c>
      <c r="G33" s="57" t="s">
        <v>282</v>
      </c>
      <c r="H33" s="3" t="s">
        <v>379</v>
      </c>
    </row>
    <row r="34" spans="1:8" ht="33" x14ac:dyDescent="0.35">
      <c r="A34" s="61" t="s">
        <v>460</v>
      </c>
      <c r="B34" s="61" t="s">
        <v>363</v>
      </c>
      <c r="C34" s="60" t="s">
        <v>461</v>
      </c>
      <c r="D34" s="61" t="s">
        <v>462</v>
      </c>
      <c r="E34" s="61">
        <v>13818971321</v>
      </c>
      <c r="F34" s="63">
        <v>42170</v>
      </c>
      <c r="G34" s="57" t="s">
        <v>282</v>
      </c>
      <c r="H34" s="3" t="s">
        <v>379</v>
      </c>
    </row>
    <row r="35" spans="1:8" ht="33" x14ac:dyDescent="0.15">
      <c r="A35" s="58" t="s">
        <v>463</v>
      </c>
      <c r="B35" s="58" t="s">
        <v>363</v>
      </c>
      <c r="C35" s="61" t="s">
        <v>464</v>
      </c>
      <c r="D35" s="61" t="s">
        <v>459</v>
      </c>
      <c r="E35" s="58">
        <v>13564784963</v>
      </c>
      <c r="F35" s="63">
        <v>42170</v>
      </c>
      <c r="G35" s="57" t="s">
        <v>282</v>
      </c>
      <c r="H35" s="3" t="s">
        <v>379</v>
      </c>
    </row>
    <row r="36" spans="1:8" ht="16.5" x14ac:dyDescent="0.15">
      <c r="A36" s="71" t="s">
        <v>465</v>
      </c>
      <c r="B36" s="57" t="s">
        <v>363</v>
      </c>
      <c r="C36" s="62" t="s">
        <v>466</v>
      </c>
      <c r="D36" s="72" t="s">
        <v>467</v>
      </c>
      <c r="E36" s="57">
        <v>13821101001</v>
      </c>
      <c r="F36" s="63">
        <v>42170</v>
      </c>
      <c r="G36" s="57" t="s">
        <v>282</v>
      </c>
      <c r="H36" s="3" t="s">
        <v>379</v>
      </c>
    </row>
    <row r="37" spans="1:8" ht="33" x14ac:dyDescent="0.15">
      <c r="A37" s="71" t="s">
        <v>468</v>
      </c>
      <c r="B37" s="57" t="s">
        <v>363</v>
      </c>
      <c r="C37" s="57" t="s">
        <v>469</v>
      </c>
      <c r="D37" s="73" t="s">
        <v>470</v>
      </c>
      <c r="E37" s="57" t="s">
        <v>471</v>
      </c>
      <c r="F37" s="63">
        <v>42170</v>
      </c>
      <c r="G37" s="57" t="s">
        <v>472</v>
      </c>
      <c r="H37" s="7" t="s">
        <v>366</v>
      </c>
    </row>
    <row r="38" spans="1:8" ht="16.5" x14ac:dyDescent="0.15">
      <c r="A38" s="71" t="s">
        <v>473</v>
      </c>
      <c r="B38" s="57" t="s">
        <v>363</v>
      </c>
      <c r="C38" s="62" t="s">
        <v>474</v>
      </c>
      <c r="D38" s="72" t="s">
        <v>475</v>
      </c>
      <c r="E38" s="57">
        <v>18767372777</v>
      </c>
      <c r="F38" s="63">
        <v>42170</v>
      </c>
      <c r="G38" s="57" t="s">
        <v>282</v>
      </c>
      <c r="H38" s="7" t="s">
        <v>366</v>
      </c>
    </row>
    <row r="39" spans="1:8" ht="33" x14ac:dyDescent="0.15">
      <c r="A39" s="59" t="s">
        <v>476</v>
      </c>
      <c r="B39" s="62" t="s">
        <v>363</v>
      </c>
      <c r="C39" s="62" t="s">
        <v>477</v>
      </c>
      <c r="D39" s="72" t="s">
        <v>478</v>
      </c>
      <c r="E39" s="74">
        <v>18616750911</v>
      </c>
      <c r="F39" s="63">
        <v>42170</v>
      </c>
      <c r="G39" s="57" t="s">
        <v>282</v>
      </c>
      <c r="H39" s="7" t="s">
        <v>366</v>
      </c>
    </row>
    <row r="40" spans="1:8" ht="33" x14ac:dyDescent="0.15">
      <c r="A40" s="59" t="s">
        <v>479</v>
      </c>
      <c r="B40" s="62" t="s">
        <v>363</v>
      </c>
      <c r="C40" s="62" t="s">
        <v>480</v>
      </c>
      <c r="D40" s="72" t="s">
        <v>481</v>
      </c>
      <c r="E40" s="62">
        <v>13917269350</v>
      </c>
      <c r="F40" s="63">
        <v>42170</v>
      </c>
      <c r="G40" s="57" t="s">
        <v>282</v>
      </c>
      <c r="H40" s="7" t="s">
        <v>366</v>
      </c>
    </row>
    <row r="41" spans="1:8" ht="16.5" x14ac:dyDescent="0.15">
      <c r="A41" s="3" t="s">
        <v>482</v>
      </c>
      <c r="B41" s="3" t="s">
        <v>483</v>
      </c>
      <c r="C41" s="54" t="s">
        <v>484</v>
      </c>
      <c r="D41" s="54" t="s">
        <v>485</v>
      </c>
      <c r="E41" s="54">
        <v>18721712311</v>
      </c>
      <c r="F41" s="63">
        <v>42171</v>
      </c>
      <c r="G41" s="65" t="s">
        <v>299</v>
      </c>
      <c r="H41" s="65" t="s">
        <v>486</v>
      </c>
    </row>
    <row r="42" spans="1:8" ht="16.5" x14ac:dyDescent="0.15">
      <c r="A42" s="3" t="s">
        <v>487</v>
      </c>
      <c r="B42" s="3" t="s">
        <v>488</v>
      </c>
      <c r="C42" s="3" t="s">
        <v>489</v>
      </c>
      <c r="D42" s="3" t="s">
        <v>490</v>
      </c>
      <c r="E42" s="3">
        <v>15821767225</v>
      </c>
      <c r="F42" s="63">
        <v>42172</v>
      </c>
      <c r="G42" s="70" t="s">
        <v>491</v>
      </c>
      <c r="H42" s="65" t="s">
        <v>486</v>
      </c>
    </row>
    <row r="43" spans="1:8" ht="49.5" x14ac:dyDescent="0.15">
      <c r="A43" s="3" t="s">
        <v>492</v>
      </c>
      <c r="B43" s="3" t="s">
        <v>488</v>
      </c>
      <c r="C43" s="3" t="s">
        <v>493</v>
      </c>
      <c r="D43" s="3" t="s">
        <v>494</v>
      </c>
      <c r="E43" s="3">
        <v>15221931284</v>
      </c>
      <c r="F43" s="63">
        <v>42172</v>
      </c>
      <c r="G43" s="70" t="s">
        <v>491</v>
      </c>
      <c r="H43" s="65" t="s">
        <v>486</v>
      </c>
    </row>
    <row r="44" spans="1:8" ht="33" x14ac:dyDescent="0.15">
      <c r="A44" s="3" t="s">
        <v>495</v>
      </c>
      <c r="B44" s="3" t="s">
        <v>488</v>
      </c>
      <c r="C44" s="3" t="s">
        <v>496</v>
      </c>
      <c r="D44" s="3" t="s">
        <v>494</v>
      </c>
      <c r="E44" s="3">
        <v>15221931284</v>
      </c>
      <c r="F44" s="63">
        <v>42172</v>
      </c>
      <c r="G44" s="75" t="s">
        <v>491</v>
      </c>
      <c r="H44" s="65" t="s">
        <v>486</v>
      </c>
    </row>
    <row r="45" spans="1:8" ht="33" x14ac:dyDescent="0.15">
      <c r="A45" s="57" t="s">
        <v>497</v>
      </c>
      <c r="B45" s="76" t="s">
        <v>498</v>
      </c>
      <c r="C45" s="57" t="s">
        <v>499</v>
      </c>
      <c r="D45" s="57" t="s">
        <v>500</v>
      </c>
      <c r="E45" s="57">
        <v>13585976217</v>
      </c>
      <c r="F45" s="64">
        <v>42173</v>
      </c>
      <c r="G45" s="77" t="s">
        <v>491</v>
      </c>
      <c r="H45" s="65" t="s">
        <v>486</v>
      </c>
    </row>
    <row r="46" spans="1:8" ht="33" x14ac:dyDescent="0.15">
      <c r="A46" s="57" t="s">
        <v>501</v>
      </c>
      <c r="B46" s="76" t="s">
        <v>498</v>
      </c>
      <c r="C46" s="57" t="s">
        <v>502</v>
      </c>
      <c r="D46" s="57" t="s">
        <v>503</v>
      </c>
      <c r="E46" s="57">
        <v>18537033011</v>
      </c>
      <c r="F46" s="64">
        <v>42173</v>
      </c>
      <c r="G46" s="77" t="s">
        <v>491</v>
      </c>
      <c r="H46" s="65" t="s">
        <v>486</v>
      </c>
    </row>
    <row r="47" spans="1:8" ht="16.5" x14ac:dyDescent="0.15">
      <c r="A47" s="57" t="s">
        <v>504</v>
      </c>
      <c r="B47" s="76" t="s">
        <v>498</v>
      </c>
      <c r="C47" s="57" t="s">
        <v>505</v>
      </c>
      <c r="D47" s="57" t="s">
        <v>506</v>
      </c>
      <c r="E47" s="57">
        <v>13651649382</v>
      </c>
      <c r="F47" s="64">
        <v>42173</v>
      </c>
      <c r="G47" s="77" t="s">
        <v>491</v>
      </c>
      <c r="H47" s="65" t="s">
        <v>486</v>
      </c>
    </row>
    <row r="48" spans="1:8" ht="16.5" x14ac:dyDescent="0.15">
      <c r="A48" s="57" t="s">
        <v>507</v>
      </c>
      <c r="B48" s="76" t="s">
        <v>498</v>
      </c>
      <c r="C48" s="57" t="s">
        <v>508</v>
      </c>
      <c r="D48" s="57" t="s">
        <v>509</v>
      </c>
      <c r="E48" s="57">
        <v>13764712243</v>
      </c>
      <c r="F48" s="64">
        <v>42173</v>
      </c>
      <c r="G48" s="77" t="s">
        <v>491</v>
      </c>
      <c r="H48" s="65" t="s">
        <v>486</v>
      </c>
    </row>
    <row r="49" spans="1:8" ht="33" x14ac:dyDescent="0.15">
      <c r="A49" s="76" t="s">
        <v>510</v>
      </c>
      <c r="B49" s="76" t="s">
        <v>498</v>
      </c>
      <c r="C49" s="76" t="s">
        <v>511</v>
      </c>
      <c r="D49" s="76" t="s">
        <v>512</v>
      </c>
      <c r="E49" s="76">
        <v>13818885893</v>
      </c>
      <c r="F49" s="64">
        <v>42173</v>
      </c>
      <c r="G49" s="78" t="s">
        <v>491</v>
      </c>
      <c r="H49" s="65" t="s">
        <v>513</v>
      </c>
    </row>
    <row r="50" spans="1:8" ht="16.5" x14ac:dyDescent="0.15">
      <c r="A50" s="57" t="s">
        <v>514</v>
      </c>
      <c r="B50" s="76" t="s">
        <v>483</v>
      </c>
      <c r="C50" s="57" t="s">
        <v>515</v>
      </c>
      <c r="D50" s="57" t="s">
        <v>516</v>
      </c>
      <c r="E50" s="57">
        <v>13817639999</v>
      </c>
      <c r="F50" s="64">
        <v>42172</v>
      </c>
      <c r="G50" s="77" t="s">
        <v>299</v>
      </c>
      <c r="H50" s="65" t="s">
        <v>486</v>
      </c>
    </row>
    <row r="51" spans="1:8" ht="16.5" x14ac:dyDescent="0.15">
      <c r="A51" s="57" t="s">
        <v>517</v>
      </c>
      <c r="B51" s="76" t="s">
        <v>483</v>
      </c>
      <c r="C51" s="57" t="s">
        <v>518</v>
      </c>
      <c r="D51" s="57" t="s">
        <v>519</v>
      </c>
      <c r="E51" s="57">
        <v>13004113284</v>
      </c>
      <c r="F51" s="64">
        <v>42170</v>
      </c>
      <c r="G51" s="77" t="s">
        <v>299</v>
      </c>
      <c r="H51" s="65" t="s">
        <v>486</v>
      </c>
    </row>
    <row r="52" spans="1:8" ht="16.5" x14ac:dyDescent="0.15">
      <c r="A52" s="54" t="s">
        <v>520</v>
      </c>
      <c r="B52" s="3" t="s">
        <v>483</v>
      </c>
      <c r="C52" s="54" t="s">
        <v>521</v>
      </c>
      <c r="D52" s="54" t="s">
        <v>522</v>
      </c>
      <c r="E52" s="54">
        <v>13601612437</v>
      </c>
      <c r="F52" s="64">
        <v>42174</v>
      </c>
      <c r="G52" s="65" t="s">
        <v>491</v>
      </c>
      <c r="H52" s="65" t="s">
        <v>513</v>
      </c>
    </row>
    <row r="53" spans="1:8" ht="33" x14ac:dyDescent="0.15">
      <c r="A53" s="66" t="s">
        <v>523</v>
      </c>
      <c r="B53" s="66" t="s">
        <v>483</v>
      </c>
      <c r="C53" s="66" t="s">
        <v>524</v>
      </c>
      <c r="D53" s="66" t="s">
        <v>525</v>
      </c>
      <c r="E53" s="66">
        <v>18717792245</v>
      </c>
      <c r="F53" s="79">
        <v>42179</v>
      </c>
      <c r="G53" s="70" t="s">
        <v>491</v>
      </c>
      <c r="H53" s="65" t="s">
        <v>486</v>
      </c>
    </row>
    <row r="54" spans="1:8" ht="33" x14ac:dyDescent="0.15">
      <c r="A54" s="66" t="s">
        <v>526</v>
      </c>
      <c r="B54" s="66" t="s">
        <v>527</v>
      </c>
      <c r="C54" s="66" t="s">
        <v>528</v>
      </c>
      <c r="D54" s="66" t="s">
        <v>529</v>
      </c>
      <c r="E54" s="66">
        <v>13918761816</v>
      </c>
      <c r="F54" s="79">
        <v>42179</v>
      </c>
      <c r="G54" s="70" t="s">
        <v>491</v>
      </c>
      <c r="H54" s="65" t="s">
        <v>486</v>
      </c>
    </row>
    <row r="55" spans="1:8" ht="16.5" x14ac:dyDescent="0.15">
      <c r="A55" s="67" t="s">
        <v>530</v>
      </c>
      <c r="B55" s="67" t="s">
        <v>531</v>
      </c>
      <c r="C55" s="67" t="s">
        <v>532</v>
      </c>
      <c r="D55" s="67" t="s">
        <v>533</v>
      </c>
      <c r="E55" s="67">
        <v>13816304255</v>
      </c>
      <c r="F55" s="63">
        <v>42181</v>
      </c>
      <c r="G55" s="57" t="s">
        <v>491</v>
      </c>
      <c r="H55" s="7" t="s">
        <v>513</v>
      </c>
    </row>
    <row r="56" spans="1:8" ht="33" x14ac:dyDescent="0.15">
      <c r="A56" s="67" t="s">
        <v>534</v>
      </c>
      <c r="B56" s="67" t="s">
        <v>531</v>
      </c>
      <c r="C56" s="67" t="s">
        <v>535</v>
      </c>
      <c r="D56" s="67" t="s">
        <v>536</v>
      </c>
      <c r="E56" s="67">
        <v>18621715516</v>
      </c>
      <c r="F56" s="63">
        <v>42181</v>
      </c>
      <c r="G56" s="57" t="s">
        <v>491</v>
      </c>
      <c r="H56" s="7" t="s">
        <v>486</v>
      </c>
    </row>
    <row r="57" spans="1:8" ht="16.5" x14ac:dyDescent="0.15">
      <c r="A57" s="67" t="s">
        <v>537</v>
      </c>
      <c r="B57" s="67" t="s">
        <v>531</v>
      </c>
      <c r="C57" s="3" t="s">
        <v>538</v>
      </c>
      <c r="D57" s="67" t="s">
        <v>539</v>
      </c>
      <c r="E57" s="67">
        <v>13788904524</v>
      </c>
      <c r="F57" s="55">
        <v>42184</v>
      </c>
      <c r="G57" s="57" t="s">
        <v>491</v>
      </c>
      <c r="H57" s="7" t="s">
        <v>513</v>
      </c>
    </row>
    <row r="58" spans="1:8" ht="16.5" x14ac:dyDescent="0.15">
      <c r="A58" s="67" t="s">
        <v>540</v>
      </c>
      <c r="B58" s="67" t="s">
        <v>531</v>
      </c>
      <c r="C58" s="67" t="s">
        <v>541</v>
      </c>
      <c r="D58" s="67" t="s">
        <v>542</v>
      </c>
      <c r="E58" s="67">
        <v>13122553300</v>
      </c>
      <c r="F58" s="55">
        <v>42184</v>
      </c>
      <c r="G58" s="57" t="s">
        <v>491</v>
      </c>
      <c r="H58" s="7" t="s">
        <v>513</v>
      </c>
    </row>
    <row r="59" spans="1:8" ht="16.5" x14ac:dyDescent="0.15">
      <c r="A59" s="67" t="s">
        <v>543</v>
      </c>
      <c r="B59" s="67" t="s">
        <v>531</v>
      </c>
      <c r="C59" s="67" t="s">
        <v>544</v>
      </c>
      <c r="D59" s="67" t="s">
        <v>545</v>
      </c>
      <c r="E59" s="67">
        <v>13564570125</v>
      </c>
      <c r="F59" s="63">
        <v>42181</v>
      </c>
      <c r="G59" s="57" t="s">
        <v>491</v>
      </c>
      <c r="H59" s="7" t="s">
        <v>486</v>
      </c>
    </row>
    <row r="60" spans="1:8" ht="16.5" x14ac:dyDescent="0.15">
      <c r="A60" s="67" t="s">
        <v>546</v>
      </c>
      <c r="B60" s="67" t="s">
        <v>531</v>
      </c>
      <c r="C60" s="67" t="s">
        <v>547</v>
      </c>
      <c r="D60" s="67" t="s">
        <v>548</v>
      </c>
      <c r="E60" s="67">
        <v>13801645182</v>
      </c>
      <c r="F60" s="55">
        <v>42184</v>
      </c>
      <c r="G60" s="57" t="s">
        <v>491</v>
      </c>
      <c r="H60" s="7" t="s">
        <v>513</v>
      </c>
    </row>
    <row r="61" spans="1:8" ht="16.5" x14ac:dyDescent="0.15">
      <c r="A61" s="80" t="s">
        <v>551</v>
      </c>
      <c r="B61" s="80" t="s">
        <v>531</v>
      </c>
      <c r="C61" s="80" t="s">
        <v>549</v>
      </c>
      <c r="D61" s="80" t="s">
        <v>550</v>
      </c>
      <c r="E61" s="80">
        <v>15542305175</v>
      </c>
      <c r="F61" s="55">
        <v>42185</v>
      </c>
      <c r="G61" s="57" t="s">
        <v>491</v>
      </c>
      <c r="H61" s="57" t="s">
        <v>486</v>
      </c>
    </row>
    <row r="62" spans="1:8" ht="33" x14ac:dyDescent="0.15">
      <c r="A62" s="76" t="s">
        <v>492</v>
      </c>
      <c r="B62" s="76" t="s">
        <v>488</v>
      </c>
      <c r="C62" s="76" t="s">
        <v>552</v>
      </c>
      <c r="D62" s="76" t="s">
        <v>494</v>
      </c>
      <c r="E62" s="76">
        <v>15221931284</v>
      </c>
      <c r="F62" s="64">
        <v>42172</v>
      </c>
      <c r="G62" s="57" t="s">
        <v>491</v>
      </c>
      <c r="H62" s="57" t="s">
        <v>486</v>
      </c>
    </row>
    <row r="63" spans="1:8" ht="16.5" x14ac:dyDescent="0.15">
      <c r="A63" s="57" t="s">
        <v>553</v>
      </c>
      <c r="B63" s="67" t="s">
        <v>531</v>
      </c>
      <c r="C63" s="57" t="s">
        <v>554</v>
      </c>
      <c r="D63" s="57" t="s">
        <v>555</v>
      </c>
      <c r="E63" s="57">
        <v>15102165451</v>
      </c>
      <c r="F63" s="64">
        <v>42168</v>
      </c>
      <c r="G63" s="57" t="s">
        <v>491</v>
      </c>
      <c r="H63" s="7" t="s">
        <v>513</v>
      </c>
    </row>
    <row r="66" spans="1:2" ht="16.5" x14ac:dyDescent="0.15">
      <c r="A66" s="43"/>
      <c r="B66" s="48" t="s">
        <v>333</v>
      </c>
    </row>
    <row r="67" spans="1:2" ht="16.5" x14ac:dyDescent="0.15">
      <c r="A67" s="52" t="s">
        <v>556</v>
      </c>
      <c r="B67" s="52">
        <v>42</v>
      </c>
    </row>
    <row r="68" spans="1:2" ht="16.5" x14ac:dyDescent="0.15">
      <c r="A68" s="52" t="s">
        <v>557</v>
      </c>
      <c r="B68" s="52">
        <v>20</v>
      </c>
    </row>
    <row r="69" spans="1:2" ht="16.5" x14ac:dyDescent="0.15">
      <c r="A69" s="52" t="s">
        <v>558</v>
      </c>
      <c r="B69" s="52">
        <f>SUBTOTAL(9,B67:B68)</f>
        <v>62</v>
      </c>
    </row>
  </sheetData>
  <autoFilter ref="A1:H63"/>
  <phoneticPr fontId="2" type="noConversion"/>
  <conditionalFormatting sqref="C41">
    <cfRule type="duplicateValues" dxfId="36" priority="36"/>
  </conditionalFormatting>
  <conditionalFormatting sqref="C41">
    <cfRule type="duplicateValues" dxfId="35" priority="37"/>
  </conditionalFormatting>
  <conditionalFormatting sqref="A41">
    <cfRule type="duplicateValues" dxfId="34" priority="38"/>
  </conditionalFormatting>
  <conditionalFormatting sqref="C42:C44">
    <cfRule type="duplicateValues" dxfId="33" priority="35"/>
  </conditionalFormatting>
  <conditionalFormatting sqref="C42:C44">
    <cfRule type="duplicateValues" dxfId="32" priority="34"/>
  </conditionalFormatting>
  <conditionalFormatting sqref="C45:C48">
    <cfRule type="duplicateValues" dxfId="31" priority="33"/>
  </conditionalFormatting>
  <conditionalFormatting sqref="C45:C48">
    <cfRule type="duplicateValues" dxfId="30" priority="32"/>
  </conditionalFormatting>
  <conditionalFormatting sqref="C45:C48">
    <cfRule type="duplicateValues" dxfId="29" priority="31"/>
  </conditionalFormatting>
  <conditionalFormatting sqref="C45:C48">
    <cfRule type="duplicateValues" dxfId="28" priority="30"/>
  </conditionalFormatting>
  <conditionalFormatting sqref="C49">
    <cfRule type="duplicateValues" dxfId="27" priority="29"/>
  </conditionalFormatting>
  <conditionalFormatting sqref="C49">
    <cfRule type="duplicateValues" dxfId="26" priority="28"/>
  </conditionalFormatting>
  <conditionalFormatting sqref="C49">
    <cfRule type="duplicateValues" dxfId="25" priority="27"/>
  </conditionalFormatting>
  <conditionalFormatting sqref="C49">
    <cfRule type="duplicateValues" dxfId="24" priority="26"/>
  </conditionalFormatting>
  <conditionalFormatting sqref="C50">
    <cfRule type="duplicateValues" dxfId="23" priority="25"/>
  </conditionalFormatting>
  <conditionalFormatting sqref="C50">
    <cfRule type="duplicateValues" dxfId="22" priority="24"/>
  </conditionalFormatting>
  <conditionalFormatting sqref="C50">
    <cfRule type="duplicateValues" dxfId="21" priority="23"/>
  </conditionalFormatting>
  <conditionalFormatting sqref="C50">
    <cfRule type="duplicateValues" dxfId="20" priority="22"/>
  </conditionalFormatting>
  <conditionalFormatting sqref="C51">
    <cfRule type="duplicateValues" dxfId="19" priority="21"/>
  </conditionalFormatting>
  <conditionalFormatting sqref="C51">
    <cfRule type="duplicateValues" dxfId="18" priority="20"/>
  </conditionalFormatting>
  <conditionalFormatting sqref="C51">
    <cfRule type="duplicateValues" dxfId="17" priority="19"/>
  </conditionalFormatting>
  <conditionalFormatting sqref="C51">
    <cfRule type="duplicateValues" dxfId="16" priority="18"/>
  </conditionalFormatting>
  <conditionalFormatting sqref="C52">
    <cfRule type="duplicateValues" dxfId="15" priority="17"/>
  </conditionalFormatting>
  <conditionalFormatting sqref="C52">
    <cfRule type="duplicateValues" dxfId="14" priority="16"/>
  </conditionalFormatting>
  <conditionalFormatting sqref="E55:E56">
    <cfRule type="duplicateValues" dxfId="13" priority="14"/>
  </conditionalFormatting>
  <conditionalFormatting sqref="E55:E56">
    <cfRule type="duplicateValues" dxfId="12" priority="13"/>
  </conditionalFormatting>
  <conditionalFormatting sqref="C55:C56">
    <cfRule type="duplicateValues" dxfId="11" priority="15"/>
  </conditionalFormatting>
  <conditionalFormatting sqref="C61">
    <cfRule type="duplicateValues" dxfId="10" priority="9"/>
  </conditionalFormatting>
  <conditionalFormatting sqref="C62">
    <cfRule type="duplicateValues" dxfId="9" priority="8"/>
  </conditionalFormatting>
  <conditionalFormatting sqref="C62">
    <cfRule type="duplicateValues" dxfId="8" priority="7"/>
  </conditionalFormatting>
  <conditionalFormatting sqref="C62">
    <cfRule type="duplicateValues" dxfId="7" priority="6"/>
  </conditionalFormatting>
  <conditionalFormatting sqref="C62">
    <cfRule type="duplicateValues" dxfId="6" priority="5"/>
  </conditionalFormatting>
  <conditionalFormatting sqref="C63">
    <cfRule type="duplicateValues" dxfId="5" priority="4"/>
  </conditionalFormatting>
  <conditionalFormatting sqref="C63">
    <cfRule type="duplicateValues" dxfId="4" priority="3"/>
  </conditionalFormatting>
  <conditionalFormatting sqref="C63">
    <cfRule type="duplicateValues" dxfId="3" priority="2"/>
  </conditionalFormatting>
  <conditionalFormatting sqref="C63">
    <cfRule type="duplicateValues" dxfId="2" priority="1"/>
  </conditionalFormatting>
  <conditionalFormatting sqref="E57:E60">
    <cfRule type="duplicateValues" dxfId="1" priority="39"/>
  </conditionalFormatting>
  <conditionalFormatting sqref="C57:C60">
    <cfRule type="duplicateValues" dxfId="0" priority="4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计算表</vt:lpstr>
      <vt:lpstr>陈旭光6月店面数</vt:lpstr>
      <vt:lpstr>新装表</vt:lpstr>
      <vt:lpstr>探针安装</vt:lpstr>
      <vt:lpstr>D级店面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2015-07-10T08:01:24Z</dcterms:modified>
</cp:coreProperties>
</file>